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040" windowHeight="13035" activeTab="10"/>
  </bookViews>
  <sheets>
    <sheet name="TUDO" sheetId="19" r:id="rId1"/>
    <sheet name="candidatos" sheetId="36" r:id="rId2"/>
    <sheet name="bolsonaro" sheetId="34" r:id="rId3"/>
    <sheet name="Demais" sheetId="37" r:id="rId4"/>
    <sheet name="Chart10" sheetId="28" r:id="rId5"/>
    <sheet name="marina" sheetId="33" r:id="rId6"/>
    <sheet name="alckmin" sheetId="32" r:id="rId7"/>
    <sheet name="Haddad" sheetId="30" r:id="rId8"/>
    <sheet name="ciro" sheetId="31" r:id="rId9"/>
    <sheet name="alvaro" sheetId="29" r:id="rId10"/>
    <sheet name="Base" sheetId="1" r:id="rId11"/>
    <sheet name="Suporte" sheetId="38" r:id="rId12"/>
  </sheets>
  <calcPr calcId="145621"/>
</workbook>
</file>

<file path=xl/calcChain.xml><?xml version="1.0" encoding="utf-8"?>
<calcChain xmlns="http://schemas.openxmlformats.org/spreadsheetml/2006/main">
  <c r="BQ3" i="38" l="1"/>
  <c r="L50" i="1" l="1"/>
  <c r="L49" i="1"/>
  <c r="L48" i="1"/>
  <c r="L47" i="1"/>
  <c r="L46" i="1"/>
  <c r="L45" i="1"/>
  <c r="C50" i="1"/>
  <c r="C49" i="1"/>
  <c r="C48" i="1"/>
  <c r="C47" i="1"/>
  <c r="C46" i="1"/>
  <c r="C45" i="1"/>
  <c r="L40" i="1"/>
  <c r="L39" i="1"/>
  <c r="L38" i="1"/>
  <c r="L37" i="1"/>
  <c r="L36" i="1"/>
  <c r="L35" i="1"/>
  <c r="C40" i="1"/>
  <c r="C39" i="1"/>
  <c r="C38" i="1"/>
  <c r="C37" i="1"/>
  <c r="C36" i="1"/>
  <c r="C35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L51" i="38"/>
  <c r="L51" i="1" s="1"/>
  <c r="C51" i="38"/>
  <c r="C51" i="1" s="1"/>
  <c r="P41" i="38"/>
  <c r="Q41" i="38" s="1"/>
  <c r="L41" i="38"/>
  <c r="L41" i="1" s="1"/>
  <c r="C41" i="38"/>
  <c r="C41" i="1" s="1"/>
  <c r="P40" i="38"/>
  <c r="Q40" i="38" s="1"/>
  <c r="P39" i="38"/>
  <c r="Q39" i="38" s="1"/>
  <c r="P38" i="38"/>
  <c r="Q38" i="38" s="1"/>
  <c r="P37" i="38"/>
  <c r="Q37" i="38" s="1"/>
  <c r="P36" i="38"/>
  <c r="Q36" i="38" s="1"/>
  <c r="P35" i="38"/>
  <c r="Q35" i="38" s="1"/>
  <c r="P34" i="38"/>
  <c r="Q34" i="38" s="1"/>
  <c r="R33" i="38"/>
  <c r="S33" i="38" s="1"/>
  <c r="T33" i="38" s="1"/>
  <c r="U33" i="38" s="1"/>
  <c r="V33" i="38" s="1"/>
  <c r="W33" i="38" s="1"/>
  <c r="X33" i="38" s="1"/>
  <c r="Y33" i="38" s="1"/>
  <c r="Z33" i="38" s="1"/>
  <c r="AA33" i="38" s="1"/>
  <c r="AB33" i="38" s="1"/>
  <c r="AC33" i="38" s="1"/>
  <c r="AD33" i="38" s="1"/>
  <c r="AE33" i="38" s="1"/>
  <c r="AF33" i="38" s="1"/>
  <c r="AG33" i="38" s="1"/>
  <c r="AH33" i="38" s="1"/>
  <c r="AI33" i="38" s="1"/>
  <c r="AJ33" i="38" s="1"/>
  <c r="AK33" i="38" s="1"/>
  <c r="AL33" i="38" s="1"/>
  <c r="AM33" i="38" s="1"/>
  <c r="AN33" i="38" s="1"/>
  <c r="AO33" i="38" s="1"/>
  <c r="AP33" i="38" s="1"/>
  <c r="AQ33" i="38" s="1"/>
  <c r="AR33" i="38" s="1"/>
  <c r="AS33" i="38" s="1"/>
  <c r="AT33" i="38" s="1"/>
  <c r="AU33" i="38" s="1"/>
  <c r="AV33" i="38" s="1"/>
  <c r="AW33" i="38" s="1"/>
  <c r="AX33" i="38" s="1"/>
  <c r="AY33" i="38" s="1"/>
  <c r="AZ33" i="38" s="1"/>
  <c r="BA33" i="38" s="1"/>
  <c r="BB33" i="38" s="1"/>
  <c r="BC33" i="38" s="1"/>
  <c r="BD33" i="38" s="1"/>
  <c r="BE33" i="38" s="1"/>
  <c r="BF33" i="38" s="1"/>
  <c r="BG33" i="38" s="1"/>
  <c r="BH33" i="38" s="1"/>
  <c r="BI33" i="38" s="1"/>
  <c r="BJ33" i="38" s="1"/>
  <c r="BK33" i="38" s="1"/>
  <c r="BL33" i="38" s="1"/>
  <c r="BM33" i="38" s="1"/>
  <c r="BN33" i="38" s="1"/>
  <c r="BO33" i="38" s="1"/>
  <c r="BP33" i="38" s="1"/>
  <c r="BQ33" i="38" s="1"/>
  <c r="P31" i="38"/>
  <c r="Q31" i="38" s="1"/>
  <c r="P30" i="38"/>
  <c r="Q30" i="38" s="1"/>
  <c r="L30" i="38"/>
  <c r="K30" i="38"/>
  <c r="J30" i="38"/>
  <c r="I30" i="38"/>
  <c r="H30" i="38"/>
  <c r="G30" i="38"/>
  <c r="F30" i="38"/>
  <c r="E30" i="38"/>
  <c r="D30" i="38"/>
  <c r="C30" i="38"/>
  <c r="P29" i="38"/>
  <c r="Q29" i="38" s="1"/>
  <c r="L29" i="38"/>
  <c r="K29" i="38"/>
  <c r="J29" i="38"/>
  <c r="I29" i="38"/>
  <c r="H29" i="38"/>
  <c r="G29" i="38"/>
  <c r="F29" i="38"/>
  <c r="E29" i="38"/>
  <c r="D29" i="38"/>
  <c r="C29" i="38"/>
  <c r="P28" i="38"/>
  <c r="Q28" i="38" s="1"/>
  <c r="L28" i="38"/>
  <c r="K28" i="38"/>
  <c r="J28" i="38"/>
  <c r="I28" i="38"/>
  <c r="H28" i="38"/>
  <c r="G28" i="38"/>
  <c r="F28" i="38"/>
  <c r="E28" i="38"/>
  <c r="D28" i="38"/>
  <c r="C28" i="38"/>
  <c r="P27" i="38"/>
  <c r="Q27" i="38" s="1"/>
  <c r="L27" i="38"/>
  <c r="K27" i="38"/>
  <c r="J27" i="38"/>
  <c r="I27" i="38"/>
  <c r="H27" i="38"/>
  <c r="G27" i="38"/>
  <c r="F27" i="38"/>
  <c r="E27" i="38"/>
  <c r="D27" i="38"/>
  <c r="C27" i="38"/>
  <c r="P26" i="38"/>
  <c r="Q26" i="38" s="1"/>
  <c r="L26" i="38"/>
  <c r="K26" i="38"/>
  <c r="J26" i="38"/>
  <c r="I26" i="38"/>
  <c r="H26" i="38"/>
  <c r="G26" i="38"/>
  <c r="F26" i="38"/>
  <c r="E26" i="38"/>
  <c r="D26" i="38"/>
  <c r="C26" i="38"/>
  <c r="P25" i="38"/>
  <c r="Q25" i="38" s="1"/>
  <c r="L25" i="38"/>
  <c r="K25" i="38"/>
  <c r="J25" i="38"/>
  <c r="I25" i="38"/>
  <c r="H25" i="38"/>
  <c r="G25" i="38"/>
  <c r="F25" i="38"/>
  <c r="E25" i="38"/>
  <c r="D25" i="38"/>
  <c r="C25" i="38"/>
  <c r="P24" i="38"/>
  <c r="Q24" i="38" s="1"/>
  <c r="L24" i="38"/>
  <c r="K24" i="38"/>
  <c r="J24" i="38"/>
  <c r="I24" i="38"/>
  <c r="H24" i="38"/>
  <c r="G24" i="38"/>
  <c r="F24" i="38"/>
  <c r="E24" i="38"/>
  <c r="D24" i="38"/>
  <c r="C24" i="38"/>
  <c r="R23" i="38"/>
  <c r="S23" i="38" s="1"/>
  <c r="T23" i="38" s="1"/>
  <c r="U23" i="38" s="1"/>
  <c r="V23" i="38" s="1"/>
  <c r="W23" i="38" s="1"/>
  <c r="X23" i="38" s="1"/>
  <c r="Y23" i="38" s="1"/>
  <c r="Z23" i="38" s="1"/>
  <c r="AA23" i="38" s="1"/>
  <c r="AB23" i="38" s="1"/>
  <c r="AC23" i="38" s="1"/>
  <c r="AD23" i="38" s="1"/>
  <c r="AE23" i="38" s="1"/>
  <c r="AF23" i="38" s="1"/>
  <c r="AG23" i="38" s="1"/>
  <c r="AH23" i="38" s="1"/>
  <c r="AI23" i="38" s="1"/>
  <c r="AJ23" i="38" s="1"/>
  <c r="AK23" i="38" s="1"/>
  <c r="AL23" i="38" s="1"/>
  <c r="AM23" i="38" s="1"/>
  <c r="AN23" i="38" s="1"/>
  <c r="AO23" i="38" s="1"/>
  <c r="AP23" i="38" s="1"/>
  <c r="AQ23" i="38" s="1"/>
  <c r="AR23" i="38" s="1"/>
  <c r="AS23" i="38" s="1"/>
  <c r="AT23" i="38" s="1"/>
  <c r="AU23" i="38" s="1"/>
  <c r="AV23" i="38" s="1"/>
  <c r="AW23" i="38" s="1"/>
  <c r="AX23" i="38" s="1"/>
  <c r="AY23" i="38" s="1"/>
  <c r="AZ23" i="38" s="1"/>
  <c r="BA23" i="38" s="1"/>
  <c r="BB23" i="38" s="1"/>
  <c r="BC23" i="38" s="1"/>
  <c r="BD23" i="38" s="1"/>
  <c r="BE23" i="38" s="1"/>
  <c r="BF23" i="38" s="1"/>
  <c r="BG23" i="38" s="1"/>
  <c r="BH23" i="38" s="1"/>
  <c r="BI23" i="38" s="1"/>
  <c r="BJ23" i="38" s="1"/>
  <c r="BK23" i="38" s="1"/>
  <c r="BL23" i="38" s="1"/>
  <c r="BM23" i="38" s="1"/>
  <c r="BN23" i="38" s="1"/>
  <c r="BO23" i="38" s="1"/>
  <c r="BP23" i="38" s="1"/>
  <c r="BQ23" i="38" s="1"/>
  <c r="P21" i="38"/>
  <c r="Q21" i="38" s="1"/>
  <c r="L21" i="38"/>
  <c r="L31" i="38" s="1"/>
  <c r="K21" i="38"/>
  <c r="K21" i="1" s="1"/>
  <c r="J21" i="38"/>
  <c r="J31" i="38" s="1"/>
  <c r="I21" i="38"/>
  <c r="I31" i="38" s="1"/>
  <c r="H21" i="38"/>
  <c r="H21" i="1" s="1"/>
  <c r="G21" i="38"/>
  <c r="G31" i="38" s="1"/>
  <c r="F21" i="38"/>
  <c r="F31" i="38" s="1"/>
  <c r="E21" i="38"/>
  <c r="E31" i="38" s="1"/>
  <c r="D21" i="38"/>
  <c r="D31" i="38" s="1"/>
  <c r="C21" i="38"/>
  <c r="C31" i="38" s="1"/>
  <c r="P20" i="38"/>
  <c r="Q20" i="38" s="1"/>
  <c r="Q19" i="38"/>
  <c r="P19" i="38"/>
  <c r="P18" i="38"/>
  <c r="Q18" i="38" s="1"/>
  <c r="P17" i="38"/>
  <c r="Q17" i="38" s="1"/>
  <c r="P16" i="38"/>
  <c r="Q16" i="38" s="1"/>
  <c r="P15" i="38"/>
  <c r="Q15" i="38" s="1"/>
  <c r="P14" i="38"/>
  <c r="Q14" i="38" s="1"/>
  <c r="W13" i="38"/>
  <c r="X13" i="38" s="1"/>
  <c r="Y13" i="38" s="1"/>
  <c r="Z13" i="38" s="1"/>
  <c r="AA13" i="38" s="1"/>
  <c r="AB13" i="38" s="1"/>
  <c r="AC13" i="38" s="1"/>
  <c r="AD13" i="38" s="1"/>
  <c r="AE13" i="38" s="1"/>
  <c r="AF13" i="38" s="1"/>
  <c r="AG13" i="38" s="1"/>
  <c r="AH13" i="38" s="1"/>
  <c r="AI13" i="38" s="1"/>
  <c r="AJ13" i="38" s="1"/>
  <c r="AK13" i="38" s="1"/>
  <c r="AL13" i="38" s="1"/>
  <c r="AM13" i="38" s="1"/>
  <c r="AN13" i="38" s="1"/>
  <c r="AO13" i="38" s="1"/>
  <c r="AP13" i="38" s="1"/>
  <c r="AQ13" i="38" s="1"/>
  <c r="AR13" i="38" s="1"/>
  <c r="AS13" i="38" s="1"/>
  <c r="AT13" i="38" s="1"/>
  <c r="AU13" i="38" s="1"/>
  <c r="AV13" i="38" s="1"/>
  <c r="AW13" i="38" s="1"/>
  <c r="AX13" i="38" s="1"/>
  <c r="AY13" i="38" s="1"/>
  <c r="AZ13" i="38" s="1"/>
  <c r="BA13" i="38" s="1"/>
  <c r="BB13" i="38" s="1"/>
  <c r="BC13" i="38" s="1"/>
  <c r="BD13" i="38" s="1"/>
  <c r="BE13" i="38" s="1"/>
  <c r="BF13" i="38" s="1"/>
  <c r="BG13" i="38" s="1"/>
  <c r="BH13" i="38" s="1"/>
  <c r="BI13" i="38" s="1"/>
  <c r="BJ13" i="38" s="1"/>
  <c r="BK13" i="38" s="1"/>
  <c r="BL13" i="38" s="1"/>
  <c r="BM13" i="38" s="1"/>
  <c r="BN13" i="38" s="1"/>
  <c r="BO13" i="38" s="1"/>
  <c r="BP13" i="38" s="1"/>
  <c r="BQ13" i="38" s="1"/>
  <c r="R13" i="38"/>
  <c r="S13" i="38" s="1"/>
  <c r="T13" i="38" s="1"/>
  <c r="U13" i="38" s="1"/>
  <c r="V13" i="38" s="1"/>
  <c r="P11" i="38"/>
  <c r="Q11" i="38" s="1"/>
  <c r="M11" i="1"/>
  <c r="P10" i="38"/>
  <c r="Q10" i="38" s="1"/>
  <c r="P9" i="38"/>
  <c r="Q9" i="38" s="1"/>
  <c r="P8" i="38"/>
  <c r="Q8" i="38" s="1"/>
  <c r="P7" i="38"/>
  <c r="Q7" i="38" s="1"/>
  <c r="P6" i="38"/>
  <c r="Q6" i="38" s="1"/>
  <c r="P5" i="38"/>
  <c r="Q5" i="38" s="1"/>
  <c r="P4" i="38"/>
  <c r="Q4" i="38" s="1"/>
  <c r="R3" i="38"/>
  <c r="R7" i="38" l="1"/>
  <c r="R10" i="38"/>
  <c r="R8" i="38"/>
  <c r="H31" i="38"/>
  <c r="I21" i="1"/>
  <c r="K31" i="38"/>
  <c r="J21" i="1"/>
  <c r="R6" i="38"/>
  <c r="C21" i="1"/>
  <c r="D21" i="1"/>
  <c r="L21" i="1"/>
  <c r="E21" i="1"/>
  <c r="F21" i="1"/>
  <c r="G21" i="1"/>
  <c r="R39" i="38"/>
  <c r="R35" i="38"/>
  <c r="R31" i="38"/>
  <c r="R30" i="38"/>
  <c r="R29" i="38"/>
  <c r="R41" i="38"/>
  <c r="R40" i="38"/>
  <c r="R36" i="38"/>
  <c r="R37" i="38"/>
  <c r="R38" i="38"/>
  <c r="R34" i="38"/>
  <c r="R28" i="38"/>
  <c r="R27" i="38"/>
  <c r="R26" i="38"/>
  <c r="R25" i="38"/>
  <c r="R24" i="38"/>
  <c r="R18" i="38"/>
  <c r="R21" i="38"/>
  <c r="R20" i="38"/>
  <c r="R19" i="38"/>
  <c r="R14" i="38"/>
  <c r="R16" i="38"/>
  <c r="R15" i="38"/>
  <c r="R9" i="38"/>
  <c r="R5" i="38"/>
  <c r="R11" i="38"/>
  <c r="S3" i="38"/>
  <c r="R17" i="38"/>
  <c r="R4" i="38"/>
  <c r="S41" i="38" l="1"/>
  <c r="S40" i="38"/>
  <c r="S36" i="38"/>
  <c r="S37" i="38"/>
  <c r="S38" i="38"/>
  <c r="S34" i="38"/>
  <c r="S39" i="38"/>
  <c r="S31" i="38"/>
  <c r="S29" i="38"/>
  <c r="S28" i="38"/>
  <c r="S35" i="38"/>
  <c r="S27" i="38"/>
  <c r="S30" i="38"/>
  <c r="S24" i="38"/>
  <c r="S19" i="38"/>
  <c r="S14" i="38"/>
  <c r="S17" i="38"/>
  <c r="S25" i="38"/>
  <c r="S18" i="38"/>
  <c r="S7" i="38"/>
  <c r="S21" i="38"/>
  <c r="S20" i="38"/>
  <c r="S15" i="38"/>
  <c r="T3" i="38"/>
  <c r="S26" i="38"/>
  <c r="S16" i="38"/>
  <c r="S8" i="38"/>
  <c r="S4" i="38"/>
  <c r="S11" i="38"/>
  <c r="S6" i="38"/>
  <c r="S10" i="38"/>
  <c r="S9" i="38"/>
  <c r="S5" i="38"/>
  <c r="P41" i="1"/>
  <c r="P40" i="1"/>
  <c r="P39" i="1"/>
  <c r="P38" i="1"/>
  <c r="P37" i="1"/>
  <c r="P36" i="1"/>
  <c r="P35" i="1"/>
  <c r="P34" i="1"/>
  <c r="R33" i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P31" i="1"/>
  <c r="P30" i="1"/>
  <c r="P29" i="1"/>
  <c r="P28" i="1"/>
  <c r="P27" i="1"/>
  <c r="P26" i="1"/>
  <c r="P25" i="1"/>
  <c r="P24" i="1"/>
  <c r="R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P21" i="1"/>
  <c r="P20" i="1"/>
  <c r="P19" i="1"/>
  <c r="Q19" i="1" s="1"/>
  <c r="P18" i="1"/>
  <c r="P17" i="1"/>
  <c r="P16" i="1"/>
  <c r="P15" i="1"/>
  <c r="Q15" i="1" s="1"/>
  <c r="P14" i="1"/>
  <c r="R13" i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Q7" i="1"/>
  <c r="R3" i="1"/>
  <c r="R24" i="1" s="1"/>
  <c r="P11" i="1"/>
  <c r="Q11" i="1" s="1"/>
  <c r="P10" i="1"/>
  <c r="Q10" i="1" s="1"/>
  <c r="P9" i="1"/>
  <c r="Q9" i="1" s="1"/>
  <c r="P8" i="1"/>
  <c r="Q8" i="1" s="1"/>
  <c r="P7" i="1"/>
  <c r="P6" i="1"/>
  <c r="Q6" i="1" s="1"/>
  <c r="P5" i="1"/>
  <c r="Q5" i="1" s="1"/>
  <c r="P4" i="1"/>
  <c r="Q4" i="1" s="1"/>
  <c r="R4" i="1" l="1"/>
  <c r="R8" i="1"/>
  <c r="R6" i="1"/>
  <c r="S3" i="1"/>
  <c r="R5" i="1"/>
  <c r="R38" i="1"/>
  <c r="R28" i="1"/>
  <c r="R27" i="1"/>
  <c r="R11" i="1"/>
  <c r="R10" i="1"/>
  <c r="R9" i="1"/>
  <c r="R34" i="1"/>
  <c r="R7" i="1"/>
  <c r="T41" i="38"/>
  <c r="T40" i="38"/>
  <c r="T36" i="38"/>
  <c r="T37" i="38"/>
  <c r="T38" i="38"/>
  <c r="T34" i="38"/>
  <c r="T39" i="38"/>
  <c r="T35" i="38"/>
  <c r="T31" i="38"/>
  <c r="T30" i="38"/>
  <c r="T29" i="38"/>
  <c r="T19" i="38"/>
  <c r="T17" i="38"/>
  <c r="T25" i="38"/>
  <c r="T24" i="38"/>
  <c r="T18" i="38"/>
  <c r="T15" i="38"/>
  <c r="T21" i="38"/>
  <c r="T28" i="38"/>
  <c r="T10" i="38"/>
  <c r="T6" i="38"/>
  <c r="T11" i="38"/>
  <c r="T27" i="38"/>
  <c r="T26" i="38"/>
  <c r="T16" i="38"/>
  <c r="T9" i="38"/>
  <c r="T8" i="38"/>
  <c r="T14" i="38"/>
  <c r="U3" i="38"/>
  <c r="T5" i="38"/>
  <c r="T20" i="38"/>
  <c r="T4" i="38"/>
  <c r="T7" i="38"/>
  <c r="Q34" i="1"/>
  <c r="Q36" i="1"/>
  <c r="Q38" i="1"/>
  <c r="Q40" i="1"/>
  <c r="R36" i="1"/>
  <c r="R40" i="1"/>
  <c r="S36" i="1"/>
  <c r="S40" i="1"/>
  <c r="Q35" i="1"/>
  <c r="Q37" i="1"/>
  <c r="Q39" i="1"/>
  <c r="Q41" i="1"/>
  <c r="R35" i="1"/>
  <c r="R37" i="1"/>
  <c r="R39" i="1"/>
  <c r="R41" i="1"/>
  <c r="S35" i="1"/>
  <c r="S37" i="1"/>
  <c r="S39" i="1"/>
  <c r="S41" i="1"/>
  <c r="S25" i="1"/>
  <c r="Q24" i="1"/>
  <c r="Q26" i="1"/>
  <c r="Q28" i="1"/>
  <c r="Q30" i="1"/>
  <c r="R26" i="1"/>
  <c r="R30" i="1"/>
  <c r="S30" i="1"/>
  <c r="S26" i="1"/>
  <c r="Q25" i="1"/>
  <c r="Q27" i="1"/>
  <c r="Q29" i="1"/>
  <c r="Q31" i="1"/>
  <c r="R25" i="1"/>
  <c r="R29" i="1"/>
  <c r="R31" i="1"/>
  <c r="S29" i="1"/>
  <c r="S31" i="1"/>
  <c r="Q14" i="1"/>
  <c r="Q16" i="1"/>
  <c r="Q18" i="1"/>
  <c r="Q20" i="1"/>
  <c r="R14" i="1"/>
  <c r="R16" i="1"/>
  <c r="R18" i="1"/>
  <c r="R20" i="1"/>
  <c r="S14" i="1"/>
  <c r="S16" i="1"/>
  <c r="S18" i="1"/>
  <c r="S20" i="1"/>
  <c r="Q21" i="1"/>
  <c r="Q17" i="1"/>
  <c r="R15" i="1"/>
  <c r="R17" i="1"/>
  <c r="R19" i="1"/>
  <c r="R21" i="1"/>
  <c r="S17" i="1"/>
  <c r="S21" i="1"/>
  <c r="T3" i="1" l="1"/>
  <c r="S38" i="1"/>
  <c r="S19" i="1"/>
  <c r="S28" i="1"/>
  <c r="S27" i="1"/>
  <c r="S11" i="1"/>
  <c r="S10" i="1"/>
  <c r="S9" i="1"/>
  <c r="S34" i="1"/>
  <c r="S8" i="1"/>
  <c r="S24" i="1"/>
  <c r="S6" i="1"/>
  <c r="S4" i="1"/>
  <c r="S15" i="1"/>
  <c r="S5" i="1"/>
  <c r="S7" i="1"/>
  <c r="U37" i="38"/>
  <c r="U38" i="38"/>
  <c r="U34" i="38"/>
  <c r="U39" i="38"/>
  <c r="U35" i="38"/>
  <c r="U31" i="38"/>
  <c r="U30" i="38"/>
  <c r="U29" i="38"/>
  <c r="U41" i="38"/>
  <c r="U40" i="38"/>
  <c r="U20" i="38"/>
  <c r="U14" i="38"/>
  <c r="U17" i="38"/>
  <c r="U28" i="38"/>
  <c r="U27" i="38"/>
  <c r="U26" i="38"/>
  <c r="U11" i="38"/>
  <c r="V3" i="38"/>
  <c r="U36" i="38"/>
  <c r="U24" i="38"/>
  <c r="U21" i="38"/>
  <c r="U19" i="38"/>
  <c r="U8" i="38"/>
  <c r="U4" i="38"/>
  <c r="U18" i="38"/>
  <c r="U16" i="38"/>
  <c r="U25" i="38"/>
  <c r="U9" i="38"/>
  <c r="U7" i="38"/>
  <c r="U15" i="38"/>
  <c r="U6" i="38"/>
  <c r="U10" i="38"/>
  <c r="U5" i="38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L24" i="1"/>
  <c r="U3" i="1" l="1"/>
  <c r="T28" i="1"/>
  <c r="T20" i="1"/>
  <c r="T14" i="1"/>
  <c r="T11" i="1"/>
  <c r="T10" i="1"/>
  <c r="T9" i="1"/>
  <c r="T34" i="1"/>
  <c r="T8" i="1"/>
  <c r="T24" i="1"/>
  <c r="T7" i="1"/>
  <c r="T38" i="1"/>
  <c r="T15" i="1"/>
  <c r="T5" i="1"/>
  <c r="T19" i="1"/>
  <c r="T16" i="1"/>
  <c r="T18" i="1"/>
  <c r="T6" i="1"/>
  <c r="T4" i="1"/>
  <c r="T37" i="1"/>
  <c r="T29" i="1"/>
  <c r="T41" i="1"/>
  <c r="T30" i="1"/>
  <c r="T25" i="1"/>
  <c r="T36" i="1"/>
  <c r="T35" i="1"/>
  <c r="T39" i="1"/>
  <c r="T40" i="1"/>
  <c r="T26" i="1"/>
  <c r="T17" i="1"/>
  <c r="T21" i="1"/>
  <c r="T27" i="1"/>
  <c r="T31" i="1"/>
  <c r="V37" i="38"/>
  <c r="V38" i="38"/>
  <c r="V34" i="38"/>
  <c r="V39" i="38"/>
  <c r="V35" i="38"/>
  <c r="V41" i="38"/>
  <c r="V40" i="38"/>
  <c r="V36" i="38"/>
  <c r="V21" i="38"/>
  <c r="V20" i="38"/>
  <c r="V30" i="38"/>
  <c r="V28" i="38"/>
  <c r="V27" i="38"/>
  <c r="V26" i="38"/>
  <c r="V25" i="38"/>
  <c r="V24" i="38"/>
  <c r="V18" i="38"/>
  <c r="V19" i="38"/>
  <c r="V16" i="38"/>
  <c r="V17" i="38"/>
  <c r="V7" i="38"/>
  <c r="V31" i="38"/>
  <c r="V29" i="38"/>
  <c r="V15" i="38"/>
  <c r="V8" i="38"/>
  <c r="V14" i="38"/>
  <c r="V10" i="38"/>
  <c r="V6" i="38"/>
  <c r="V5" i="38"/>
  <c r="W3" i="38"/>
  <c r="V9" i="38"/>
  <c r="V11" i="38"/>
  <c r="V4" i="38"/>
  <c r="L31" i="1"/>
  <c r="K31" i="1"/>
  <c r="J31" i="1"/>
  <c r="I31" i="1"/>
  <c r="H31" i="1"/>
  <c r="G31" i="1"/>
  <c r="F31" i="1"/>
  <c r="E31" i="1"/>
  <c r="D31" i="1"/>
  <c r="C31" i="1"/>
  <c r="V3" i="1" l="1"/>
  <c r="U10" i="1"/>
  <c r="U9" i="1"/>
  <c r="U7" i="1"/>
  <c r="U14" i="1"/>
  <c r="U8" i="1"/>
  <c r="U4" i="1"/>
  <c r="U16" i="1"/>
  <c r="U6" i="1"/>
  <c r="U11" i="1"/>
  <c r="U5" i="1"/>
  <c r="U40" i="1"/>
  <c r="U26" i="1"/>
  <c r="U41" i="1"/>
  <c r="U29" i="1"/>
  <c r="U30" i="1"/>
  <c r="U35" i="1"/>
  <c r="U34" i="1"/>
  <c r="U39" i="1"/>
  <c r="U38" i="1"/>
  <c r="U27" i="1"/>
  <c r="U24" i="1"/>
  <c r="U17" i="1"/>
  <c r="U31" i="1"/>
  <c r="U37" i="1"/>
  <c r="U36" i="1"/>
  <c r="U25" i="1"/>
  <c r="U19" i="1"/>
  <c r="U28" i="1"/>
  <c r="U18" i="1"/>
  <c r="U20" i="1"/>
  <c r="U21" i="1"/>
  <c r="U15" i="1"/>
  <c r="W38" i="38"/>
  <c r="W34" i="38"/>
  <c r="W39" i="38"/>
  <c r="W35" i="38"/>
  <c r="W31" i="38"/>
  <c r="W30" i="38"/>
  <c r="W41" i="38"/>
  <c r="W40" i="38"/>
  <c r="W36" i="38"/>
  <c r="W29" i="38"/>
  <c r="W27" i="38"/>
  <c r="W15" i="38"/>
  <c r="W26" i="38"/>
  <c r="W37" i="38"/>
  <c r="W16" i="38"/>
  <c r="W28" i="38"/>
  <c r="W18" i="38"/>
  <c r="W25" i="38"/>
  <c r="W9" i="38"/>
  <c r="W5" i="38"/>
  <c r="W20" i="38"/>
  <c r="W19" i="38"/>
  <c r="W24" i="38"/>
  <c r="W14" i="38"/>
  <c r="W10" i="38"/>
  <c r="W11" i="38"/>
  <c r="W7" i="38"/>
  <c r="W6" i="38"/>
  <c r="W17" i="38"/>
  <c r="X3" i="38"/>
  <c r="W4" i="38"/>
  <c r="W21" i="38"/>
  <c r="W8" i="38"/>
  <c r="W3" i="1" l="1"/>
  <c r="V27" i="1"/>
  <c r="V9" i="1"/>
  <c r="V8" i="1"/>
  <c r="V34" i="1"/>
  <c r="V24" i="1"/>
  <c r="V38" i="1"/>
  <c r="V28" i="1"/>
  <c r="V7" i="1"/>
  <c r="V5" i="1"/>
  <c r="V11" i="1"/>
  <c r="V6" i="1"/>
  <c r="V4" i="1"/>
  <c r="V10" i="1"/>
  <c r="V29" i="1"/>
  <c r="V30" i="1"/>
  <c r="V39" i="1"/>
  <c r="V37" i="1"/>
  <c r="V36" i="1"/>
  <c r="V25" i="1"/>
  <c r="V31" i="1"/>
  <c r="V26" i="1"/>
  <c r="V41" i="1"/>
  <c r="V40" i="1"/>
  <c r="V35" i="1"/>
  <c r="V15" i="1"/>
  <c r="V19" i="1"/>
  <c r="V18" i="1"/>
  <c r="V16" i="1"/>
  <c r="V14" i="1"/>
  <c r="V17" i="1"/>
  <c r="V21" i="1"/>
  <c r="V20" i="1"/>
  <c r="X38" i="38"/>
  <c r="X34" i="38"/>
  <c r="X39" i="38"/>
  <c r="X35" i="38"/>
  <c r="X31" i="38"/>
  <c r="X30" i="38"/>
  <c r="X41" i="38"/>
  <c r="X40" i="38"/>
  <c r="X36" i="38"/>
  <c r="X37" i="38"/>
  <c r="X17" i="38"/>
  <c r="X19" i="38"/>
  <c r="X24" i="38"/>
  <c r="X18" i="38"/>
  <c r="X21" i="38"/>
  <c r="X10" i="38"/>
  <c r="X28" i="38"/>
  <c r="X27" i="38"/>
  <c r="X26" i="38"/>
  <c r="X25" i="38"/>
  <c r="X8" i="38"/>
  <c r="X4" i="38"/>
  <c r="X29" i="38"/>
  <c r="X20" i="38"/>
  <c r="X16" i="38"/>
  <c r="X15" i="38"/>
  <c r="X14" i="38"/>
  <c r="X9" i="38"/>
  <c r="X11" i="38"/>
  <c r="X7" i="38"/>
  <c r="X6" i="38"/>
  <c r="X5" i="38"/>
  <c r="Y3" i="38"/>
  <c r="X3" i="1" l="1"/>
  <c r="W8" i="1"/>
  <c r="W34" i="1"/>
  <c r="W7" i="1"/>
  <c r="W24" i="1"/>
  <c r="W38" i="1"/>
  <c r="W16" i="1"/>
  <c r="W11" i="1"/>
  <c r="W27" i="1"/>
  <c r="W6" i="1"/>
  <c r="W4" i="1"/>
  <c r="W28" i="1"/>
  <c r="W10" i="1"/>
  <c r="W14" i="1"/>
  <c r="W5" i="1"/>
  <c r="W9" i="1"/>
  <c r="W29" i="1"/>
  <c r="W41" i="1"/>
  <c r="W40" i="1"/>
  <c r="W25" i="1"/>
  <c r="W35" i="1"/>
  <c r="W31" i="1"/>
  <c r="W26" i="1"/>
  <c r="W39" i="1"/>
  <c r="W37" i="1"/>
  <c r="W36" i="1"/>
  <c r="W30" i="1"/>
  <c r="W18" i="1"/>
  <c r="W20" i="1"/>
  <c r="W15" i="1"/>
  <c r="W19" i="1"/>
  <c r="W17" i="1"/>
  <c r="W21" i="1"/>
  <c r="Y39" i="38"/>
  <c r="Y35" i="38"/>
  <c r="Y31" i="38"/>
  <c r="Y30" i="38"/>
  <c r="Y29" i="38"/>
  <c r="Y41" i="38"/>
  <c r="Y40" i="38"/>
  <c r="Y36" i="38"/>
  <c r="Y37" i="38"/>
  <c r="Y38" i="38"/>
  <c r="Y17" i="38"/>
  <c r="Y16" i="38"/>
  <c r="Y28" i="38"/>
  <c r="Y27" i="38"/>
  <c r="Y26" i="38"/>
  <c r="Y25" i="38"/>
  <c r="Y18" i="38"/>
  <c r="Y19" i="38"/>
  <c r="Y24" i="38"/>
  <c r="Y21" i="38"/>
  <c r="Y34" i="38"/>
  <c r="Y15" i="38"/>
  <c r="Y14" i="38"/>
  <c r="Y10" i="38"/>
  <c r="Y6" i="38"/>
  <c r="Y11" i="38"/>
  <c r="Y20" i="38"/>
  <c r="Y8" i="38"/>
  <c r="Y5" i="38"/>
  <c r="Y4" i="38"/>
  <c r="Y9" i="38"/>
  <c r="Y7" i="38"/>
  <c r="Z3" i="38"/>
  <c r="Y3" i="1" l="1"/>
  <c r="X34" i="1"/>
  <c r="X7" i="1"/>
  <c r="X24" i="1"/>
  <c r="X38" i="1"/>
  <c r="X16" i="1"/>
  <c r="X11" i="1"/>
  <c r="X28" i="1"/>
  <c r="X15" i="1"/>
  <c r="X14" i="1"/>
  <c r="X9" i="1"/>
  <c r="X19" i="1"/>
  <c r="X6" i="1"/>
  <c r="X4" i="1"/>
  <c r="X10" i="1"/>
  <c r="X5" i="1"/>
  <c r="X8" i="1"/>
  <c r="X31" i="1"/>
  <c r="X39" i="1"/>
  <c r="X27" i="1"/>
  <c r="X37" i="1"/>
  <c r="X36" i="1"/>
  <c r="X40" i="1"/>
  <c r="X29" i="1"/>
  <c r="X41" i="1"/>
  <c r="X35" i="1"/>
  <c r="X17" i="1"/>
  <c r="X20" i="1"/>
  <c r="X21" i="1"/>
  <c r="X18" i="1"/>
  <c r="X30" i="1"/>
  <c r="X26" i="1"/>
  <c r="X25" i="1"/>
  <c r="Z39" i="38"/>
  <c r="Z35" i="38"/>
  <c r="Z31" i="38"/>
  <c r="Z30" i="38"/>
  <c r="Z29" i="38"/>
  <c r="Z41" i="38"/>
  <c r="Z40" i="38"/>
  <c r="Z36" i="38"/>
  <c r="Z37" i="38"/>
  <c r="Z38" i="38"/>
  <c r="Z34" i="38"/>
  <c r="Z28" i="38"/>
  <c r="Z27" i="38"/>
  <c r="Z26" i="38"/>
  <c r="Z25" i="38"/>
  <c r="Z24" i="38"/>
  <c r="Z18" i="38"/>
  <c r="Z21" i="38"/>
  <c r="Z20" i="38"/>
  <c r="Z14" i="38"/>
  <c r="Z19" i="38"/>
  <c r="Z9" i="38"/>
  <c r="Z5" i="38"/>
  <c r="Z11" i="38"/>
  <c r="AA3" i="38"/>
  <c r="Z16" i="38"/>
  <c r="Z7" i="38"/>
  <c r="Z4" i="38"/>
  <c r="Z15" i="38"/>
  <c r="Z10" i="38"/>
  <c r="Z8" i="38"/>
  <c r="Z17" i="38"/>
  <c r="Z6" i="38"/>
  <c r="Z3" i="1" l="1"/>
  <c r="Y6" i="1"/>
  <c r="Y11" i="1"/>
  <c r="Y15" i="1"/>
  <c r="Y10" i="1"/>
  <c r="Y19" i="1"/>
  <c r="Y4" i="1"/>
  <c r="Y8" i="1"/>
  <c r="Y5" i="1"/>
  <c r="Y9" i="1"/>
  <c r="Y7" i="1"/>
  <c r="Y30" i="1"/>
  <c r="Y31" i="1"/>
  <c r="Y20" i="1"/>
  <c r="Y36" i="1"/>
  <c r="Y35" i="1"/>
  <c r="Y24" i="1"/>
  <c r="Y39" i="1"/>
  <c r="Y40" i="1"/>
  <c r="Y28" i="1"/>
  <c r="Y34" i="1"/>
  <c r="Y38" i="1"/>
  <c r="Y37" i="1"/>
  <c r="Y26" i="1"/>
  <c r="Y41" i="1"/>
  <c r="Y27" i="1"/>
  <c r="Y17" i="1"/>
  <c r="Y14" i="1"/>
  <c r="Y16" i="1"/>
  <c r="Y21" i="1"/>
  <c r="Y18" i="1"/>
  <c r="Y25" i="1"/>
  <c r="Y29" i="1"/>
  <c r="AA41" i="38"/>
  <c r="AA40" i="38"/>
  <c r="AA36" i="38"/>
  <c r="AA37" i="38"/>
  <c r="AA38" i="38"/>
  <c r="AA34" i="38"/>
  <c r="AA39" i="38"/>
  <c r="AA29" i="38"/>
  <c r="AA26" i="38"/>
  <c r="AA25" i="38"/>
  <c r="AA28" i="38"/>
  <c r="AA27" i="38"/>
  <c r="AA35" i="38"/>
  <c r="AA31" i="38"/>
  <c r="AA24" i="38"/>
  <c r="AA21" i="38"/>
  <c r="AA16" i="38"/>
  <c r="AA15" i="38"/>
  <c r="AA20" i="38"/>
  <c r="AA30" i="38"/>
  <c r="AA7" i="38"/>
  <c r="AA10" i="38"/>
  <c r="AA6" i="38"/>
  <c r="AA14" i="38"/>
  <c r="AB3" i="38"/>
  <c r="AA17" i="38"/>
  <c r="AA11" i="38"/>
  <c r="AA9" i="38"/>
  <c r="AA5" i="38"/>
  <c r="AA18" i="38"/>
  <c r="AA8" i="38"/>
  <c r="AA4" i="38"/>
  <c r="AA19" i="38"/>
  <c r="AA3" i="1" l="1"/>
  <c r="Z24" i="1"/>
  <c r="Z5" i="1"/>
  <c r="Z11" i="1"/>
  <c r="Z38" i="1"/>
  <c r="Z10" i="1"/>
  <c r="Z28" i="1"/>
  <c r="Z9" i="1"/>
  <c r="Z34" i="1"/>
  <c r="Z27" i="1"/>
  <c r="Z6" i="1"/>
  <c r="Z7" i="1"/>
  <c r="Z4" i="1"/>
  <c r="Z8" i="1"/>
  <c r="Z40" i="1"/>
  <c r="Z39" i="1"/>
  <c r="Z37" i="1"/>
  <c r="Z41" i="1"/>
  <c r="Z36" i="1"/>
  <c r="Z35" i="1"/>
  <c r="Z30" i="1"/>
  <c r="Z15" i="1"/>
  <c r="Z26" i="1"/>
  <c r="Z29" i="1"/>
  <c r="Z18" i="1"/>
  <c r="Z17" i="1"/>
  <c r="Z21" i="1"/>
  <c r="Z25" i="1"/>
  <c r="Z31" i="1"/>
  <c r="Z14" i="1"/>
  <c r="Z16" i="1"/>
  <c r="Z20" i="1"/>
  <c r="Z19" i="1"/>
  <c r="AB41" i="38"/>
  <c r="AB40" i="38"/>
  <c r="AB36" i="38"/>
  <c r="AB37" i="38"/>
  <c r="AB38" i="38"/>
  <c r="AB34" i="38"/>
  <c r="AB39" i="38"/>
  <c r="AB35" i="38"/>
  <c r="AB31" i="38"/>
  <c r="AB30" i="38"/>
  <c r="AB29" i="38"/>
  <c r="AB19" i="38"/>
  <c r="AB17" i="38"/>
  <c r="AB21" i="38"/>
  <c r="AB20" i="38"/>
  <c r="AB15" i="38"/>
  <c r="AB27" i="38"/>
  <c r="AB26" i="38"/>
  <c r="AB25" i="38"/>
  <c r="AB24" i="38"/>
  <c r="AB16" i="38"/>
  <c r="AB10" i="38"/>
  <c r="AB6" i="38"/>
  <c r="AB14" i="38"/>
  <c r="AB11" i="38"/>
  <c r="AB28" i="38"/>
  <c r="AB5" i="38"/>
  <c r="AB4" i="38"/>
  <c r="AB9" i="38"/>
  <c r="AB18" i="38"/>
  <c r="AB8" i="38"/>
  <c r="AB7" i="38"/>
  <c r="AC3" i="38"/>
  <c r="AB3" i="1" l="1"/>
  <c r="AA11" i="1"/>
  <c r="AA38" i="1"/>
  <c r="AA10" i="1"/>
  <c r="AA28" i="1"/>
  <c r="AA15" i="1"/>
  <c r="AA9" i="1"/>
  <c r="AA19" i="1"/>
  <c r="AA8" i="1"/>
  <c r="AA27" i="1"/>
  <c r="AA34" i="1"/>
  <c r="AA24" i="1"/>
  <c r="AA4" i="1"/>
  <c r="AA5" i="1"/>
  <c r="AA7" i="1"/>
  <c r="AA6" i="1"/>
  <c r="AA41" i="1"/>
  <c r="AA36" i="1"/>
  <c r="AA35" i="1"/>
  <c r="AA40" i="1"/>
  <c r="AA39" i="1"/>
  <c r="AA37" i="1"/>
  <c r="AA30" i="1"/>
  <c r="AA26" i="1"/>
  <c r="AA25" i="1"/>
  <c r="AA17" i="1"/>
  <c r="AA16" i="1"/>
  <c r="AA20" i="1"/>
  <c r="AA29" i="1"/>
  <c r="AA21" i="1"/>
  <c r="AA14" i="1"/>
  <c r="AA18" i="1"/>
  <c r="AA31" i="1"/>
  <c r="AC37" i="38"/>
  <c r="AC38" i="38"/>
  <c r="AC34" i="38"/>
  <c r="AC39" i="38"/>
  <c r="AC35" i="38"/>
  <c r="AC31" i="38"/>
  <c r="AC30" i="38"/>
  <c r="AC29" i="38"/>
  <c r="AC41" i="38"/>
  <c r="AC40" i="38"/>
  <c r="AC28" i="38"/>
  <c r="AC14" i="38"/>
  <c r="AC36" i="38"/>
  <c r="AC27" i="38"/>
  <c r="AC19" i="38"/>
  <c r="AC26" i="38"/>
  <c r="AC17" i="38"/>
  <c r="AC25" i="38"/>
  <c r="AC24" i="38"/>
  <c r="AC21" i="38"/>
  <c r="AC20" i="38"/>
  <c r="AC15" i="38"/>
  <c r="AC11" i="38"/>
  <c r="AD3" i="38"/>
  <c r="AC8" i="38"/>
  <c r="AC4" i="38"/>
  <c r="AC18" i="38"/>
  <c r="AC6" i="38"/>
  <c r="AC16" i="38"/>
  <c r="AC10" i="38"/>
  <c r="AC7" i="38"/>
  <c r="AC9" i="38"/>
  <c r="AC5" i="38"/>
  <c r="AC3" i="1" l="1"/>
  <c r="AB11" i="1"/>
  <c r="AB38" i="1"/>
  <c r="AB10" i="1"/>
  <c r="AB28" i="1"/>
  <c r="AB15" i="1"/>
  <c r="AB9" i="1"/>
  <c r="AB19" i="1"/>
  <c r="AB16" i="1"/>
  <c r="AB8" i="1"/>
  <c r="AB14" i="1"/>
  <c r="AB7" i="1"/>
  <c r="AB34" i="1"/>
  <c r="AB6" i="1"/>
  <c r="AB5" i="1"/>
  <c r="AB24" i="1"/>
  <c r="AB18" i="1"/>
  <c r="AB4" i="1"/>
  <c r="AB40" i="1"/>
  <c r="AB37" i="1"/>
  <c r="AB41" i="1"/>
  <c r="AB27" i="1"/>
  <c r="AB31" i="1"/>
  <c r="AB36" i="1"/>
  <c r="AB35" i="1"/>
  <c r="AB39" i="1"/>
  <c r="AB30" i="1"/>
  <c r="AB17" i="1"/>
  <c r="AB25" i="1"/>
  <c r="AB26" i="1"/>
  <c r="AB20" i="1"/>
  <c r="AB21" i="1"/>
  <c r="AB29" i="1"/>
  <c r="AD37" i="38"/>
  <c r="AD38" i="38"/>
  <c r="AD34" i="38"/>
  <c r="AD39" i="38"/>
  <c r="AD35" i="38"/>
  <c r="AD41" i="38"/>
  <c r="AD40" i="38"/>
  <c r="AD36" i="38"/>
  <c r="AD21" i="38"/>
  <c r="AD20" i="38"/>
  <c r="AD28" i="38"/>
  <c r="AD27" i="38"/>
  <c r="AD26" i="38"/>
  <c r="AD25" i="38"/>
  <c r="AD24" i="38"/>
  <c r="AD18" i="38"/>
  <c r="AD31" i="38"/>
  <c r="AD16" i="38"/>
  <c r="AD29" i="38"/>
  <c r="AD14" i="38"/>
  <c r="AD7" i="38"/>
  <c r="AD17" i="38"/>
  <c r="AD11" i="38"/>
  <c r="AE3" i="38"/>
  <c r="AD30" i="38"/>
  <c r="AD9" i="38"/>
  <c r="AD15" i="38"/>
  <c r="AD10" i="38"/>
  <c r="AD8" i="38"/>
  <c r="AD4" i="38"/>
  <c r="AD5" i="38"/>
  <c r="AD19" i="38"/>
  <c r="AD6" i="38"/>
  <c r="AD3" i="1" l="1"/>
  <c r="AC10" i="1"/>
  <c r="AC9" i="1"/>
  <c r="AC16" i="1"/>
  <c r="AC14" i="1"/>
  <c r="AC7" i="1"/>
  <c r="AC5" i="1"/>
  <c r="AC11" i="1"/>
  <c r="AC8" i="1"/>
  <c r="AC4" i="1"/>
  <c r="AC6" i="1"/>
  <c r="AC37" i="1"/>
  <c r="AC36" i="1"/>
  <c r="AC25" i="1"/>
  <c r="AC15" i="1"/>
  <c r="AC40" i="1"/>
  <c r="AC26" i="1"/>
  <c r="AC41" i="1"/>
  <c r="AC29" i="1"/>
  <c r="AC35" i="1"/>
  <c r="AC34" i="1"/>
  <c r="AC39" i="1"/>
  <c r="AC38" i="1"/>
  <c r="AC31" i="1"/>
  <c r="AC27" i="1"/>
  <c r="AC17" i="1"/>
  <c r="AC24" i="1"/>
  <c r="AC30" i="1"/>
  <c r="AC19" i="1"/>
  <c r="AC28" i="1"/>
  <c r="AC18" i="1"/>
  <c r="AC21" i="1"/>
  <c r="AC20" i="1"/>
  <c r="AE38" i="38"/>
  <c r="AE34" i="38"/>
  <c r="AE39" i="38"/>
  <c r="AE35" i="38"/>
  <c r="AE31" i="38"/>
  <c r="AE30" i="38"/>
  <c r="AE29" i="38"/>
  <c r="AE41" i="38"/>
  <c r="AE40" i="38"/>
  <c r="AE36" i="38"/>
  <c r="AE25" i="38"/>
  <c r="AE15" i="38"/>
  <c r="AE24" i="38"/>
  <c r="AE18" i="38"/>
  <c r="AE17" i="38"/>
  <c r="AE37" i="38"/>
  <c r="AE27" i="38"/>
  <c r="AE26" i="38"/>
  <c r="AE9" i="38"/>
  <c r="AE5" i="38"/>
  <c r="AE16" i="38"/>
  <c r="AE14" i="38"/>
  <c r="AE19" i="38"/>
  <c r="AE8" i="38"/>
  <c r="AE10" i="38"/>
  <c r="AE4" i="38"/>
  <c r="AE28" i="38"/>
  <c r="AE7" i="38"/>
  <c r="AE21" i="38"/>
  <c r="AE20" i="38"/>
  <c r="AE6" i="38"/>
  <c r="AE11" i="38"/>
  <c r="AF3" i="38"/>
  <c r="AE3" i="1" l="1"/>
  <c r="AD38" i="1"/>
  <c r="AD9" i="1"/>
  <c r="AD28" i="1"/>
  <c r="AD8" i="1"/>
  <c r="AD34" i="1"/>
  <c r="AD27" i="1"/>
  <c r="AD24" i="1"/>
  <c r="AD11" i="1"/>
  <c r="AD6" i="1"/>
  <c r="AD10" i="1"/>
  <c r="AD7" i="1"/>
  <c r="AD4" i="1"/>
  <c r="AD5" i="1"/>
  <c r="AD35" i="1"/>
  <c r="AD29" i="1"/>
  <c r="AD39" i="1"/>
  <c r="AD37" i="1"/>
  <c r="AD36" i="1"/>
  <c r="AD41" i="1"/>
  <c r="AD40" i="1"/>
  <c r="AD18" i="1"/>
  <c r="AD20" i="1"/>
  <c r="AD15" i="1"/>
  <c r="AD19" i="1"/>
  <c r="AD14" i="1"/>
  <c r="AD17" i="1"/>
  <c r="AD16" i="1"/>
  <c r="AD21" i="1"/>
  <c r="AD25" i="1"/>
  <c r="AD31" i="1"/>
  <c r="AD26" i="1"/>
  <c r="AD30" i="1"/>
  <c r="AF38" i="38"/>
  <c r="AF34" i="38"/>
  <c r="AF39" i="38"/>
  <c r="AF35" i="38"/>
  <c r="AF31" i="38"/>
  <c r="AF30" i="38"/>
  <c r="AF41" i="38"/>
  <c r="AF40" i="38"/>
  <c r="AF36" i="38"/>
  <c r="AF37" i="38"/>
  <c r="AF17" i="38"/>
  <c r="AF19" i="38"/>
  <c r="AF20" i="38"/>
  <c r="AF25" i="38"/>
  <c r="AF24" i="38"/>
  <c r="AF29" i="38"/>
  <c r="AF8" i="38"/>
  <c r="AF4" i="38"/>
  <c r="AF28" i="38"/>
  <c r="AF18" i="38"/>
  <c r="AF10" i="38"/>
  <c r="AF26" i="38"/>
  <c r="AF27" i="38"/>
  <c r="AF9" i="38"/>
  <c r="AF21" i="38"/>
  <c r="AF15" i="38"/>
  <c r="AF5" i="38"/>
  <c r="AF14" i="38"/>
  <c r="AF7" i="38"/>
  <c r="AF6" i="38"/>
  <c r="AF16" i="38"/>
  <c r="AF11" i="38"/>
  <c r="AG3" i="38"/>
  <c r="AF3" i="1" l="1"/>
  <c r="AE28" i="1"/>
  <c r="AE8" i="1"/>
  <c r="AE16" i="1"/>
  <c r="AE7" i="1"/>
  <c r="AE14" i="1"/>
  <c r="AE34" i="1"/>
  <c r="AE27" i="1"/>
  <c r="AE24" i="1"/>
  <c r="AE11" i="1"/>
  <c r="AE38" i="1"/>
  <c r="AE5" i="1"/>
  <c r="AE10" i="1"/>
  <c r="AE9" i="1"/>
  <c r="AE4" i="1"/>
  <c r="AE6" i="1"/>
  <c r="AE37" i="1"/>
  <c r="AE36" i="1"/>
  <c r="AE29" i="1"/>
  <c r="AE41" i="1"/>
  <c r="AE40" i="1"/>
  <c r="AE26" i="1"/>
  <c r="AE25" i="1"/>
  <c r="AE35" i="1"/>
  <c r="AE39" i="1"/>
  <c r="AE31" i="1"/>
  <c r="AE17" i="1"/>
  <c r="AE21" i="1"/>
  <c r="AE30" i="1"/>
  <c r="AE18" i="1"/>
  <c r="AE15" i="1"/>
  <c r="AE19" i="1"/>
  <c r="AE20" i="1"/>
  <c r="AG39" i="38"/>
  <c r="AG35" i="38"/>
  <c r="AG31" i="38"/>
  <c r="AG30" i="38"/>
  <c r="AG29" i="38"/>
  <c r="AG41" i="38"/>
  <c r="AG40" i="38"/>
  <c r="AG36" i="38"/>
  <c r="AG37" i="38"/>
  <c r="AG38" i="38"/>
  <c r="AG34" i="38"/>
  <c r="AG27" i="38"/>
  <c r="AG19" i="38"/>
  <c r="AG16" i="38"/>
  <c r="AG26" i="38"/>
  <c r="AG24" i="38"/>
  <c r="AG21" i="38"/>
  <c r="AG11" i="38"/>
  <c r="AG28" i="38"/>
  <c r="AG25" i="38"/>
  <c r="AG18" i="38"/>
  <c r="AG10" i="38"/>
  <c r="AG6" i="38"/>
  <c r="AG17" i="38"/>
  <c r="AG15" i="38"/>
  <c r="AG8" i="38"/>
  <c r="AG7" i="38"/>
  <c r="AG9" i="38"/>
  <c r="AG4" i="38"/>
  <c r="AG14" i="38"/>
  <c r="AG20" i="38"/>
  <c r="AH3" i="38"/>
  <c r="AG5" i="38"/>
  <c r="AG3" i="1" l="1"/>
  <c r="AF16" i="1"/>
  <c r="AF7" i="1"/>
  <c r="AF15" i="1"/>
  <c r="AF14" i="1"/>
  <c r="AF34" i="1"/>
  <c r="AF19" i="1"/>
  <c r="AF24" i="1"/>
  <c r="AF11" i="1"/>
  <c r="AF38" i="1"/>
  <c r="AF28" i="1"/>
  <c r="AF10" i="1"/>
  <c r="AF4" i="1"/>
  <c r="AF8" i="1"/>
  <c r="AF6" i="1"/>
  <c r="AF9" i="1"/>
  <c r="AF5" i="1"/>
  <c r="AF35" i="1"/>
  <c r="AF26" i="1"/>
  <c r="AF27" i="1"/>
  <c r="AF31" i="1"/>
  <c r="AF39" i="1"/>
  <c r="AF37" i="1"/>
  <c r="AF36" i="1"/>
  <c r="AF41" i="1"/>
  <c r="AF40" i="1"/>
  <c r="AF20" i="1"/>
  <c r="AF17" i="1"/>
  <c r="AF25" i="1"/>
  <c r="AF21" i="1"/>
  <c r="AF30" i="1"/>
  <c r="AF29" i="1"/>
  <c r="AF18" i="1"/>
  <c r="AH39" i="38"/>
  <c r="AH35" i="38"/>
  <c r="AH31" i="38"/>
  <c r="AH30" i="38"/>
  <c r="AH29" i="38"/>
  <c r="AH41" i="38"/>
  <c r="AH40" i="38"/>
  <c r="AH36" i="38"/>
  <c r="AH37" i="38"/>
  <c r="AH38" i="38"/>
  <c r="AH34" i="38"/>
  <c r="AH28" i="38"/>
  <c r="AH27" i="38"/>
  <c r="AH26" i="38"/>
  <c r="AH25" i="38"/>
  <c r="AH24" i="38"/>
  <c r="AH18" i="38"/>
  <c r="AH21" i="38"/>
  <c r="AH20" i="38"/>
  <c r="AH14" i="38"/>
  <c r="AH15" i="38"/>
  <c r="AH9" i="38"/>
  <c r="AH5" i="38"/>
  <c r="AH17" i="38"/>
  <c r="AH11" i="38"/>
  <c r="AI3" i="38"/>
  <c r="AH19" i="38"/>
  <c r="AH16" i="38"/>
  <c r="AH7" i="38"/>
  <c r="AH6" i="38"/>
  <c r="AH10" i="38"/>
  <c r="AH4" i="38"/>
  <c r="AH8" i="38"/>
  <c r="AH3" i="1" l="1"/>
  <c r="AG15" i="1"/>
  <c r="AG6" i="1"/>
  <c r="AG19" i="1"/>
  <c r="AG11" i="1"/>
  <c r="AG10" i="1"/>
  <c r="AG8" i="1"/>
  <c r="AG4" i="1"/>
  <c r="AG7" i="1"/>
  <c r="AG5" i="1"/>
  <c r="AG9" i="1"/>
  <c r="AG41" i="1"/>
  <c r="AG27" i="1"/>
  <c r="AG30" i="1"/>
  <c r="AG31" i="1"/>
  <c r="AG36" i="1"/>
  <c r="AG35" i="1"/>
  <c r="AG24" i="1"/>
  <c r="AG39" i="1"/>
  <c r="AG40" i="1"/>
  <c r="AG28" i="1"/>
  <c r="AG29" i="1"/>
  <c r="AG18" i="1"/>
  <c r="AG34" i="1"/>
  <c r="AG38" i="1"/>
  <c r="AG37" i="1"/>
  <c r="AG26" i="1"/>
  <c r="AG25" i="1"/>
  <c r="AG20" i="1"/>
  <c r="AG17" i="1"/>
  <c r="AG21" i="1"/>
  <c r="AG14" i="1"/>
  <c r="AG16" i="1"/>
  <c r="AI41" i="38"/>
  <c r="AI40" i="38"/>
  <c r="AI36" i="38"/>
  <c r="AI37" i="38"/>
  <c r="AI38" i="38"/>
  <c r="AI34" i="38"/>
  <c r="AI39" i="38"/>
  <c r="AI31" i="38"/>
  <c r="AI24" i="38"/>
  <c r="AI18" i="38"/>
  <c r="AI17" i="38"/>
  <c r="AI21" i="38"/>
  <c r="AI14" i="38"/>
  <c r="AI35" i="38"/>
  <c r="AI29" i="38"/>
  <c r="AI28" i="38"/>
  <c r="AI30" i="38"/>
  <c r="AI27" i="38"/>
  <c r="AI26" i="38"/>
  <c r="AI19" i="38"/>
  <c r="AI16" i="38"/>
  <c r="AI15" i="38"/>
  <c r="AI7" i="38"/>
  <c r="AI9" i="38"/>
  <c r="AI8" i="38"/>
  <c r="AI25" i="38"/>
  <c r="AI6" i="38"/>
  <c r="AI20" i="38"/>
  <c r="AI10" i="38"/>
  <c r="AI5" i="38"/>
  <c r="AI4" i="38"/>
  <c r="AJ3" i="38"/>
  <c r="AI11" i="38"/>
  <c r="AI3" i="1" l="1"/>
  <c r="AH5" i="1"/>
  <c r="AH34" i="1"/>
  <c r="AH27" i="1"/>
  <c r="AH24" i="1"/>
  <c r="AH11" i="1"/>
  <c r="AH10" i="1"/>
  <c r="AH9" i="1"/>
  <c r="AH38" i="1"/>
  <c r="AH7" i="1"/>
  <c r="AH6" i="1"/>
  <c r="AH28" i="1"/>
  <c r="AH8" i="1"/>
  <c r="AH4" i="1"/>
  <c r="AH30" i="1"/>
  <c r="AH25" i="1"/>
  <c r="AH31" i="1"/>
  <c r="AH40" i="1"/>
  <c r="AH39" i="1"/>
  <c r="AH37" i="1"/>
  <c r="AH26" i="1"/>
  <c r="AH29" i="1"/>
  <c r="AH41" i="1"/>
  <c r="AH36" i="1"/>
  <c r="AH35" i="1"/>
  <c r="AH16" i="1"/>
  <c r="AH20" i="1"/>
  <c r="AH19" i="1"/>
  <c r="AH15" i="1"/>
  <c r="AH18" i="1"/>
  <c r="AH17" i="1"/>
  <c r="AH21" i="1"/>
  <c r="AH14" i="1"/>
  <c r="AJ41" i="38"/>
  <c r="AJ40" i="38"/>
  <c r="AJ36" i="38"/>
  <c r="AJ37" i="38"/>
  <c r="AJ38" i="38"/>
  <c r="AJ34" i="38"/>
  <c r="AJ39" i="38"/>
  <c r="AJ35" i="38"/>
  <c r="AJ31" i="38"/>
  <c r="AJ30" i="38"/>
  <c r="AJ29" i="38"/>
  <c r="AJ19" i="38"/>
  <c r="AJ17" i="38"/>
  <c r="AJ28" i="38"/>
  <c r="AJ15" i="38"/>
  <c r="AJ20" i="38"/>
  <c r="AJ27" i="38"/>
  <c r="AJ26" i="38"/>
  <c r="AJ10" i="38"/>
  <c r="AJ6" i="38"/>
  <c r="AJ11" i="38"/>
  <c r="AJ25" i="38"/>
  <c r="AJ24" i="38"/>
  <c r="AJ21" i="38"/>
  <c r="AJ14" i="38"/>
  <c r="AJ18" i="38"/>
  <c r="AJ5" i="38"/>
  <c r="AJ4" i="38"/>
  <c r="AJ9" i="38"/>
  <c r="AJ16" i="38"/>
  <c r="AJ8" i="38"/>
  <c r="AJ7" i="38"/>
  <c r="AK3" i="38"/>
  <c r="AJ3" i="1" l="1"/>
  <c r="AI34" i="1"/>
  <c r="AI19" i="1"/>
  <c r="AI27" i="1"/>
  <c r="AI24" i="1"/>
  <c r="AI11" i="1"/>
  <c r="AI10" i="1"/>
  <c r="AI9" i="1"/>
  <c r="AI38" i="1"/>
  <c r="AI8" i="1"/>
  <c r="AI28" i="1"/>
  <c r="AI15" i="1"/>
  <c r="AI4" i="1"/>
  <c r="AI6" i="1"/>
  <c r="AI5" i="1"/>
  <c r="AI7" i="1"/>
  <c r="AI30" i="1"/>
  <c r="AI41" i="1"/>
  <c r="AI26" i="1"/>
  <c r="AI36" i="1"/>
  <c r="AI35" i="1"/>
  <c r="AI25" i="1"/>
  <c r="AI40" i="1"/>
  <c r="AI39" i="1"/>
  <c r="AI37" i="1"/>
  <c r="AI16" i="1"/>
  <c r="AI20" i="1"/>
  <c r="AI21" i="1"/>
  <c r="AI17" i="1"/>
  <c r="AI29" i="1"/>
  <c r="AI31" i="1"/>
  <c r="AI14" i="1"/>
  <c r="AI18" i="1"/>
  <c r="AK37" i="38"/>
  <c r="AK38" i="38"/>
  <c r="AK34" i="38"/>
  <c r="AK39" i="38"/>
  <c r="AK35" i="38"/>
  <c r="AK31" i="38"/>
  <c r="AK30" i="38"/>
  <c r="AK29" i="38"/>
  <c r="AK41" i="38"/>
  <c r="AK40" i="38"/>
  <c r="AK26" i="38"/>
  <c r="AK14" i="38"/>
  <c r="AK25" i="38"/>
  <c r="AK28" i="38"/>
  <c r="AK27" i="38"/>
  <c r="AK36" i="38"/>
  <c r="AK17" i="38"/>
  <c r="AK11" i="38"/>
  <c r="AL3" i="38"/>
  <c r="AK18" i="38"/>
  <c r="AK16" i="38"/>
  <c r="AK20" i="38"/>
  <c r="AK8" i="38"/>
  <c r="AK4" i="38"/>
  <c r="AK7" i="38"/>
  <c r="AK24" i="38"/>
  <c r="AK15" i="38"/>
  <c r="AK21" i="38"/>
  <c r="AK19" i="38"/>
  <c r="AK10" i="38"/>
  <c r="AK6" i="38"/>
  <c r="AK9" i="38"/>
  <c r="AK5" i="38"/>
  <c r="AK3" i="1" l="1"/>
  <c r="AJ24" i="1"/>
  <c r="AJ14" i="1"/>
  <c r="AJ11" i="1"/>
  <c r="AJ10" i="1"/>
  <c r="AJ9" i="1"/>
  <c r="AJ38" i="1"/>
  <c r="AJ8" i="1"/>
  <c r="AJ28" i="1"/>
  <c r="AJ7" i="1"/>
  <c r="AJ18" i="1"/>
  <c r="AJ34" i="1"/>
  <c r="AJ19" i="1"/>
  <c r="AJ16" i="1"/>
  <c r="AJ5" i="1"/>
  <c r="AJ6" i="1"/>
  <c r="AJ15" i="1"/>
  <c r="AJ4" i="1"/>
  <c r="AJ39" i="1"/>
  <c r="AJ40" i="1"/>
  <c r="AJ27" i="1"/>
  <c r="AJ37" i="1"/>
  <c r="AJ41" i="1"/>
  <c r="AJ30" i="1"/>
  <c r="AJ36" i="1"/>
  <c r="AJ35" i="1"/>
  <c r="AJ26" i="1"/>
  <c r="AJ29" i="1"/>
  <c r="AJ31" i="1"/>
  <c r="AJ21" i="1"/>
  <c r="AJ25" i="1"/>
  <c r="AJ17" i="1"/>
  <c r="AJ20" i="1"/>
  <c r="AL37" i="38"/>
  <c r="AL38" i="38"/>
  <c r="AL34" i="38"/>
  <c r="AL39" i="38"/>
  <c r="AL35" i="38"/>
  <c r="AL41" i="38"/>
  <c r="AL40" i="38"/>
  <c r="AL36" i="38"/>
  <c r="AL30" i="38"/>
  <c r="AL21" i="38"/>
  <c r="AL20" i="38"/>
  <c r="AL29" i="38"/>
  <c r="AL28" i="38"/>
  <c r="AL27" i="38"/>
  <c r="AL26" i="38"/>
  <c r="AL25" i="38"/>
  <c r="AL24" i="38"/>
  <c r="AL18" i="38"/>
  <c r="AL16" i="38"/>
  <c r="AL31" i="38"/>
  <c r="AL7" i="38"/>
  <c r="AL15" i="38"/>
  <c r="AL19" i="38"/>
  <c r="AL6" i="38"/>
  <c r="AL5" i="38"/>
  <c r="AL17" i="38"/>
  <c r="AM3" i="38"/>
  <c r="AL11" i="38"/>
  <c r="AL9" i="38"/>
  <c r="AL10" i="38"/>
  <c r="AL8" i="38"/>
  <c r="AL4" i="38"/>
  <c r="AL14" i="38"/>
  <c r="AL3" i="1" l="1"/>
  <c r="AK10" i="1"/>
  <c r="AK9" i="1"/>
  <c r="AK7" i="1"/>
  <c r="AK8" i="1"/>
  <c r="AK6" i="1"/>
  <c r="AK16" i="1"/>
  <c r="AK14" i="1"/>
  <c r="AK5" i="1"/>
  <c r="AK4" i="1"/>
  <c r="AK11" i="1"/>
  <c r="AK31" i="1"/>
  <c r="AK21" i="1"/>
  <c r="AK37" i="1"/>
  <c r="AK36" i="1"/>
  <c r="AK25" i="1"/>
  <c r="AK40" i="1"/>
  <c r="AK41" i="1"/>
  <c r="AK29" i="1"/>
  <c r="AK35" i="1"/>
  <c r="AK34" i="1"/>
  <c r="AK39" i="1"/>
  <c r="AK38" i="1"/>
  <c r="AK27" i="1"/>
  <c r="AK15" i="1"/>
  <c r="AK20" i="1"/>
  <c r="AK17" i="1"/>
  <c r="AK24" i="1"/>
  <c r="AK26" i="1"/>
  <c r="AK30" i="1"/>
  <c r="AK19" i="1"/>
  <c r="AK18" i="1"/>
  <c r="AK28" i="1"/>
  <c r="AM38" i="38"/>
  <c r="AM34" i="38"/>
  <c r="AM39" i="38"/>
  <c r="AM35" i="38"/>
  <c r="AM31" i="38"/>
  <c r="AM30" i="38"/>
  <c r="AM29" i="38"/>
  <c r="AM41" i="38"/>
  <c r="AM40" i="38"/>
  <c r="AM36" i="38"/>
  <c r="AM21" i="38"/>
  <c r="AM15" i="38"/>
  <c r="AM37" i="38"/>
  <c r="AM20" i="38"/>
  <c r="AM19" i="38"/>
  <c r="AM28" i="38"/>
  <c r="AM27" i="38"/>
  <c r="AM26" i="38"/>
  <c r="AM25" i="38"/>
  <c r="AM18" i="38"/>
  <c r="AM16" i="38"/>
  <c r="AM14" i="38"/>
  <c r="AM24" i="38"/>
  <c r="AM9" i="38"/>
  <c r="AM5" i="38"/>
  <c r="AM17" i="38"/>
  <c r="AM10" i="38"/>
  <c r="AM4" i="38"/>
  <c r="AM11" i="38"/>
  <c r="AM6" i="38"/>
  <c r="AM7" i="38"/>
  <c r="AM8" i="38"/>
  <c r="AN3" i="38"/>
  <c r="AM3" i="1" l="1"/>
  <c r="AL27" i="1"/>
  <c r="AL9" i="1"/>
  <c r="AL8" i="1"/>
  <c r="AL38" i="1"/>
  <c r="AL28" i="1"/>
  <c r="AL34" i="1"/>
  <c r="AL24" i="1"/>
  <c r="AL11" i="1"/>
  <c r="AL7" i="1"/>
  <c r="AL5" i="1"/>
  <c r="AL4" i="1"/>
  <c r="AL6" i="1"/>
  <c r="AL10" i="1"/>
  <c r="AL35" i="1"/>
  <c r="AL29" i="1"/>
  <c r="AL39" i="1"/>
  <c r="AL37" i="1"/>
  <c r="AL36" i="1"/>
  <c r="AL25" i="1"/>
  <c r="AL41" i="1"/>
  <c r="AL40" i="1"/>
  <c r="AL31" i="1"/>
  <c r="AL26" i="1"/>
  <c r="AL30" i="1"/>
  <c r="AL18" i="1"/>
  <c r="AL20" i="1"/>
  <c r="AL15" i="1"/>
  <c r="AL19" i="1"/>
  <c r="AL21" i="1"/>
  <c r="AL14" i="1"/>
  <c r="AL17" i="1"/>
  <c r="AL16" i="1"/>
  <c r="AN38" i="38"/>
  <c r="AN34" i="38"/>
  <c r="AN39" i="38"/>
  <c r="AN35" i="38"/>
  <c r="AN31" i="38"/>
  <c r="AN30" i="38"/>
  <c r="AN41" i="38"/>
  <c r="AN40" i="38"/>
  <c r="AN36" i="38"/>
  <c r="AN37" i="38"/>
  <c r="AN17" i="38"/>
  <c r="AN19" i="38"/>
  <c r="AN28" i="38"/>
  <c r="AN29" i="38"/>
  <c r="AN27" i="38"/>
  <c r="AN10" i="38"/>
  <c r="AN26" i="38"/>
  <c r="AN25" i="38"/>
  <c r="AN24" i="38"/>
  <c r="AN15" i="38"/>
  <c r="AN14" i="38"/>
  <c r="AN8" i="38"/>
  <c r="AN4" i="38"/>
  <c r="AN21" i="38"/>
  <c r="AO3" i="38"/>
  <c r="AN18" i="38"/>
  <c r="AN20" i="38"/>
  <c r="AN11" i="38"/>
  <c r="AN16" i="38"/>
  <c r="AN7" i="38"/>
  <c r="AN6" i="38"/>
  <c r="AN9" i="38"/>
  <c r="AN5" i="38"/>
  <c r="AN3" i="1" l="1"/>
  <c r="AM8" i="1"/>
  <c r="AM38" i="1"/>
  <c r="AM7" i="1"/>
  <c r="AM28" i="1"/>
  <c r="AM34" i="1"/>
  <c r="AM16" i="1"/>
  <c r="AM11" i="1"/>
  <c r="AM27" i="1"/>
  <c r="AM10" i="1"/>
  <c r="AM24" i="1"/>
  <c r="AM9" i="1"/>
  <c r="AM4" i="1"/>
  <c r="AM6" i="1"/>
  <c r="AM5" i="1"/>
  <c r="AM14" i="1"/>
  <c r="AM30" i="1"/>
  <c r="AM37" i="1"/>
  <c r="AM36" i="1"/>
  <c r="AM29" i="1"/>
  <c r="AM41" i="1"/>
  <c r="AM40" i="1"/>
  <c r="AM35" i="1"/>
  <c r="AM39" i="1"/>
  <c r="AM26" i="1"/>
  <c r="AM17" i="1"/>
  <c r="AM21" i="1"/>
  <c r="AM31" i="1"/>
  <c r="AM18" i="1"/>
  <c r="AM15" i="1"/>
  <c r="AM25" i="1"/>
  <c r="AM19" i="1"/>
  <c r="AM20" i="1"/>
  <c r="AO39" i="38"/>
  <c r="AO35" i="38"/>
  <c r="AO31" i="38"/>
  <c r="AO30" i="38"/>
  <c r="AO29" i="38"/>
  <c r="AO41" i="38"/>
  <c r="AO40" i="38"/>
  <c r="AO36" i="38"/>
  <c r="AO37" i="38"/>
  <c r="AO38" i="38"/>
  <c r="AO34" i="38"/>
  <c r="AO25" i="38"/>
  <c r="AO16" i="38"/>
  <c r="AO24" i="38"/>
  <c r="AO18" i="38"/>
  <c r="AO28" i="38"/>
  <c r="AO27" i="38"/>
  <c r="AO26" i="38"/>
  <c r="AO21" i="38"/>
  <c r="AO19" i="38"/>
  <c r="AO20" i="38"/>
  <c r="AO10" i="38"/>
  <c r="AO6" i="38"/>
  <c r="AO11" i="38"/>
  <c r="AO15" i="38"/>
  <c r="AO9" i="38"/>
  <c r="AO14" i="38"/>
  <c r="AO5" i="38"/>
  <c r="AO8" i="38"/>
  <c r="AP3" i="38"/>
  <c r="AO4" i="38"/>
  <c r="AO7" i="38"/>
  <c r="AO17" i="38"/>
  <c r="AO3" i="1" l="1"/>
  <c r="AN38" i="1"/>
  <c r="AN7" i="1"/>
  <c r="AN28" i="1"/>
  <c r="AN34" i="1"/>
  <c r="AN16" i="1"/>
  <c r="AN11" i="1"/>
  <c r="AN24" i="1"/>
  <c r="AN15" i="1"/>
  <c r="AN14" i="1"/>
  <c r="AN5" i="1"/>
  <c r="AN19" i="1"/>
  <c r="AN9" i="1"/>
  <c r="AN4" i="1"/>
  <c r="AN6" i="1"/>
  <c r="AN10" i="1"/>
  <c r="AN8" i="1"/>
  <c r="AN30" i="1"/>
  <c r="AN35" i="1"/>
  <c r="AN26" i="1"/>
  <c r="AN31" i="1"/>
  <c r="AN39" i="1"/>
  <c r="AN25" i="1"/>
  <c r="AN37" i="1"/>
  <c r="AN36" i="1"/>
  <c r="AN40" i="1"/>
  <c r="AN41" i="1"/>
  <c r="AN20" i="1"/>
  <c r="AN17" i="1"/>
  <c r="AN27" i="1"/>
  <c r="AN21" i="1"/>
  <c r="AN18" i="1"/>
  <c r="AN29" i="1"/>
  <c r="AP39" i="38"/>
  <c r="AP35" i="38"/>
  <c r="AP31" i="38"/>
  <c r="AP30" i="38"/>
  <c r="AP29" i="38"/>
  <c r="AP41" i="38"/>
  <c r="AP40" i="38"/>
  <c r="AP36" i="38"/>
  <c r="AP37" i="38"/>
  <c r="AP38" i="38"/>
  <c r="AP34" i="38"/>
  <c r="AP28" i="38"/>
  <c r="AP27" i="38"/>
  <c r="AP26" i="38"/>
  <c r="AP25" i="38"/>
  <c r="AP24" i="38"/>
  <c r="AP18" i="38"/>
  <c r="AP21" i="38"/>
  <c r="AP20" i="38"/>
  <c r="AP16" i="38"/>
  <c r="AP17" i="38"/>
  <c r="AP14" i="38"/>
  <c r="AP9" i="38"/>
  <c r="AP5" i="38"/>
  <c r="AP11" i="38"/>
  <c r="AQ3" i="38"/>
  <c r="AP19" i="38"/>
  <c r="AP8" i="38"/>
  <c r="AP4" i="38"/>
  <c r="AP10" i="38"/>
  <c r="AP7" i="38"/>
  <c r="AP15" i="38"/>
  <c r="AP6" i="38"/>
  <c r="AP3" i="1" l="1"/>
  <c r="AO6" i="1"/>
  <c r="AO11" i="1"/>
  <c r="AO15" i="1"/>
  <c r="AO10" i="1"/>
  <c r="AO19" i="1"/>
  <c r="AO4" i="1"/>
  <c r="AO8" i="1"/>
  <c r="AO7" i="1"/>
  <c r="AO5" i="1"/>
  <c r="AO9" i="1"/>
  <c r="AO38" i="1"/>
  <c r="AO37" i="1"/>
  <c r="AO26" i="1"/>
  <c r="AO16" i="1"/>
  <c r="AO41" i="1"/>
  <c r="AO27" i="1"/>
  <c r="AO30" i="1"/>
  <c r="AO36" i="1"/>
  <c r="AO35" i="1"/>
  <c r="AO24" i="1"/>
  <c r="AO39" i="1"/>
  <c r="AO25" i="1"/>
  <c r="AO40" i="1"/>
  <c r="AO34" i="1"/>
  <c r="AO29" i="1"/>
  <c r="AO31" i="1"/>
  <c r="AO17" i="1"/>
  <c r="AO21" i="1"/>
  <c r="AO28" i="1"/>
  <c r="AO20" i="1"/>
  <c r="AO14" i="1"/>
  <c r="AO18" i="1"/>
  <c r="AQ41" i="38"/>
  <c r="AQ40" i="38"/>
  <c r="AQ36" i="38"/>
  <c r="AQ37" i="38"/>
  <c r="AQ38" i="38"/>
  <c r="AQ34" i="38"/>
  <c r="AQ39" i="38"/>
  <c r="AQ35" i="38"/>
  <c r="AQ20" i="38"/>
  <c r="AQ19" i="38"/>
  <c r="AQ30" i="38"/>
  <c r="AQ27" i="38"/>
  <c r="AQ26" i="38"/>
  <c r="AQ29" i="38"/>
  <c r="AQ31" i="38"/>
  <c r="AQ25" i="38"/>
  <c r="AQ24" i="38"/>
  <c r="AQ21" i="38"/>
  <c r="AQ28" i="38"/>
  <c r="AQ7" i="38"/>
  <c r="AQ17" i="38"/>
  <c r="AQ15" i="38"/>
  <c r="AQ18" i="38"/>
  <c r="AQ16" i="38"/>
  <c r="AQ9" i="38"/>
  <c r="AQ8" i="38"/>
  <c r="AQ14" i="38"/>
  <c r="AR3" i="38"/>
  <c r="AQ6" i="38"/>
  <c r="AQ11" i="38"/>
  <c r="AQ5" i="38"/>
  <c r="AQ4" i="38"/>
  <c r="AQ10" i="38"/>
  <c r="AQ3" i="1" l="1"/>
  <c r="AP28" i="1"/>
  <c r="AP5" i="1"/>
  <c r="AP11" i="1"/>
  <c r="AP34" i="1"/>
  <c r="AP10" i="1"/>
  <c r="AP24" i="1"/>
  <c r="AP9" i="1"/>
  <c r="AP38" i="1"/>
  <c r="AP4" i="1"/>
  <c r="AP6" i="1"/>
  <c r="AP7" i="1"/>
  <c r="AP8" i="1"/>
  <c r="AP27" i="1"/>
  <c r="AP36" i="1"/>
  <c r="AP35" i="1"/>
  <c r="AP30" i="1"/>
  <c r="AP25" i="1"/>
  <c r="AP40" i="1"/>
  <c r="AP39" i="1"/>
  <c r="AP37" i="1"/>
  <c r="AP41" i="1"/>
  <c r="AP16" i="1"/>
  <c r="AP20" i="1"/>
  <c r="AP19" i="1"/>
  <c r="AP26" i="1"/>
  <c r="AP15" i="1"/>
  <c r="AP29" i="1"/>
  <c r="AP21" i="1"/>
  <c r="AP31" i="1"/>
  <c r="AP18" i="1"/>
  <c r="AP17" i="1"/>
  <c r="AP14" i="1"/>
  <c r="AR41" i="38"/>
  <c r="AR40" i="38"/>
  <c r="AR36" i="38"/>
  <c r="AR37" i="38"/>
  <c r="AR38" i="38"/>
  <c r="AR34" i="38"/>
  <c r="AR39" i="38"/>
  <c r="AR35" i="38"/>
  <c r="AR31" i="38"/>
  <c r="AR30" i="38"/>
  <c r="AR29" i="38"/>
  <c r="AR19" i="38"/>
  <c r="AR17" i="38"/>
  <c r="AR27" i="38"/>
  <c r="AR26" i="38"/>
  <c r="AR15" i="38"/>
  <c r="AR25" i="38"/>
  <c r="AR24" i="38"/>
  <c r="AR20" i="38"/>
  <c r="AR10" i="38"/>
  <c r="AR6" i="38"/>
  <c r="AR11" i="38"/>
  <c r="AR21" i="38"/>
  <c r="AR16" i="38"/>
  <c r="AR14" i="38"/>
  <c r="AR28" i="38"/>
  <c r="AR7" i="38"/>
  <c r="AR18" i="38"/>
  <c r="AR9" i="38"/>
  <c r="AR4" i="38"/>
  <c r="AR8" i="38"/>
  <c r="AS3" i="38"/>
  <c r="AR5" i="38"/>
  <c r="AR3" i="1" l="1"/>
  <c r="AQ4" i="1"/>
  <c r="AQ11" i="1"/>
  <c r="AQ34" i="1"/>
  <c r="AQ10" i="1"/>
  <c r="AQ24" i="1"/>
  <c r="AQ15" i="1"/>
  <c r="AQ9" i="1"/>
  <c r="AQ19" i="1"/>
  <c r="AQ8" i="1"/>
  <c r="AQ27" i="1"/>
  <c r="AQ38" i="1"/>
  <c r="AQ28" i="1"/>
  <c r="AQ5" i="1"/>
  <c r="AQ6" i="1"/>
  <c r="AQ7" i="1"/>
  <c r="AQ37" i="1"/>
  <c r="AQ25" i="1"/>
  <c r="AQ30" i="1"/>
  <c r="AQ41" i="1"/>
  <c r="AQ36" i="1"/>
  <c r="AQ35" i="1"/>
  <c r="AQ40" i="1"/>
  <c r="AQ39" i="1"/>
  <c r="AQ31" i="1"/>
  <c r="AQ14" i="1"/>
  <c r="AQ18" i="1"/>
  <c r="AQ21" i="1"/>
  <c r="AQ26" i="1"/>
  <c r="AQ16" i="1"/>
  <c r="AQ20" i="1"/>
  <c r="AQ17" i="1"/>
  <c r="AQ29" i="1"/>
  <c r="AS37" i="38"/>
  <c r="AS38" i="38"/>
  <c r="AS34" i="38"/>
  <c r="AS39" i="38"/>
  <c r="AS35" i="38"/>
  <c r="AS31" i="38"/>
  <c r="AS30" i="38"/>
  <c r="AS29" i="38"/>
  <c r="AS41" i="38"/>
  <c r="AS40" i="38"/>
  <c r="AS36" i="38"/>
  <c r="AS24" i="38"/>
  <c r="AS18" i="38"/>
  <c r="AS14" i="38"/>
  <c r="AS21" i="38"/>
  <c r="AS25" i="38"/>
  <c r="AS16" i="38"/>
  <c r="AS11" i="38"/>
  <c r="AT3" i="38"/>
  <c r="AS28" i="38"/>
  <c r="AS27" i="38"/>
  <c r="AS26" i="38"/>
  <c r="AS17" i="38"/>
  <c r="AS8" i="38"/>
  <c r="AS4" i="38"/>
  <c r="AS15" i="38"/>
  <c r="AS19" i="38"/>
  <c r="AS9" i="38"/>
  <c r="AS20" i="38"/>
  <c r="AS7" i="38"/>
  <c r="AS6" i="38"/>
  <c r="AS5" i="38"/>
  <c r="AS10" i="38"/>
  <c r="AS3" i="1" l="1"/>
  <c r="AR11" i="1"/>
  <c r="AR34" i="1"/>
  <c r="AR10" i="1"/>
  <c r="AR24" i="1"/>
  <c r="AR15" i="1"/>
  <c r="AR9" i="1"/>
  <c r="AR19" i="1"/>
  <c r="AR16" i="1"/>
  <c r="AR8" i="1"/>
  <c r="AR18" i="1"/>
  <c r="AR14" i="1"/>
  <c r="AR7" i="1"/>
  <c r="AR38" i="1"/>
  <c r="AR4" i="1"/>
  <c r="AR6" i="1"/>
  <c r="AR28" i="1"/>
  <c r="AR5" i="1"/>
  <c r="AR36" i="1"/>
  <c r="AR35" i="1"/>
  <c r="AR26" i="1"/>
  <c r="AR39" i="1"/>
  <c r="AR40" i="1"/>
  <c r="AR37" i="1"/>
  <c r="AR41" i="1"/>
  <c r="AR25" i="1"/>
  <c r="AR30" i="1"/>
  <c r="AR29" i="1"/>
  <c r="AR31" i="1"/>
  <c r="AR21" i="1"/>
  <c r="AR27" i="1"/>
  <c r="AR17" i="1"/>
  <c r="AR20" i="1"/>
  <c r="AT37" i="38"/>
  <c r="AT38" i="38"/>
  <c r="AT34" i="38"/>
  <c r="AT39" i="38"/>
  <c r="AT35" i="38"/>
  <c r="AT41" i="38"/>
  <c r="AT40" i="38"/>
  <c r="AT36" i="38"/>
  <c r="AT21" i="38"/>
  <c r="AT20" i="38"/>
  <c r="AT28" i="38"/>
  <c r="AT27" i="38"/>
  <c r="AT26" i="38"/>
  <c r="AT25" i="38"/>
  <c r="AT24" i="38"/>
  <c r="AT18" i="38"/>
  <c r="AT17" i="38"/>
  <c r="AT29" i="38"/>
  <c r="AT31" i="38"/>
  <c r="AT30" i="38"/>
  <c r="AT7" i="38"/>
  <c r="AT16" i="38"/>
  <c r="AT15" i="38"/>
  <c r="AT14" i="38"/>
  <c r="AT11" i="38"/>
  <c r="AT8" i="38"/>
  <c r="AT6" i="38"/>
  <c r="AT5" i="38"/>
  <c r="AT4" i="38"/>
  <c r="AT9" i="38"/>
  <c r="AT19" i="38"/>
  <c r="AT10" i="38"/>
  <c r="AU3" i="38"/>
  <c r="AT3" i="1" l="1"/>
  <c r="AS10" i="1"/>
  <c r="AS9" i="1"/>
  <c r="AS16" i="1"/>
  <c r="AS14" i="1"/>
  <c r="AS7" i="1"/>
  <c r="AS8" i="1"/>
  <c r="AS5" i="1"/>
  <c r="AS6" i="1"/>
  <c r="AS11" i="1"/>
  <c r="AS4" i="1"/>
  <c r="AS28" i="1"/>
  <c r="AS31" i="1"/>
  <c r="AS37" i="1"/>
  <c r="AS36" i="1"/>
  <c r="AS25" i="1"/>
  <c r="AS40" i="1"/>
  <c r="AS41" i="1"/>
  <c r="AS29" i="1"/>
  <c r="AS30" i="1"/>
  <c r="AS35" i="1"/>
  <c r="AS34" i="1"/>
  <c r="AS39" i="1"/>
  <c r="AS38" i="1"/>
  <c r="AS27" i="1"/>
  <c r="AS21" i="1"/>
  <c r="AS15" i="1"/>
  <c r="AS20" i="1"/>
  <c r="AS18" i="1"/>
  <c r="AS17" i="1"/>
  <c r="AS24" i="1"/>
  <c r="AS26" i="1"/>
  <c r="AS19" i="1"/>
  <c r="AU38" i="38"/>
  <c r="AU34" i="38"/>
  <c r="AU39" i="38"/>
  <c r="AU35" i="38"/>
  <c r="AU31" i="38"/>
  <c r="AU30" i="38"/>
  <c r="AU29" i="38"/>
  <c r="AU41" i="38"/>
  <c r="AU40" i="38"/>
  <c r="AU36" i="38"/>
  <c r="AU37" i="38"/>
  <c r="AU15" i="38"/>
  <c r="AU28" i="38"/>
  <c r="AU16" i="38"/>
  <c r="AU19" i="38"/>
  <c r="AU18" i="38"/>
  <c r="AU24" i="38"/>
  <c r="AU25" i="38"/>
  <c r="AU14" i="38"/>
  <c r="AU9" i="38"/>
  <c r="AU5" i="38"/>
  <c r="AU17" i="38"/>
  <c r="AU26" i="38"/>
  <c r="AU21" i="38"/>
  <c r="AU20" i="38"/>
  <c r="AU27" i="38"/>
  <c r="AU4" i="38"/>
  <c r="AU10" i="38"/>
  <c r="AU11" i="38"/>
  <c r="AU8" i="38"/>
  <c r="AU7" i="38"/>
  <c r="AV3" i="38"/>
  <c r="AU6" i="38"/>
  <c r="AU3" i="1" l="1"/>
  <c r="AT34" i="1"/>
  <c r="AT9" i="1"/>
  <c r="AT24" i="1"/>
  <c r="AT8" i="1"/>
  <c r="AT38" i="1"/>
  <c r="AT27" i="1"/>
  <c r="AT28" i="1"/>
  <c r="AT6" i="1"/>
  <c r="AT10" i="1"/>
  <c r="AT5" i="1"/>
  <c r="AT4" i="1"/>
  <c r="AT7" i="1"/>
  <c r="AT11" i="1"/>
  <c r="AT41" i="1"/>
  <c r="AT40" i="1"/>
  <c r="AT35" i="1"/>
  <c r="AT39" i="1"/>
  <c r="AT37" i="1"/>
  <c r="AT36" i="1"/>
  <c r="AT25" i="1"/>
  <c r="AT31" i="1"/>
  <c r="AT16" i="1"/>
  <c r="AT26" i="1"/>
  <c r="AT30" i="1"/>
  <c r="AT29" i="1"/>
  <c r="AT15" i="1"/>
  <c r="AT19" i="1"/>
  <c r="AT18" i="1"/>
  <c r="AT14" i="1"/>
  <c r="AT17" i="1"/>
  <c r="AT21" i="1"/>
  <c r="AT20" i="1"/>
  <c r="AV38" i="38"/>
  <c r="AV34" i="38"/>
  <c r="AV39" i="38"/>
  <c r="AV35" i="38"/>
  <c r="AV31" i="38"/>
  <c r="AV30" i="38"/>
  <c r="AV41" i="38"/>
  <c r="AV40" i="38"/>
  <c r="AV36" i="38"/>
  <c r="AV37" i="38"/>
  <c r="AV29" i="38"/>
  <c r="AV17" i="38"/>
  <c r="AV19" i="38"/>
  <c r="AV26" i="38"/>
  <c r="AV25" i="38"/>
  <c r="AV21" i="38"/>
  <c r="AV28" i="38"/>
  <c r="AV8" i="38"/>
  <c r="AV4" i="38"/>
  <c r="AV27" i="38"/>
  <c r="AV18" i="38"/>
  <c r="AV24" i="38"/>
  <c r="AV10" i="38"/>
  <c r="AV16" i="38"/>
  <c r="AV7" i="38"/>
  <c r="AV6" i="38"/>
  <c r="AV14" i="38"/>
  <c r="AW3" i="38"/>
  <c r="AV20" i="38"/>
  <c r="AV9" i="38"/>
  <c r="AV15" i="38"/>
  <c r="AV11" i="38"/>
  <c r="AV5" i="38"/>
  <c r="AV3" i="1" l="1"/>
  <c r="AU24" i="1"/>
  <c r="AU8" i="1"/>
  <c r="AU16" i="1"/>
  <c r="AU7" i="1"/>
  <c r="AU14" i="1"/>
  <c r="AU38" i="1"/>
  <c r="AU27" i="1"/>
  <c r="AU28" i="1"/>
  <c r="AU11" i="1"/>
  <c r="AU34" i="1"/>
  <c r="AU9" i="1"/>
  <c r="AU5" i="1"/>
  <c r="AU10" i="1"/>
  <c r="AU4" i="1"/>
  <c r="AU6" i="1"/>
  <c r="AU39" i="1"/>
  <c r="AU37" i="1"/>
  <c r="AU36" i="1"/>
  <c r="AU26" i="1"/>
  <c r="AU41" i="1"/>
  <c r="AU40" i="1"/>
  <c r="AU35" i="1"/>
  <c r="AU31" i="1"/>
  <c r="AU20" i="1"/>
  <c r="AU25" i="1"/>
  <c r="AU15" i="1"/>
  <c r="AU19" i="1"/>
  <c r="AU30" i="1"/>
  <c r="AU17" i="1"/>
  <c r="AU21" i="1"/>
  <c r="AU29" i="1"/>
  <c r="AU18" i="1"/>
  <c r="AW39" i="38"/>
  <c r="AW35" i="38"/>
  <c r="AW31" i="38"/>
  <c r="AW30" i="38"/>
  <c r="AW29" i="38"/>
  <c r="AW41" i="38"/>
  <c r="AW40" i="38"/>
  <c r="AW36" i="38"/>
  <c r="AW37" i="38"/>
  <c r="AW38" i="38"/>
  <c r="AW21" i="38"/>
  <c r="AW20" i="38"/>
  <c r="AW11" i="38"/>
  <c r="AW28" i="38"/>
  <c r="AW27" i="38"/>
  <c r="AW15" i="38"/>
  <c r="AW14" i="38"/>
  <c r="AW26" i="38"/>
  <c r="AW17" i="38"/>
  <c r="AW16" i="38"/>
  <c r="AW34" i="38"/>
  <c r="AW24" i="38"/>
  <c r="AW19" i="38"/>
  <c r="AW10" i="38"/>
  <c r="AW6" i="38"/>
  <c r="AW18" i="38"/>
  <c r="AW25" i="38"/>
  <c r="AW5" i="38"/>
  <c r="AW9" i="38"/>
  <c r="AW8" i="38"/>
  <c r="AW7" i="38"/>
  <c r="AX3" i="38"/>
  <c r="AW4" i="38"/>
  <c r="AW3" i="1" l="1"/>
  <c r="AV16" i="1"/>
  <c r="AV7" i="1"/>
  <c r="AV15" i="1"/>
  <c r="AV14" i="1"/>
  <c r="AV38" i="1"/>
  <c r="AV19" i="1"/>
  <c r="AV28" i="1"/>
  <c r="AV11" i="1"/>
  <c r="AV34" i="1"/>
  <c r="AV24" i="1"/>
  <c r="AV8" i="1"/>
  <c r="AV6" i="1"/>
  <c r="AV5" i="1"/>
  <c r="AV10" i="1"/>
  <c r="AV4" i="1"/>
  <c r="AV9" i="1"/>
  <c r="AV41" i="1"/>
  <c r="AV26" i="1"/>
  <c r="AV27" i="1"/>
  <c r="AV35" i="1"/>
  <c r="AV39" i="1"/>
  <c r="AV25" i="1"/>
  <c r="AV37" i="1"/>
  <c r="AV36" i="1"/>
  <c r="AV40" i="1"/>
  <c r="AV29" i="1"/>
  <c r="AV17" i="1"/>
  <c r="AV20" i="1"/>
  <c r="AV31" i="1"/>
  <c r="AV30" i="1"/>
  <c r="AV21" i="1"/>
  <c r="AV18" i="1"/>
  <c r="AX39" i="38"/>
  <c r="AX35" i="38"/>
  <c r="AX31" i="38"/>
  <c r="AX30" i="38"/>
  <c r="AX29" i="38"/>
  <c r="AX28" i="38"/>
  <c r="AX41" i="38"/>
  <c r="AX40" i="38"/>
  <c r="AX36" i="38"/>
  <c r="AX37" i="38"/>
  <c r="AX38" i="38"/>
  <c r="AX34" i="38"/>
  <c r="AX27" i="38"/>
  <c r="AX26" i="38"/>
  <c r="AX25" i="38"/>
  <c r="AX24" i="38"/>
  <c r="AX18" i="38"/>
  <c r="AX21" i="38"/>
  <c r="AX20" i="38"/>
  <c r="AX16" i="38"/>
  <c r="AX19" i="38"/>
  <c r="AX14" i="38"/>
  <c r="AX17" i="38"/>
  <c r="AX15" i="38"/>
  <c r="AX9" i="38"/>
  <c r="AX5" i="38"/>
  <c r="AX11" i="38"/>
  <c r="AY3" i="38"/>
  <c r="AX4" i="38"/>
  <c r="AX10" i="38"/>
  <c r="AX7" i="38"/>
  <c r="AX8" i="38"/>
  <c r="AX6" i="38"/>
  <c r="AX3" i="1" l="1"/>
  <c r="AW15" i="1"/>
  <c r="AW6" i="1"/>
  <c r="AW19" i="1"/>
  <c r="AW11" i="1"/>
  <c r="AW10" i="1"/>
  <c r="AW5" i="1"/>
  <c r="AW8" i="1"/>
  <c r="AW4" i="1"/>
  <c r="AW7" i="1"/>
  <c r="AW9" i="1"/>
  <c r="AW38" i="1"/>
  <c r="AW37" i="1"/>
  <c r="AW26" i="1"/>
  <c r="AW41" i="1"/>
  <c r="AW30" i="1"/>
  <c r="AW36" i="1"/>
  <c r="AW35" i="1"/>
  <c r="AW24" i="1"/>
  <c r="AW14" i="1"/>
  <c r="AW39" i="1"/>
  <c r="AW40" i="1"/>
  <c r="AW28" i="1"/>
  <c r="AW34" i="1"/>
  <c r="AW18" i="1"/>
  <c r="AW25" i="1"/>
  <c r="AW27" i="1"/>
  <c r="AW29" i="1"/>
  <c r="AW31" i="1"/>
  <c r="AW20" i="1"/>
  <c r="AW17" i="1"/>
  <c r="AW16" i="1"/>
  <c r="AW21" i="1"/>
  <c r="AY41" i="38"/>
  <c r="AY40" i="38"/>
  <c r="AY36" i="38"/>
  <c r="AY37" i="38"/>
  <c r="AY38" i="38"/>
  <c r="AY34" i="38"/>
  <c r="AY39" i="38"/>
  <c r="AY28" i="38"/>
  <c r="AY31" i="38"/>
  <c r="AY35" i="38"/>
  <c r="AY29" i="38"/>
  <c r="AY16" i="38"/>
  <c r="AY27" i="38"/>
  <c r="AY20" i="38"/>
  <c r="AY30" i="38"/>
  <c r="AY26" i="38"/>
  <c r="AY14" i="38"/>
  <c r="AY25" i="38"/>
  <c r="AY18" i="38"/>
  <c r="AY21" i="38"/>
  <c r="AY7" i="38"/>
  <c r="AY19" i="38"/>
  <c r="AY24" i="38"/>
  <c r="AZ3" i="38"/>
  <c r="AY9" i="38"/>
  <c r="AY11" i="38"/>
  <c r="AY8" i="38"/>
  <c r="AY5" i="38"/>
  <c r="AY10" i="38"/>
  <c r="AY6" i="38"/>
  <c r="AY15" i="38"/>
  <c r="AY17" i="38"/>
  <c r="AY4" i="38"/>
  <c r="AY3" i="1" l="1"/>
  <c r="AX5" i="1"/>
  <c r="AX38" i="1"/>
  <c r="AX28" i="1"/>
  <c r="AX27" i="1"/>
  <c r="AX11" i="1"/>
  <c r="AX10" i="1"/>
  <c r="AX9" i="1"/>
  <c r="AX34" i="1"/>
  <c r="AX24" i="1"/>
  <c r="AX7" i="1"/>
  <c r="AX4" i="1"/>
  <c r="AX6" i="1"/>
  <c r="AX8" i="1"/>
  <c r="AX14" i="1"/>
  <c r="AX36" i="1"/>
  <c r="AX35" i="1"/>
  <c r="AX30" i="1"/>
  <c r="AX40" i="1"/>
  <c r="AX39" i="1"/>
  <c r="AX37" i="1"/>
  <c r="AX26" i="1"/>
  <c r="AX41" i="1"/>
  <c r="AX21" i="1"/>
  <c r="AX19" i="1"/>
  <c r="AX16" i="1"/>
  <c r="AX20" i="1"/>
  <c r="AX17" i="1"/>
  <c r="AX15" i="1"/>
  <c r="AX25" i="1"/>
  <c r="AX29" i="1"/>
  <c r="AX31" i="1"/>
  <c r="AX18" i="1"/>
  <c r="AZ41" i="38"/>
  <c r="AZ40" i="38"/>
  <c r="AZ36" i="38"/>
  <c r="AZ37" i="38"/>
  <c r="AZ38" i="38"/>
  <c r="AZ34" i="38"/>
  <c r="AZ39" i="38"/>
  <c r="AZ35" i="38"/>
  <c r="AZ31" i="38"/>
  <c r="AZ30" i="38"/>
  <c r="AZ29" i="38"/>
  <c r="AZ19" i="38"/>
  <c r="AZ17" i="38"/>
  <c r="AZ28" i="38"/>
  <c r="AZ25" i="38"/>
  <c r="AZ24" i="38"/>
  <c r="AZ18" i="38"/>
  <c r="AZ15" i="38"/>
  <c r="AZ27" i="38"/>
  <c r="AZ26" i="38"/>
  <c r="AZ16" i="38"/>
  <c r="AZ10" i="38"/>
  <c r="AZ6" i="38"/>
  <c r="AZ11" i="38"/>
  <c r="AZ20" i="38"/>
  <c r="AZ14" i="38"/>
  <c r="AZ9" i="38"/>
  <c r="AZ8" i="38"/>
  <c r="AZ5" i="38"/>
  <c r="AZ4" i="38"/>
  <c r="AZ7" i="38"/>
  <c r="BA3" i="38"/>
  <c r="AZ21" i="38"/>
  <c r="AZ3" i="1" l="1"/>
  <c r="AY38" i="1"/>
  <c r="AY19" i="1"/>
  <c r="AY4" i="1"/>
  <c r="AY28" i="1"/>
  <c r="AY27" i="1"/>
  <c r="AY11" i="1"/>
  <c r="AY10" i="1"/>
  <c r="AY9" i="1"/>
  <c r="AY34" i="1"/>
  <c r="AY8" i="1"/>
  <c r="AY24" i="1"/>
  <c r="AY15" i="1"/>
  <c r="AY6" i="1"/>
  <c r="AY5" i="1"/>
  <c r="AY7" i="1"/>
  <c r="AY31" i="1"/>
  <c r="AY37" i="1"/>
  <c r="AY30" i="1"/>
  <c r="AY26" i="1"/>
  <c r="AY41" i="1"/>
  <c r="AY29" i="1"/>
  <c r="AY36" i="1"/>
  <c r="AY35" i="1"/>
  <c r="AY40" i="1"/>
  <c r="AY39" i="1"/>
  <c r="AY17" i="1"/>
  <c r="AY14" i="1"/>
  <c r="AY18" i="1"/>
  <c r="AY21" i="1"/>
  <c r="AY25" i="1"/>
  <c r="AY16" i="1"/>
  <c r="AY20" i="1"/>
  <c r="BA37" i="38"/>
  <c r="BA38" i="38"/>
  <c r="BA34" i="38"/>
  <c r="BA39" i="38"/>
  <c r="BA35" i="38"/>
  <c r="BA31" i="38"/>
  <c r="BA30" i="38"/>
  <c r="BA29" i="38"/>
  <c r="BA41" i="38"/>
  <c r="BA40" i="38"/>
  <c r="BA20" i="38"/>
  <c r="BA14" i="38"/>
  <c r="BA17" i="38"/>
  <c r="BA28" i="38"/>
  <c r="BA27" i="38"/>
  <c r="BA26" i="38"/>
  <c r="BA36" i="38"/>
  <c r="BA25" i="38"/>
  <c r="BA18" i="38"/>
  <c r="BA11" i="38"/>
  <c r="BB3" i="38"/>
  <c r="BA21" i="38"/>
  <c r="BA19" i="38"/>
  <c r="BA24" i="38"/>
  <c r="BA8" i="38"/>
  <c r="BA4" i="38"/>
  <c r="BA10" i="38"/>
  <c r="BA9" i="38"/>
  <c r="BA15" i="38"/>
  <c r="BA7" i="38"/>
  <c r="BA6" i="38"/>
  <c r="BA5" i="38"/>
  <c r="BA16" i="38"/>
  <c r="BA3" i="1" l="1"/>
  <c r="AZ28" i="1"/>
  <c r="AZ14" i="1"/>
  <c r="AZ11" i="1"/>
  <c r="AZ10" i="1"/>
  <c r="AZ9" i="1"/>
  <c r="AZ34" i="1"/>
  <c r="AZ18" i="1"/>
  <c r="AZ8" i="1"/>
  <c r="AZ24" i="1"/>
  <c r="AZ7" i="1"/>
  <c r="AZ38" i="1"/>
  <c r="AZ19" i="1"/>
  <c r="AZ16" i="1"/>
  <c r="AZ6" i="1"/>
  <c r="AZ5" i="1"/>
  <c r="AZ15" i="1"/>
  <c r="AZ4" i="1"/>
  <c r="AZ36" i="1"/>
  <c r="AZ35" i="1"/>
  <c r="AZ39" i="1"/>
  <c r="AZ40" i="1"/>
  <c r="AZ37" i="1"/>
  <c r="AZ29" i="1"/>
  <c r="AZ27" i="1"/>
  <c r="AZ25" i="1"/>
  <c r="AZ26" i="1"/>
  <c r="AZ20" i="1"/>
  <c r="AZ21" i="1"/>
  <c r="AZ41" i="1"/>
  <c r="AZ30" i="1"/>
  <c r="AZ31" i="1"/>
  <c r="AZ17" i="1"/>
  <c r="BB37" i="38"/>
  <c r="BB38" i="38"/>
  <c r="BB34" i="38"/>
  <c r="BB39" i="38"/>
  <c r="BB35" i="38"/>
  <c r="BB41" i="38"/>
  <c r="BB40" i="38"/>
  <c r="BB36" i="38"/>
  <c r="BB21" i="38"/>
  <c r="BB20" i="38"/>
  <c r="BB30" i="38"/>
  <c r="BB27" i="38"/>
  <c r="BB26" i="38"/>
  <c r="BB25" i="38"/>
  <c r="BB24" i="38"/>
  <c r="BB18" i="38"/>
  <c r="BB19" i="38"/>
  <c r="BB31" i="38"/>
  <c r="BB9" i="38"/>
  <c r="BB28" i="38"/>
  <c r="BB7" i="38"/>
  <c r="BB29" i="38"/>
  <c r="BB16" i="38"/>
  <c r="BB15" i="38"/>
  <c r="BB8" i="38"/>
  <c r="BB4" i="38"/>
  <c r="BC3" i="38"/>
  <c r="BB6" i="38"/>
  <c r="BB10" i="38"/>
  <c r="BB5" i="38"/>
  <c r="BB17" i="38"/>
  <c r="BB14" i="38"/>
  <c r="BB11" i="38"/>
  <c r="BB3" i="1" l="1"/>
  <c r="BA10" i="1"/>
  <c r="BA9" i="1"/>
  <c r="BA7" i="1"/>
  <c r="BA6" i="1"/>
  <c r="BA8" i="1"/>
  <c r="BA4" i="1"/>
  <c r="BA14" i="1"/>
  <c r="BA11" i="1"/>
  <c r="BA5" i="1"/>
  <c r="BA16" i="1"/>
  <c r="BA39" i="1"/>
  <c r="BA38" i="1"/>
  <c r="BA27" i="1"/>
  <c r="BA24" i="1"/>
  <c r="BA17" i="1"/>
  <c r="BA28" i="1"/>
  <c r="BA31" i="1"/>
  <c r="BA37" i="1"/>
  <c r="BA36" i="1"/>
  <c r="BA25" i="1"/>
  <c r="BA40" i="1"/>
  <c r="BA26" i="1"/>
  <c r="BA41" i="1"/>
  <c r="BA35" i="1"/>
  <c r="BA34" i="1"/>
  <c r="BA21" i="1"/>
  <c r="BA15" i="1"/>
  <c r="BA20" i="1"/>
  <c r="BA18" i="1"/>
  <c r="BA29" i="1"/>
  <c r="BA30" i="1"/>
  <c r="BA19" i="1"/>
  <c r="BC38" i="38"/>
  <c r="BC34" i="38"/>
  <c r="BC39" i="38"/>
  <c r="BC35" i="38"/>
  <c r="BC31" i="38"/>
  <c r="BC30" i="38"/>
  <c r="BC29" i="38"/>
  <c r="BC41" i="38"/>
  <c r="BC40" i="38"/>
  <c r="BC36" i="38"/>
  <c r="BC28" i="38"/>
  <c r="BC27" i="38"/>
  <c r="BC15" i="38"/>
  <c r="BC26" i="38"/>
  <c r="BC25" i="38"/>
  <c r="BC24" i="38"/>
  <c r="BC21" i="38"/>
  <c r="BC19" i="38"/>
  <c r="BC37" i="38"/>
  <c r="BC9" i="38"/>
  <c r="BC5" i="38"/>
  <c r="BC20" i="38"/>
  <c r="BC14" i="38"/>
  <c r="BC17" i="38"/>
  <c r="BC11" i="38"/>
  <c r="BC7" i="38"/>
  <c r="BC6" i="38"/>
  <c r="BC8" i="38"/>
  <c r="BD3" i="38"/>
  <c r="BC16" i="38"/>
  <c r="BC4" i="38"/>
  <c r="BC10" i="38"/>
  <c r="BC18" i="38"/>
  <c r="BC3" i="1" l="1"/>
  <c r="BB27" i="1"/>
  <c r="BB9" i="1"/>
  <c r="BB8" i="1"/>
  <c r="BB34" i="1"/>
  <c r="BB24" i="1"/>
  <c r="BB38" i="1"/>
  <c r="BB28" i="1"/>
  <c r="BB7" i="1"/>
  <c r="BB6" i="1"/>
  <c r="BB10" i="1"/>
  <c r="BB11" i="1"/>
  <c r="BB5" i="1"/>
  <c r="BB4" i="1"/>
  <c r="BB25" i="1"/>
  <c r="BB31" i="1"/>
  <c r="BB26" i="1"/>
  <c r="BB41" i="1"/>
  <c r="BB40" i="1"/>
  <c r="BB35" i="1"/>
  <c r="BB29" i="1"/>
  <c r="BB30" i="1"/>
  <c r="BB39" i="1"/>
  <c r="BB37" i="1"/>
  <c r="BB36" i="1"/>
  <c r="BB17" i="1"/>
  <c r="BB21" i="1"/>
  <c r="BB20" i="1"/>
  <c r="BB16" i="1"/>
  <c r="BB14" i="1"/>
  <c r="BB15" i="1"/>
  <c r="BB19" i="1"/>
  <c r="BB18" i="1"/>
  <c r="BD38" i="38"/>
  <c r="BD34" i="38"/>
  <c r="BD39" i="38"/>
  <c r="BD35" i="38"/>
  <c r="BD31" i="38"/>
  <c r="BD30" i="38"/>
  <c r="BD41" i="38"/>
  <c r="BD40" i="38"/>
  <c r="BD36" i="38"/>
  <c r="BD37" i="38"/>
  <c r="BD17" i="38"/>
  <c r="BD19" i="38"/>
  <c r="BD24" i="38"/>
  <c r="BD18" i="38"/>
  <c r="BD21" i="38"/>
  <c r="BD16" i="38"/>
  <c r="BD28" i="38"/>
  <c r="BD15" i="38"/>
  <c r="BD10" i="38"/>
  <c r="BD27" i="38"/>
  <c r="BD26" i="38"/>
  <c r="BD25" i="38"/>
  <c r="BD8" i="38"/>
  <c r="BD4" i="38"/>
  <c r="BD20" i="38"/>
  <c r="BD14" i="38"/>
  <c r="BD11" i="38"/>
  <c r="BD7" i="38"/>
  <c r="BD6" i="38"/>
  <c r="BD5" i="38"/>
  <c r="BD29" i="38"/>
  <c r="BD9" i="38"/>
  <c r="BE3" i="38"/>
  <c r="BD3" i="1" l="1"/>
  <c r="BC8" i="1"/>
  <c r="BC34" i="1"/>
  <c r="BC7" i="1"/>
  <c r="BC24" i="1"/>
  <c r="BC38" i="1"/>
  <c r="BC16" i="1"/>
  <c r="BC11" i="1"/>
  <c r="BC27" i="1"/>
  <c r="BC28" i="1"/>
  <c r="BC10" i="1"/>
  <c r="BC4" i="1"/>
  <c r="BC6" i="1"/>
  <c r="BC14" i="1"/>
  <c r="BC5" i="1"/>
  <c r="BC9" i="1"/>
  <c r="BC31" i="1"/>
  <c r="BC39" i="1"/>
  <c r="BC37" i="1"/>
  <c r="BC36" i="1"/>
  <c r="BC29" i="1"/>
  <c r="BC41" i="1"/>
  <c r="BC40" i="1"/>
  <c r="BC35" i="1"/>
  <c r="BC25" i="1"/>
  <c r="BC26" i="1"/>
  <c r="BC20" i="1"/>
  <c r="BC30" i="1"/>
  <c r="BC18" i="1"/>
  <c r="BC17" i="1"/>
  <c r="BC21" i="1"/>
  <c r="BC15" i="1"/>
  <c r="BC19" i="1"/>
  <c r="BE39" i="38"/>
  <c r="BE35" i="38"/>
  <c r="BE31" i="38"/>
  <c r="BE30" i="38"/>
  <c r="BE29" i="38"/>
  <c r="BE41" i="38"/>
  <c r="BE40" i="38"/>
  <c r="BE36" i="38"/>
  <c r="BE37" i="38"/>
  <c r="BE38" i="38"/>
  <c r="BE17" i="38"/>
  <c r="BE27" i="38"/>
  <c r="BE26" i="38"/>
  <c r="BE25" i="38"/>
  <c r="BE24" i="38"/>
  <c r="BE21" i="38"/>
  <c r="BE20" i="38"/>
  <c r="BE34" i="38"/>
  <c r="BE28" i="38"/>
  <c r="BE15" i="38"/>
  <c r="BE14" i="38"/>
  <c r="BE10" i="38"/>
  <c r="BE6" i="38"/>
  <c r="BE16" i="38"/>
  <c r="BE11" i="38"/>
  <c r="BE9" i="38"/>
  <c r="BE8" i="38"/>
  <c r="BE5" i="38"/>
  <c r="BE4" i="38"/>
  <c r="BF3" i="38"/>
  <c r="BE18" i="38"/>
  <c r="BE7" i="38"/>
  <c r="BE19" i="38"/>
  <c r="BE3" i="1" l="1"/>
  <c r="BD34" i="1"/>
  <c r="BD7" i="1"/>
  <c r="BD24" i="1"/>
  <c r="BD38" i="1"/>
  <c r="BD16" i="1"/>
  <c r="BD11" i="1"/>
  <c r="BD28" i="1"/>
  <c r="BD15" i="1"/>
  <c r="BD14" i="1"/>
  <c r="BD6" i="1"/>
  <c r="BD5" i="1"/>
  <c r="BD9" i="1"/>
  <c r="BD4" i="1"/>
  <c r="BD19" i="1"/>
  <c r="BD8" i="1"/>
  <c r="BD10" i="1"/>
  <c r="BD18" i="1"/>
  <c r="BD40" i="1"/>
  <c r="BD29" i="1"/>
  <c r="BD41" i="1"/>
  <c r="BD26" i="1"/>
  <c r="BD27" i="1"/>
  <c r="BD35" i="1"/>
  <c r="BD31" i="1"/>
  <c r="BD39" i="1"/>
  <c r="BD37" i="1"/>
  <c r="BD36" i="1"/>
  <c r="BD25" i="1"/>
  <c r="BD21" i="1"/>
  <c r="BD20" i="1"/>
  <c r="BD17" i="1"/>
  <c r="BD30" i="1"/>
  <c r="BF39" i="38"/>
  <c r="BF35" i="38"/>
  <c r="BF31" i="38"/>
  <c r="BF30" i="38"/>
  <c r="BF29" i="38"/>
  <c r="BF28" i="38"/>
  <c r="BF41" i="38"/>
  <c r="BF40" i="38"/>
  <c r="BF36" i="38"/>
  <c r="BF37" i="38"/>
  <c r="BF38" i="38"/>
  <c r="BF34" i="38"/>
  <c r="BF27" i="38"/>
  <c r="BF26" i="38"/>
  <c r="BF25" i="38"/>
  <c r="BF24" i="38"/>
  <c r="BF18" i="38"/>
  <c r="BF21" i="38"/>
  <c r="BF20" i="38"/>
  <c r="BF16" i="38"/>
  <c r="BF14" i="38"/>
  <c r="BF9" i="38"/>
  <c r="BF5" i="38"/>
  <c r="BF11" i="38"/>
  <c r="BG3" i="38"/>
  <c r="BF17" i="38"/>
  <c r="BF7" i="38"/>
  <c r="BF15" i="38"/>
  <c r="BF4" i="38"/>
  <c r="BF19" i="38"/>
  <c r="BF6" i="38"/>
  <c r="BF8" i="38"/>
  <c r="BF10" i="38"/>
  <c r="BF3" i="1" l="1"/>
  <c r="BE6" i="1"/>
  <c r="BE11" i="1"/>
  <c r="BE15" i="1"/>
  <c r="BE10" i="1"/>
  <c r="BE19" i="1"/>
  <c r="BE8" i="1"/>
  <c r="BE5" i="1"/>
  <c r="BE9" i="1"/>
  <c r="BE4" i="1"/>
  <c r="BE7" i="1"/>
  <c r="BE34" i="1"/>
  <c r="BE38" i="1"/>
  <c r="BE37" i="1"/>
  <c r="BE26" i="1"/>
  <c r="BE41" i="1"/>
  <c r="BE30" i="1"/>
  <c r="BE31" i="1"/>
  <c r="BE36" i="1"/>
  <c r="BE35" i="1"/>
  <c r="BE39" i="1"/>
  <c r="BE40" i="1"/>
  <c r="BE28" i="1"/>
  <c r="BE21" i="1"/>
  <c r="BE18" i="1"/>
  <c r="BE25" i="1"/>
  <c r="BE27" i="1"/>
  <c r="BE29" i="1"/>
  <c r="BE17" i="1"/>
  <c r="BE20" i="1"/>
  <c r="BE14" i="1"/>
  <c r="BE24" i="1"/>
  <c r="BE16" i="1"/>
  <c r="BG41" i="38"/>
  <c r="BG40" i="38"/>
  <c r="BG36" i="38"/>
  <c r="BG37" i="38"/>
  <c r="BG38" i="38"/>
  <c r="BG34" i="38"/>
  <c r="BG39" i="38"/>
  <c r="BG29" i="38"/>
  <c r="BG30" i="38"/>
  <c r="BG26" i="38"/>
  <c r="BG31" i="38"/>
  <c r="BG28" i="38"/>
  <c r="BG25" i="38"/>
  <c r="BG35" i="38"/>
  <c r="BG24" i="38"/>
  <c r="BG15" i="38"/>
  <c r="BG10" i="38"/>
  <c r="BG27" i="38"/>
  <c r="BG17" i="38"/>
  <c r="BG16" i="38"/>
  <c r="BG7" i="38"/>
  <c r="BG21" i="38"/>
  <c r="BG6" i="38"/>
  <c r="BH3" i="38"/>
  <c r="BG19" i="38"/>
  <c r="BG18" i="38"/>
  <c r="BG20" i="38"/>
  <c r="BG5" i="38"/>
  <c r="BG9" i="38"/>
  <c r="BG8" i="38"/>
  <c r="BG4" i="38"/>
  <c r="BG14" i="38"/>
  <c r="BG11" i="38"/>
  <c r="BG3" i="1" l="1"/>
  <c r="BF24" i="1"/>
  <c r="BF5" i="1"/>
  <c r="BF11" i="1"/>
  <c r="BF38" i="1"/>
  <c r="BF10" i="1"/>
  <c r="BF28" i="1"/>
  <c r="BF9" i="1"/>
  <c r="BF34" i="1"/>
  <c r="BF7" i="1"/>
  <c r="BF4" i="1"/>
  <c r="BF8" i="1"/>
  <c r="BF27" i="1"/>
  <c r="BF6" i="1"/>
  <c r="BF41" i="1"/>
  <c r="BF36" i="1"/>
  <c r="BF35" i="1"/>
  <c r="BF40" i="1"/>
  <c r="BF39" i="1"/>
  <c r="BF37" i="1"/>
  <c r="BF26" i="1"/>
  <c r="BF16" i="1"/>
  <c r="BF20" i="1"/>
  <c r="BF19" i="1"/>
  <c r="BF15" i="1"/>
  <c r="BF30" i="1"/>
  <c r="BF25" i="1"/>
  <c r="BF29" i="1"/>
  <c r="BF31" i="1"/>
  <c r="BF14" i="1"/>
  <c r="BF18" i="1"/>
  <c r="BF17" i="1"/>
  <c r="BF21" i="1"/>
  <c r="BH41" i="38"/>
  <c r="BH40" i="38"/>
  <c r="BH36" i="38"/>
  <c r="BH37" i="38"/>
  <c r="BH38" i="38"/>
  <c r="BH34" i="38"/>
  <c r="BH39" i="38"/>
  <c r="BH35" i="38"/>
  <c r="BH31" i="38"/>
  <c r="BH30" i="38"/>
  <c r="BH29" i="38"/>
  <c r="BH28" i="38"/>
  <c r="BH19" i="38"/>
  <c r="BH17" i="38"/>
  <c r="BH21" i="38"/>
  <c r="BH16" i="38"/>
  <c r="BH20" i="38"/>
  <c r="BH15" i="38"/>
  <c r="BH25" i="38"/>
  <c r="BH24" i="38"/>
  <c r="BH10" i="38"/>
  <c r="BH6" i="38"/>
  <c r="BH14" i="38"/>
  <c r="BH11" i="38"/>
  <c r="BH26" i="38"/>
  <c r="BH18" i="38"/>
  <c r="BH27" i="38"/>
  <c r="BH5" i="38"/>
  <c r="BH4" i="38"/>
  <c r="BI3" i="38"/>
  <c r="BH9" i="38"/>
  <c r="BH8" i="38"/>
  <c r="BH7" i="38"/>
  <c r="BH3" i="1" l="1"/>
  <c r="BG4" i="1"/>
  <c r="BG11" i="1"/>
  <c r="BG38" i="1"/>
  <c r="BG10" i="1"/>
  <c r="BG28" i="1"/>
  <c r="BG15" i="1"/>
  <c r="BG9" i="1"/>
  <c r="BG19" i="1"/>
  <c r="BG8" i="1"/>
  <c r="BG27" i="1"/>
  <c r="BG34" i="1"/>
  <c r="BG24" i="1"/>
  <c r="BG5" i="1"/>
  <c r="BG7" i="1"/>
  <c r="BG6" i="1"/>
  <c r="BG40" i="1"/>
  <c r="BG39" i="1"/>
  <c r="BG25" i="1"/>
  <c r="BG37" i="1"/>
  <c r="BG41" i="1"/>
  <c r="BG36" i="1"/>
  <c r="BG35" i="1"/>
  <c r="BG26" i="1"/>
  <c r="BG21" i="1"/>
  <c r="BG17" i="1"/>
  <c r="BG31" i="1"/>
  <c r="BG14" i="1"/>
  <c r="BG18" i="1"/>
  <c r="BG16" i="1"/>
  <c r="BG20" i="1"/>
  <c r="BG30" i="1"/>
  <c r="BG29" i="1"/>
  <c r="BI37" i="38"/>
  <c r="BI38" i="38"/>
  <c r="BI34" i="38"/>
  <c r="BI39" i="38"/>
  <c r="BI35" i="38"/>
  <c r="BI31" i="38"/>
  <c r="BI30" i="38"/>
  <c r="BI29" i="38"/>
  <c r="BI41" i="38"/>
  <c r="BI40" i="38"/>
  <c r="BI36" i="38"/>
  <c r="BI14" i="38"/>
  <c r="BI27" i="38"/>
  <c r="BI19" i="38"/>
  <c r="BI24" i="38"/>
  <c r="BI15" i="38"/>
  <c r="BI11" i="38"/>
  <c r="BJ3" i="38"/>
  <c r="BI25" i="38"/>
  <c r="BI18" i="38"/>
  <c r="BI8" i="38"/>
  <c r="BI4" i="38"/>
  <c r="BI28" i="38"/>
  <c r="BI17" i="38"/>
  <c r="BI20" i="38"/>
  <c r="BI21" i="38"/>
  <c r="BI9" i="38"/>
  <c r="BI5" i="38"/>
  <c r="BI6" i="38"/>
  <c r="BI26" i="38"/>
  <c r="BI16" i="38"/>
  <c r="BI10" i="38"/>
  <c r="BI7" i="38"/>
  <c r="BI3" i="1" l="1"/>
  <c r="BH11" i="1"/>
  <c r="BH38" i="1"/>
  <c r="BH10" i="1"/>
  <c r="BH28" i="1"/>
  <c r="BH18" i="1"/>
  <c r="BH15" i="1"/>
  <c r="BH9" i="1"/>
  <c r="BH19" i="1"/>
  <c r="BH16" i="1"/>
  <c r="BH8" i="1"/>
  <c r="BH14" i="1"/>
  <c r="BH7" i="1"/>
  <c r="BH34" i="1"/>
  <c r="BH24" i="1"/>
  <c r="BH4" i="1"/>
  <c r="BH6" i="1"/>
  <c r="BH5" i="1"/>
  <c r="BH31" i="1"/>
  <c r="BH26" i="1"/>
  <c r="BH36" i="1"/>
  <c r="BH35" i="1"/>
  <c r="BH39" i="1"/>
  <c r="BH40" i="1"/>
  <c r="BH17" i="1"/>
  <c r="BH37" i="1"/>
  <c r="BH25" i="1"/>
  <c r="BH41" i="1"/>
  <c r="BH27" i="1"/>
  <c r="BH30" i="1"/>
  <c r="BH20" i="1"/>
  <c r="BH21" i="1"/>
  <c r="BH29" i="1"/>
  <c r="BJ37" i="38"/>
  <c r="BJ38" i="38"/>
  <c r="BJ34" i="38"/>
  <c r="BJ39" i="38"/>
  <c r="BJ35" i="38"/>
  <c r="BJ41" i="38"/>
  <c r="BJ40" i="38"/>
  <c r="BJ36" i="38"/>
  <c r="BJ21" i="38"/>
  <c r="BJ20" i="38"/>
  <c r="BJ27" i="38"/>
  <c r="BJ26" i="38"/>
  <c r="BJ25" i="38"/>
  <c r="BJ24" i="38"/>
  <c r="BJ18" i="38"/>
  <c r="BJ19" i="38"/>
  <c r="BJ9" i="38"/>
  <c r="BJ30" i="38"/>
  <c r="BJ14" i="38"/>
  <c r="BJ7" i="38"/>
  <c r="BJ17" i="38"/>
  <c r="BJ16" i="38"/>
  <c r="BJ29" i="38"/>
  <c r="BJ28" i="38"/>
  <c r="BJ31" i="38"/>
  <c r="BJ15" i="38"/>
  <c r="BJ11" i="38"/>
  <c r="BK3" i="38"/>
  <c r="BJ10" i="38"/>
  <c r="BJ6" i="38"/>
  <c r="BJ5" i="38"/>
  <c r="BJ8" i="38"/>
  <c r="BJ4" i="38"/>
  <c r="BJ3" i="1" l="1"/>
  <c r="BI10" i="1"/>
  <c r="BI9" i="1"/>
  <c r="BI16" i="1"/>
  <c r="BI8" i="1"/>
  <c r="BI14" i="1"/>
  <c r="BI7" i="1"/>
  <c r="BI6" i="1"/>
  <c r="BI4" i="1"/>
  <c r="BI11" i="1"/>
  <c r="BI5" i="1"/>
  <c r="BI24" i="1"/>
  <c r="BI39" i="1"/>
  <c r="BI27" i="1"/>
  <c r="BI37" i="1"/>
  <c r="BI36" i="1"/>
  <c r="BI25" i="1"/>
  <c r="BI15" i="1"/>
  <c r="BI28" i="1"/>
  <c r="BI40" i="1"/>
  <c r="BI38" i="1"/>
  <c r="BI41" i="1"/>
  <c r="BI29" i="1"/>
  <c r="BI34" i="1"/>
  <c r="BI35" i="1"/>
  <c r="BI21" i="1"/>
  <c r="BI20" i="1"/>
  <c r="BI17" i="1"/>
  <c r="BI31" i="1"/>
  <c r="BI26" i="1"/>
  <c r="BI30" i="1"/>
  <c r="BI19" i="1"/>
  <c r="BI18" i="1"/>
  <c r="BK38" i="38"/>
  <c r="BK34" i="38"/>
  <c r="BK39" i="38"/>
  <c r="BK35" i="38"/>
  <c r="BK31" i="38"/>
  <c r="BK30" i="38"/>
  <c r="BK29" i="38"/>
  <c r="BK41" i="38"/>
  <c r="BK40" i="38"/>
  <c r="BK36" i="38"/>
  <c r="BK28" i="38"/>
  <c r="BK25" i="38"/>
  <c r="BK15" i="38"/>
  <c r="BK24" i="38"/>
  <c r="BK18" i="38"/>
  <c r="BK17" i="38"/>
  <c r="BK21" i="38"/>
  <c r="BK16" i="38"/>
  <c r="BK37" i="38"/>
  <c r="BK27" i="38"/>
  <c r="BK26" i="38"/>
  <c r="BK19" i="38"/>
  <c r="BK9" i="38"/>
  <c r="BK5" i="38"/>
  <c r="BK10" i="38"/>
  <c r="BK20" i="38"/>
  <c r="BK8" i="38"/>
  <c r="BK6" i="38"/>
  <c r="BK4" i="38"/>
  <c r="BK14" i="38"/>
  <c r="BK11" i="38"/>
  <c r="BK7" i="38"/>
  <c r="BL3" i="38"/>
  <c r="BK3" i="1" l="1"/>
  <c r="BJ38" i="1"/>
  <c r="BJ9" i="1"/>
  <c r="BJ28" i="1"/>
  <c r="BJ8" i="1"/>
  <c r="BJ6" i="1"/>
  <c r="BJ34" i="1"/>
  <c r="BJ27" i="1"/>
  <c r="BJ24" i="1"/>
  <c r="BJ10" i="1"/>
  <c r="BJ4" i="1"/>
  <c r="BJ11" i="1"/>
  <c r="BJ7" i="1"/>
  <c r="BJ5" i="1"/>
  <c r="BJ37" i="1"/>
  <c r="BJ36" i="1"/>
  <c r="BJ25" i="1"/>
  <c r="BJ31" i="1"/>
  <c r="BJ26" i="1"/>
  <c r="BJ16" i="1"/>
  <c r="BJ41" i="1"/>
  <c r="BJ40" i="1"/>
  <c r="BJ35" i="1"/>
  <c r="BJ39" i="1"/>
  <c r="BJ14" i="1"/>
  <c r="BJ20" i="1"/>
  <c r="BJ17" i="1"/>
  <c r="BJ21" i="1"/>
  <c r="BJ30" i="1"/>
  <c r="BJ29" i="1"/>
  <c r="BJ15" i="1"/>
  <c r="BJ19" i="1"/>
  <c r="BJ18" i="1"/>
  <c r="BL38" i="38"/>
  <c r="BL34" i="38"/>
  <c r="BL39" i="38"/>
  <c r="BL35" i="38"/>
  <c r="BL31" i="38"/>
  <c r="BL30" i="38"/>
  <c r="BL41" i="38"/>
  <c r="BL40" i="38"/>
  <c r="BL36" i="38"/>
  <c r="BL37" i="38"/>
  <c r="BL17" i="38"/>
  <c r="BL28" i="38"/>
  <c r="BL19" i="38"/>
  <c r="BL20" i="38"/>
  <c r="BL29" i="38"/>
  <c r="BL27" i="38"/>
  <c r="BL26" i="38"/>
  <c r="BL8" i="38"/>
  <c r="BL4" i="38"/>
  <c r="BL24" i="38"/>
  <c r="BL21" i="38"/>
  <c r="BL10" i="38"/>
  <c r="BL18" i="38"/>
  <c r="BL16" i="38"/>
  <c r="BL14" i="38"/>
  <c r="BL25" i="38"/>
  <c r="BL5" i="38"/>
  <c r="BL9" i="38"/>
  <c r="BL11" i="38"/>
  <c r="BL7" i="38"/>
  <c r="BL15" i="38"/>
  <c r="BM3" i="38"/>
  <c r="BL6" i="38"/>
  <c r="BL3" i="1" l="1"/>
  <c r="BK28" i="1"/>
  <c r="BK8" i="1"/>
  <c r="BK16" i="1"/>
  <c r="BK7" i="1"/>
  <c r="BK14" i="1"/>
  <c r="BK34" i="1"/>
  <c r="BK27" i="1"/>
  <c r="BK24" i="1"/>
  <c r="BK11" i="1"/>
  <c r="BK38" i="1"/>
  <c r="BK9" i="1"/>
  <c r="BK6" i="1"/>
  <c r="BK5" i="1"/>
  <c r="BK10" i="1"/>
  <c r="BK4" i="1"/>
  <c r="BK35" i="1"/>
  <c r="BK31" i="1"/>
  <c r="BK39" i="1"/>
  <c r="BK37" i="1"/>
  <c r="BK36" i="1"/>
  <c r="BK25" i="1"/>
  <c r="BK41" i="1"/>
  <c r="BK40" i="1"/>
  <c r="BK15" i="1"/>
  <c r="BK19" i="1"/>
  <c r="BK20" i="1"/>
  <c r="BK26" i="1"/>
  <c r="BK18" i="1"/>
  <c r="BK30" i="1"/>
  <c r="BK17" i="1"/>
  <c r="BK21" i="1"/>
  <c r="BK29" i="1"/>
  <c r="BM39" i="38"/>
  <c r="BM35" i="38"/>
  <c r="BM31" i="38"/>
  <c r="BM30" i="38"/>
  <c r="BM29" i="38"/>
  <c r="BM41" i="38"/>
  <c r="BM40" i="38"/>
  <c r="BM36" i="38"/>
  <c r="BM37" i="38"/>
  <c r="BM38" i="38"/>
  <c r="BM27" i="38"/>
  <c r="BM19" i="38"/>
  <c r="BM26" i="38"/>
  <c r="BM16" i="38"/>
  <c r="BM20" i="38"/>
  <c r="BM11" i="38"/>
  <c r="BM34" i="38"/>
  <c r="BM28" i="38"/>
  <c r="BM17" i="38"/>
  <c r="BM18" i="38"/>
  <c r="BM25" i="38"/>
  <c r="BM10" i="38"/>
  <c r="BM6" i="38"/>
  <c r="BM15" i="38"/>
  <c r="BM14" i="38"/>
  <c r="BM8" i="38"/>
  <c r="BM9" i="38"/>
  <c r="BM7" i="38"/>
  <c r="BM5" i="38"/>
  <c r="BM4" i="38"/>
  <c r="BM21" i="38"/>
  <c r="BN3" i="38"/>
  <c r="BM24" i="38"/>
  <c r="BM3" i="1" l="1"/>
  <c r="BL16" i="1"/>
  <c r="BL7" i="1"/>
  <c r="BL15" i="1"/>
  <c r="BL14" i="1"/>
  <c r="BL6" i="1"/>
  <c r="BL34" i="1"/>
  <c r="BL19" i="1"/>
  <c r="BL24" i="1"/>
  <c r="BL11" i="1"/>
  <c r="BL38" i="1"/>
  <c r="BL28" i="1"/>
  <c r="BL5" i="1"/>
  <c r="BL10" i="1"/>
  <c r="BL8" i="1"/>
  <c r="BL4" i="1"/>
  <c r="BL9" i="1"/>
  <c r="BL30" i="1"/>
  <c r="BL37" i="1"/>
  <c r="BL29" i="1"/>
  <c r="BL41" i="1"/>
  <c r="BL36" i="1"/>
  <c r="BL26" i="1"/>
  <c r="BL20" i="1"/>
  <c r="BL35" i="1"/>
  <c r="BL40" i="1"/>
  <c r="BL39" i="1"/>
  <c r="BL18" i="1"/>
  <c r="BL25" i="1"/>
  <c r="BL31" i="1"/>
  <c r="BL17" i="1"/>
  <c r="BL27" i="1"/>
  <c r="BL21" i="1"/>
  <c r="BN39" i="38"/>
  <c r="BN35" i="38"/>
  <c r="BN31" i="38"/>
  <c r="BN30" i="38"/>
  <c r="BN29" i="38"/>
  <c r="BN28" i="38"/>
  <c r="BN41" i="38"/>
  <c r="BN40" i="38"/>
  <c r="BN36" i="38"/>
  <c r="BN37" i="38"/>
  <c r="BN38" i="38"/>
  <c r="BN34" i="38"/>
  <c r="BN27" i="38"/>
  <c r="BN26" i="38"/>
  <c r="BN25" i="38"/>
  <c r="BN24" i="38"/>
  <c r="BN18" i="38"/>
  <c r="BN21" i="38"/>
  <c r="BN20" i="38"/>
  <c r="BN16" i="38"/>
  <c r="BN14" i="38"/>
  <c r="BN9" i="38"/>
  <c r="BN5" i="38"/>
  <c r="BN11" i="38"/>
  <c r="BO3" i="38"/>
  <c r="BN15" i="38"/>
  <c r="BN17" i="38"/>
  <c r="BN19" i="38"/>
  <c r="BN7" i="38"/>
  <c r="BN6" i="38"/>
  <c r="BN8" i="38"/>
  <c r="BN10" i="38"/>
  <c r="BN4" i="38"/>
  <c r="BN3" i="1" l="1"/>
  <c r="BM15" i="1"/>
  <c r="BM6" i="1"/>
  <c r="BM19" i="1"/>
  <c r="BM11" i="1"/>
  <c r="BM10" i="1"/>
  <c r="BM9" i="1"/>
  <c r="BM5" i="1"/>
  <c r="BM8" i="1"/>
  <c r="BM7" i="1"/>
  <c r="BM4" i="1"/>
  <c r="BM40" i="1"/>
  <c r="BM28" i="1"/>
  <c r="BM29" i="1"/>
  <c r="BM18" i="1"/>
  <c r="BM34" i="1"/>
  <c r="BM38" i="1"/>
  <c r="BM37" i="1"/>
  <c r="BM26" i="1"/>
  <c r="BM41" i="1"/>
  <c r="BM27" i="1"/>
  <c r="BM36" i="1"/>
  <c r="BM35" i="1"/>
  <c r="BM24" i="1"/>
  <c r="BM39" i="1"/>
  <c r="BM16" i="1"/>
  <c r="BM21" i="1"/>
  <c r="BM31" i="1"/>
  <c r="BM25" i="1"/>
  <c r="BM17" i="1"/>
  <c r="BM30" i="1"/>
  <c r="BM20" i="1"/>
  <c r="BM14" i="1"/>
  <c r="BO41" i="38"/>
  <c r="BO40" i="38"/>
  <c r="BO36" i="38"/>
  <c r="BO37" i="38"/>
  <c r="BO38" i="38"/>
  <c r="BO34" i="38"/>
  <c r="BO39" i="38"/>
  <c r="BO31" i="38"/>
  <c r="BO24" i="38"/>
  <c r="BO18" i="38"/>
  <c r="BO17" i="38"/>
  <c r="BO29" i="38"/>
  <c r="BO21" i="38"/>
  <c r="BO14" i="38"/>
  <c r="BO30" i="38"/>
  <c r="BO28" i="38"/>
  <c r="BO27" i="38"/>
  <c r="BO26" i="38"/>
  <c r="BO25" i="38"/>
  <c r="BO19" i="38"/>
  <c r="BO10" i="38"/>
  <c r="BO35" i="38"/>
  <c r="BO20" i="38"/>
  <c r="BO15" i="38"/>
  <c r="BO7" i="38"/>
  <c r="BO8" i="38"/>
  <c r="BO16" i="38"/>
  <c r="BO9" i="38"/>
  <c r="BO6" i="38"/>
  <c r="BO5" i="38"/>
  <c r="BO4" i="38"/>
  <c r="BO11" i="38"/>
  <c r="BP3" i="38"/>
  <c r="BN35" i="1" l="1"/>
  <c r="BN5" i="1"/>
  <c r="BN36" i="1"/>
  <c r="BN14" i="1"/>
  <c r="BN7" i="1"/>
  <c r="BN40" i="1"/>
  <c r="BN18" i="1"/>
  <c r="BN16" i="1"/>
  <c r="BN9" i="1"/>
  <c r="BN31" i="1"/>
  <c r="BN27" i="1"/>
  <c r="BN25" i="1"/>
  <c r="BN30" i="1"/>
  <c r="BN19" i="1"/>
  <c r="BN34" i="1"/>
  <c r="BN39" i="1"/>
  <c r="BN28" i="1"/>
  <c r="BN6" i="1"/>
  <c r="BN11" i="1"/>
  <c r="BN37" i="1"/>
  <c r="BN15" i="1"/>
  <c r="BN38" i="1"/>
  <c r="BN8" i="1"/>
  <c r="BN24" i="1"/>
  <c r="BN20" i="1"/>
  <c r="BN17" i="1"/>
  <c r="BN41" i="1"/>
  <c r="BN29" i="1"/>
  <c r="BN26" i="1"/>
  <c r="BN4" i="1"/>
  <c r="BO3" i="1"/>
  <c r="BN21" i="1"/>
  <c r="BN10" i="1"/>
  <c r="BP41" i="38"/>
  <c r="BP40" i="38"/>
  <c r="BP36" i="38"/>
  <c r="BP37" i="38"/>
  <c r="BP38" i="38"/>
  <c r="BP34" i="38"/>
  <c r="BP39" i="38"/>
  <c r="BP35" i="38"/>
  <c r="BP31" i="38"/>
  <c r="BP30" i="38"/>
  <c r="BP29" i="38"/>
  <c r="BP19" i="38"/>
  <c r="BP17" i="38"/>
  <c r="BP15" i="38"/>
  <c r="BP28" i="38"/>
  <c r="BP27" i="38"/>
  <c r="BP26" i="38"/>
  <c r="BP25" i="38"/>
  <c r="BP18" i="38"/>
  <c r="BP10" i="38"/>
  <c r="BP6" i="38"/>
  <c r="BP24" i="38"/>
  <c r="BP21" i="38"/>
  <c r="BP11" i="38"/>
  <c r="BP14" i="38"/>
  <c r="BP16" i="38"/>
  <c r="BP20" i="38"/>
  <c r="BP5" i="38"/>
  <c r="BP4" i="38"/>
  <c r="BP7" i="38"/>
  <c r="BP9" i="38"/>
  <c r="BP8" i="38"/>
  <c r="BP3" i="1" l="1"/>
  <c r="BO8" i="1"/>
  <c r="BO31" i="1"/>
  <c r="BO7" i="1"/>
  <c r="BO28" i="1"/>
  <c r="BO39" i="1"/>
  <c r="BO14" i="1"/>
  <c r="BO35" i="1"/>
  <c r="BO36" i="1"/>
  <c r="BO38" i="1"/>
  <c r="BO4" i="1"/>
  <c r="BO5" i="1"/>
  <c r="BO26" i="1"/>
  <c r="BO27" i="1"/>
  <c r="BO29" i="1"/>
  <c r="BO41" i="1"/>
  <c r="BO6" i="1"/>
  <c r="BO18" i="1"/>
  <c r="BO20" i="1"/>
  <c r="BO24" i="1"/>
  <c r="BO10" i="1"/>
  <c r="BO9" i="1"/>
  <c r="BO11" i="1"/>
  <c r="BO15" i="1"/>
  <c r="BO34" i="1"/>
  <c r="BO37" i="1"/>
  <c r="BO30" i="1"/>
  <c r="BO17" i="1"/>
  <c r="BO25" i="1"/>
  <c r="BO19" i="1"/>
  <c r="BO21" i="1"/>
  <c r="BO40" i="1"/>
  <c r="BO16" i="1"/>
  <c r="BQ37" i="38"/>
  <c r="BQ38" i="38"/>
  <c r="BQ34" i="38"/>
  <c r="BQ39" i="38"/>
  <c r="BQ35" i="38"/>
  <c r="BQ31" i="38"/>
  <c r="BQ30" i="38"/>
  <c r="BQ29" i="38"/>
  <c r="BQ41" i="38"/>
  <c r="BQ40" i="38"/>
  <c r="BQ28" i="38"/>
  <c r="BQ26" i="38"/>
  <c r="BQ16" i="38"/>
  <c r="BQ14" i="38"/>
  <c r="BQ25" i="38"/>
  <c r="BQ27" i="38"/>
  <c r="BQ36" i="38"/>
  <c r="BQ24" i="38"/>
  <c r="BQ21" i="38"/>
  <c r="BQ19" i="38"/>
  <c r="BQ11" i="38"/>
  <c r="BQ20" i="38"/>
  <c r="BQ8" i="38"/>
  <c r="BQ4" i="38"/>
  <c r="BQ17" i="38"/>
  <c r="BQ10" i="38"/>
  <c r="BQ9" i="38"/>
  <c r="BQ7" i="38"/>
  <c r="BQ18" i="38"/>
  <c r="BQ15" i="38"/>
  <c r="BQ6" i="38"/>
  <c r="BQ5" i="38"/>
  <c r="BP38" i="1" l="1"/>
  <c r="BP40" i="1"/>
  <c r="BP6" i="1"/>
  <c r="BP36" i="1"/>
  <c r="BP41" i="1"/>
  <c r="BP37" i="1"/>
  <c r="BP29" i="1"/>
  <c r="BP14" i="1"/>
  <c r="BP7" i="1"/>
  <c r="BP27" i="1"/>
  <c r="BP4" i="1"/>
  <c r="BP28" i="1"/>
  <c r="BP39" i="1"/>
  <c r="BP34" i="1"/>
  <c r="BP18" i="1"/>
  <c r="BP19" i="1"/>
  <c r="BP30" i="1"/>
  <c r="BP25" i="1"/>
  <c r="BP9" i="1"/>
  <c r="BQ3" i="1"/>
  <c r="BP10" i="1"/>
  <c r="BP21" i="1"/>
  <c r="BP16" i="1"/>
  <c r="BP35" i="1"/>
  <c r="BP26" i="1"/>
  <c r="BP20" i="1"/>
  <c r="BP31" i="1"/>
  <c r="BP24" i="1"/>
  <c r="BP17" i="1"/>
  <c r="BP11" i="1"/>
  <c r="BP5" i="1"/>
  <c r="BP15" i="1"/>
  <c r="BP8" i="1"/>
  <c r="BQ4" i="1" l="1"/>
  <c r="BQ11" i="1"/>
  <c r="BQ8" i="1"/>
  <c r="BQ5" i="1"/>
  <c r="BQ10" i="1"/>
  <c r="BQ6" i="1"/>
  <c r="BQ9" i="1"/>
  <c r="BQ7" i="1"/>
  <c r="BQ40" i="1"/>
  <c r="BQ17" i="1"/>
  <c r="BQ28" i="1"/>
  <c r="BQ19" i="1"/>
  <c r="BQ38" i="1"/>
  <c r="BQ14" i="1"/>
  <c r="BQ25" i="1"/>
  <c r="BQ24" i="1"/>
  <c r="BQ31" i="1"/>
  <c r="BQ34" i="1"/>
  <c r="BQ29" i="1"/>
  <c r="BQ41" i="1"/>
  <c r="BQ21" i="1"/>
  <c r="BQ26" i="1"/>
  <c r="BQ36" i="1"/>
  <c r="BQ16" i="1"/>
  <c r="BQ27" i="1"/>
  <c r="BQ35" i="1"/>
  <c r="BQ30" i="1"/>
  <c r="BQ20" i="1"/>
  <c r="BQ15" i="1"/>
  <c r="BQ39" i="1"/>
  <c r="BQ18" i="1"/>
  <c r="BQ37" i="1"/>
</calcChain>
</file>

<file path=xl/sharedStrings.xml><?xml version="1.0" encoding="utf-8"?>
<sst xmlns="http://schemas.openxmlformats.org/spreadsheetml/2006/main" count="100" uniqueCount="22">
  <si>
    <t>NS/NR</t>
  </si>
  <si>
    <t>Bolsonaro</t>
  </si>
  <si>
    <t>Marina</t>
  </si>
  <si>
    <t>Alckmin</t>
  </si>
  <si>
    <t>Ciro</t>
  </si>
  <si>
    <t>Haddad</t>
  </si>
  <si>
    <t>Alvaro Dias</t>
  </si>
  <si>
    <t>XP</t>
  </si>
  <si>
    <t>DEMAIS</t>
  </si>
  <si>
    <t xml:space="preserve">TODOS </t>
  </si>
  <si>
    <t>PROP</t>
  </si>
  <si>
    <t xml:space="preserve">NS/NR </t>
  </si>
  <si>
    <t xml:space="preserve">Bolsonaro </t>
  </si>
  <si>
    <t xml:space="preserve">Marina </t>
  </si>
  <si>
    <t xml:space="preserve">Alckmin </t>
  </si>
  <si>
    <t xml:space="preserve">Ciro </t>
  </si>
  <si>
    <t xml:space="preserve">Haddad </t>
  </si>
  <si>
    <t xml:space="preserve">Alvaro Dias </t>
  </si>
  <si>
    <t xml:space="preserve">DEMAIS </t>
  </si>
  <si>
    <t>Diferença</t>
  </si>
  <si>
    <t>IBOPE</t>
  </si>
  <si>
    <t>DATAFOLHA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</si>
</sst>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2" borderId="2" xfId="0" applyFill="1" applyBorder="1"/>
    <xf numFmtId="0" fontId="0" fillId="2" borderId="3" xfId="0" applyFill="1" applyBorder="1"/>
    <xf numFmtId="16" fontId="0" fillId="2" borderId="4" xfId="0" applyNumberFormat="1" applyFill="1" applyBorder="1"/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Fill="1" applyBorder="1"/>
    <xf numFmtId="164" fontId="0" fillId="0" borderId="0" xfId="1" applyNumberFormat="1" applyFont="1" applyFill="1" applyBorder="1"/>
    <xf numFmtId="16" fontId="0" fillId="3" borderId="4" xfId="0" applyNumberFormat="1" applyFill="1" applyBorder="1"/>
    <xf numFmtId="164" fontId="0" fillId="0" borderId="0" xfId="1" applyNumberFormat="1" applyFont="1"/>
    <xf numFmtId="0" fontId="0" fillId="4" borderId="3" xfId="0" applyFill="1" applyBorder="1"/>
    <xf numFmtId="16" fontId="0" fillId="0" borderId="0" xfId="0" applyNumberFormat="1"/>
    <xf numFmtId="16" fontId="0" fillId="3" borderId="6" xfId="0" applyNumberFormat="1" applyFill="1" applyBorder="1"/>
    <xf numFmtId="164" fontId="0" fillId="0" borderId="7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5028"/>
      <rgbColor rgb="00C0DCFE"/>
      <rgbColor rgb="00BEBEBE"/>
      <rgbColor rgb="00FFE4CC"/>
      <rgbColor rgb="00CCCCCC"/>
      <rgbColor rgb="00E6E6E6"/>
      <rgbColor rgb="00808080"/>
      <rgbColor rgb="004496FB"/>
      <rgbColor rgb="00F9D019"/>
      <rgbColor rgb="00FFAE66"/>
      <rgbColor rgb="00CFE0B6"/>
      <rgbColor rgb="00F05028"/>
      <rgbColor rgb="00E1D9EA"/>
      <rgbColor rgb="00A88DC2"/>
      <rgbColor rgb="00024989"/>
      <rgbColor rgb="00666666"/>
      <rgbColor rgb="00C00000"/>
      <rgbColor rgb="00FFAA00"/>
      <rgbColor rgb="0000B16A"/>
      <rgbColor rgb="002495FC"/>
      <rgbColor rgb="00B4DC00"/>
      <rgbColor rgb="00FFE600"/>
      <rgbColor rgb="00195A50"/>
      <rgbColor rgb="0064B400"/>
      <rgbColor rgb="00FFAA00"/>
      <rgbColor rgb="00780032"/>
      <rgbColor rgb="00828282"/>
      <rgbColor rgb="0000BEB4"/>
      <rgbColor rgb="00FFAE66"/>
      <rgbColor rgb="004496FB"/>
      <rgbColor rgb="00FEF5CF"/>
      <rgbColor rgb="00FFFFFF"/>
      <rgbColor rgb="00FFFFFF"/>
      <rgbColor rgb="00FFFFFF"/>
      <rgbColor rgb="00FFFFFF"/>
      <rgbColor rgb="00E6E6E6"/>
      <rgbColor rgb="00024989"/>
      <rgbColor rgb="00A6A6A6"/>
      <rgbColor rgb="00FDEDA2"/>
      <rgbColor rgb="00CCCCCC"/>
      <rgbColor rgb="00FFCA99"/>
      <rgbColor rgb="00BFBFBF"/>
      <rgbColor rgb="00D9D9D9"/>
      <rgbColor rgb="00F2F2F2"/>
      <rgbColor rgb="00B8D192"/>
      <rgbColor rgb="00C5B4D6"/>
      <rgbColor rgb="007F7F7F"/>
      <rgbColor rgb="0083B9FC"/>
      <rgbColor rgb="00045ABE"/>
      <rgbColor rgb="00FF7C00"/>
      <rgbColor rgb="00FFFFFF"/>
      <rgbColor rgb="00E7EFDA"/>
      <rgbColor rgb="0088B14B"/>
      <rgbColor rgb="006E4D8F"/>
    </indexedColors>
    <mruColors>
      <color rgb="FFFFE600"/>
      <color rgb="FFB4DC00"/>
      <color rgb="FF2495FC"/>
      <color rgb="FF024989"/>
      <color rgb="FF00B16A"/>
      <color rgb="FF666666"/>
      <color rgb="FFFFA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2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(Válidos)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Base!$B$7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Base!$Q$7:$BQ$7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0.100670101437061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9.1270272104302566E-2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9.7711685125682304E-2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0.11871536765033036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7.1221830797180752E-2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8.3300333185656938E-2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0.12358240980932191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0.13727985306452631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0.12930093987997116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0.10211457751872156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0.13565479342759834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Base!$Q$5:$BQ$5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0.36770478702558079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0.3840340485872909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0.38016096462188076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0.36422571645045576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0.42578336454840487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0.36008630663911328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0.34956891224924047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0.32489970168100901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0.32637051023529479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0.36132191709328765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0.29305816256731926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Base!$B$9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Base!$Q$9:$BQ$9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6.3726461701312007E-2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6.0537937313795351E-2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5.7879534557737755E-2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6.4043062300909434E-2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6.5330154709533864E-2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7.0211694487970558E-2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7.6030278079994851E-2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7.7906994091209866E-2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9.8829726588076719E-2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0.10953971480268254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0.11432227327104917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Base!$B$6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Base!$Q$6:$BQ$6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0.20726340227628295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0.1950243417941934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0.18160309832370791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0.20199171035711525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0.15172245418523947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0.21820722459462796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0.1924728174756363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0.22885487628626511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0.21483261063974138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0.20046202807418717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0.17482787295949082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Base!$Q$8:$BQ$8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0.10726079694895495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0.11068852423163489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0.11104870249468482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0.1034876596862076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0.15643230283147835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0.15003373441087778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0.16133770905785977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0.1182689525895245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0.11032795057128833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0.13280310820711344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0.13021731782190982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Base!$B$10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Base!$Q$10:$BQ$10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7.7082895233958032E-2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7.5795746297027733E-2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7.6018491040662384E-2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5.7674354008822454E-2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6.9084632912772725E-2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6.4783943103836117E-2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5.6059989050991667E-2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7.2771848374481321E-2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8.6501429677948952E-2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5.8356145381599715E-2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6.0324121846152587E-2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Base!$B$11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Base!$Q$11:$BQ$11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7.6291552208315905E-2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8.2649128090619264E-2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9.557752231141739E-2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8.9862129546159186E-2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6.042526001539001E-2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5.3376762052439755E-2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4.0947885830133673E-2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4.0017773912983799E-2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3.3836830912415516E-2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3.5402510490829361E-2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9.1595172100012154E-2</c:v>
                </c:pt>
              </c:numCache>
            </c:numRef>
          </c:val>
          <c:smooth val="0"/>
        </c:ser>
        <c:ser>
          <c:idx val="9"/>
          <c:order val="7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Base!$Q$15:$BQ$15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0.31831831831831831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0.33586626139817627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0.34730538922155696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0.34402332361516036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0.34782608695652178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0.33669064748201438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0.33895705521472391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0.34834834834834844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0.32898550724637682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0.33428981348637021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0"/>
          <c:order val="8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Base!$Q$16:$BM$16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0.2162162162162162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0.18085106382978719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0.18862275449101798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0.20553935860058309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0.18440779610194905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0.19280575539568345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0.17177914110429449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0.18468468468468471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0.16521739130434784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0.17073170731707316</c:v>
                </c:pt>
              </c:numCache>
            </c:numRef>
          </c:val>
          <c:smooth val="0"/>
        </c:ser>
        <c:ser>
          <c:idx val="11"/>
          <c:order val="9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Base!$Q$17:$BM$17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0.11861861861861861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0.12462006079027357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0.12425149700598805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0.11661807580174928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0.12593703148425786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0.14964028776978416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0.15490797546012272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0.14864864864864868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0.1347826086956522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0.1205164992826399</c:v>
                </c:pt>
              </c:numCache>
            </c:numRef>
          </c:val>
          <c:smooth val="0"/>
        </c:ser>
        <c:ser>
          <c:idx val="12"/>
          <c:order val="10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Base!$Q$18:$BM$18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0.15615615615615616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0.17021276595744683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0.14520958083832339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0.13119533527696794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0.15592203898050974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0.14676258992805752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0.15490797546012272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0.12462462462462465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0.12028985507246379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0.11764705882352944</c:v>
                </c:pt>
              </c:numCache>
            </c:numRef>
          </c:val>
          <c:smooth val="0"/>
        </c:ser>
        <c:ser>
          <c:idx val="13"/>
          <c:order val="11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Base!$Q$19:$BQ$19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3.903903903903904E-2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3.64741641337386E-2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2.6946107784431138E-2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2.7696793002915453E-2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3.1484257871064465E-2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3.3093525179856115E-2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2.9141104294478526E-2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4.6546546546546552E-2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9.7101449275362336E-2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8.1779053084648501E-2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4"/>
          <c:order val="12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Base!$Q$20:$BQ$20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7.0570570570570562E-2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8.0547112462006076E-2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7.9341317365269462E-2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7.5801749271137045E-2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7.9460269865067462E-2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7.6258992805755391E-2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8.1288343558282197E-2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6.6066066066066076E-2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7.5362318840579728E-2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7.6040172166427555E-2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5"/>
          <c:order val="13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Base!$Q$21:$BM$21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8.1081081081081155E-2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7.1428571428571314E-2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8.8323353293413093E-2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9.9125364431486812E-2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7.4962518740629577E-2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6.474820143884881E-2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6.901840490797552E-2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8.1081081081081002E-2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7.8260869565217467E-2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9.8995695839311268E-2</c:v>
                </c:pt>
              </c:numCache>
            </c:numRef>
          </c:val>
          <c:smooth val="0"/>
        </c:ser>
        <c:ser>
          <c:idx val="17"/>
          <c:order val="14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Base!$Q$35:$BM$35</c:f>
              <c:numCache>
                <c:formatCode>0.0%</c:formatCode>
                <c:ptCount val="49"/>
                <c:pt idx="0">
                  <c:v>0.28358208955223885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0.30555555555555558</c:v>
                </c:pt>
                <c:pt idx="48">
                  <c:v>#N/A</c:v>
                </c:pt>
              </c:numCache>
            </c:numRef>
          </c:val>
          <c:smooth val="0"/>
        </c:ser>
        <c:ser>
          <c:idx val="18"/>
          <c:order val="15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Base!$Q$36:$BM$36</c:f>
              <c:numCache>
                <c:formatCode>0.0%</c:formatCode>
                <c:ptCount val="49"/>
                <c:pt idx="0">
                  <c:v>0.22388059701492538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0.22222222222222224</c:v>
                </c:pt>
                <c:pt idx="48">
                  <c:v>#N/A</c:v>
                </c:pt>
              </c:numCache>
            </c:numRef>
          </c:val>
          <c:smooth val="0"/>
        </c:ser>
        <c:ser>
          <c:idx val="19"/>
          <c:order val="16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Base!$Q$37:$BM$37</c:f>
              <c:numCache>
                <c:formatCode>0.0%</c:formatCode>
                <c:ptCount val="49"/>
                <c:pt idx="0">
                  <c:v>0.10447761194029853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0.125</c:v>
                </c:pt>
                <c:pt idx="48">
                  <c:v>#N/A</c:v>
                </c:pt>
              </c:numCache>
            </c:numRef>
          </c:val>
          <c:smooth val="0"/>
        </c:ser>
        <c:ser>
          <c:idx val="20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Base!$Q$38:$BM$38</c:f>
              <c:numCache>
                <c:formatCode>0.0%</c:formatCode>
                <c:ptCount val="49"/>
                <c:pt idx="0">
                  <c:v>0.1492537313432836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0.1388888888888889</c:v>
                </c:pt>
                <c:pt idx="48">
                  <c:v>#N/A</c:v>
                </c:pt>
              </c:numCache>
            </c:numRef>
          </c:val>
          <c:smooth val="0"/>
        </c:ser>
        <c:ser>
          <c:idx val="21"/>
          <c:order val="18"/>
          <c:tx>
            <c:v/>
          </c:tx>
          <c:spPr>
            <a:ln>
              <a:noFill/>
            </a:ln>
          </c:spPr>
          <c:marker>
            <c:symbol val="triangle"/>
            <c:size val="1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</c:dPt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Base!$Q$39:$BM$39</c:f>
              <c:numCache>
                <c:formatCode>0.0%</c:formatCode>
                <c:ptCount val="49"/>
                <c:pt idx="0">
                  <c:v>1.492537313432836E-2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5.5555555555555559E-2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2"/>
          <c:order val="19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Base!$Q$40:$BM$40</c:f>
              <c:numCache>
                <c:formatCode>0.0%</c:formatCode>
                <c:ptCount val="49"/>
                <c:pt idx="0">
                  <c:v>5.9701492537313439E-2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5.5555555555555559E-2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3"/>
          <c:order val="20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Base!$Q$41:$BM$41</c:f>
              <c:numCache>
                <c:formatCode>0.0%</c:formatCode>
                <c:ptCount val="49"/>
                <c:pt idx="0">
                  <c:v>0.16417910447761194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9.7222222222222154E-2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5"/>
          <c:order val="21"/>
          <c:tx>
            <c:v/>
          </c:tx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  <c:spPr>
              <a:ln>
                <a:noFill/>
              </a:ln>
            </c:spPr>
          </c:dPt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Base!$Q$25:$BM$25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0.28813559322033899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0.32258064516129037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6"/>
          <c:order val="22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Base!$Q$26:$BM$26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0.22033898305084743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0.19354838709677419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7"/>
          <c:order val="23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Base!$Q$27:$BM$27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0.10169491525423727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0.11290322580645162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8"/>
          <c:order val="24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Base!$Q$28:$BM$28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0.13559322033898302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0.14516129032258063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9"/>
          <c:order val="25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Base!$Q$29:$BM$29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3.3898305084745756E-2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6.4516129032258063E-2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30"/>
          <c:order val="26"/>
          <c:tx>
            <c:v/>
          </c:tx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  <c:spPr>
              <a:ln>
                <a:noFill/>
              </a:ln>
            </c:spPr>
          </c:dPt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Base!$Q$30:$BM$30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5.0847457627118633E-2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4.8387096774193547E-2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31"/>
          <c:order val="27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Base!$Q$31:$BM$31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0.16949152542372875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0.11290322580645154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825024"/>
        <c:axId val="553826944"/>
      </c:lineChart>
      <c:dateAx>
        <c:axId val="553825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553826944"/>
        <c:crosses val="autoZero"/>
        <c:auto val="1"/>
        <c:lblOffset val="100"/>
        <c:baseTimeUnit val="days"/>
        <c:majorUnit val="7"/>
        <c:majorTimeUnit val="days"/>
      </c:dateAx>
      <c:valAx>
        <c:axId val="553826944"/>
        <c:scaling>
          <c:orientation val="minMax"/>
          <c:max val="0.44000000000000006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553825024"/>
        <c:crosses val="autoZero"/>
        <c:crossBetween val="midCat"/>
        <c:majorUnit val="2.000000000000000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Alvaro Dias (Válidos)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8530625180063383"/>
          <c:h val="0.75749825396825399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Base!$Q$10:$BQ$10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7.7082895233958032E-2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7.5795746297027733E-2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7.6018491040662384E-2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5.7674354008822454E-2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6.9084632912772725E-2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6.4783943103836117E-2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5.6059989050991667E-2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7.2771848374481321E-2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8.6501429677948952E-2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5.8356145381599715E-2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6.0324121846152587E-2</c:v>
                </c:pt>
              </c:numCache>
            </c:numRef>
          </c:val>
          <c:smooth val="0"/>
        </c:ser>
        <c:ser>
          <c:idx val="8"/>
          <c:order val="1"/>
          <c:tx>
            <c:v>XP</c:v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Base!$Q$20:$BM$20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7.0570570570570562E-2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8.0547112462006076E-2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7.9341317365269462E-2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7.5801749271137045E-2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7.9460269865067462E-2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7.6258992805755391E-2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8.1288343558282197E-2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6.6066066066066076E-2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7.5362318840579728E-2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7.6040172166427555E-2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666666"/>
                </a:solidFill>
              </a:ln>
            </c:spPr>
          </c:marker>
          <c:dLbls>
            <c:dLbl>
              <c:idx val="47"/>
              <c:layout>
                <c:manualLayout>
                  <c:x val="1.46355517142034E-3"/>
                  <c:y val="-4.03174603174603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Base!$Q$40:$BM$40</c:f>
              <c:numCache>
                <c:formatCode>0.0%</c:formatCode>
                <c:ptCount val="49"/>
                <c:pt idx="0">
                  <c:v>5.9701492537313439E-2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5.5555555555555559E-2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B4DC00"/>
              </a:solidFill>
              <a:ln>
                <a:solidFill>
                  <a:srgbClr val="666666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Base!$Q$30:$BM$30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5.0847457627118633E-2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4.8387096774193547E-2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325504"/>
        <c:axId val="616327040"/>
      </c:lineChart>
      <c:dateAx>
        <c:axId val="6163255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616327040"/>
        <c:crosses val="autoZero"/>
        <c:auto val="1"/>
        <c:lblOffset val="100"/>
        <c:baseTimeUnit val="days"/>
        <c:majorUnit val="3"/>
        <c:majorTimeUnit val="days"/>
      </c:dateAx>
      <c:valAx>
        <c:axId val="616327040"/>
        <c:scaling>
          <c:orientation val="minMax"/>
          <c:min val="4.5000000000000012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6163255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Diferença (Mauá - XP)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893171996542778E-2"/>
          <c:y val="6.5606507936507935E-2"/>
          <c:w val="0.89522639008931149"/>
          <c:h val="0.72439936507936509"/>
        </c:manualLayout>
      </c:layout>
      <c:lineChart>
        <c:grouping val="standard"/>
        <c:varyColors val="0"/>
        <c:ser>
          <c:idx val="3"/>
          <c:order val="0"/>
          <c:tx>
            <c:strRef>
              <c:f>Suporte!$B$27</c:f>
              <c:strCache>
                <c:ptCount val="1"/>
                <c:pt idx="0">
                  <c:v>Alckmin 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Suporte!$C$27:$L$27</c:f>
              <c:numCache>
                <c:formatCode>0.0%</c:formatCode>
                <c:ptCount val="10"/>
                <c:pt idx="0">
                  <c:v>-1.5456360000000002E-2</c:v>
                </c:pt>
                <c:pt idx="1">
                  <c:v>-2.4275508000000015E-2</c:v>
                </c:pt>
                <c:pt idx="2">
                  <c:v>-1.8894258000000011E-2</c:v>
                </c:pt>
                <c:pt idx="3">
                  <c:v>-8.0549869999999996E-3</c:v>
                </c:pt>
                <c:pt idx="4">
                  <c:v>-3.8422582000000004E-2</c:v>
                </c:pt>
                <c:pt idx="5">
                  <c:v>-4.9393931000000009E-2</c:v>
                </c:pt>
                <c:pt idx="6">
                  <c:v>-2.1432583000000019E-2</c:v>
                </c:pt>
                <c:pt idx="7">
                  <c:v>-1.3301547000000011E-2</c:v>
                </c:pt>
                <c:pt idx="8">
                  <c:v>-6.5263000000000126E-3</c:v>
                </c:pt>
                <c:pt idx="9">
                  <c:v>-1.8893403000000003E-2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Suporte!$B$25</c:f>
              <c:strCache>
                <c:ptCount val="1"/>
                <c:pt idx="0">
                  <c:v>Bolsonaro 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Suporte!$C$25:$L$25</c:f>
              <c:numCache>
                <c:formatCode>0.0%</c:formatCode>
                <c:ptCount val="10"/>
                <c:pt idx="0">
                  <c:v>2.0097716000000015E-2</c:v>
                </c:pt>
                <c:pt idx="1">
                  <c:v>2.1884893999999988E-2</c:v>
                </c:pt>
                <c:pt idx="2">
                  <c:v>1.7412346999999967E-2</c:v>
                </c:pt>
                <c:pt idx="3">
                  <c:v>-1.5268476999999975E-2</c:v>
                </c:pt>
                <c:pt idx="4">
                  <c:v>4.0474129999999942E-2</c:v>
                </c:pt>
                <c:pt idx="5">
                  <c:v>2.0482479999999748E-3</c:v>
                </c:pt>
                <c:pt idx="6">
                  <c:v>4.0667829999999905E-3</c:v>
                </c:pt>
                <c:pt idx="7">
                  <c:v>-2.9177800000000031E-2</c:v>
                </c:pt>
                <c:pt idx="8">
                  <c:v>-8.7303909999999763E-3</c:v>
                </c:pt>
                <c:pt idx="9">
                  <c:v>-2.6270110000000124E-3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Suporte!$B$29</c:f>
              <c:strCache>
                <c:ptCount val="1"/>
                <c:pt idx="0">
                  <c:v>Haddad 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Suporte!$C$29:$L$29</c:f>
              <c:numCache>
                <c:formatCode>0.0%</c:formatCode>
                <c:ptCount val="10"/>
                <c:pt idx="0">
                  <c:v>1.4224568E-2</c:v>
                </c:pt>
                <c:pt idx="1">
                  <c:v>1.4287622E-2</c:v>
                </c:pt>
                <c:pt idx="2">
                  <c:v>1.9973048000000004E-2</c:v>
                </c:pt>
                <c:pt idx="3">
                  <c:v>1.9811984000000001E-2</c:v>
                </c:pt>
                <c:pt idx="4">
                  <c:v>2.0807122000000001E-2</c:v>
                </c:pt>
                <c:pt idx="5">
                  <c:v>2.3026042000000004E-2</c:v>
                </c:pt>
                <c:pt idx="6">
                  <c:v>2.9951407000000003E-2</c:v>
                </c:pt>
                <c:pt idx="7">
                  <c:v>1.7634295000000001E-2</c:v>
                </c:pt>
                <c:pt idx="8">
                  <c:v>-9.047949999999999E-4</c:v>
                </c:pt>
                <c:pt idx="9">
                  <c:v>1.2840743999999994E-2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Suporte!$B$24</c:f>
              <c:strCache>
                <c:ptCount val="1"/>
                <c:pt idx="0">
                  <c:v>NS/NR </c:v>
                </c:pt>
              </c:strCache>
            </c:strRef>
          </c:tx>
          <c:spPr>
            <a:ln w="38100">
              <a:solidFill>
                <a:srgbClr val="FFAA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AA00"/>
              </a:solidFill>
              <a:ln>
                <a:solidFill>
                  <a:srgbClr val="FFAA00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Suporte!$C$24:$L$24</c:f>
              <c:numCache>
                <c:formatCode>0.0%</c:formatCode>
                <c:ptCount val="10"/>
                <c:pt idx="0">
                  <c:v>3.4793325000000042E-2</c:v>
                </c:pt>
                <c:pt idx="1">
                  <c:v>2.5543334000000029E-2</c:v>
                </c:pt>
                <c:pt idx="2">
                  <c:v>1.1929623999999972E-2</c:v>
                </c:pt>
                <c:pt idx="3">
                  <c:v>7.9970515999999991E-2</c:v>
                </c:pt>
                <c:pt idx="4">
                  <c:v>2.7063936999999982E-2</c:v>
                </c:pt>
                <c:pt idx="5">
                  <c:v>3.9467580000000002E-2</c:v>
                </c:pt>
                <c:pt idx="6">
                  <c:v>8.1590430000000325E-3</c:v>
                </c:pt>
                <c:pt idx="7">
                  <c:v>4.1739038999999922E-2</c:v>
                </c:pt>
                <c:pt idx="8">
                  <c:v>2.1221411999999995E-2</c:v>
                </c:pt>
                <c:pt idx="9">
                  <c:v>5.9416232999999929E-2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Suporte!$B$26</c:f>
              <c:strCache>
                <c:ptCount val="1"/>
                <c:pt idx="0">
                  <c:v>Marina 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Suporte!$C$26:$L$26</c:f>
              <c:numCache>
                <c:formatCode>0.0%</c:formatCode>
                <c:ptCount val="10"/>
                <c:pt idx="0">
                  <c:v>-1.3173956999999986E-2</c:v>
                </c:pt>
                <c:pt idx="1">
                  <c:v>4.3444450000000162E-3</c:v>
                </c:pt>
                <c:pt idx="2">
                  <c:v>-6.8555869999999963E-3</c:v>
                </c:pt>
                <c:pt idx="3">
                  <c:v>-1.8587067999999984E-2</c:v>
                </c:pt>
                <c:pt idx="4">
                  <c:v>-2.5907330000000006E-2</c:v>
                </c:pt>
                <c:pt idx="5">
                  <c:v>9.0419099999999863E-3</c:v>
                </c:pt>
                <c:pt idx="6">
                  <c:v>1.192188299999998E-2</c:v>
                </c:pt>
                <c:pt idx="7">
                  <c:v>1.9865164999999976E-2</c:v>
                </c:pt>
                <c:pt idx="8">
                  <c:v>2.9675450000000006E-2</c:v>
                </c:pt>
                <c:pt idx="9">
                  <c:v>8.8113350000000173E-3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Suporte!$B$28</c:f>
              <c:strCache>
                <c:ptCount val="1"/>
                <c:pt idx="0">
                  <c:v>Ciro 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Suporte!$C$28:$L$28</c:f>
              <c:numCache>
                <c:formatCode>0.0%</c:formatCode>
                <c:ptCount val="10"/>
                <c:pt idx="0">
                  <c:v>-3.6296269000000006E-2</c:v>
                </c:pt>
                <c:pt idx="1">
                  <c:v>-4.199430500000001E-2</c:v>
                </c:pt>
                <c:pt idx="2">
                  <c:v>-2.4144236000000013E-2</c:v>
                </c:pt>
                <c:pt idx="3">
                  <c:v>-2.7283426999999999E-2</c:v>
                </c:pt>
                <c:pt idx="4">
                  <c:v>-3.8933280000000153E-3</c:v>
                </c:pt>
                <c:pt idx="5">
                  <c:v>-3.6480230000000002E-3</c:v>
                </c:pt>
                <c:pt idx="6">
                  <c:v>2.8758249999999846E-3</c:v>
                </c:pt>
                <c:pt idx="7">
                  <c:v>-9.16931E-3</c:v>
                </c:pt>
                <c:pt idx="8">
                  <c:v>-9.2150289999999996E-3</c:v>
                </c:pt>
                <c:pt idx="9">
                  <c:v>2.6731059999999807E-3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Suporte!$B$30</c:f>
              <c:strCache>
                <c:ptCount val="1"/>
                <c:pt idx="0">
                  <c:v>Alvaro Dias 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Suporte!$C$30:$L$30</c:f>
              <c:numCache>
                <c:formatCode>0.0%</c:formatCode>
                <c:ptCount val="10"/>
                <c:pt idx="0">
                  <c:v>1.6552380000000033E-3</c:v>
                </c:pt>
                <c:pt idx="1">
                  <c:v>-5.0624749999999968E-3</c:v>
                </c:pt>
                <c:pt idx="2">
                  <c:v>-3.1265200000000007E-3</c:v>
                </c:pt>
                <c:pt idx="3">
                  <c:v>-1.7047641000000002E-2</c:v>
                </c:pt>
                <c:pt idx="4">
                  <c:v>-8.7902519999999984E-3</c:v>
                </c:pt>
                <c:pt idx="5">
                  <c:v>-1.0532025E-2</c:v>
                </c:pt>
                <c:pt idx="6">
                  <c:v>-1.6906283000000001E-2</c:v>
                </c:pt>
                <c:pt idx="7">
                  <c:v>1.4286240000000033E-3</c:v>
                </c:pt>
                <c:pt idx="8">
                  <c:v>5.8503039999999937E-3</c:v>
                </c:pt>
                <c:pt idx="9">
                  <c:v>-1.5793069E-2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Suporte!$B$31</c:f>
              <c:strCache>
                <c:ptCount val="1"/>
                <c:pt idx="0">
                  <c:v>DEMAIS 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Suporte!$C$23:$L$23</c:f>
              <c:numCache>
                <c:formatCode>d\-mmm</c:formatCode>
                <c:ptCount val="10"/>
                <c:pt idx="0">
                  <c:v>43271</c:v>
                </c:pt>
                <c:pt idx="1">
                  <c:v>43278</c:v>
                </c:pt>
                <c:pt idx="2">
                  <c:v>43285</c:v>
                </c:pt>
                <c:pt idx="3">
                  <c:v>43292</c:v>
                </c:pt>
                <c:pt idx="4">
                  <c:v>43299</c:v>
                </c:pt>
                <c:pt idx="5">
                  <c:v>43306</c:v>
                </c:pt>
                <c:pt idx="6">
                  <c:v>43313</c:v>
                </c:pt>
                <c:pt idx="7">
                  <c:v>43320</c:v>
                </c:pt>
                <c:pt idx="8">
                  <c:v>43327</c:v>
                </c:pt>
                <c:pt idx="9">
                  <c:v>43334</c:v>
                </c:pt>
              </c:numCache>
            </c:numRef>
          </c:cat>
          <c:val>
            <c:numRef>
              <c:f>Suporte!$C$31:$L$31</c:f>
              <c:numCache>
                <c:formatCode>0.0%</c:formatCode>
                <c:ptCount val="10"/>
                <c:pt idx="0">
                  <c:v>-5.8442630000000509E-3</c:v>
                </c:pt>
                <c:pt idx="1">
                  <c:v>5.2719920000000725E-3</c:v>
                </c:pt>
                <c:pt idx="2">
                  <c:v>3.705581000000055E-3</c:v>
                </c:pt>
                <c:pt idx="3">
                  <c:v>-1.3540899999999946E-2</c:v>
                </c:pt>
                <c:pt idx="4">
                  <c:v>-1.1331696999999932E-2</c:v>
                </c:pt>
                <c:pt idx="5">
                  <c:v>-1.0009801999999929E-2</c:v>
                </c:pt>
                <c:pt idx="6">
                  <c:v>-1.8636074000000037E-2</c:v>
                </c:pt>
                <c:pt idx="7">
                  <c:v>-2.9018465999999937E-2</c:v>
                </c:pt>
                <c:pt idx="8">
                  <c:v>-3.1370652000000047E-2</c:v>
                </c:pt>
                <c:pt idx="9">
                  <c:v>-4.6427933999999949E-2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472960"/>
        <c:axId val="616474880"/>
      </c:lineChart>
      <c:dateAx>
        <c:axId val="6164729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616474880"/>
        <c:crosses val="autoZero"/>
        <c:auto val="1"/>
        <c:lblOffset val="100"/>
        <c:baseTimeUnit val="days"/>
      </c:dateAx>
      <c:valAx>
        <c:axId val="616474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616472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</a:t>
            </a:r>
            <a:r>
              <a:rPr lang="pt-BR" sz="1600" b="1" i="0" u="none" strike="noStrike" baseline="0">
                <a:effectLst/>
              </a:rPr>
              <a:t> (Válidos) </a:t>
            </a:r>
            <a:r>
              <a:rPr lang="pt-BR"/>
              <a:t>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Base!$B$7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Base!$Q$7:$BQ$7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0.100670101437061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9.1270272104302566E-2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9.7711685125682304E-2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0.11871536765033036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7.1221830797180752E-2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8.3300333185656938E-2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0.12358240980932191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0.13727985306452631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0.12930093987997116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0.10211457751872156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0.13565479342759834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Base!$B$5</c:f>
              <c:strCache>
                <c:ptCount val="1"/>
                <c:pt idx="0">
                  <c:v>Bolsonaro</c:v>
                </c:pt>
              </c:strCache>
            </c:strRef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Base!$Q$5:$BQ$5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0.36770478702558079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0.3840340485872909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0.38016096462188076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0.36422571645045576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0.42578336454840487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0.36008630663911328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0.34956891224924047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0.32489970168100901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0.32637051023529479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0.36132191709328765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0.29305816256731926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Base!$B$9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Base!$Q$9:$BQ$9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6.3726461701312007E-2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6.0537937313795351E-2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5.7879534557737755E-2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6.4043062300909434E-2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6.5330154709533864E-2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7.0211694487970558E-2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7.6030278079994851E-2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7.7906994091209866E-2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9.8829726588076719E-2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0.10953971480268254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0.11432227327104917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Base!$B$6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Base!$Q$6:$BQ$6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0.20726340227628295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0.1950243417941934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0.18160309832370791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0.20199171035711525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0.15172245418523947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0.21820722459462796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0.1924728174756363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0.22885487628626511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0.21483261063974138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0.20046202807418717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0.17482787295949082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Base!$B$8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Base!$Q$8:$BQ$8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0.10726079694895495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0.11068852423163489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0.11104870249468482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0.1034876596862076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0.15643230283147835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0.15003373441087778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0.16133770905785977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0.1182689525895245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0.11032795057128833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0.13280310820711344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0.13021731782190982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Base!$B$10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Base!$Q$10:$BQ$10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7.7082895233958032E-2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7.5795746297027733E-2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7.6018491040662384E-2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5.7674354008822454E-2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6.9084632912772725E-2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6.4783943103836117E-2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5.6059989050991667E-2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7.2771848374481321E-2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8.6501429677948952E-2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5.8356145381599715E-2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6.0324121846152587E-2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Base!$B$11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Base!$Q$11:$BQ$11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7.6291552208315905E-2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8.2649128090619264E-2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9.557752231141739E-2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8.9862129546159186E-2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6.042526001539001E-2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5.3376762052439755E-2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4.0947885830133673E-2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4.0017773912983799E-2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3.3836830912415516E-2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3.5402510490829361E-2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9.1595172100012154E-2</c:v>
                </c:pt>
              </c:numCache>
            </c:numRef>
          </c:val>
          <c:smooth val="0"/>
        </c:ser>
        <c:ser>
          <c:idx val="9"/>
          <c:order val="7"/>
          <c:tx>
            <c:v/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Base!$Q$15:$BM$15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0.31831831831831831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0.33586626139817627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0.34730538922155696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0.34402332361516036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0.34782608695652178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0.33669064748201438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0.33895705521472391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0.34834834834834844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0.32898550724637682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0.33428981348637021</c:v>
                </c:pt>
              </c:numCache>
            </c:numRef>
          </c:val>
          <c:smooth val="0"/>
        </c:ser>
        <c:ser>
          <c:idx val="10"/>
          <c:order val="8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Base!$Q$16:$BM$16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0.2162162162162162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0.18085106382978719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0.18862275449101798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0.20553935860058309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0.18440779610194905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0.19280575539568345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0.17177914110429449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0.18468468468468471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0.16521739130434784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0.17073170731707316</c:v>
                </c:pt>
              </c:numCache>
            </c:numRef>
          </c:val>
          <c:smooth val="0"/>
        </c:ser>
        <c:ser>
          <c:idx val="11"/>
          <c:order val="9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Base!$Q$17:$BM$17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0.11861861861861861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0.12462006079027357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0.12425149700598805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0.11661807580174928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0.12593703148425786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0.14964028776978416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0.15490797546012272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0.14864864864864868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0.1347826086956522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0.1205164992826399</c:v>
                </c:pt>
              </c:numCache>
            </c:numRef>
          </c:val>
          <c:smooth val="0"/>
        </c:ser>
        <c:ser>
          <c:idx val="12"/>
          <c:order val="10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Base!$Q$18:$BM$18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0.15615615615615616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0.17021276595744683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0.14520958083832339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0.13119533527696794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0.15592203898050974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0.14676258992805752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0.15490797546012272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0.12462462462462465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0.12028985507246379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0.11764705882352944</c:v>
                </c:pt>
              </c:numCache>
            </c:numRef>
          </c:val>
          <c:smooth val="0"/>
        </c:ser>
        <c:ser>
          <c:idx val="13"/>
          <c:order val="11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Base!$Q$19:$BQ$19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3.903903903903904E-2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3.64741641337386E-2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2.6946107784431138E-2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2.7696793002915453E-2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3.1484257871064465E-2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3.3093525179856115E-2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2.9141104294478526E-2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4.6546546546546552E-2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9.7101449275362336E-2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8.1779053084648501E-2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4"/>
          <c:order val="12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Base!$Q$20:$BM$20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7.0570570570570562E-2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8.0547112462006076E-2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7.9341317365269462E-2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7.5801749271137045E-2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7.9460269865067462E-2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7.6258992805755391E-2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8.1288343558282197E-2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6.6066066066066076E-2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7.5362318840579728E-2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7.6040172166427555E-2</c:v>
                </c:pt>
              </c:numCache>
            </c:numRef>
          </c:val>
          <c:smooth val="0"/>
        </c:ser>
        <c:ser>
          <c:idx val="15"/>
          <c:order val="13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Base!$Q$21:$BM$21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8.1081081081081155E-2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7.1428571428571314E-2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8.8323353293413093E-2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9.9125364431486812E-2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7.4962518740629577E-2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6.474820143884881E-2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6.901840490797552E-2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8.1081081081081002E-2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7.8260869565217467E-2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9.8995695839311268E-2</c:v>
                </c:pt>
              </c:numCache>
            </c:numRef>
          </c:val>
          <c:smooth val="0"/>
        </c:ser>
        <c:ser>
          <c:idx val="17"/>
          <c:order val="14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Base!$Q$35:$BM$35</c:f>
              <c:numCache>
                <c:formatCode>0.0%</c:formatCode>
                <c:ptCount val="49"/>
                <c:pt idx="0">
                  <c:v>0.28358208955223885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0.30555555555555558</c:v>
                </c:pt>
                <c:pt idx="48">
                  <c:v>#N/A</c:v>
                </c:pt>
              </c:numCache>
            </c:numRef>
          </c:val>
          <c:smooth val="0"/>
        </c:ser>
        <c:ser>
          <c:idx val="18"/>
          <c:order val="15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Base!$Q$36:$BM$36</c:f>
              <c:numCache>
                <c:formatCode>0.0%</c:formatCode>
                <c:ptCount val="49"/>
                <c:pt idx="0">
                  <c:v>0.22388059701492538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0.22222222222222224</c:v>
                </c:pt>
                <c:pt idx="48">
                  <c:v>#N/A</c:v>
                </c:pt>
              </c:numCache>
            </c:numRef>
          </c:val>
          <c:smooth val="0"/>
        </c:ser>
        <c:ser>
          <c:idx val="19"/>
          <c:order val="16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Base!$Q$37:$BM$37</c:f>
              <c:numCache>
                <c:formatCode>0.0%</c:formatCode>
                <c:ptCount val="49"/>
                <c:pt idx="0">
                  <c:v>0.10447761194029853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0.125</c:v>
                </c:pt>
                <c:pt idx="48">
                  <c:v>#N/A</c:v>
                </c:pt>
              </c:numCache>
            </c:numRef>
          </c:val>
          <c:smooth val="0"/>
        </c:ser>
        <c:ser>
          <c:idx val="20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Base!$Q$38:$BM$38</c:f>
              <c:numCache>
                <c:formatCode>0.0%</c:formatCode>
                <c:ptCount val="49"/>
                <c:pt idx="0">
                  <c:v>0.1492537313432836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0.1388888888888889</c:v>
                </c:pt>
                <c:pt idx="48">
                  <c:v>#N/A</c:v>
                </c:pt>
              </c:numCache>
            </c:numRef>
          </c:val>
          <c:smooth val="0"/>
        </c:ser>
        <c:ser>
          <c:idx val="21"/>
          <c:order val="18"/>
          <c:tx>
            <c:v/>
          </c:tx>
          <c:spPr>
            <a:ln>
              <a:noFill/>
            </a:ln>
          </c:spPr>
          <c:marker>
            <c:symbol val="triangle"/>
            <c:size val="1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</c:dPt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Base!$Q$39:$BM$39</c:f>
              <c:numCache>
                <c:formatCode>0.0%</c:formatCode>
                <c:ptCount val="49"/>
                <c:pt idx="0">
                  <c:v>1.492537313432836E-2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5.5555555555555559E-2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2"/>
          <c:order val="19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Base!$Q$40:$BM$40</c:f>
              <c:numCache>
                <c:formatCode>0.0%</c:formatCode>
                <c:ptCount val="49"/>
                <c:pt idx="0">
                  <c:v>5.9701492537313439E-2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5.5555555555555559E-2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3"/>
          <c:order val="20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Base!$Q$41:$BM$41</c:f>
              <c:numCache>
                <c:formatCode>0.0%</c:formatCode>
                <c:ptCount val="49"/>
                <c:pt idx="0">
                  <c:v>0.16417910447761194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9.7222222222222154E-2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5"/>
          <c:order val="21"/>
          <c:tx>
            <c:v/>
          </c:tx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Pt>
            <c:idx val="46"/>
            <c:bubble3D val="0"/>
            <c:spPr>
              <a:ln>
                <a:noFill/>
              </a:ln>
            </c:spPr>
          </c:dPt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Base!$Q$25:$BM$25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0.28813559322033899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0.32258064516129037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6"/>
          <c:order val="22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Base!$Q$26:$BM$26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0.22033898305084743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0.19354838709677419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7"/>
          <c:order val="23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Base!$Q$27:$BM$27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0.10169491525423727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0.11290322580645162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8"/>
          <c:order val="24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Base!$Q$28:$BM$28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0.13559322033898302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0.14516129032258063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9"/>
          <c:order val="25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Base!$Q$29:$BM$29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3.3898305084745756E-2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6.4516129032258063E-2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30"/>
          <c:order val="26"/>
          <c:tx>
            <c:v/>
          </c:tx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  <c:spPr>
              <a:ln>
                <a:noFill/>
              </a:ln>
            </c:spPr>
          </c:dPt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Base!$Q$30:$BM$30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5.0847457627118633E-2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4.8387096774193547E-2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31"/>
          <c:order val="27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Base!$Q$31:$BM$31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0.16949152542372875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0.11290322580645154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57728"/>
        <c:axId val="636459648"/>
      </c:lineChart>
      <c:dateAx>
        <c:axId val="636457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636459648"/>
        <c:crosses val="autoZero"/>
        <c:auto val="1"/>
        <c:lblOffset val="100"/>
        <c:baseTimeUnit val="days"/>
        <c:majorUnit val="7"/>
        <c:majorTimeUnit val="days"/>
      </c:dateAx>
      <c:valAx>
        <c:axId val="636459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6364577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Bolsonaro  (Válidos)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6920714491501005"/>
          <c:h val="0.75749825396825399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666666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666666"/>
              </a:solidFill>
              <a:ln>
                <a:solidFill>
                  <a:srgbClr val="666666"/>
                </a:solidFill>
                <a:prstDash val="solid"/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Base!$Q$5:$BQ$5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0.36770478702558079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0.3840340485872909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0.38016096462188076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0.36422571645045576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0.42578336454840487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0.36008630663911328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0.34956891224924047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0.32489970168100901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0.32637051023529479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0.36132191709328765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0.29305816256731926</c:v>
                </c:pt>
              </c:numCache>
            </c:numRef>
          </c:val>
          <c:smooth val="0"/>
        </c:ser>
        <c:ser>
          <c:idx val="8"/>
          <c:order val="1"/>
          <c:tx>
            <c:v>XP</c:v>
          </c:tx>
          <c:spPr>
            <a:ln w="38100">
              <a:solidFill>
                <a:srgbClr val="666666"/>
              </a:solidFill>
              <a:prstDash val="sysDot"/>
            </a:ln>
            <a:effectLst/>
          </c:spPr>
          <c:marker>
            <c:symbol val="none"/>
          </c:marker>
          <c:dLbls>
            <c:dLbl>
              <c:idx val="48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Base!$Q$15:$BM$15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0.31831831831831831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0.33586626139817627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0.34730538922155696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0.34402332361516036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0.34782608695652178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0.33669064748201438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0.33895705521472391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0.34834834834834844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0.32898550724637682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0.33428981348637021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Base!$Q$35:$BM$35</c:f>
              <c:numCache>
                <c:formatCode>0.0%</c:formatCode>
                <c:ptCount val="49"/>
                <c:pt idx="0">
                  <c:v>0.28358208955223885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0.30555555555555558</c:v>
                </c:pt>
                <c:pt idx="48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666666"/>
              </a:solidFill>
              <a:ln>
                <a:solidFill>
                  <a:srgbClr val="666666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Base!$Q$25:$BM$25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0.28813559322033899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0.32258064516129037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791872"/>
        <c:axId val="639794176"/>
      </c:lineChart>
      <c:dateAx>
        <c:axId val="639791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639794176"/>
        <c:crosses val="autoZero"/>
        <c:auto val="1"/>
        <c:lblOffset val="100"/>
        <c:baseTimeUnit val="days"/>
        <c:majorUnit val="3"/>
        <c:majorTimeUnit val="days"/>
      </c:dateAx>
      <c:valAx>
        <c:axId val="639794176"/>
        <c:scaling>
          <c:orientation val="minMax"/>
          <c:min val="0.2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6397918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pt-BR"/>
              <a:t>Comparação Pesquisas </a:t>
            </a:r>
            <a:r>
              <a:rPr lang="pt-BR" sz="1600" b="1" i="0" u="none" strike="noStrike" baseline="0">
                <a:effectLst/>
              </a:rPr>
              <a:t> (Válidos) </a:t>
            </a:r>
            <a:r>
              <a:rPr lang="pt-BR"/>
              <a:t>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91165024488619995"/>
          <c:h val="0.76354587301587307"/>
        </c:manualLayout>
      </c:layout>
      <c:lineChart>
        <c:grouping val="standard"/>
        <c:varyColors val="0"/>
        <c:ser>
          <c:idx val="3"/>
          <c:order val="0"/>
          <c:tx>
            <c:strRef>
              <c:f>Base!$B$7</c:f>
              <c:strCache>
                <c:ptCount val="1"/>
                <c:pt idx="0">
                  <c:v>Alckmin</c:v>
                </c:pt>
              </c:strCache>
            </c:strRef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Base!$Q$7:$BQ$7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0.100670101437061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9.1270272104302566E-2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9.7711685125682304E-2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0.11871536765033036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7.1221830797180752E-2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8.3300333185656938E-2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0.12358240980932191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0.13727985306452631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0.12930093987997116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0.10211457751872156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0.13565479342759834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Base!$B$9</c:f>
              <c:strCache>
                <c:ptCount val="1"/>
                <c:pt idx="0">
                  <c:v>Haddad</c:v>
                </c:pt>
              </c:strCache>
            </c:strRef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Base!$Q$9:$BQ$9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6.3726461701312007E-2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6.0537937313795351E-2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5.7879534557737755E-2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6.4043062300909434E-2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6.5330154709533864E-2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7.0211694487970558E-2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7.6030278079994851E-2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7.7906994091209866E-2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9.8829726588076719E-2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0.10953971480268254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0.11432227327104917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Base!$B$6</c:f>
              <c:strCache>
                <c:ptCount val="1"/>
                <c:pt idx="0">
                  <c:v>Marina</c:v>
                </c:pt>
              </c:strCache>
            </c:strRef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Base!$Q$6:$BQ$6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0.20726340227628295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0.1950243417941934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0.18160309832370791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0.20199171035711525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0.15172245418523947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0.21820722459462796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0.1924728174756363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0.22885487628626511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0.21483261063974138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0.20046202807418717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0.17482787295949082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Base!$B$8</c:f>
              <c:strCache>
                <c:ptCount val="1"/>
                <c:pt idx="0">
                  <c:v>Ciro</c:v>
                </c:pt>
              </c:strCache>
            </c:strRef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Base!$Q$8:$BQ$8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0.10726079694895495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0.11068852423163489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0.11104870249468482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0.1034876596862076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0.15643230283147835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0.15003373441087778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0.16133770905785977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0.1182689525895245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0.11032795057128833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0.13280310820711344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0.13021731782190982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Base!$B$10</c:f>
              <c:strCache>
                <c:ptCount val="1"/>
                <c:pt idx="0">
                  <c:v>Alvaro Dias</c:v>
                </c:pt>
              </c:strCache>
            </c:strRef>
          </c:tx>
          <c:spPr>
            <a:ln w="38100">
              <a:solidFill>
                <a:srgbClr val="B4DC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B4DC00"/>
              </a:solidFill>
              <a:ln>
                <a:solidFill>
                  <a:srgbClr val="B4DC00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Base!$Q$10:$BQ$10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7.7082895233958032E-2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7.5795746297027733E-2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7.6018491040662384E-2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5.7674354008822454E-2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6.9084632912772725E-2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6.4783943103836117E-2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5.6059989050991667E-2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7.2771848374481321E-2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8.6501429677948952E-2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5.8356145381599715E-2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6.0324121846152587E-2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Base!$B$11</c:f>
              <c:strCache>
                <c:ptCount val="1"/>
                <c:pt idx="0">
                  <c:v>DEMAIS</c:v>
                </c:pt>
              </c:strCache>
            </c:strRef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Base!$Q$11:$BQ$11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7.6291552208315905E-2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8.2649128090619264E-2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9.557752231141739E-2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8.9862129546159186E-2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6.042526001539001E-2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5.3376762052439755E-2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4.0947885830133673E-2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4.0017773912983799E-2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3.3836830912415516E-2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3.5402510490829361E-2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9.1595172100012154E-2</c:v>
                </c:pt>
              </c:numCache>
            </c:numRef>
          </c:val>
          <c:smooth val="0"/>
        </c:ser>
        <c:ser>
          <c:idx val="10"/>
          <c:order val="6"/>
          <c:tx>
            <c:v/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Base!$Q$16:$BM$16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0.2162162162162162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0.18085106382978719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0.18862275449101798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0.20553935860058309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0.18440779610194905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0.19280575539568345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0.17177914110429449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0.18468468468468471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0.16521739130434784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0.17073170731707316</c:v>
                </c:pt>
              </c:numCache>
            </c:numRef>
          </c:val>
          <c:smooth val="0"/>
        </c:ser>
        <c:ser>
          <c:idx val="11"/>
          <c:order val="7"/>
          <c:tx>
            <c:v/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Base!$Q$17:$BM$17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0.11861861861861861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0.12462006079027357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0.12425149700598805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0.11661807580174928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0.12593703148425786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0.14964028776978416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0.15490797546012272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0.14864864864864868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0.1347826086956522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0.1205164992826399</c:v>
                </c:pt>
              </c:numCache>
            </c:numRef>
          </c:val>
          <c:smooth val="0"/>
        </c:ser>
        <c:ser>
          <c:idx val="12"/>
          <c:order val="8"/>
          <c:tx>
            <c:v/>
          </c:tx>
          <c:spPr>
            <a:ln w="38100">
              <a:solidFill>
                <a:srgbClr val="00B0F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Base!$Q$18:$BM$18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0.15615615615615616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0.17021276595744683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0.14520958083832339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0.13119533527696794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0.15592203898050974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0.14676258992805752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0.15490797546012272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0.12462462462462465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0.12028985507246379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0.11764705882352944</c:v>
                </c:pt>
              </c:numCache>
            </c:numRef>
          </c:val>
          <c:smooth val="0"/>
        </c:ser>
        <c:ser>
          <c:idx val="13"/>
          <c:order val="9"/>
          <c:tx>
            <c:v/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Base!$Q$19:$BM$19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3.903903903903904E-2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3.64741641337386E-2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2.6946107784431138E-2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2.7696793002915453E-2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3.1484257871064465E-2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3.3093525179856115E-2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2.9141104294478526E-2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4.6546546546546552E-2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9.7101449275362336E-2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8.1779053084648501E-2</c:v>
                </c:pt>
              </c:numCache>
            </c:numRef>
          </c:val>
          <c:smooth val="0"/>
        </c:ser>
        <c:ser>
          <c:idx val="14"/>
          <c:order val="10"/>
          <c:tx>
            <c:v/>
          </c:tx>
          <c:spPr>
            <a:ln w="38100">
              <a:solidFill>
                <a:srgbClr val="B4DC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Base!$Q$20:$BM$20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7.0570570570570562E-2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8.0547112462006076E-2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7.9341317365269462E-2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7.5801749271137045E-2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7.9460269865067462E-2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7.6258992805755391E-2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8.1288343558282197E-2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6.6066066066066076E-2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7.5362318840579728E-2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7.6040172166427555E-2</c:v>
                </c:pt>
              </c:numCache>
            </c:numRef>
          </c:val>
          <c:smooth val="0"/>
        </c:ser>
        <c:ser>
          <c:idx val="15"/>
          <c:order val="11"/>
          <c:tx>
            <c:v/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Base!$Q$21:$BM$21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8.1081081081081155E-2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7.1428571428571314E-2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8.8323353293413093E-2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9.9125364431486812E-2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7.4962518740629577E-2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6.474820143884881E-2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6.901840490797552E-2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8.1081081081081002E-2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7.8260869565217467E-2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9.8995695839311268E-2</c:v>
                </c:pt>
              </c:numCache>
            </c:numRef>
          </c:val>
          <c:smooth val="0"/>
        </c:ser>
        <c:ser>
          <c:idx val="18"/>
          <c:order val="12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Base!$Q$36:$BM$36</c:f>
              <c:numCache>
                <c:formatCode>0.0%</c:formatCode>
                <c:ptCount val="49"/>
                <c:pt idx="0">
                  <c:v>0.22388059701492538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0.22222222222222224</c:v>
                </c:pt>
                <c:pt idx="48">
                  <c:v>#N/A</c:v>
                </c:pt>
              </c:numCache>
            </c:numRef>
          </c:val>
          <c:smooth val="0"/>
        </c:ser>
        <c:ser>
          <c:idx val="19"/>
          <c:order val="13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Base!$Q$37:$BM$37</c:f>
              <c:numCache>
                <c:formatCode>0.0%</c:formatCode>
                <c:ptCount val="49"/>
                <c:pt idx="0">
                  <c:v>0.10447761194029853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0.125</c:v>
                </c:pt>
                <c:pt idx="48">
                  <c:v>#N/A</c:v>
                </c:pt>
              </c:numCache>
            </c:numRef>
          </c:val>
          <c:smooth val="0"/>
        </c:ser>
        <c:ser>
          <c:idx val="20"/>
          <c:order val="14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Base!$Q$38:$BM$38</c:f>
              <c:numCache>
                <c:formatCode>0.0%</c:formatCode>
                <c:ptCount val="49"/>
                <c:pt idx="0">
                  <c:v>0.1492537313432836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0.1388888888888889</c:v>
                </c:pt>
                <c:pt idx="48">
                  <c:v>#N/A</c:v>
                </c:pt>
              </c:numCache>
            </c:numRef>
          </c:val>
          <c:smooth val="0"/>
        </c:ser>
        <c:ser>
          <c:idx val="21"/>
          <c:order val="15"/>
          <c:tx>
            <c:v/>
          </c:tx>
          <c:spPr>
            <a:ln>
              <a:noFill/>
            </a:ln>
          </c:spPr>
          <c:marker>
            <c:symbol val="triangle"/>
            <c:size val="14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dPt>
            <c:idx val="0"/>
            <c:marker>
              <c:symbol val="triangle"/>
              <c:size val="10"/>
            </c:marker>
            <c:bubble3D val="0"/>
          </c:dPt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Base!$Q$39:$BM$39</c:f>
              <c:numCache>
                <c:formatCode>0.0%</c:formatCode>
                <c:ptCount val="49"/>
                <c:pt idx="0">
                  <c:v>1.492537313432836E-2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5.5555555555555559E-2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2"/>
          <c:order val="16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Base!$Q$40:$BM$40</c:f>
              <c:numCache>
                <c:formatCode>0.0%</c:formatCode>
                <c:ptCount val="49"/>
                <c:pt idx="0">
                  <c:v>5.9701492537313439E-2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5.5555555555555559E-2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3"/>
          <c:order val="17"/>
          <c:tx>
            <c:v/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Base!$Q$41:$BM$41</c:f>
              <c:numCache>
                <c:formatCode>0.0%</c:formatCode>
                <c:ptCount val="49"/>
                <c:pt idx="0">
                  <c:v>0.16417910447761194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9.7222222222222154E-2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6"/>
          <c:order val="18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0B16A"/>
              </a:solidFill>
              <a:ln>
                <a:solidFill>
                  <a:srgbClr val="00B16A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Base!$Q$26:$BM$26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0.22033898305084743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0.19354838709677419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7"/>
          <c:order val="19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024989"/>
              </a:solidFill>
              <a:ln>
                <a:solidFill>
                  <a:srgbClr val="024989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Base!$Q$27:$BM$27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0.10169491525423727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0.11290322580645162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8"/>
          <c:order val="20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2495FC"/>
              </a:solidFill>
              <a:ln>
                <a:solidFill>
                  <a:srgbClr val="2495FC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Base!$Q$28:$BM$28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0.13559322033898302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0.14516129032258063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29"/>
          <c:order val="21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Base!$Q$29:$BM$29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3.3898305084745756E-2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6.4516129032258063E-2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30"/>
          <c:order val="22"/>
          <c:tx>
            <c:v/>
          </c:tx>
          <c:marker>
            <c:symbol val="square"/>
            <c:size val="10"/>
            <c:spPr>
              <a:solidFill>
                <a:srgbClr val="B4DC00"/>
              </a:solidFill>
              <a:ln>
                <a:solidFill>
                  <a:srgbClr val="B4DC00"/>
                </a:solidFill>
              </a:ln>
            </c:spPr>
          </c:marker>
          <c:dPt>
            <c:idx val="46"/>
            <c:bubble3D val="0"/>
            <c:spPr>
              <a:ln>
                <a:noFill/>
              </a:ln>
            </c:spPr>
          </c:dPt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Base!$Q$30:$BM$30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5.0847457627118633E-2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4.8387096774193547E-2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ser>
          <c:idx val="31"/>
          <c:order val="23"/>
          <c:tx>
            <c:v/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E600"/>
              </a:solidFill>
              <a:ln>
                <a:solidFill>
                  <a:srgbClr val="FFE600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Base!$Q$31:$BM$31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0.16949152542372875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0.11290322580645154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706688"/>
        <c:axId val="644708608"/>
      </c:lineChart>
      <c:dateAx>
        <c:axId val="6447066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644708608"/>
        <c:crosses val="autoZero"/>
        <c:auto val="1"/>
        <c:lblOffset val="100"/>
        <c:baseTimeUnit val="days"/>
        <c:majorUnit val="3"/>
        <c:majorTimeUnit val="days"/>
      </c:dateAx>
      <c:valAx>
        <c:axId val="644708608"/>
        <c:scaling>
          <c:orientation val="minMax"/>
          <c:max val="0.25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644706688"/>
        <c:crosses val="autoZero"/>
        <c:crossBetween val="midCat"/>
        <c:majorUnit val="2.0000000000000004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194917891097669"/>
          <c:y val="0.92940873015873016"/>
          <c:w val="0.61659129933736678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DEMAIS  (Válidos)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6774358974358978"/>
          <c:h val="0.75749825396825399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FFE6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FFE600"/>
              </a:solidFill>
              <a:ln>
                <a:solidFill>
                  <a:srgbClr val="FFE600"/>
                </a:solidFill>
                <a:prstDash val="solid"/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Base!$Q$11:$BQ$11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7.6291552208315905E-2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8.2649128090619264E-2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9.557752231141739E-2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8.9862129546159186E-2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6.042526001539001E-2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5.3376762052439755E-2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4.0947885830133673E-2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4.0017773912983799E-2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3.3836830912415516E-2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3.5402510490829361E-2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9.1595172100012154E-2</c:v>
                </c:pt>
              </c:numCache>
            </c:numRef>
          </c:val>
          <c:smooth val="0"/>
        </c:ser>
        <c:ser>
          <c:idx val="8"/>
          <c:order val="1"/>
          <c:tx>
            <c:v>XP</c:v>
          </c:tx>
          <c:spPr>
            <a:ln w="38100">
              <a:solidFill>
                <a:srgbClr val="FFE600"/>
              </a:solidFill>
              <a:prstDash val="sysDot"/>
            </a:ln>
            <a:effectLst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Base!$Q$21:$BM$21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8.1081081081081155E-2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7.1428571428571314E-2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8.8323353293413093E-2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9.9125364431486812E-2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7.4962518740629577E-2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6.474820143884881E-2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6.901840490797552E-2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8.1081081081081002E-2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7.8260869565217467E-2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9.8995695839311268E-2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FFE6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Base!$Q$41:$BM$41</c:f>
              <c:numCache>
                <c:formatCode>0.0%</c:formatCode>
                <c:ptCount val="49"/>
                <c:pt idx="0">
                  <c:v>0.16417910447761194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9.7222222222222154E-2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FFE600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Base!$Q$31:$BM$31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0.16949152542372875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0.11290322580645154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722176"/>
        <c:axId val="612724096"/>
      </c:lineChart>
      <c:dateAx>
        <c:axId val="6127221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612724096"/>
        <c:crosses val="autoZero"/>
        <c:auto val="1"/>
        <c:lblOffset val="100"/>
        <c:baseTimeUnit val="days"/>
        <c:majorUnit val="7"/>
        <c:majorTimeUnit val="days"/>
      </c:dateAx>
      <c:valAx>
        <c:axId val="612724096"/>
        <c:scaling>
          <c:orientation val="minMax"/>
          <c:min val="2.0000000000000004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6127221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Marina  (Válidos)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7359781042927109"/>
          <c:h val="0.75749825396825399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00B16A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0B16A"/>
              </a:solidFill>
              <a:ln>
                <a:solidFill>
                  <a:srgbClr val="00B16A"/>
                </a:solidFill>
                <a:prstDash val="solid"/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Base!$Q$6:$BQ$6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0.20726340227628295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0.1950243417941934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0.18160309832370791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0.20199171035711525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0.15172245418523947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0.21820722459462796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0.1924728174756363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0.22885487628626511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0.21483261063974138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0.20046202807418717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0.17482787295949082</c:v>
                </c:pt>
              </c:numCache>
            </c:numRef>
          </c:val>
          <c:smooth val="0"/>
        </c:ser>
        <c:ser>
          <c:idx val="8"/>
          <c:order val="1"/>
          <c:tx>
            <c:v>XP</c:v>
          </c:tx>
          <c:spPr>
            <a:ln w="38100">
              <a:solidFill>
                <a:srgbClr val="00B16A"/>
              </a:solidFill>
              <a:prstDash val="sysDot"/>
            </a:ln>
            <a:effectLst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Base!$Q$16:$BM$16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0.2162162162162162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0.18085106382978719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0.18862275449101798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0.20553935860058309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0.18440779610194905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0.19280575539568345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0.17177914110429449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0.18468468468468471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0.16521739130434784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0.17073170731707316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B16A"/>
              </a:solidFill>
              <a:ln>
                <a:solidFill>
                  <a:srgbClr val="666666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Base!$Q$36:$BM$36</c:f>
              <c:numCache>
                <c:formatCode>0.0%</c:formatCode>
                <c:ptCount val="49"/>
                <c:pt idx="0">
                  <c:v>0.22388059701492538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0.22222222222222224</c:v>
                </c:pt>
                <c:pt idx="48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00B16A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Base!$Q$26:$BM$26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0.22033898305084743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0.19354838709677419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797440"/>
        <c:axId val="612803712"/>
      </c:lineChart>
      <c:dateAx>
        <c:axId val="6127974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612803712"/>
        <c:crosses val="autoZero"/>
        <c:auto val="1"/>
        <c:lblOffset val="100"/>
        <c:baseTimeUnit val="days"/>
        <c:majorUnit val="3"/>
        <c:majorTimeUnit val="days"/>
      </c:dateAx>
      <c:valAx>
        <c:axId val="612803712"/>
        <c:scaling>
          <c:orientation val="minMax"/>
          <c:min val="0.1500000000000000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6127974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Alckmin  (Válidos)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7506136560069148"/>
          <c:h val="0.78773634920634916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024989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024989"/>
              </a:solidFill>
              <a:ln>
                <a:solidFill>
                  <a:srgbClr val="024989"/>
                </a:solidFill>
                <a:prstDash val="solid"/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Base!$Q$7:$BQ$7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0.100670101437061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9.1270272104302566E-2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9.7711685125682304E-2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0.11871536765033036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7.1221830797180752E-2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8.3300333185656938E-2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0.12358240980932191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0.13727985306452631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0.12930093987997116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0.10211457751872156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0.13565479342759834</c:v>
                </c:pt>
              </c:numCache>
            </c:numRef>
          </c:val>
          <c:smooth val="0"/>
        </c:ser>
        <c:ser>
          <c:idx val="8"/>
          <c:order val="1"/>
          <c:tx>
            <c:v>XP</c:v>
          </c:tx>
          <c:spPr>
            <a:ln w="38100">
              <a:solidFill>
                <a:srgbClr val="024989"/>
              </a:solidFill>
              <a:prstDash val="sysDot"/>
            </a:ln>
            <a:effectLst/>
          </c:spPr>
          <c:marker>
            <c:symbol val="none"/>
          </c:marker>
          <c:dLbls>
            <c:numFmt formatCode="0.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Base!$Q$17:$BM$17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0.11861861861861861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0.12462006079027357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0.12425149700598805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0.11661807580174928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0.12593703148425786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0.14964028776978416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0.15490797546012272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0.14864864864864868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0.1347826086956522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0.1205164992826399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24989"/>
              </a:solidFill>
              <a:ln>
                <a:solidFill>
                  <a:srgbClr val="666666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Base!$Q$37:$BM$37</c:f>
              <c:numCache>
                <c:formatCode>0.0%</c:formatCode>
                <c:ptCount val="49"/>
                <c:pt idx="0">
                  <c:v>0.10447761194029853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0.125</c:v>
                </c:pt>
                <c:pt idx="48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024989"/>
              </a:solidFill>
              <a:ln>
                <a:solidFill>
                  <a:srgbClr val="666666"/>
                </a:solidFill>
              </a:ln>
            </c:spPr>
          </c:marker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Base!$Q$27:$BM$27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0.10169491525423727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0.11290322580645162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864768"/>
        <c:axId val="612866688"/>
      </c:lineChart>
      <c:dateAx>
        <c:axId val="6128647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612866688"/>
        <c:crosses val="autoZero"/>
        <c:auto val="1"/>
        <c:lblOffset val="100"/>
        <c:baseTimeUnit val="days"/>
        <c:majorUnit val="3"/>
        <c:majorTimeUnit val="days"/>
      </c:dateAx>
      <c:valAx>
        <c:axId val="612866688"/>
        <c:scaling>
          <c:orientation val="minMax"/>
          <c:min val="6.0000000000000012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6128647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Haddad (Válidos)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7359781042927109"/>
          <c:h val="0.77967285714285717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C00000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Base!$Q$9:$BQ$9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6.3726461701312007E-2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6.0537937313795351E-2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5.7879534557737755E-2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6.4043062300909434E-2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6.5330154709533864E-2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7.0211694487970558E-2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7.6030278079994851E-2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7.7906994091209866E-2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9.8829726588076719E-2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0.10953971480268254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0.11432227327104917</c:v>
                </c:pt>
              </c:numCache>
            </c:numRef>
          </c:val>
          <c:smooth val="0"/>
        </c:ser>
        <c:ser>
          <c:idx val="8"/>
          <c:order val="1"/>
          <c:tx>
            <c:v>XP</c:v>
          </c:tx>
          <c:spPr>
            <a:ln w="38100">
              <a:solidFill>
                <a:srgbClr val="C00000"/>
              </a:solidFill>
              <a:prstDash val="sysDot"/>
            </a:ln>
            <a:effectLst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Base!$Q$19:$BM$19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3.903903903903904E-2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3.64741641337386E-2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2.6946107784431138E-2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2.7696793002915453E-2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3.1484257871064465E-2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3.3093525179856115E-2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2.9141104294478526E-2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4.6546546546546552E-2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9.7101449275362336E-2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8.1779053084648501E-2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C00000"/>
              </a:solidFill>
              <a:ln>
                <a:solidFill>
                  <a:srgbClr val="666666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Base!$Q$39:$BM$39</c:f>
              <c:numCache>
                <c:formatCode>0.0%</c:formatCode>
                <c:ptCount val="49"/>
                <c:pt idx="0">
                  <c:v>1.492537313432836E-2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5.5555555555555559E-2</c:v>
                </c:pt>
                <c:pt idx="48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C00000"/>
              </a:solidFill>
              <a:ln>
                <a:solidFill>
                  <a:srgbClr val="666666"/>
                </a:solidFill>
              </a:ln>
            </c:spPr>
          </c:marker>
          <c:dLbls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Base!$Q$29:$BM$29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3.3898305084745756E-2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6.4516129032258063E-2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50976"/>
        <c:axId val="608834688"/>
      </c:lineChart>
      <c:dateAx>
        <c:axId val="608750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608834688"/>
        <c:crosses val="autoZero"/>
        <c:auto val="1"/>
        <c:lblOffset val="100"/>
        <c:baseTimeUnit val="days"/>
        <c:majorUnit val="3"/>
        <c:majorTimeUnit val="days"/>
      </c:dateAx>
      <c:valAx>
        <c:axId val="608834688"/>
        <c:scaling>
          <c:orientation val="minMax"/>
          <c:max val="0.125"/>
          <c:min val="1.0000000000000002E-2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608750976"/>
        <c:crosses val="autoZero"/>
        <c:crossBetween val="midCat"/>
        <c:maj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4553571428571426"/>
          <c:w val="0.88295834053586864"/>
          <c:h val="4.2369047619047619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>
                <a:solidFill>
                  <a:srgbClr val="024989"/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Ciro  (Válidos) </a:t>
            </a:r>
          </a:p>
        </c:rich>
      </c:tx>
      <c:layout/>
      <c:overlay val="0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9568424085278019E-2"/>
          <c:y val="6.5606507936507935E-2"/>
          <c:w val="0.88091558628637279"/>
          <c:h val="0.75749825396825399"/>
        </c:manualLayout>
      </c:layout>
      <c:lineChart>
        <c:grouping val="standard"/>
        <c:varyColors val="0"/>
        <c:ser>
          <c:idx val="0"/>
          <c:order val="0"/>
          <c:tx>
            <c:v>Mauá</c:v>
          </c:tx>
          <c:spPr>
            <a:ln w="38100">
              <a:solidFill>
                <a:srgbClr val="2495FC"/>
              </a:solidFill>
              <a:prstDash val="solid"/>
            </a:ln>
            <a:effectLst/>
          </c:spPr>
          <c:marker>
            <c:symbol val="circle"/>
            <c:size val="5"/>
            <c:spPr>
              <a:solidFill>
                <a:srgbClr val="2495FC"/>
              </a:solidFill>
              <a:ln>
                <a:solidFill>
                  <a:srgbClr val="2495FC"/>
                </a:solidFill>
                <a:prstDash val="solid"/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Base!$Q$8:$BQ$8</c:f>
              <c:numCache>
                <c:formatCode>0.0%</c:formatCode>
                <c:ptCount val="5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0.10726079694895495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0.11068852423163489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0.11104870249468482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0.1034876596862076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0.15643230283147835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0.15003373441087778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0.16133770905785977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0.1182689525895245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0.11032795057128833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0.13280310820711344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0.13021731782190982</c:v>
                </c:pt>
              </c:numCache>
            </c:numRef>
          </c:val>
          <c:smooth val="0"/>
        </c:ser>
        <c:ser>
          <c:idx val="8"/>
          <c:order val="1"/>
          <c:tx>
            <c:v>XP</c:v>
          </c:tx>
          <c:spPr>
            <a:ln w="38100">
              <a:solidFill>
                <a:srgbClr val="2495FC"/>
              </a:solidFill>
              <a:prstDash val="sysDot"/>
            </a:ln>
            <a:effectLst/>
          </c:spPr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Base!$Q$18:$BM$18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0.15615615615615616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0.17021276595744683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0.14520958083832339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0.13119533527696794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0.15592203898050974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0.14676258992805752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0.15490797546012272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0.12462462462462465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0.12028985507246379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0.11764705882352944</c:v>
                </c:pt>
              </c:numCache>
            </c:numRef>
          </c:val>
          <c:smooth val="0"/>
        </c:ser>
        <c:ser>
          <c:idx val="16"/>
          <c:order val="2"/>
          <c:tx>
            <c:v>DATAFOLHA</c:v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2495FC"/>
              </a:solidFill>
              <a:ln>
                <a:solidFill>
                  <a:srgbClr val="666666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Base!$Q$38:$BM$38</c:f>
              <c:numCache>
                <c:formatCode>0.0%</c:formatCode>
                <c:ptCount val="49"/>
                <c:pt idx="0">
                  <c:v>0.1492537313432836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0.1388888888888889</c:v>
                </c:pt>
                <c:pt idx="48">
                  <c:v>#N/A</c:v>
                </c:pt>
              </c:numCache>
            </c:numRef>
          </c:val>
          <c:smooth val="0"/>
        </c:ser>
        <c:ser>
          <c:idx val="24"/>
          <c:order val="3"/>
          <c:tx>
            <c:v>IBOPE</c:v>
          </c:tx>
          <c:spPr>
            <a:ln>
              <a:noFill/>
            </a:ln>
          </c:spPr>
          <c:marker>
            <c:symbol val="square"/>
            <c:size val="9"/>
            <c:spPr>
              <a:solidFill>
                <a:srgbClr val="2495FC"/>
              </a:solidFill>
              <a:ln>
                <a:solidFill>
                  <a:srgbClr val="666666"/>
                </a:solidFill>
              </a:ln>
            </c:spPr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Base!$Q$3:$BQ$3</c:f>
              <c:numCache>
                <c:formatCode>d\-mmm</c:formatCode>
                <c:ptCount val="53"/>
                <c:pt idx="0">
                  <c:v>43266</c:v>
                </c:pt>
                <c:pt idx="1">
                  <c:v>43269</c:v>
                </c:pt>
                <c:pt idx="2">
                  <c:v>43270</c:v>
                </c:pt>
                <c:pt idx="3">
                  <c:v>43271</c:v>
                </c:pt>
                <c:pt idx="4">
                  <c:v>43272</c:v>
                </c:pt>
                <c:pt idx="5">
                  <c:v>43273</c:v>
                </c:pt>
                <c:pt idx="6">
                  <c:v>43276</c:v>
                </c:pt>
                <c:pt idx="7">
                  <c:v>43277</c:v>
                </c:pt>
                <c:pt idx="8">
                  <c:v>43278</c:v>
                </c:pt>
                <c:pt idx="9">
                  <c:v>43279</c:v>
                </c:pt>
                <c:pt idx="10">
                  <c:v>43280</c:v>
                </c:pt>
                <c:pt idx="11">
                  <c:v>43283</c:v>
                </c:pt>
                <c:pt idx="12">
                  <c:v>43284</c:v>
                </c:pt>
                <c:pt idx="13">
                  <c:v>43285</c:v>
                </c:pt>
                <c:pt idx="14">
                  <c:v>43286</c:v>
                </c:pt>
                <c:pt idx="15">
                  <c:v>43287</c:v>
                </c:pt>
                <c:pt idx="16">
                  <c:v>43290</c:v>
                </c:pt>
                <c:pt idx="17">
                  <c:v>43291</c:v>
                </c:pt>
                <c:pt idx="18">
                  <c:v>43292</c:v>
                </c:pt>
                <c:pt idx="19">
                  <c:v>43293</c:v>
                </c:pt>
                <c:pt idx="20">
                  <c:v>43294</c:v>
                </c:pt>
                <c:pt idx="21">
                  <c:v>43297</c:v>
                </c:pt>
                <c:pt idx="22">
                  <c:v>43298</c:v>
                </c:pt>
                <c:pt idx="23">
                  <c:v>43299</c:v>
                </c:pt>
                <c:pt idx="24">
                  <c:v>43300</c:v>
                </c:pt>
                <c:pt idx="25">
                  <c:v>43301</c:v>
                </c:pt>
                <c:pt idx="26">
                  <c:v>43304</c:v>
                </c:pt>
                <c:pt idx="27">
                  <c:v>43305</c:v>
                </c:pt>
                <c:pt idx="28">
                  <c:v>43306</c:v>
                </c:pt>
                <c:pt idx="29">
                  <c:v>43307</c:v>
                </c:pt>
                <c:pt idx="30">
                  <c:v>43308</c:v>
                </c:pt>
                <c:pt idx="31">
                  <c:v>43311</c:v>
                </c:pt>
                <c:pt idx="32">
                  <c:v>43312</c:v>
                </c:pt>
                <c:pt idx="33">
                  <c:v>43313</c:v>
                </c:pt>
                <c:pt idx="34">
                  <c:v>43314</c:v>
                </c:pt>
                <c:pt idx="35">
                  <c:v>43315</c:v>
                </c:pt>
                <c:pt idx="36">
                  <c:v>43318</c:v>
                </c:pt>
                <c:pt idx="37">
                  <c:v>43319</c:v>
                </c:pt>
                <c:pt idx="38">
                  <c:v>43320</c:v>
                </c:pt>
                <c:pt idx="39">
                  <c:v>43321</c:v>
                </c:pt>
                <c:pt idx="40">
                  <c:v>43322</c:v>
                </c:pt>
                <c:pt idx="41">
                  <c:v>43325</c:v>
                </c:pt>
                <c:pt idx="42">
                  <c:v>43326</c:v>
                </c:pt>
                <c:pt idx="43">
                  <c:v>43327</c:v>
                </c:pt>
                <c:pt idx="44">
                  <c:v>43328</c:v>
                </c:pt>
                <c:pt idx="45">
                  <c:v>43329</c:v>
                </c:pt>
                <c:pt idx="46">
                  <c:v>43332</c:v>
                </c:pt>
                <c:pt idx="47">
                  <c:v>43333</c:v>
                </c:pt>
                <c:pt idx="48">
                  <c:v>43334</c:v>
                </c:pt>
                <c:pt idx="49">
                  <c:v>43335</c:v>
                </c:pt>
                <c:pt idx="50">
                  <c:v>43336</c:v>
                </c:pt>
                <c:pt idx="51">
                  <c:v>43339</c:v>
                </c:pt>
                <c:pt idx="52">
                  <c:v>43340</c:v>
                </c:pt>
              </c:numCache>
            </c:numRef>
          </c:cat>
          <c:val>
            <c:numRef>
              <c:f>Base!$Q$28:$BM$28</c:f>
              <c:numCache>
                <c:formatCode>0.0%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0.13559322033898302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0.14516129032258063</c:v>
                </c:pt>
                <c:pt idx="47">
                  <c:v>#N/A</c:v>
                </c:pt>
                <c:pt idx="4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80896"/>
        <c:axId val="612892672"/>
      </c:lineChart>
      <c:dateAx>
        <c:axId val="608880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pt-BR"/>
          </a:p>
        </c:txPr>
        <c:crossAx val="612892672"/>
        <c:crosses val="autoZero"/>
        <c:auto val="1"/>
        <c:lblOffset val="100"/>
        <c:baseTimeUnit val="days"/>
        <c:majorUnit val="3"/>
        <c:majorTimeUnit val="days"/>
      </c:dateAx>
      <c:valAx>
        <c:axId val="612892672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24989"/>
            </a:solidFill>
            <a:prstDash val="solid"/>
          </a:ln>
        </c:spPr>
        <c:crossAx val="6088808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8520772111783345E-2"/>
          <c:y val="0.93142460317460318"/>
          <c:w val="0.88295834053586864"/>
          <c:h val="5.6480158730158742E-2"/>
        </c:manualLayout>
      </c:layout>
      <c:overlay val="0"/>
      <c:spPr>
        <a:noFill/>
        <a:ln w="25400">
          <a:noFill/>
        </a:ln>
        <a:effectLst/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400" b="1">
          <a:latin typeface="Calibri"/>
          <a:ea typeface="Calibri"/>
          <a:cs typeface="Calibri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0.2083</cdr:x>
      <cdr:y>0.48618</cdr:y>
    </cdr:from>
    <cdr:to>
      <cdr:x>0.85644</cdr:x>
      <cdr:y>0.67619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805962" y="3062961"/>
          <a:ext cx="5619374" cy="119706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0.08478</cdr:x>
      <cdr:y>0.52786</cdr:y>
    </cdr:from>
    <cdr:to>
      <cdr:x>0.87549</cdr:x>
      <cdr:y>0.8131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735000" y="3325546"/>
          <a:ext cx="6855457" cy="179695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0.08903</cdr:x>
      <cdr:y>0.62857</cdr:y>
    </cdr:from>
    <cdr:to>
      <cdr:x>0.88847</cdr:x>
      <cdr:y>0.63026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71896" y="3959988"/>
          <a:ext cx="6931144" cy="106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0.18234</cdr:x>
      <cdr:y>0.74762</cdr:y>
    </cdr:from>
    <cdr:to>
      <cdr:x>0.90749</cdr:x>
      <cdr:y>0.74762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1580916" y="4710024"/>
          <a:ext cx="6287051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22463" y="8899071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0.21436</cdr:x>
      <cdr:y>0.54405</cdr:y>
    </cdr:from>
    <cdr:to>
      <cdr:x>0.84948</cdr:x>
      <cdr:y>0.6881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858461" y="3427500"/>
          <a:ext cx="5506539" cy="9075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0.08631</cdr:x>
      <cdr:y>0.61667</cdr:y>
    </cdr:from>
    <cdr:to>
      <cdr:x>0.86246</cdr:x>
      <cdr:y>0.69616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748300" y="3885000"/>
          <a:ext cx="6729200" cy="50082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E51"/>
  <sheetViews>
    <sheetView tabSelected="1" zoomScale="70" zoomScaleNormal="7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L18" sqref="L18"/>
    </sheetView>
  </sheetViews>
  <sheetFormatPr defaultRowHeight="15" x14ac:dyDescent="0.25"/>
  <cols>
    <col min="2" max="2" width="13.7109375" bestFit="1" customWidth="1"/>
    <col min="16" max="16" width="10.85546875" bestFit="1" customWidth="1"/>
  </cols>
  <sheetData>
    <row r="1" spans="1:83" x14ac:dyDescent="0.25">
      <c r="A1" t="s">
        <v>9</v>
      </c>
    </row>
    <row r="2" spans="1:83" ht="15.75" thickBot="1" x14ac:dyDescent="0.3">
      <c r="B2" s="1"/>
    </row>
    <row r="3" spans="1:83" ht="15.75" thickBot="1" x14ac:dyDescent="0.3">
      <c r="B3" s="2" t="s">
        <v>10</v>
      </c>
      <c r="C3" s="5">
        <v>43271</v>
      </c>
      <c r="D3" s="5">
        <v>43278</v>
      </c>
      <c r="E3" s="5">
        <v>43285</v>
      </c>
      <c r="F3" s="5">
        <v>43292</v>
      </c>
      <c r="G3" s="5">
        <v>43299</v>
      </c>
      <c r="H3" s="5">
        <v>43306</v>
      </c>
      <c r="I3" s="10">
        <v>43313</v>
      </c>
      <c r="J3" s="10">
        <v>43320</v>
      </c>
      <c r="K3" s="10">
        <v>43327</v>
      </c>
      <c r="L3" s="10">
        <v>43334</v>
      </c>
      <c r="M3" s="14">
        <v>43340</v>
      </c>
      <c r="P3" t="s">
        <v>10</v>
      </c>
      <c r="Q3" s="13">
        <v>43266</v>
      </c>
      <c r="R3" s="13">
        <f>WORKDAY(Q3,1)</f>
        <v>43269</v>
      </c>
      <c r="S3" s="13">
        <f t="shared" ref="S3:BM3" si="0">WORKDAY(R3,1)</f>
        <v>43270</v>
      </c>
      <c r="T3" s="13">
        <f t="shared" si="0"/>
        <v>43271</v>
      </c>
      <c r="U3" s="13">
        <f t="shared" si="0"/>
        <v>43272</v>
      </c>
      <c r="V3" s="13">
        <f t="shared" si="0"/>
        <v>43273</v>
      </c>
      <c r="W3" s="13">
        <f t="shared" si="0"/>
        <v>43276</v>
      </c>
      <c r="X3" s="13">
        <f t="shared" si="0"/>
        <v>43277</v>
      </c>
      <c r="Y3" s="13">
        <f t="shared" si="0"/>
        <v>43278</v>
      </c>
      <c r="Z3" s="13">
        <f t="shared" si="0"/>
        <v>43279</v>
      </c>
      <c r="AA3" s="13">
        <f t="shared" si="0"/>
        <v>43280</v>
      </c>
      <c r="AB3" s="13">
        <f t="shared" si="0"/>
        <v>43283</v>
      </c>
      <c r="AC3" s="13">
        <f t="shared" si="0"/>
        <v>43284</v>
      </c>
      <c r="AD3" s="13">
        <f t="shared" si="0"/>
        <v>43285</v>
      </c>
      <c r="AE3" s="13">
        <f t="shared" si="0"/>
        <v>43286</v>
      </c>
      <c r="AF3" s="13">
        <f t="shared" si="0"/>
        <v>43287</v>
      </c>
      <c r="AG3" s="13">
        <f t="shared" si="0"/>
        <v>43290</v>
      </c>
      <c r="AH3" s="13">
        <f t="shared" si="0"/>
        <v>43291</v>
      </c>
      <c r="AI3" s="13">
        <f t="shared" si="0"/>
        <v>43292</v>
      </c>
      <c r="AJ3" s="13">
        <f t="shared" si="0"/>
        <v>43293</v>
      </c>
      <c r="AK3" s="13">
        <f t="shared" si="0"/>
        <v>43294</v>
      </c>
      <c r="AL3" s="13">
        <f t="shared" si="0"/>
        <v>43297</v>
      </c>
      <c r="AM3" s="13">
        <f t="shared" si="0"/>
        <v>43298</v>
      </c>
      <c r="AN3" s="13">
        <f t="shared" si="0"/>
        <v>43299</v>
      </c>
      <c r="AO3" s="13">
        <f t="shared" si="0"/>
        <v>43300</v>
      </c>
      <c r="AP3" s="13">
        <f t="shared" si="0"/>
        <v>43301</v>
      </c>
      <c r="AQ3" s="13">
        <f t="shared" si="0"/>
        <v>43304</v>
      </c>
      <c r="AR3" s="13">
        <f t="shared" si="0"/>
        <v>43305</v>
      </c>
      <c r="AS3" s="13">
        <f t="shared" si="0"/>
        <v>43306</v>
      </c>
      <c r="AT3" s="13">
        <f t="shared" si="0"/>
        <v>43307</v>
      </c>
      <c r="AU3" s="13">
        <f t="shared" si="0"/>
        <v>43308</v>
      </c>
      <c r="AV3" s="13">
        <f t="shared" si="0"/>
        <v>43311</v>
      </c>
      <c r="AW3" s="13">
        <f t="shared" si="0"/>
        <v>43312</v>
      </c>
      <c r="AX3" s="13">
        <f t="shared" si="0"/>
        <v>43313</v>
      </c>
      <c r="AY3" s="13">
        <f t="shared" si="0"/>
        <v>43314</v>
      </c>
      <c r="AZ3" s="13">
        <f t="shared" si="0"/>
        <v>43315</v>
      </c>
      <c r="BA3" s="13">
        <f t="shared" si="0"/>
        <v>43318</v>
      </c>
      <c r="BB3" s="13">
        <f t="shared" si="0"/>
        <v>43319</v>
      </c>
      <c r="BC3" s="13">
        <f t="shared" si="0"/>
        <v>43320</v>
      </c>
      <c r="BD3" s="13">
        <f t="shared" si="0"/>
        <v>43321</v>
      </c>
      <c r="BE3" s="13">
        <f t="shared" si="0"/>
        <v>43322</v>
      </c>
      <c r="BF3" s="13">
        <f t="shared" si="0"/>
        <v>43325</v>
      </c>
      <c r="BG3" s="13">
        <f t="shared" si="0"/>
        <v>43326</v>
      </c>
      <c r="BH3" s="13">
        <f t="shared" si="0"/>
        <v>43327</v>
      </c>
      <c r="BI3" s="13">
        <f t="shared" si="0"/>
        <v>43328</v>
      </c>
      <c r="BJ3" s="13">
        <f t="shared" si="0"/>
        <v>43329</v>
      </c>
      <c r="BK3" s="13">
        <f t="shared" si="0"/>
        <v>43332</v>
      </c>
      <c r="BL3" s="13">
        <f t="shared" si="0"/>
        <v>43333</v>
      </c>
      <c r="BM3" s="13">
        <f t="shared" si="0"/>
        <v>43334</v>
      </c>
      <c r="BN3" s="13">
        <f t="shared" ref="BN3" si="1">WORKDAY(BM3,1)</f>
        <v>43335</v>
      </c>
      <c r="BO3" s="13">
        <f t="shared" ref="BO3" si="2">WORKDAY(BN3,1)</f>
        <v>43336</v>
      </c>
      <c r="BP3" s="13">
        <f t="shared" ref="BP3" si="3">WORKDAY(BO3,1)</f>
        <v>43339</v>
      </c>
      <c r="BQ3" s="13">
        <f t="shared" ref="BQ3" si="4">WORKDAY(BP3,1)</f>
        <v>43340</v>
      </c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</row>
    <row r="4" spans="1:83" x14ac:dyDescent="0.25">
      <c r="B4" s="3" t="s">
        <v>0</v>
      </c>
      <c r="C4" s="6"/>
      <c r="D4" s="8"/>
      <c r="E4" s="8"/>
      <c r="F4" s="8"/>
      <c r="G4" s="8"/>
      <c r="H4" s="8"/>
      <c r="I4" s="8"/>
      <c r="J4" s="8"/>
      <c r="K4" s="8"/>
      <c r="L4" s="7"/>
      <c r="M4" s="15"/>
      <c r="P4" t="str">
        <f>B4</f>
        <v>NS/NR</v>
      </c>
      <c r="Q4" s="11" t="e">
        <f>HLOOKUP(Q$3,$B$3:$L$11,MATCH($P4,$B$3:$B$11,0),FALSE)</f>
        <v>#N/A</v>
      </c>
      <c r="R4" s="11" t="e">
        <f t="shared" ref="R4:BN8" si="5">HLOOKUP(R$3,$B$3:$L$11,MATCH($P4,$B$3:$B$11,0),FALSE)</f>
        <v>#N/A</v>
      </c>
      <c r="S4" s="11" t="e">
        <f t="shared" si="5"/>
        <v>#N/A</v>
      </c>
      <c r="T4" s="11">
        <f t="shared" si="5"/>
        <v>0</v>
      </c>
      <c r="U4" s="11" t="e">
        <f t="shared" si="5"/>
        <v>#N/A</v>
      </c>
      <c r="V4" s="11" t="e">
        <f t="shared" si="5"/>
        <v>#N/A</v>
      </c>
      <c r="W4" s="11" t="e">
        <f t="shared" si="5"/>
        <v>#N/A</v>
      </c>
      <c r="X4" s="11" t="e">
        <f t="shared" si="5"/>
        <v>#N/A</v>
      </c>
      <c r="Y4" s="11">
        <f t="shared" si="5"/>
        <v>0</v>
      </c>
      <c r="Z4" s="11" t="e">
        <f t="shared" si="5"/>
        <v>#N/A</v>
      </c>
      <c r="AA4" s="11" t="e">
        <f t="shared" si="5"/>
        <v>#N/A</v>
      </c>
      <c r="AB4" s="11" t="e">
        <f t="shared" si="5"/>
        <v>#N/A</v>
      </c>
      <c r="AC4" s="11" t="e">
        <f t="shared" si="5"/>
        <v>#N/A</v>
      </c>
      <c r="AD4" s="11">
        <f t="shared" si="5"/>
        <v>0</v>
      </c>
      <c r="AE4" s="11" t="e">
        <f t="shared" si="5"/>
        <v>#N/A</v>
      </c>
      <c r="AF4" s="11" t="e">
        <f t="shared" si="5"/>
        <v>#N/A</v>
      </c>
      <c r="AG4" s="11" t="e">
        <f t="shared" si="5"/>
        <v>#N/A</v>
      </c>
      <c r="AH4" s="11" t="e">
        <f t="shared" si="5"/>
        <v>#N/A</v>
      </c>
      <c r="AI4" s="11">
        <f t="shared" si="5"/>
        <v>0</v>
      </c>
      <c r="AJ4" s="11" t="e">
        <f t="shared" si="5"/>
        <v>#N/A</v>
      </c>
      <c r="AK4" s="11" t="e">
        <f t="shared" si="5"/>
        <v>#N/A</v>
      </c>
      <c r="AL4" s="11" t="e">
        <f t="shared" si="5"/>
        <v>#N/A</v>
      </c>
      <c r="AM4" s="11" t="e">
        <f t="shared" si="5"/>
        <v>#N/A</v>
      </c>
      <c r="AN4" s="11">
        <f t="shared" si="5"/>
        <v>0</v>
      </c>
      <c r="AO4" s="11" t="e">
        <f t="shared" si="5"/>
        <v>#N/A</v>
      </c>
      <c r="AP4" s="11" t="e">
        <f t="shared" si="5"/>
        <v>#N/A</v>
      </c>
      <c r="AQ4" s="11" t="e">
        <f t="shared" si="5"/>
        <v>#N/A</v>
      </c>
      <c r="AR4" s="11" t="e">
        <f t="shared" si="5"/>
        <v>#N/A</v>
      </c>
      <c r="AS4" s="11">
        <f t="shared" si="5"/>
        <v>0</v>
      </c>
      <c r="AT4" s="11" t="e">
        <f t="shared" si="5"/>
        <v>#N/A</v>
      </c>
      <c r="AU4" s="11" t="e">
        <f t="shared" si="5"/>
        <v>#N/A</v>
      </c>
      <c r="AV4" s="11" t="e">
        <f t="shared" si="5"/>
        <v>#N/A</v>
      </c>
      <c r="AW4" s="11" t="e">
        <f t="shared" si="5"/>
        <v>#N/A</v>
      </c>
      <c r="AX4" s="11">
        <f t="shared" si="5"/>
        <v>0</v>
      </c>
      <c r="AY4" s="11" t="e">
        <f t="shared" si="5"/>
        <v>#N/A</v>
      </c>
      <c r="AZ4" s="11" t="e">
        <f t="shared" si="5"/>
        <v>#N/A</v>
      </c>
      <c r="BA4" s="11" t="e">
        <f t="shared" si="5"/>
        <v>#N/A</v>
      </c>
      <c r="BB4" s="11" t="e">
        <f t="shared" si="5"/>
        <v>#N/A</v>
      </c>
      <c r="BC4" s="11">
        <f t="shared" si="5"/>
        <v>0</v>
      </c>
      <c r="BD4" s="11" t="e">
        <f t="shared" si="5"/>
        <v>#N/A</v>
      </c>
      <c r="BE4" s="11" t="e">
        <f t="shared" si="5"/>
        <v>#N/A</v>
      </c>
      <c r="BF4" s="11" t="e">
        <f t="shared" si="5"/>
        <v>#N/A</v>
      </c>
      <c r="BG4" s="11" t="e">
        <f t="shared" si="5"/>
        <v>#N/A</v>
      </c>
      <c r="BH4" s="11">
        <f t="shared" si="5"/>
        <v>0</v>
      </c>
      <c r="BI4" s="11" t="e">
        <f t="shared" si="5"/>
        <v>#N/A</v>
      </c>
      <c r="BJ4" s="11" t="e">
        <f t="shared" si="5"/>
        <v>#N/A</v>
      </c>
      <c r="BK4" s="11" t="e">
        <f t="shared" si="5"/>
        <v>#N/A</v>
      </c>
      <c r="BL4" s="11" t="e">
        <f t="shared" si="5"/>
        <v>#N/A</v>
      </c>
      <c r="BM4" s="11">
        <f t="shared" si="5"/>
        <v>0</v>
      </c>
      <c r="BN4" s="11" t="e">
        <f t="shared" si="5"/>
        <v>#N/A</v>
      </c>
      <c r="BO4" s="11" t="e">
        <f t="shared" ref="BN4:BP11" si="6">HLOOKUP(BO$3,$B$3:$L$11,MATCH($P4,$B$3:$B$11,0),FALSE)</f>
        <v>#N/A</v>
      </c>
      <c r="BP4" s="11" t="e">
        <f t="shared" si="6"/>
        <v>#N/A</v>
      </c>
      <c r="BQ4" s="11">
        <f>HLOOKUP(BQ$3,$B$3:$M$11,MATCH($P4,$B$3:$B$11,0),FALSE)</f>
        <v>0</v>
      </c>
      <c r="BR4" s="11"/>
      <c r="BS4" s="11"/>
      <c r="BT4" s="11"/>
    </row>
    <row r="5" spans="1:83" x14ac:dyDescent="0.25">
      <c r="B5" s="4" t="s">
        <v>1</v>
      </c>
      <c r="C5" s="7">
        <f>Suporte!C5/(1-Suporte!C$4)</f>
        <v>0.36770478702558079</v>
      </c>
      <c r="D5" s="7">
        <f>Suporte!D5/(1-Suporte!D$4)</f>
        <v>0.3840340485872909</v>
      </c>
      <c r="E5" s="7">
        <f>Suporte!E5/(1-Suporte!E$4)</f>
        <v>0.38016096462188076</v>
      </c>
      <c r="F5" s="7">
        <f>Suporte!F5/(1-Suporte!F$4)</f>
        <v>0.36422571645045576</v>
      </c>
      <c r="G5" s="7">
        <f>Suporte!G5/(1-Suporte!G$4)</f>
        <v>0.42578336454840487</v>
      </c>
      <c r="H5" s="7">
        <f>Suporte!H5/(1-Suporte!H$4)</f>
        <v>0.36008630663911328</v>
      </c>
      <c r="I5" s="7">
        <f>Suporte!I5/(1-Suporte!I$4)</f>
        <v>0.34956891224924047</v>
      </c>
      <c r="J5" s="7">
        <f>Suporte!J5/(1-Suporte!J$4)</f>
        <v>0.32489970168100901</v>
      </c>
      <c r="K5" s="7">
        <f>Suporte!K5/(1-Suporte!K$4)</f>
        <v>0.32637051023529479</v>
      </c>
      <c r="L5" s="7">
        <f>Suporte!L5/(1-Suporte!L$4)</f>
        <v>0.36132191709328765</v>
      </c>
      <c r="M5" s="7">
        <f>Suporte!M5/(1-Suporte!M$4)</f>
        <v>0.29305816256731926</v>
      </c>
      <c r="P5" t="str">
        <f t="shared" ref="P5:P11" si="7">B5</f>
        <v>Bolsonaro</v>
      </c>
      <c r="Q5" s="11" t="e">
        <f t="shared" ref="Q5:AF11" si="8">HLOOKUP(Q$3,$B$3:$L$11,MATCH($P5,$B$3:$B$11,0),FALSE)</f>
        <v>#N/A</v>
      </c>
      <c r="R5" s="11" t="e">
        <f t="shared" si="5"/>
        <v>#N/A</v>
      </c>
      <c r="S5" s="11" t="e">
        <f t="shared" si="5"/>
        <v>#N/A</v>
      </c>
      <c r="T5" s="11">
        <f t="shared" si="5"/>
        <v>0.36770478702558079</v>
      </c>
      <c r="U5" s="11" t="e">
        <f t="shared" si="5"/>
        <v>#N/A</v>
      </c>
      <c r="V5" s="11" t="e">
        <f t="shared" si="5"/>
        <v>#N/A</v>
      </c>
      <c r="W5" s="11" t="e">
        <f t="shared" si="5"/>
        <v>#N/A</v>
      </c>
      <c r="X5" s="11" t="e">
        <f t="shared" si="5"/>
        <v>#N/A</v>
      </c>
      <c r="Y5" s="11">
        <f t="shared" si="5"/>
        <v>0.3840340485872909</v>
      </c>
      <c r="Z5" s="11" t="e">
        <f t="shared" si="5"/>
        <v>#N/A</v>
      </c>
      <c r="AA5" s="11" t="e">
        <f t="shared" si="5"/>
        <v>#N/A</v>
      </c>
      <c r="AB5" s="11" t="e">
        <f t="shared" si="5"/>
        <v>#N/A</v>
      </c>
      <c r="AC5" s="11" t="e">
        <f t="shared" si="5"/>
        <v>#N/A</v>
      </c>
      <c r="AD5" s="11">
        <f t="shared" si="5"/>
        <v>0.38016096462188076</v>
      </c>
      <c r="AE5" s="11" t="e">
        <f t="shared" si="5"/>
        <v>#N/A</v>
      </c>
      <c r="AF5" s="11" t="e">
        <f t="shared" si="5"/>
        <v>#N/A</v>
      </c>
      <c r="AG5" s="11" t="e">
        <f t="shared" si="5"/>
        <v>#N/A</v>
      </c>
      <c r="AH5" s="11" t="e">
        <f t="shared" si="5"/>
        <v>#N/A</v>
      </c>
      <c r="AI5" s="11">
        <f t="shared" si="5"/>
        <v>0.36422571645045576</v>
      </c>
      <c r="AJ5" s="11" t="e">
        <f t="shared" si="5"/>
        <v>#N/A</v>
      </c>
      <c r="AK5" s="11" t="e">
        <f t="shared" si="5"/>
        <v>#N/A</v>
      </c>
      <c r="AL5" s="11" t="e">
        <f t="shared" si="5"/>
        <v>#N/A</v>
      </c>
      <c r="AM5" s="11" t="e">
        <f t="shared" si="5"/>
        <v>#N/A</v>
      </c>
      <c r="AN5" s="11">
        <f t="shared" si="5"/>
        <v>0.42578336454840487</v>
      </c>
      <c r="AO5" s="11" t="e">
        <f t="shared" si="5"/>
        <v>#N/A</v>
      </c>
      <c r="AP5" s="11" t="e">
        <f t="shared" si="5"/>
        <v>#N/A</v>
      </c>
      <c r="AQ5" s="11" t="e">
        <f t="shared" si="5"/>
        <v>#N/A</v>
      </c>
      <c r="AR5" s="11" t="e">
        <f t="shared" si="5"/>
        <v>#N/A</v>
      </c>
      <c r="AS5" s="11">
        <f t="shared" si="5"/>
        <v>0.36008630663911328</v>
      </c>
      <c r="AT5" s="11" t="e">
        <f t="shared" si="5"/>
        <v>#N/A</v>
      </c>
      <c r="AU5" s="11" t="e">
        <f t="shared" si="5"/>
        <v>#N/A</v>
      </c>
      <c r="AV5" s="11" t="e">
        <f t="shared" si="5"/>
        <v>#N/A</v>
      </c>
      <c r="AW5" s="11" t="e">
        <f t="shared" si="5"/>
        <v>#N/A</v>
      </c>
      <c r="AX5" s="11">
        <f t="shared" si="5"/>
        <v>0.34956891224924047</v>
      </c>
      <c r="AY5" s="11" t="e">
        <f t="shared" si="5"/>
        <v>#N/A</v>
      </c>
      <c r="AZ5" s="11" t="e">
        <f t="shared" si="5"/>
        <v>#N/A</v>
      </c>
      <c r="BA5" s="11" t="e">
        <f t="shared" si="5"/>
        <v>#N/A</v>
      </c>
      <c r="BB5" s="11" t="e">
        <f t="shared" si="5"/>
        <v>#N/A</v>
      </c>
      <c r="BC5" s="11">
        <f t="shared" si="5"/>
        <v>0.32489970168100901</v>
      </c>
      <c r="BD5" s="11" t="e">
        <f t="shared" si="5"/>
        <v>#N/A</v>
      </c>
      <c r="BE5" s="11" t="e">
        <f t="shared" si="5"/>
        <v>#N/A</v>
      </c>
      <c r="BF5" s="11" t="e">
        <f t="shared" si="5"/>
        <v>#N/A</v>
      </c>
      <c r="BG5" s="11" t="e">
        <f t="shared" si="5"/>
        <v>#N/A</v>
      </c>
      <c r="BH5" s="11">
        <f t="shared" si="5"/>
        <v>0.32637051023529479</v>
      </c>
      <c r="BI5" s="11" t="e">
        <f t="shared" si="5"/>
        <v>#N/A</v>
      </c>
      <c r="BJ5" s="11" t="e">
        <f t="shared" si="5"/>
        <v>#N/A</v>
      </c>
      <c r="BK5" s="11" t="e">
        <f t="shared" si="5"/>
        <v>#N/A</v>
      </c>
      <c r="BL5" s="11" t="e">
        <f t="shared" si="5"/>
        <v>#N/A</v>
      </c>
      <c r="BM5" s="11">
        <f t="shared" si="5"/>
        <v>0.36132191709328765</v>
      </c>
      <c r="BN5" s="11" t="e">
        <f t="shared" si="6"/>
        <v>#N/A</v>
      </c>
      <c r="BO5" s="11" t="e">
        <f t="shared" si="6"/>
        <v>#N/A</v>
      </c>
      <c r="BP5" s="11" t="e">
        <f t="shared" si="6"/>
        <v>#N/A</v>
      </c>
      <c r="BQ5" s="11">
        <f t="shared" ref="BQ5:BQ11" si="9">HLOOKUP(BQ$3,$B$3:$M$11,MATCH($P5,$B$3:$B$11,0),FALSE)</f>
        <v>0.29305816256731926</v>
      </c>
      <c r="BR5" s="11"/>
      <c r="BS5" s="11"/>
      <c r="BT5" s="11"/>
    </row>
    <row r="6" spans="1:83" x14ac:dyDescent="0.25">
      <c r="B6" s="4" t="s">
        <v>2</v>
      </c>
      <c r="C6" s="7">
        <f>Suporte!C6/(1-Suporte!C$4)</f>
        <v>0.20726340227628295</v>
      </c>
      <c r="D6" s="7">
        <f>Suporte!D6/(1-Suporte!D$4)</f>
        <v>0.1950243417941934</v>
      </c>
      <c r="E6" s="7">
        <f>Suporte!E6/(1-Suporte!E$4)</f>
        <v>0.18160309832370791</v>
      </c>
      <c r="F6" s="7">
        <f>Suporte!F6/(1-Suporte!F$4)</f>
        <v>0.20199171035711525</v>
      </c>
      <c r="G6" s="7">
        <f>Suporte!G6/(1-Suporte!G$4)</f>
        <v>0.15172245418523947</v>
      </c>
      <c r="H6" s="7">
        <f>Suporte!H6/(1-Suporte!H$4)</f>
        <v>0.21820722459462796</v>
      </c>
      <c r="I6" s="7">
        <f>Suporte!I6/(1-Suporte!I$4)</f>
        <v>0.1924728174756363</v>
      </c>
      <c r="J6" s="7">
        <f>Suporte!J6/(1-Suporte!J$4)</f>
        <v>0.22885487628626511</v>
      </c>
      <c r="K6" s="7">
        <f>Suporte!K6/(1-Suporte!K$4)</f>
        <v>0.21483261063974138</v>
      </c>
      <c r="L6" s="7">
        <f>Suporte!L6/(1-Suporte!L$4)</f>
        <v>0.20046202807418717</v>
      </c>
      <c r="M6" s="7">
        <f>Suporte!M6/(1-Suporte!M$4)</f>
        <v>0.17482787295949082</v>
      </c>
      <c r="P6" t="str">
        <f t="shared" si="7"/>
        <v>Marina</v>
      </c>
      <c r="Q6" s="11" t="e">
        <f t="shared" si="8"/>
        <v>#N/A</v>
      </c>
      <c r="R6" s="11" t="e">
        <f t="shared" si="5"/>
        <v>#N/A</v>
      </c>
      <c r="S6" s="11" t="e">
        <f t="shared" si="5"/>
        <v>#N/A</v>
      </c>
      <c r="T6" s="11">
        <f t="shared" si="5"/>
        <v>0.20726340227628295</v>
      </c>
      <c r="U6" s="11" t="e">
        <f t="shared" si="5"/>
        <v>#N/A</v>
      </c>
      <c r="V6" s="11" t="e">
        <f t="shared" si="5"/>
        <v>#N/A</v>
      </c>
      <c r="W6" s="11" t="e">
        <f t="shared" si="5"/>
        <v>#N/A</v>
      </c>
      <c r="X6" s="11" t="e">
        <f t="shared" si="5"/>
        <v>#N/A</v>
      </c>
      <c r="Y6" s="11">
        <f t="shared" si="5"/>
        <v>0.1950243417941934</v>
      </c>
      <c r="Z6" s="11" t="e">
        <f t="shared" si="5"/>
        <v>#N/A</v>
      </c>
      <c r="AA6" s="11" t="e">
        <f t="shared" si="5"/>
        <v>#N/A</v>
      </c>
      <c r="AB6" s="11" t="e">
        <f t="shared" si="5"/>
        <v>#N/A</v>
      </c>
      <c r="AC6" s="11" t="e">
        <f t="shared" si="5"/>
        <v>#N/A</v>
      </c>
      <c r="AD6" s="11">
        <f t="shared" si="5"/>
        <v>0.18160309832370791</v>
      </c>
      <c r="AE6" s="11" t="e">
        <f t="shared" si="5"/>
        <v>#N/A</v>
      </c>
      <c r="AF6" s="11" t="e">
        <f t="shared" si="5"/>
        <v>#N/A</v>
      </c>
      <c r="AG6" s="11" t="e">
        <f t="shared" si="5"/>
        <v>#N/A</v>
      </c>
      <c r="AH6" s="11" t="e">
        <f t="shared" si="5"/>
        <v>#N/A</v>
      </c>
      <c r="AI6" s="11">
        <f t="shared" si="5"/>
        <v>0.20199171035711525</v>
      </c>
      <c r="AJ6" s="11" t="e">
        <f t="shared" si="5"/>
        <v>#N/A</v>
      </c>
      <c r="AK6" s="11" t="e">
        <f t="shared" si="5"/>
        <v>#N/A</v>
      </c>
      <c r="AL6" s="11" t="e">
        <f t="shared" si="5"/>
        <v>#N/A</v>
      </c>
      <c r="AM6" s="11" t="e">
        <f t="shared" si="5"/>
        <v>#N/A</v>
      </c>
      <c r="AN6" s="11">
        <f t="shared" si="5"/>
        <v>0.15172245418523947</v>
      </c>
      <c r="AO6" s="11" t="e">
        <f t="shared" si="5"/>
        <v>#N/A</v>
      </c>
      <c r="AP6" s="11" t="e">
        <f t="shared" si="5"/>
        <v>#N/A</v>
      </c>
      <c r="AQ6" s="11" t="e">
        <f t="shared" si="5"/>
        <v>#N/A</v>
      </c>
      <c r="AR6" s="11" t="e">
        <f t="shared" si="5"/>
        <v>#N/A</v>
      </c>
      <c r="AS6" s="11">
        <f t="shared" si="5"/>
        <v>0.21820722459462796</v>
      </c>
      <c r="AT6" s="11" t="e">
        <f t="shared" si="5"/>
        <v>#N/A</v>
      </c>
      <c r="AU6" s="11" t="e">
        <f t="shared" si="5"/>
        <v>#N/A</v>
      </c>
      <c r="AV6" s="11" t="e">
        <f t="shared" si="5"/>
        <v>#N/A</v>
      </c>
      <c r="AW6" s="11" t="e">
        <f t="shared" si="5"/>
        <v>#N/A</v>
      </c>
      <c r="AX6" s="11">
        <f t="shared" si="5"/>
        <v>0.1924728174756363</v>
      </c>
      <c r="AY6" s="11" t="e">
        <f t="shared" si="5"/>
        <v>#N/A</v>
      </c>
      <c r="AZ6" s="11" t="e">
        <f t="shared" si="5"/>
        <v>#N/A</v>
      </c>
      <c r="BA6" s="11" t="e">
        <f t="shared" si="5"/>
        <v>#N/A</v>
      </c>
      <c r="BB6" s="11" t="e">
        <f t="shared" si="5"/>
        <v>#N/A</v>
      </c>
      <c r="BC6" s="11">
        <f t="shared" si="5"/>
        <v>0.22885487628626511</v>
      </c>
      <c r="BD6" s="11" t="e">
        <f t="shared" si="5"/>
        <v>#N/A</v>
      </c>
      <c r="BE6" s="11" t="e">
        <f t="shared" si="5"/>
        <v>#N/A</v>
      </c>
      <c r="BF6" s="11" t="e">
        <f t="shared" si="5"/>
        <v>#N/A</v>
      </c>
      <c r="BG6" s="11" t="e">
        <f t="shared" si="5"/>
        <v>#N/A</v>
      </c>
      <c r="BH6" s="11">
        <f t="shared" si="5"/>
        <v>0.21483261063974138</v>
      </c>
      <c r="BI6" s="11" t="e">
        <f t="shared" si="5"/>
        <v>#N/A</v>
      </c>
      <c r="BJ6" s="11" t="e">
        <f t="shared" si="5"/>
        <v>#N/A</v>
      </c>
      <c r="BK6" s="11" t="e">
        <f t="shared" si="5"/>
        <v>#N/A</v>
      </c>
      <c r="BL6" s="11" t="e">
        <f t="shared" si="5"/>
        <v>#N/A</v>
      </c>
      <c r="BM6" s="11">
        <f t="shared" si="5"/>
        <v>0.20046202807418717</v>
      </c>
      <c r="BN6" s="11" t="e">
        <f t="shared" si="6"/>
        <v>#N/A</v>
      </c>
      <c r="BO6" s="11" t="e">
        <f t="shared" si="6"/>
        <v>#N/A</v>
      </c>
      <c r="BP6" s="11" t="e">
        <f t="shared" si="6"/>
        <v>#N/A</v>
      </c>
      <c r="BQ6" s="11">
        <f t="shared" si="9"/>
        <v>0.17482787295949082</v>
      </c>
      <c r="BR6" s="11"/>
      <c r="BS6" s="11"/>
      <c r="BT6" s="11"/>
    </row>
    <row r="7" spans="1:83" x14ac:dyDescent="0.25">
      <c r="B7" s="4" t="s">
        <v>3</v>
      </c>
      <c r="C7" s="7">
        <f>Suporte!C7/(1-Suporte!C$4)</f>
        <v>0.100670101437061</v>
      </c>
      <c r="D7" s="7">
        <f>Suporte!D7/(1-Suporte!D$4)</f>
        <v>9.1270272104302566E-2</v>
      </c>
      <c r="E7" s="7">
        <f>Suporte!E7/(1-Suporte!E$4)</f>
        <v>9.7711685125682304E-2</v>
      </c>
      <c r="F7" s="7">
        <f>Suporte!F7/(1-Suporte!F$4)</f>
        <v>0.11871536765033036</v>
      </c>
      <c r="G7" s="7">
        <f>Suporte!G7/(1-Suporte!G$4)</f>
        <v>7.1221830797180752E-2</v>
      </c>
      <c r="H7" s="7">
        <f>Suporte!H7/(1-Suporte!H$4)</f>
        <v>8.3300333185656938E-2</v>
      </c>
      <c r="I7" s="7">
        <f>Suporte!I7/(1-Suporte!I$4)</f>
        <v>0.12358240980932191</v>
      </c>
      <c r="J7" s="7">
        <f>Suporte!J7/(1-Suporte!J$4)</f>
        <v>0.13727985306452631</v>
      </c>
      <c r="K7" s="7">
        <f>Suporte!K7/(1-Suporte!K$4)</f>
        <v>0.12930093987997116</v>
      </c>
      <c r="L7" s="7">
        <f>Suporte!L7/(1-Suporte!L$4)</f>
        <v>0.10211457751872156</v>
      </c>
      <c r="M7" s="7">
        <f>Suporte!M7/(1-Suporte!M$4)</f>
        <v>0.13565479342759834</v>
      </c>
      <c r="P7" t="str">
        <f t="shared" si="7"/>
        <v>Alckmin</v>
      </c>
      <c r="Q7" s="11" t="e">
        <f t="shared" si="8"/>
        <v>#N/A</v>
      </c>
      <c r="R7" s="11" t="e">
        <f t="shared" si="5"/>
        <v>#N/A</v>
      </c>
      <c r="S7" s="11" t="e">
        <f t="shared" si="5"/>
        <v>#N/A</v>
      </c>
      <c r="T7" s="11">
        <f t="shared" si="5"/>
        <v>0.100670101437061</v>
      </c>
      <c r="U7" s="11" t="e">
        <f t="shared" si="5"/>
        <v>#N/A</v>
      </c>
      <c r="V7" s="11" t="e">
        <f t="shared" si="5"/>
        <v>#N/A</v>
      </c>
      <c r="W7" s="11" t="e">
        <f t="shared" si="5"/>
        <v>#N/A</v>
      </c>
      <c r="X7" s="11" t="e">
        <f t="shared" si="5"/>
        <v>#N/A</v>
      </c>
      <c r="Y7" s="11">
        <f t="shared" si="5"/>
        <v>9.1270272104302566E-2</v>
      </c>
      <c r="Z7" s="11" t="e">
        <f t="shared" si="5"/>
        <v>#N/A</v>
      </c>
      <c r="AA7" s="11" t="e">
        <f t="shared" si="5"/>
        <v>#N/A</v>
      </c>
      <c r="AB7" s="11" t="e">
        <f t="shared" si="5"/>
        <v>#N/A</v>
      </c>
      <c r="AC7" s="11" t="e">
        <f t="shared" si="5"/>
        <v>#N/A</v>
      </c>
      <c r="AD7" s="11">
        <f t="shared" si="5"/>
        <v>9.7711685125682304E-2</v>
      </c>
      <c r="AE7" s="11" t="e">
        <f t="shared" si="5"/>
        <v>#N/A</v>
      </c>
      <c r="AF7" s="11" t="e">
        <f t="shared" si="5"/>
        <v>#N/A</v>
      </c>
      <c r="AG7" s="11" t="e">
        <f t="shared" si="5"/>
        <v>#N/A</v>
      </c>
      <c r="AH7" s="11" t="e">
        <f t="shared" si="5"/>
        <v>#N/A</v>
      </c>
      <c r="AI7" s="11">
        <f t="shared" si="5"/>
        <v>0.11871536765033036</v>
      </c>
      <c r="AJ7" s="11" t="e">
        <f t="shared" si="5"/>
        <v>#N/A</v>
      </c>
      <c r="AK7" s="11" t="e">
        <f t="shared" si="5"/>
        <v>#N/A</v>
      </c>
      <c r="AL7" s="11" t="e">
        <f t="shared" si="5"/>
        <v>#N/A</v>
      </c>
      <c r="AM7" s="11" t="e">
        <f t="shared" si="5"/>
        <v>#N/A</v>
      </c>
      <c r="AN7" s="11">
        <f t="shared" si="5"/>
        <v>7.1221830797180752E-2</v>
      </c>
      <c r="AO7" s="11" t="e">
        <f t="shared" si="5"/>
        <v>#N/A</v>
      </c>
      <c r="AP7" s="11" t="e">
        <f t="shared" si="5"/>
        <v>#N/A</v>
      </c>
      <c r="AQ7" s="11" t="e">
        <f t="shared" si="5"/>
        <v>#N/A</v>
      </c>
      <c r="AR7" s="11" t="e">
        <f t="shared" si="5"/>
        <v>#N/A</v>
      </c>
      <c r="AS7" s="11">
        <f t="shared" si="5"/>
        <v>8.3300333185656938E-2</v>
      </c>
      <c r="AT7" s="11" t="e">
        <f t="shared" si="5"/>
        <v>#N/A</v>
      </c>
      <c r="AU7" s="11" t="e">
        <f t="shared" si="5"/>
        <v>#N/A</v>
      </c>
      <c r="AV7" s="11" t="e">
        <f t="shared" si="5"/>
        <v>#N/A</v>
      </c>
      <c r="AW7" s="11" t="e">
        <f t="shared" si="5"/>
        <v>#N/A</v>
      </c>
      <c r="AX7" s="11">
        <f t="shared" si="5"/>
        <v>0.12358240980932191</v>
      </c>
      <c r="AY7" s="11" t="e">
        <f t="shared" si="5"/>
        <v>#N/A</v>
      </c>
      <c r="AZ7" s="11" t="e">
        <f t="shared" si="5"/>
        <v>#N/A</v>
      </c>
      <c r="BA7" s="11" t="e">
        <f t="shared" si="5"/>
        <v>#N/A</v>
      </c>
      <c r="BB7" s="11" t="e">
        <f t="shared" si="5"/>
        <v>#N/A</v>
      </c>
      <c r="BC7" s="11">
        <f t="shared" si="5"/>
        <v>0.13727985306452631</v>
      </c>
      <c r="BD7" s="11" t="e">
        <f t="shared" si="5"/>
        <v>#N/A</v>
      </c>
      <c r="BE7" s="11" t="e">
        <f t="shared" si="5"/>
        <v>#N/A</v>
      </c>
      <c r="BF7" s="11" t="e">
        <f t="shared" si="5"/>
        <v>#N/A</v>
      </c>
      <c r="BG7" s="11" t="e">
        <f t="shared" si="5"/>
        <v>#N/A</v>
      </c>
      <c r="BH7" s="11">
        <f t="shared" si="5"/>
        <v>0.12930093987997116</v>
      </c>
      <c r="BI7" s="11" t="e">
        <f t="shared" si="5"/>
        <v>#N/A</v>
      </c>
      <c r="BJ7" s="11" t="e">
        <f t="shared" si="5"/>
        <v>#N/A</v>
      </c>
      <c r="BK7" s="11" t="e">
        <f t="shared" si="5"/>
        <v>#N/A</v>
      </c>
      <c r="BL7" s="11" t="e">
        <f t="shared" si="5"/>
        <v>#N/A</v>
      </c>
      <c r="BM7" s="11">
        <f t="shared" si="5"/>
        <v>0.10211457751872156</v>
      </c>
      <c r="BN7" s="11" t="e">
        <f t="shared" si="6"/>
        <v>#N/A</v>
      </c>
      <c r="BO7" s="11" t="e">
        <f t="shared" si="6"/>
        <v>#N/A</v>
      </c>
      <c r="BP7" s="11" t="e">
        <f t="shared" si="6"/>
        <v>#N/A</v>
      </c>
      <c r="BQ7" s="11">
        <f t="shared" si="9"/>
        <v>0.13565479342759834</v>
      </c>
      <c r="BR7" s="11"/>
      <c r="BS7" s="11"/>
      <c r="BT7" s="11"/>
    </row>
    <row r="8" spans="1:83" x14ac:dyDescent="0.25">
      <c r="B8" s="4" t="s">
        <v>4</v>
      </c>
      <c r="C8" s="7">
        <f>Suporte!C8/(1-Suporte!C$4)</f>
        <v>0.10726079694895495</v>
      </c>
      <c r="D8" s="7">
        <f>Suporte!D8/(1-Suporte!D$4)</f>
        <v>0.11068852423163489</v>
      </c>
      <c r="E8" s="7">
        <f>Suporte!E8/(1-Suporte!E$4)</f>
        <v>0.11104870249468482</v>
      </c>
      <c r="F8" s="7">
        <f>Suporte!F8/(1-Suporte!F$4)</f>
        <v>0.1034876596862076</v>
      </c>
      <c r="G8" s="7">
        <f>Suporte!G8/(1-Suporte!G$4)</f>
        <v>0.15643230283147835</v>
      </c>
      <c r="H8" s="7">
        <f>Suporte!H8/(1-Suporte!H$4)</f>
        <v>0.15003373441087778</v>
      </c>
      <c r="I8" s="7">
        <f>Suporte!I8/(1-Suporte!I$4)</f>
        <v>0.16133770905785977</v>
      </c>
      <c r="J8" s="7">
        <f>Suporte!J8/(1-Suporte!J$4)</f>
        <v>0.1182689525895245</v>
      </c>
      <c r="K8" s="7">
        <f>Suporte!K8/(1-Suporte!K$4)</f>
        <v>0.11032795057128833</v>
      </c>
      <c r="L8" s="7">
        <f>Suporte!L8/(1-Suporte!L$4)</f>
        <v>0.13280310820711344</v>
      </c>
      <c r="M8" s="7">
        <f>Suporte!M8/(1-Suporte!M$4)</f>
        <v>0.13021731782190982</v>
      </c>
      <c r="P8" t="str">
        <f t="shared" si="7"/>
        <v>Ciro</v>
      </c>
      <c r="Q8" s="11" t="e">
        <f t="shared" si="8"/>
        <v>#N/A</v>
      </c>
      <c r="R8" s="11" t="e">
        <f t="shared" si="5"/>
        <v>#N/A</v>
      </c>
      <c r="S8" s="11" t="e">
        <f t="shared" si="5"/>
        <v>#N/A</v>
      </c>
      <c r="T8" s="11">
        <f t="shared" si="5"/>
        <v>0.10726079694895495</v>
      </c>
      <c r="U8" s="11" t="e">
        <f t="shared" si="5"/>
        <v>#N/A</v>
      </c>
      <c r="V8" s="11" t="e">
        <f t="shared" si="5"/>
        <v>#N/A</v>
      </c>
      <c r="W8" s="11" t="e">
        <f t="shared" si="5"/>
        <v>#N/A</v>
      </c>
      <c r="X8" s="11" t="e">
        <f t="shared" si="5"/>
        <v>#N/A</v>
      </c>
      <c r="Y8" s="11">
        <f t="shared" si="5"/>
        <v>0.11068852423163489</v>
      </c>
      <c r="Z8" s="11" t="e">
        <f t="shared" si="5"/>
        <v>#N/A</v>
      </c>
      <c r="AA8" s="11" t="e">
        <f t="shared" si="5"/>
        <v>#N/A</v>
      </c>
      <c r="AB8" s="11" t="e">
        <f t="shared" si="5"/>
        <v>#N/A</v>
      </c>
      <c r="AC8" s="11" t="e">
        <f t="shared" si="5"/>
        <v>#N/A</v>
      </c>
      <c r="AD8" s="11">
        <f t="shared" si="5"/>
        <v>0.11104870249468482</v>
      </c>
      <c r="AE8" s="11" t="e">
        <f t="shared" si="5"/>
        <v>#N/A</v>
      </c>
      <c r="AF8" s="11" t="e">
        <f t="shared" si="5"/>
        <v>#N/A</v>
      </c>
      <c r="AG8" s="11" t="e">
        <f t="shared" si="5"/>
        <v>#N/A</v>
      </c>
      <c r="AH8" s="11" t="e">
        <f t="shared" si="5"/>
        <v>#N/A</v>
      </c>
      <c r="AI8" s="11">
        <f t="shared" si="5"/>
        <v>0.1034876596862076</v>
      </c>
      <c r="AJ8" s="11" t="e">
        <f t="shared" si="5"/>
        <v>#N/A</v>
      </c>
      <c r="AK8" s="11" t="e">
        <f t="shared" si="5"/>
        <v>#N/A</v>
      </c>
      <c r="AL8" s="11" t="e">
        <f t="shared" si="5"/>
        <v>#N/A</v>
      </c>
      <c r="AM8" s="11" t="e">
        <f t="shared" si="5"/>
        <v>#N/A</v>
      </c>
      <c r="AN8" s="11">
        <f t="shared" si="5"/>
        <v>0.15643230283147835</v>
      </c>
      <c r="AO8" s="11" t="e">
        <f t="shared" si="5"/>
        <v>#N/A</v>
      </c>
      <c r="AP8" s="11" t="e">
        <f t="shared" si="5"/>
        <v>#N/A</v>
      </c>
      <c r="AQ8" s="11" t="e">
        <f t="shared" si="5"/>
        <v>#N/A</v>
      </c>
      <c r="AR8" s="11" t="e">
        <f t="shared" si="5"/>
        <v>#N/A</v>
      </c>
      <c r="AS8" s="11">
        <f t="shared" si="5"/>
        <v>0.15003373441087778</v>
      </c>
      <c r="AT8" s="11" t="e">
        <f t="shared" si="5"/>
        <v>#N/A</v>
      </c>
      <c r="AU8" s="11" t="e">
        <f t="shared" si="5"/>
        <v>#N/A</v>
      </c>
      <c r="AV8" s="11" t="e">
        <f t="shared" si="5"/>
        <v>#N/A</v>
      </c>
      <c r="AW8" s="11" t="e">
        <f t="shared" si="5"/>
        <v>#N/A</v>
      </c>
      <c r="AX8" s="11">
        <f t="shared" si="5"/>
        <v>0.16133770905785977</v>
      </c>
      <c r="AY8" s="11" t="e">
        <f t="shared" si="5"/>
        <v>#N/A</v>
      </c>
      <c r="AZ8" s="11" t="e">
        <f t="shared" si="5"/>
        <v>#N/A</v>
      </c>
      <c r="BA8" s="11" t="e">
        <f t="shared" si="5"/>
        <v>#N/A</v>
      </c>
      <c r="BB8" s="11" t="e">
        <f t="shared" si="5"/>
        <v>#N/A</v>
      </c>
      <c r="BC8" s="11">
        <f t="shared" si="5"/>
        <v>0.1182689525895245</v>
      </c>
      <c r="BD8" s="11" t="e">
        <f t="shared" ref="BD8:BP11" si="10">HLOOKUP(BD$3,$B$3:$L$11,MATCH($P8,$B$3:$B$11,0),FALSE)</f>
        <v>#N/A</v>
      </c>
      <c r="BE8" s="11" t="e">
        <f t="shared" si="10"/>
        <v>#N/A</v>
      </c>
      <c r="BF8" s="11" t="e">
        <f t="shared" si="10"/>
        <v>#N/A</v>
      </c>
      <c r="BG8" s="11" t="e">
        <f t="shared" si="10"/>
        <v>#N/A</v>
      </c>
      <c r="BH8" s="11">
        <f t="shared" si="10"/>
        <v>0.11032795057128833</v>
      </c>
      <c r="BI8" s="11" t="e">
        <f t="shared" si="10"/>
        <v>#N/A</v>
      </c>
      <c r="BJ8" s="11" t="e">
        <f t="shared" si="10"/>
        <v>#N/A</v>
      </c>
      <c r="BK8" s="11" t="e">
        <f t="shared" si="10"/>
        <v>#N/A</v>
      </c>
      <c r="BL8" s="11" t="e">
        <f t="shared" si="10"/>
        <v>#N/A</v>
      </c>
      <c r="BM8" s="11">
        <f t="shared" si="10"/>
        <v>0.13280310820711344</v>
      </c>
      <c r="BN8" s="11" t="e">
        <f t="shared" si="10"/>
        <v>#N/A</v>
      </c>
      <c r="BO8" s="11" t="e">
        <f t="shared" si="10"/>
        <v>#N/A</v>
      </c>
      <c r="BP8" s="11" t="e">
        <f t="shared" si="10"/>
        <v>#N/A</v>
      </c>
      <c r="BQ8" s="11">
        <f t="shared" si="9"/>
        <v>0.13021731782190982</v>
      </c>
      <c r="BR8" s="11"/>
      <c r="BS8" s="11"/>
      <c r="BT8" s="11"/>
    </row>
    <row r="9" spans="1:83" x14ac:dyDescent="0.25">
      <c r="B9" s="4" t="s">
        <v>5</v>
      </c>
      <c r="C9" s="7">
        <f>Suporte!C9/(1-Suporte!C$4)</f>
        <v>6.3726461701312007E-2</v>
      </c>
      <c r="D9" s="7">
        <f>Suporte!D9/(1-Suporte!D$4)</f>
        <v>6.0537937313795351E-2</v>
      </c>
      <c r="E9" s="7">
        <f>Suporte!E9/(1-Suporte!E$4)</f>
        <v>5.7879534557737755E-2</v>
      </c>
      <c r="F9" s="7">
        <f>Suporte!F9/(1-Suporte!F$4)</f>
        <v>6.4043062300909434E-2</v>
      </c>
      <c r="G9" s="7">
        <f>Suporte!G9/(1-Suporte!G$4)</f>
        <v>6.5330154709533864E-2</v>
      </c>
      <c r="H9" s="7">
        <f>Suporte!H9/(1-Suporte!H$4)</f>
        <v>7.0211694487970558E-2</v>
      </c>
      <c r="I9" s="7">
        <f>Suporte!I9/(1-Suporte!I$4)</f>
        <v>7.6030278079994851E-2</v>
      </c>
      <c r="J9" s="7">
        <f>Suporte!J9/(1-Suporte!J$4)</f>
        <v>7.7906994091209866E-2</v>
      </c>
      <c r="K9" s="7">
        <f>Suporte!K9/(1-Suporte!K$4)</f>
        <v>9.8829726588076719E-2</v>
      </c>
      <c r="L9" s="7">
        <f>Suporte!L9/(1-Suporte!L$4)</f>
        <v>0.10953971480268254</v>
      </c>
      <c r="M9" s="7">
        <f>Suporte!M9/(1-Suporte!M$4)</f>
        <v>0.11432227327104917</v>
      </c>
      <c r="P9" t="str">
        <f t="shared" si="7"/>
        <v>Haddad</v>
      </c>
      <c r="Q9" s="11" t="e">
        <f t="shared" si="8"/>
        <v>#N/A</v>
      </c>
      <c r="R9" s="11" t="e">
        <f t="shared" si="8"/>
        <v>#N/A</v>
      </c>
      <c r="S9" s="11" t="e">
        <f t="shared" si="8"/>
        <v>#N/A</v>
      </c>
      <c r="T9" s="11">
        <f t="shared" si="8"/>
        <v>6.3726461701312007E-2</v>
      </c>
      <c r="U9" s="11" t="e">
        <f t="shared" si="8"/>
        <v>#N/A</v>
      </c>
      <c r="V9" s="11" t="e">
        <f t="shared" si="8"/>
        <v>#N/A</v>
      </c>
      <c r="W9" s="11" t="e">
        <f t="shared" si="8"/>
        <v>#N/A</v>
      </c>
      <c r="X9" s="11" t="e">
        <f t="shared" si="8"/>
        <v>#N/A</v>
      </c>
      <c r="Y9" s="11">
        <f t="shared" si="8"/>
        <v>6.0537937313795351E-2</v>
      </c>
      <c r="Z9" s="11" t="e">
        <f t="shared" si="8"/>
        <v>#N/A</v>
      </c>
      <c r="AA9" s="11" t="e">
        <f t="shared" si="8"/>
        <v>#N/A</v>
      </c>
      <c r="AB9" s="11" t="e">
        <f t="shared" si="8"/>
        <v>#N/A</v>
      </c>
      <c r="AC9" s="11" t="e">
        <f t="shared" si="8"/>
        <v>#N/A</v>
      </c>
      <c r="AD9" s="11">
        <f t="shared" si="8"/>
        <v>5.7879534557737755E-2</v>
      </c>
      <c r="AE9" s="11" t="e">
        <f t="shared" si="8"/>
        <v>#N/A</v>
      </c>
      <c r="AF9" s="11" t="e">
        <f t="shared" si="8"/>
        <v>#N/A</v>
      </c>
      <c r="AG9" s="11" t="e">
        <f t="shared" ref="AG9:AV11" si="11">HLOOKUP(AG$3,$B$3:$L$11,MATCH($P9,$B$3:$B$11,0),FALSE)</f>
        <v>#N/A</v>
      </c>
      <c r="AH9" s="11" t="e">
        <f t="shared" si="11"/>
        <v>#N/A</v>
      </c>
      <c r="AI9" s="11">
        <f t="shared" si="11"/>
        <v>6.4043062300909434E-2</v>
      </c>
      <c r="AJ9" s="11" t="e">
        <f t="shared" si="11"/>
        <v>#N/A</v>
      </c>
      <c r="AK9" s="11" t="e">
        <f t="shared" si="11"/>
        <v>#N/A</v>
      </c>
      <c r="AL9" s="11" t="e">
        <f t="shared" si="11"/>
        <v>#N/A</v>
      </c>
      <c r="AM9" s="11" t="e">
        <f t="shared" si="11"/>
        <v>#N/A</v>
      </c>
      <c r="AN9" s="11">
        <f t="shared" si="11"/>
        <v>6.5330154709533864E-2</v>
      </c>
      <c r="AO9" s="11" t="e">
        <f t="shared" si="11"/>
        <v>#N/A</v>
      </c>
      <c r="AP9" s="11" t="e">
        <f t="shared" si="11"/>
        <v>#N/A</v>
      </c>
      <c r="AQ9" s="11" t="e">
        <f t="shared" si="11"/>
        <v>#N/A</v>
      </c>
      <c r="AR9" s="11" t="e">
        <f t="shared" si="11"/>
        <v>#N/A</v>
      </c>
      <c r="AS9" s="11">
        <f t="shared" si="11"/>
        <v>7.0211694487970558E-2</v>
      </c>
      <c r="AT9" s="11" t="e">
        <f t="shared" si="11"/>
        <v>#N/A</v>
      </c>
      <c r="AU9" s="11" t="e">
        <f t="shared" si="11"/>
        <v>#N/A</v>
      </c>
      <c r="AV9" s="11" t="e">
        <f t="shared" si="11"/>
        <v>#N/A</v>
      </c>
      <c r="AW9" s="11" t="e">
        <f t="shared" ref="AW9:BL11" si="12">HLOOKUP(AW$3,$B$3:$L$11,MATCH($P9,$B$3:$B$11,0),FALSE)</f>
        <v>#N/A</v>
      </c>
      <c r="AX9" s="11">
        <f t="shared" si="12"/>
        <v>7.6030278079994851E-2</v>
      </c>
      <c r="AY9" s="11" t="e">
        <f t="shared" si="12"/>
        <v>#N/A</v>
      </c>
      <c r="AZ9" s="11" t="e">
        <f t="shared" si="12"/>
        <v>#N/A</v>
      </c>
      <c r="BA9" s="11" t="e">
        <f t="shared" si="12"/>
        <v>#N/A</v>
      </c>
      <c r="BB9" s="11" t="e">
        <f t="shared" si="12"/>
        <v>#N/A</v>
      </c>
      <c r="BC9" s="11">
        <f t="shared" si="12"/>
        <v>7.7906994091209866E-2</v>
      </c>
      <c r="BD9" s="11" t="e">
        <f t="shared" si="12"/>
        <v>#N/A</v>
      </c>
      <c r="BE9" s="11" t="e">
        <f t="shared" si="12"/>
        <v>#N/A</v>
      </c>
      <c r="BF9" s="11" t="e">
        <f t="shared" si="12"/>
        <v>#N/A</v>
      </c>
      <c r="BG9" s="11" t="e">
        <f t="shared" si="12"/>
        <v>#N/A</v>
      </c>
      <c r="BH9" s="11">
        <f t="shared" si="12"/>
        <v>9.8829726588076719E-2</v>
      </c>
      <c r="BI9" s="11" t="e">
        <f t="shared" si="12"/>
        <v>#N/A</v>
      </c>
      <c r="BJ9" s="11" t="e">
        <f t="shared" si="12"/>
        <v>#N/A</v>
      </c>
      <c r="BK9" s="11" t="e">
        <f t="shared" si="12"/>
        <v>#N/A</v>
      </c>
      <c r="BL9" s="11" t="e">
        <f t="shared" si="12"/>
        <v>#N/A</v>
      </c>
      <c r="BM9" s="11">
        <f t="shared" si="10"/>
        <v>0.10953971480268254</v>
      </c>
      <c r="BN9" s="11" t="e">
        <f t="shared" si="6"/>
        <v>#N/A</v>
      </c>
      <c r="BO9" s="11" t="e">
        <f t="shared" si="6"/>
        <v>#N/A</v>
      </c>
      <c r="BP9" s="11" t="e">
        <f t="shared" si="6"/>
        <v>#N/A</v>
      </c>
      <c r="BQ9" s="11">
        <f t="shared" si="9"/>
        <v>0.11432227327104917</v>
      </c>
      <c r="BR9" s="11"/>
      <c r="BS9" s="11"/>
      <c r="BT9" s="11"/>
    </row>
    <row r="10" spans="1:83" x14ac:dyDescent="0.25">
      <c r="B10" s="4" t="s">
        <v>6</v>
      </c>
      <c r="C10" s="7">
        <f>Suporte!C10/(1-Suporte!C$4)</f>
        <v>7.7082895233958032E-2</v>
      </c>
      <c r="D10" s="7">
        <f>Suporte!D10/(1-Suporte!D$4)</f>
        <v>7.5795746297027733E-2</v>
      </c>
      <c r="E10" s="7">
        <f>Suporte!E10/(1-Suporte!E$4)</f>
        <v>7.6018491040662384E-2</v>
      </c>
      <c r="F10" s="7">
        <f>Suporte!F10/(1-Suporte!F$4)</f>
        <v>5.7674354008822454E-2</v>
      </c>
      <c r="G10" s="7">
        <f>Suporte!G10/(1-Suporte!G$4)</f>
        <v>6.9084632912772725E-2</v>
      </c>
      <c r="H10" s="7">
        <f>Suporte!H10/(1-Suporte!H$4)</f>
        <v>6.4783943103836117E-2</v>
      </c>
      <c r="I10" s="7">
        <f>Suporte!I10/(1-Suporte!I$4)</f>
        <v>5.6059989050991667E-2</v>
      </c>
      <c r="J10" s="7">
        <f>Suporte!J10/(1-Suporte!J$4)</f>
        <v>7.2771848374481321E-2</v>
      </c>
      <c r="K10" s="7">
        <f>Suporte!K10/(1-Suporte!K$4)</f>
        <v>8.6501429677948952E-2</v>
      </c>
      <c r="L10" s="7">
        <f>Suporte!L10/(1-Suporte!L$4)</f>
        <v>5.8356145381599715E-2</v>
      </c>
      <c r="M10" s="7">
        <f>Suporte!M10/(1-Suporte!M$4)</f>
        <v>6.0324121846152587E-2</v>
      </c>
      <c r="P10" t="str">
        <f t="shared" si="7"/>
        <v>Alvaro Dias</v>
      </c>
      <c r="Q10" s="11" t="e">
        <f t="shared" si="8"/>
        <v>#N/A</v>
      </c>
      <c r="R10" s="11" t="e">
        <f t="shared" si="8"/>
        <v>#N/A</v>
      </c>
      <c r="S10" s="11" t="e">
        <f t="shared" si="8"/>
        <v>#N/A</v>
      </c>
      <c r="T10" s="11">
        <f t="shared" si="8"/>
        <v>7.7082895233958032E-2</v>
      </c>
      <c r="U10" s="11" t="e">
        <f t="shared" si="8"/>
        <v>#N/A</v>
      </c>
      <c r="V10" s="11" t="e">
        <f t="shared" si="8"/>
        <v>#N/A</v>
      </c>
      <c r="W10" s="11" t="e">
        <f t="shared" si="8"/>
        <v>#N/A</v>
      </c>
      <c r="X10" s="11" t="e">
        <f t="shared" si="8"/>
        <v>#N/A</v>
      </c>
      <c r="Y10" s="11">
        <f t="shared" si="8"/>
        <v>7.5795746297027733E-2</v>
      </c>
      <c r="Z10" s="11" t="e">
        <f t="shared" si="8"/>
        <v>#N/A</v>
      </c>
      <c r="AA10" s="11" t="e">
        <f t="shared" si="8"/>
        <v>#N/A</v>
      </c>
      <c r="AB10" s="11" t="e">
        <f t="shared" si="8"/>
        <v>#N/A</v>
      </c>
      <c r="AC10" s="11" t="e">
        <f t="shared" si="8"/>
        <v>#N/A</v>
      </c>
      <c r="AD10" s="11">
        <f t="shared" si="8"/>
        <v>7.6018491040662384E-2</v>
      </c>
      <c r="AE10" s="11" t="e">
        <f t="shared" si="8"/>
        <v>#N/A</v>
      </c>
      <c r="AF10" s="11" t="e">
        <f t="shared" si="8"/>
        <v>#N/A</v>
      </c>
      <c r="AG10" s="11" t="e">
        <f t="shared" si="11"/>
        <v>#N/A</v>
      </c>
      <c r="AH10" s="11" t="e">
        <f t="shared" si="11"/>
        <v>#N/A</v>
      </c>
      <c r="AI10" s="11">
        <f t="shared" si="11"/>
        <v>5.7674354008822454E-2</v>
      </c>
      <c r="AJ10" s="11" t="e">
        <f t="shared" si="11"/>
        <v>#N/A</v>
      </c>
      <c r="AK10" s="11" t="e">
        <f t="shared" si="11"/>
        <v>#N/A</v>
      </c>
      <c r="AL10" s="11" t="e">
        <f t="shared" si="11"/>
        <v>#N/A</v>
      </c>
      <c r="AM10" s="11" t="e">
        <f t="shared" si="11"/>
        <v>#N/A</v>
      </c>
      <c r="AN10" s="11">
        <f t="shared" si="11"/>
        <v>6.9084632912772725E-2</v>
      </c>
      <c r="AO10" s="11" t="e">
        <f t="shared" si="11"/>
        <v>#N/A</v>
      </c>
      <c r="AP10" s="11" t="e">
        <f t="shared" si="11"/>
        <v>#N/A</v>
      </c>
      <c r="AQ10" s="11" t="e">
        <f t="shared" si="11"/>
        <v>#N/A</v>
      </c>
      <c r="AR10" s="11" t="e">
        <f t="shared" si="11"/>
        <v>#N/A</v>
      </c>
      <c r="AS10" s="11">
        <f t="shared" si="11"/>
        <v>6.4783943103836117E-2</v>
      </c>
      <c r="AT10" s="11" t="e">
        <f t="shared" si="11"/>
        <v>#N/A</v>
      </c>
      <c r="AU10" s="11" t="e">
        <f t="shared" si="11"/>
        <v>#N/A</v>
      </c>
      <c r="AV10" s="11" t="e">
        <f t="shared" si="11"/>
        <v>#N/A</v>
      </c>
      <c r="AW10" s="11" t="e">
        <f t="shared" si="12"/>
        <v>#N/A</v>
      </c>
      <c r="AX10" s="11">
        <f t="shared" si="12"/>
        <v>5.6059989050991667E-2</v>
      </c>
      <c r="AY10" s="11" t="e">
        <f t="shared" si="12"/>
        <v>#N/A</v>
      </c>
      <c r="AZ10" s="11" t="e">
        <f t="shared" si="12"/>
        <v>#N/A</v>
      </c>
      <c r="BA10" s="11" t="e">
        <f t="shared" si="12"/>
        <v>#N/A</v>
      </c>
      <c r="BB10" s="11" t="e">
        <f t="shared" si="12"/>
        <v>#N/A</v>
      </c>
      <c r="BC10" s="11">
        <f t="shared" si="12"/>
        <v>7.2771848374481321E-2</v>
      </c>
      <c r="BD10" s="11" t="e">
        <f t="shared" si="12"/>
        <v>#N/A</v>
      </c>
      <c r="BE10" s="11" t="e">
        <f t="shared" si="12"/>
        <v>#N/A</v>
      </c>
      <c r="BF10" s="11" t="e">
        <f t="shared" si="12"/>
        <v>#N/A</v>
      </c>
      <c r="BG10" s="11" t="e">
        <f t="shared" si="12"/>
        <v>#N/A</v>
      </c>
      <c r="BH10" s="11">
        <f t="shared" si="12"/>
        <v>8.6501429677948952E-2</v>
      </c>
      <c r="BI10" s="11" t="e">
        <f t="shared" si="12"/>
        <v>#N/A</v>
      </c>
      <c r="BJ10" s="11" t="e">
        <f t="shared" si="12"/>
        <v>#N/A</v>
      </c>
      <c r="BK10" s="11" t="e">
        <f t="shared" si="12"/>
        <v>#N/A</v>
      </c>
      <c r="BL10" s="11" t="e">
        <f t="shared" si="12"/>
        <v>#N/A</v>
      </c>
      <c r="BM10" s="11">
        <f t="shared" si="10"/>
        <v>5.8356145381599715E-2</v>
      </c>
      <c r="BN10" s="11" t="e">
        <f t="shared" si="6"/>
        <v>#N/A</v>
      </c>
      <c r="BO10" s="11" t="e">
        <f t="shared" si="6"/>
        <v>#N/A</v>
      </c>
      <c r="BP10" s="11" t="e">
        <f t="shared" si="6"/>
        <v>#N/A</v>
      </c>
      <c r="BQ10" s="11">
        <f t="shared" si="9"/>
        <v>6.0324121846152587E-2</v>
      </c>
      <c r="BR10" s="11"/>
      <c r="BS10" s="11"/>
      <c r="BT10" s="11"/>
    </row>
    <row r="11" spans="1:83" x14ac:dyDescent="0.25">
      <c r="B11" s="4" t="s">
        <v>8</v>
      </c>
      <c r="C11" s="7">
        <f>Suporte!C11/(1-Suporte!C$4)</f>
        <v>7.6291552208315905E-2</v>
      </c>
      <c r="D11" s="7">
        <f>Suporte!D11/(1-Suporte!D$4)</f>
        <v>8.2649128090619264E-2</v>
      </c>
      <c r="E11" s="7">
        <f>Suporte!E11/(1-Suporte!E$4)</f>
        <v>9.557752231141739E-2</v>
      </c>
      <c r="F11" s="7">
        <f>Suporte!F11/(1-Suporte!F$4)</f>
        <v>8.9862129546159186E-2</v>
      </c>
      <c r="G11" s="7">
        <f>Suporte!G11/(1-Suporte!G$4)</f>
        <v>6.042526001539001E-2</v>
      </c>
      <c r="H11" s="7">
        <f>Suporte!H11/(1-Suporte!H$4)</f>
        <v>5.3376762052439755E-2</v>
      </c>
      <c r="I11" s="7">
        <f>Suporte!I11/(1-Suporte!I$4)</f>
        <v>4.0947885830133673E-2</v>
      </c>
      <c r="J11" s="7">
        <f>Suporte!J11/(1-Suporte!J$4)</f>
        <v>4.0017773912983799E-2</v>
      </c>
      <c r="K11" s="7">
        <f>Suporte!K11/(1-Suporte!K$4)</f>
        <v>3.3836830912415516E-2</v>
      </c>
      <c r="L11" s="7">
        <f>Suporte!L11/(1-Suporte!L$4)</f>
        <v>3.5402510490829361E-2</v>
      </c>
      <c r="M11" s="7">
        <f>Suporte!M11/(1-Suporte!M$4)</f>
        <v>9.1595172100012154E-2</v>
      </c>
      <c r="P11" t="str">
        <f t="shared" si="7"/>
        <v>DEMAIS</v>
      </c>
      <c r="Q11" s="11" t="e">
        <f t="shared" si="8"/>
        <v>#N/A</v>
      </c>
      <c r="R11" s="11" t="e">
        <f t="shared" si="8"/>
        <v>#N/A</v>
      </c>
      <c r="S11" s="11" t="e">
        <f t="shared" si="8"/>
        <v>#N/A</v>
      </c>
      <c r="T11" s="11">
        <f t="shared" si="8"/>
        <v>7.6291552208315905E-2</v>
      </c>
      <c r="U11" s="11" t="e">
        <f t="shared" si="8"/>
        <v>#N/A</v>
      </c>
      <c r="V11" s="11" t="e">
        <f t="shared" si="8"/>
        <v>#N/A</v>
      </c>
      <c r="W11" s="11" t="e">
        <f t="shared" si="8"/>
        <v>#N/A</v>
      </c>
      <c r="X11" s="11" t="e">
        <f t="shared" si="8"/>
        <v>#N/A</v>
      </c>
      <c r="Y11" s="11">
        <f t="shared" si="8"/>
        <v>8.2649128090619264E-2</v>
      </c>
      <c r="Z11" s="11" t="e">
        <f t="shared" si="8"/>
        <v>#N/A</v>
      </c>
      <c r="AA11" s="11" t="e">
        <f t="shared" si="8"/>
        <v>#N/A</v>
      </c>
      <c r="AB11" s="11" t="e">
        <f t="shared" si="8"/>
        <v>#N/A</v>
      </c>
      <c r="AC11" s="11" t="e">
        <f t="shared" si="8"/>
        <v>#N/A</v>
      </c>
      <c r="AD11" s="11">
        <f t="shared" si="8"/>
        <v>9.557752231141739E-2</v>
      </c>
      <c r="AE11" s="11" t="e">
        <f t="shared" si="8"/>
        <v>#N/A</v>
      </c>
      <c r="AF11" s="11" t="e">
        <f t="shared" si="8"/>
        <v>#N/A</v>
      </c>
      <c r="AG11" s="11" t="e">
        <f t="shared" si="11"/>
        <v>#N/A</v>
      </c>
      <c r="AH11" s="11" t="e">
        <f t="shared" si="11"/>
        <v>#N/A</v>
      </c>
      <c r="AI11" s="11">
        <f t="shared" si="11"/>
        <v>8.9862129546159186E-2</v>
      </c>
      <c r="AJ11" s="11" t="e">
        <f t="shared" si="11"/>
        <v>#N/A</v>
      </c>
      <c r="AK11" s="11" t="e">
        <f t="shared" si="11"/>
        <v>#N/A</v>
      </c>
      <c r="AL11" s="11" t="e">
        <f t="shared" si="11"/>
        <v>#N/A</v>
      </c>
      <c r="AM11" s="11" t="e">
        <f t="shared" si="11"/>
        <v>#N/A</v>
      </c>
      <c r="AN11" s="11">
        <f t="shared" si="11"/>
        <v>6.042526001539001E-2</v>
      </c>
      <c r="AO11" s="11" t="e">
        <f t="shared" si="11"/>
        <v>#N/A</v>
      </c>
      <c r="AP11" s="11" t="e">
        <f t="shared" si="11"/>
        <v>#N/A</v>
      </c>
      <c r="AQ11" s="11" t="e">
        <f t="shared" si="11"/>
        <v>#N/A</v>
      </c>
      <c r="AR11" s="11" t="e">
        <f t="shared" si="11"/>
        <v>#N/A</v>
      </c>
      <c r="AS11" s="11">
        <f t="shared" si="11"/>
        <v>5.3376762052439755E-2</v>
      </c>
      <c r="AT11" s="11" t="e">
        <f t="shared" si="11"/>
        <v>#N/A</v>
      </c>
      <c r="AU11" s="11" t="e">
        <f t="shared" si="11"/>
        <v>#N/A</v>
      </c>
      <c r="AV11" s="11" t="e">
        <f t="shared" si="11"/>
        <v>#N/A</v>
      </c>
      <c r="AW11" s="11" t="e">
        <f t="shared" si="12"/>
        <v>#N/A</v>
      </c>
      <c r="AX11" s="11">
        <f t="shared" si="12"/>
        <v>4.0947885830133673E-2</v>
      </c>
      <c r="AY11" s="11" t="e">
        <f t="shared" si="12"/>
        <v>#N/A</v>
      </c>
      <c r="AZ11" s="11" t="e">
        <f t="shared" si="12"/>
        <v>#N/A</v>
      </c>
      <c r="BA11" s="11" t="e">
        <f t="shared" si="12"/>
        <v>#N/A</v>
      </c>
      <c r="BB11" s="11" t="e">
        <f t="shared" si="12"/>
        <v>#N/A</v>
      </c>
      <c r="BC11" s="11">
        <f t="shared" si="12"/>
        <v>4.0017773912983799E-2</v>
      </c>
      <c r="BD11" s="11" t="e">
        <f t="shared" si="12"/>
        <v>#N/A</v>
      </c>
      <c r="BE11" s="11" t="e">
        <f t="shared" si="12"/>
        <v>#N/A</v>
      </c>
      <c r="BF11" s="11" t="e">
        <f t="shared" si="12"/>
        <v>#N/A</v>
      </c>
      <c r="BG11" s="11" t="e">
        <f t="shared" si="12"/>
        <v>#N/A</v>
      </c>
      <c r="BH11" s="11">
        <f t="shared" si="12"/>
        <v>3.3836830912415516E-2</v>
      </c>
      <c r="BI11" s="11" t="e">
        <f t="shared" si="12"/>
        <v>#N/A</v>
      </c>
      <c r="BJ11" s="11" t="e">
        <f t="shared" si="12"/>
        <v>#N/A</v>
      </c>
      <c r="BK11" s="11" t="e">
        <f t="shared" si="12"/>
        <v>#N/A</v>
      </c>
      <c r="BL11" s="11" t="e">
        <f t="shared" si="12"/>
        <v>#N/A</v>
      </c>
      <c r="BM11" s="11">
        <f t="shared" si="10"/>
        <v>3.5402510490829361E-2</v>
      </c>
      <c r="BN11" s="11" t="e">
        <f t="shared" si="6"/>
        <v>#N/A</v>
      </c>
      <c r="BO11" s="11" t="e">
        <f t="shared" si="6"/>
        <v>#N/A</v>
      </c>
      <c r="BP11" s="11" t="e">
        <f t="shared" si="6"/>
        <v>#N/A</v>
      </c>
      <c r="BQ11" s="11">
        <f t="shared" si="9"/>
        <v>9.1595172100012154E-2</v>
      </c>
      <c r="BR11" s="11"/>
      <c r="BS11" s="11"/>
      <c r="BT11" s="11"/>
    </row>
    <row r="12" spans="1:83" ht="15.75" thickBot="1" x14ac:dyDescent="0.3"/>
    <row r="13" spans="1:83" ht="15.75" thickBot="1" x14ac:dyDescent="0.3">
      <c r="B13" s="2" t="s">
        <v>7</v>
      </c>
      <c r="C13" s="5">
        <v>43271</v>
      </c>
      <c r="D13" s="5">
        <v>43278</v>
      </c>
      <c r="E13" s="5">
        <v>43285</v>
      </c>
      <c r="F13" s="5">
        <v>43292</v>
      </c>
      <c r="G13" s="5">
        <v>43299</v>
      </c>
      <c r="H13" s="5">
        <v>43306</v>
      </c>
      <c r="I13" s="10">
        <v>43313</v>
      </c>
      <c r="J13" s="10">
        <v>43320</v>
      </c>
      <c r="K13" s="10">
        <v>43327</v>
      </c>
      <c r="L13" s="10">
        <v>43334</v>
      </c>
      <c r="P13" t="s">
        <v>7</v>
      </c>
      <c r="Q13" s="13">
        <v>43266</v>
      </c>
      <c r="R13" s="13">
        <f>WORKDAY(Q13,1)</f>
        <v>43269</v>
      </c>
      <c r="S13" s="13">
        <f t="shared" ref="S13:BM13" si="13">WORKDAY(R13,1)</f>
        <v>43270</v>
      </c>
      <c r="T13" s="13">
        <f t="shared" si="13"/>
        <v>43271</v>
      </c>
      <c r="U13" s="13">
        <f t="shared" si="13"/>
        <v>43272</v>
      </c>
      <c r="V13" s="13">
        <f t="shared" si="13"/>
        <v>43273</v>
      </c>
      <c r="W13" s="13">
        <f t="shared" si="13"/>
        <v>43276</v>
      </c>
      <c r="X13" s="13">
        <f t="shared" si="13"/>
        <v>43277</v>
      </c>
      <c r="Y13" s="13">
        <f t="shared" si="13"/>
        <v>43278</v>
      </c>
      <c r="Z13" s="13">
        <f t="shared" si="13"/>
        <v>43279</v>
      </c>
      <c r="AA13" s="13">
        <f t="shared" si="13"/>
        <v>43280</v>
      </c>
      <c r="AB13" s="13">
        <f t="shared" si="13"/>
        <v>43283</v>
      </c>
      <c r="AC13" s="13">
        <f t="shared" si="13"/>
        <v>43284</v>
      </c>
      <c r="AD13" s="13">
        <f t="shared" si="13"/>
        <v>43285</v>
      </c>
      <c r="AE13" s="13">
        <f t="shared" si="13"/>
        <v>43286</v>
      </c>
      <c r="AF13" s="13">
        <f t="shared" si="13"/>
        <v>43287</v>
      </c>
      <c r="AG13" s="13">
        <f t="shared" si="13"/>
        <v>43290</v>
      </c>
      <c r="AH13" s="13">
        <f t="shared" si="13"/>
        <v>43291</v>
      </c>
      <c r="AI13" s="13">
        <f t="shared" si="13"/>
        <v>43292</v>
      </c>
      <c r="AJ13" s="13">
        <f t="shared" si="13"/>
        <v>43293</v>
      </c>
      <c r="AK13" s="13">
        <f t="shared" si="13"/>
        <v>43294</v>
      </c>
      <c r="AL13" s="13">
        <f t="shared" si="13"/>
        <v>43297</v>
      </c>
      <c r="AM13" s="13">
        <f t="shared" si="13"/>
        <v>43298</v>
      </c>
      <c r="AN13" s="13">
        <f t="shared" si="13"/>
        <v>43299</v>
      </c>
      <c r="AO13" s="13">
        <f t="shared" si="13"/>
        <v>43300</v>
      </c>
      <c r="AP13" s="13">
        <f t="shared" si="13"/>
        <v>43301</v>
      </c>
      <c r="AQ13" s="13">
        <f t="shared" si="13"/>
        <v>43304</v>
      </c>
      <c r="AR13" s="13">
        <f t="shared" si="13"/>
        <v>43305</v>
      </c>
      <c r="AS13" s="13">
        <f t="shared" si="13"/>
        <v>43306</v>
      </c>
      <c r="AT13" s="13">
        <f t="shared" si="13"/>
        <v>43307</v>
      </c>
      <c r="AU13" s="13">
        <f t="shared" si="13"/>
        <v>43308</v>
      </c>
      <c r="AV13" s="13">
        <f t="shared" si="13"/>
        <v>43311</v>
      </c>
      <c r="AW13" s="13">
        <f t="shared" si="13"/>
        <v>43312</v>
      </c>
      <c r="AX13" s="13">
        <f t="shared" si="13"/>
        <v>43313</v>
      </c>
      <c r="AY13" s="13">
        <f t="shared" si="13"/>
        <v>43314</v>
      </c>
      <c r="AZ13" s="13">
        <f t="shared" si="13"/>
        <v>43315</v>
      </c>
      <c r="BA13" s="13">
        <f t="shared" si="13"/>
        <v>43318</v>
      </c>
      <c r="BB13" s="13">
        <f t="shared" si="13"/>
        <v>43319</v>
      </c>
      <c r="BC13" s="13">
        <f t="shared" si="13"/>
        <v>43320</v>
      </c>
      <c r="BD13" s="13">
        <f t="shared" si="13"/>
        <v>43321</v>
      </c>
      <c r="BE13" s="13">
        <f t="shared" si="13"/>
        <v>43322</v>
      </c>
      <c r="BF13" s="13">
        <f t="shared" si="13"/>
        <v>43325</v>
      </c>
      <c r="BG13" s="13">
        <f t="shared" si="13"/>
        <v>43326</v>
      </c>
      <c r="BH13" s="13">
        <f t="shared" si="13"/>
        <v>43327</v>
      </c>
      <c r="BI13" s="13">
        <f t="shared" si="13"/>
        <v>43328</v>
      </c>
      <c r="BJ13" s="13">
        <f t="shared" si="13"/>
        <v>43329</v>
      </c>
      <c r="BK13" s="13">
        <f t="shared" si="13"/>
        <v>43332</v>
      </c>
      <c r="BL13" s="13">
        <f t="shared" si="13"/>
        <v>43333</v>
      </c>
      <c r="BM13" s="13">
        <f t="shared" si="13"/>
        <v>43334</v>
      </c>
      <c r="BN13" s="13">
        <f t="shared" ref="BN13" si="14">WORKDAY(BM13,1)</f>
        <v>43335</v>
      </c>
      <c r="BO13" s="13">
        <f t="shared" ref="BO13" si="15">WORKDAY(BN13,1)</f>
        <v>43336</v>
      </c>
      <c r="BP13" s="13">
        <f t="shared" ref="BP13" si="16">WORKDAY(BO13,1)</f>
        <v>43339</v>
      </c>
      <c r="BQ13" s="13">
        <f t="shared" ref="BQ13" si="17">WORKDAY(BP13,1)</f>
        <v>43340</v>
      </c>
      <c r="BR13" s="13"/>
      <c r="BS13" s="13"/>
      <c r="BT13" s="13"/>
    </row>
    <row r="14" spans="1:83" x14ac:dyDescent="0.25">
      <c r="B14" s="3" t="s">
        <v>0</v>
      </c>
      <c r="C14" s="6"/>
      <c r="D14" s="8"/>
      <c r="E14" s="8"/>
      <c r="F14" s="8"/>
      <c r="G14" s="8"/>
      <c r="H14" s="8"/>
      <c r="I14" s="8"/>
      <c r="J14" s="8"/>
      <c r="K14" s="8"/>
      <c r="L14" s="7"/>
      <c r="N14" s="11"/>
      <c r="O14" s="11"/>
      <c r="P14" t="str">
        <f>B14</f>
        <v>NS/NR</v>
      </c>
      <c r="Q14" s="11" t="e">
        <f>HLOOKUP(Q$3,$B$13:$L$21,MATCH($P14,$B$13:$B$21,0),FALSE)</f>
        <v>#N/A</v>
      </c>
      <c r="R14" s="11" t="e">
        <f t="shared" ref="R14:BN18" si="18">HLOOKUP(R$3,$B$13:$L$21,MATCH($P14,$B$13:$B$21,0),FALSE)</f>
        <v>#N/A</v>
      </c>
      <c r="S14" s="11" t="e">
        <f t="shared" si="18"/>
        <v>#N/A</v>
      </c>
      <c r="T14" s="11">
        <f t="shared" si="18"/>
        <v>0</v>
      </c>
      <c r="U14" s="11" t="e">
        <f t="shared" si="18"/>
        <v>#N/A</v>
      </c>
      <c r="V14" s="11" t="e">
        <f t="shared" si="18"/>
        <v>#N/A</v>
      </c>
      <c r="W14" s="11" t="e">
        <f t="shared" si="18"/>
        <v>#N/A</v>
      </c>
      <c r="X14" s="11" t="e">
        <f t="shared" si="18"/>
        <v>#N/A</v>
      </c>
      <c r="Y14" s="11">
        <f t="shared" si="18"/>
        <v>0</v>
      </c>
      <c r="Z14" s="11" t="e">
        <f t="shared" si="18"/>
        <v>#N/A</v>
      </c>
      <c r="AA14" s="11" t="e">
        <f t="shared" si="18"/>
        <v>#N/A</v>
      </c>
      <c r="AB14" s="11" t="e">
        <f t="shared" si="18"/>
        <v>#N/A</v>
      </c>
      <c r="AC14" s="11" t="e">
        <f t="shared" si="18"/>
        <v>#N/A</v>
      </c>
      <c r="AD14" s="11">
        <f t="shared" si="18"/>
        <v>0</v>
      </c>
      <c r="AE14" s="11" t="e">
        <f t="shared" si="18"/>
        <v>#N/A</v>
      </c>
      <c r="AF14" s="11" t="e">
        <f t="shared" si="18"/>
        <v>#N/A</v>
      </c>
      <c r="AG14" s="11" t="e">
        <f t="shared" si="18"/>
        <v>#N/A</v>
      </c>
      <c r="AH14" s="11" t="e">
        <f t="shared" si="18"/>
        <v>#N/A</v>
      </c>
      <c r="AI14" s="11">
        <f t="shared" si="18"/>
        <v>0</v>
      </c>
      <c r="AJ14" s="11" t="e">
        <f t="shared" si="18"/>
        <v>#N/A</v>
      </c>
      <c r="AK14" s="11" t="e">
        <f t="shared" si="18"/>
        <v>#N/A</v>
      </c>
      <c r="AL14" s="11" t="e">
        <f t="shared" si="18"/>
        <v>#N/A</v>
      </c>
      <c r="AM14" s="11" t="e">
        <f t="shared" si="18"/>
        <v>#N/A</v>
      </c>
      <c r="AN14" s="11">
        <f t="shared" si="18"/>
        <v>0</v>
      </c>
      <c r="AO14" s="11" t="e">
        <f t="shared" si="18"/>
        <v>#N/A</v>
      </c>
      <c r="AP14" s="11" t="e">
        <f t="shared" si="18"/>
        <v>#N/A</v>
      </c>
      <c r="AQ14" s="11" t="e">
        <f t="shared" si="18"/>
        <v>#N/A</v>
      </c>
      <c r="AR14" s="11" t="e">
        <f t="shared" si="18"/>
        <v>#N/A</v>
      </c>
      <c r="AS14" s="11">
        <f t="shared" si="18"/>
        <v>0</v>
      </c>
      <c r="AT14" s="11" t="e">
        <f t="shared" si="18"/>
        <v>#N/A</v>
      </c>
      <c r="AU14" s="11" t="e">
        <f t="shared" si="18"/>
        <v>#N/A</v>
      </c>
      <c r="AV14" s="11" t="e">
        <f t="shared" si="18"/>
        <v>#N/A</v>
      </c>
      <c r="AW14" s="11" t="e">
        <f t="shared" si="18"/>
        <v>#N/A</v>
      </c>
      <c r="AX14" s="11">
        <f t="shared" si="18"/>
        <v>0</v>
      </c>
      <c r="AY14" s="11" t="e">
        <f t="shared" si="18"/>
        <v>#N/A</v>
      </c>
      <c r="AZ14" s="11" t="e">
        <f t="shared" si="18"/>
        <v>#N/A</v>
      </c>
      <c r="BA14" s="11" t="e">
        <f t="shared" si="18"/>
        <v>#N/A</v>
      </c>
      <c r="BB14" s="11" t="e">
        <f t="shared" si="18"/>
        <v>#N/A</v>
      </c>
      <c r="BC14" s="11">
        <f t="shared" si="18"/>
        <v>0</v>
      </c>
      <c r="BD14" s="11" t="e">
        <f t="shared" si="18"/>
        <v>#N/A</v>
      </c>
      <c r="BE14" s="11" t="e">
        <f t="shared" si="18"/>
        <v>#N/A</v>
      </c>
      <c r="BF14" s="11" t="e">
        <f t="shared" si="18"/>
        <v>#N/A</v>
      </c>
      <c r="BG14" s="11" t="e">
        <f t="shared" si="18"/>
        <v>#N/A</v>
      </c>
      <c r="BH14" s="11">
        <f t="shared" si="18"/>
        <v>0</v>
      </c>
      <c r="BI14" s="11" t="e">
        <f t="shared" si="18"/>
        <v>#N/A</v>
      </c>
      <c r="BJ14" s="11" t="e">
        <f t="shared" si="18"/>
        <v>#N/A</v>
      </c>
      <c r="BK14" s="11" t="e">
        <f t="shared" si="18"/>
        <v>#N/A</v>
      </c>
      <c r="BL14" s="11" t="e">
        <f t="shared" si="18"/>
        <v>#N/A</v>
      </c>
      <c r="BM14" s="11">
        <f t="shared" si="18"/>
        <v>0</v>
      </c>
      <c r="BN14" s="11" t="e">
        <f t="shared" si="18"/>
        <v>#N/A</v>
      </c>
      <c r="BO14" s="11" t="e">
        <f t="shared" ref="BN14:BQ18" si="19">HLOOKUP(BO$3,$B$13:$L$21,MATCH($P14,$B$13:$B$21,0),FALSE)</f>
        <v>#N/A</v>
      </c>
      <c r="BP14" s="11" t="e">
        <f t="shared" si="19"/>
        <v>#N/A</v>
      </c>
      <c r="BQ14" s="11" t="e">
        <f t="shared" si="19"/>
        <v>#N/A</v>
      </c>
      <c r="BR14" s="11"/>
      <c r="BS14" s="11"/>
      <c r="BT14" s="11"/>
    </row>
    <row r="15" spans="1:83" x14ac:dyDescent="0.25">
      <c r="B15" s="12" t="s">
        <v>1</v>
      </c>
      <c r="C15" s="7">
        <f>Suporte!C15/(1-Suporte!C$14)</f>
        <v>0.31831831831831831</v>
      </c>
      <c r="D15" s="7">
        <f>Suporte!D15/(1-Suporte!D$14)</f>
        <v>0.33586626139817627</v>
      </c>
      <c r="E15" s="7">
        <f>Suporte!E15/(1-Suporte!E$14)</f>
        <v>0.34730538922155696</v>
      </c>
      <c r="F15" s="7">
        <f>Suporte!F15/(1-Suporte!F$14)</f>
        <v>0.34402332361516036</v>
      </c>
      <c r="G15" s="7">
        <f>Suporte!G15/(1-Suporte!G$14)</f>
        <v>0.34782608695652178</v>
      </c>
      <c r="H15" s="7">
        <f>Suporte!H15/(1-Suporte!H$14)</f>
        <v>0.33669064748201438</v>
      </c>
      <c r="I15" s="7">
        <f>Suporte!I15/(1-Suporte!I$14)</f>
        <v>0.33895705521472391</v>
      </c>
      <c r="J15" s="7">
        <f>Suporte!J15/(1-Suporte!J$14)</f>
        <v>0.34834834834834844</v>
      </c>
      <c r="K15" s="7">
        <f>Suporte!K15/(1-Suporte!K$14)</f>
        <v>0.32898550724637682</v>
      </c>
      <c r="L15" s="7">
        <f>Suporte!L15/(1-Suporte!L$14)</f>
        <v>0.33428981348637021</v>
      </c>
      <c r="N15" s="11"/>
      <c r="O15" s="11"/>
      <c r="P15" t="str">
        <f t="shared" ref="P15:P21" si="20">B15</f>
        <v>Bolsonaro</v>
      </c>
      <c r="Q15" s="11" t="e">
        <f t="shared" ref="Q15:AF21" si="21">HLOOKUP(Q$3,$B$13:$L$21,MATCH($P15,$B$13:$B$21,0),FALSE)</f>
        <v>#N/A</v>
      </c>
      <c r="R15" s="11" t="e">
        <f t="shared" si="18"/>
        <v>#N/A</v>
      </c>
      <c r="S15" s="11" t="e">
        <f t="shared" si="18"/>
        <v>#N/A</v>
      </c>
      <c r="T15" s="11">
        <f t="shared" si="18"/>
        <v>0.31831831831831831</v>
      </c>
      <c r="U15" s="11" t="e">
        <f t="shared" si="18"/>
        <v>#N/A</v>
      </c>
      <c r="V15" s="11" t="e">
        <f t="shared" si="18"/>
        <v>#N/A</v>
      </c>
      <c r="W15" s="11" t="e">
        <f t="shared" si="18"/>
        <v>#N/A</v>
      </c>
      <c r="X15" s="11" t="e">
        <f t="shared" si="18"/>
        <v>#N/A</v>
      </c>
      <c r="Y15" s="11">
        <f t="shared" si="18"/>
        <v>0.33586626139817627</v>
      </c>
      <c r="Z15" s="11" t="e">
        <f t="shared" si="18"/>
        <v>#N/A</v>
      </c>
      <c r="AA15" s="11" t="e">
        <f t="shared" si="18"/>
        <v>#N/A</v>
      </c>
      <c r="AB15" s="11" t="e">
        <f t="shared" si="18"/>
        <v>#N/A</v>
      </c>
      <c r="AC15" s="11" t="e">
        <f t="shared" si="18"/>
        <v>#N/A</v>
      </c>
      <c r="AD15" s="11">
        <f t="shared" si="18"/>
        <v>0.34730538922155696</v>
      </c>
      <c r="AE15" s="11" t="e">
        <f t="shared" si="18"/>
        <v>#N/A</v>
      </c>
      <c r="AF15" s="11" t="e">
        <f t="shared" si="18"/>
        <v>#N/A</v>
      </c>
      <c r="AG15" s="11" t="e">
        <f t="shared" si="18"/>
        <v>#N/A</v>
      </c>
      <c r="AH15" s="11" t="e">
        <f t="shared" si="18"/>
        <v>#N/A</v>
      </c>
      <c r="AI15" s="11">
        <f t="shared" si="18"/>
        <v>0.34402332361516036</v>
      </c>
      <c r="AJ15" s="11" t="e">
        <f t="shared" si="18"/>
        <v>#N/A</v>
      </c>
      <c r="AK15" s="11" t="e">
        <f t="shared" si="18"/>
        <v>#N/A</v>
      </c>
      <c r="AL15" s="11" t="e">
        <f t="shared" si="18"/>
        <v>#N/A</v>
      </c>
      <c r="AM15" s="11" t="e">
        <f t="shared" si="18"/>
        <v>#N/A</v>
      </c>
      <c r="AN15" s="11">
        <f t="shared" si="18"/>
        <v>0.34782608695652178</v>
      </c>
      <c r="AO15" s="11" t="e">
        <f t="shared" si="18"/>
        <v>#N/A</v>
      </c>
      <c r="AP15" s="11" t="e">
        <f t="shared" si="18"/>
        <v>#N/A</v>
      </c>
      <c r="AQ15" s="11" t="e">
        <f t="shared" si="18"/>
        <v>#N/A</v>
      </c>
      <c r="AR15" s="11" t="e">
        <f t="shared" si="18"/>
        <v>#N/A</v>
      </c>
      <c r="AS15" s="11">
        <f t="shared" si="18"/>
        <v>0.33669064748201438</v>
      </c>
      <c r="AT15" s="11" t="e">
        <f t="shared" si="18"/>
        <v>#N/A</v>
      </c>
      <c r="AU15" s="11" t="e">
        <f t="shared" si="18"/>
        <v>#N/A</v>
      </c>
      <c r="AV15" s="11" t="e">
        <f t="shared" si="18"/>
        <v>#N/A</v>
      </c>
      <c r="AW15" s="11" t="e">
        <f t="shared" si="18"/>
        <v>#N/A</v>
      </c>
      <c r="AX15" s="11">
        <f t="shared" si="18"/>
        <v>0.33895705521472391</v>
      </c>
      <c r="AY15" s="11" t="e">
        <f t="shared" si="18"/>
        <v>#N/A</v>
      </c>
      <c r="AZ15" s="11" t="e">
        <f t="shared" si="18"/>
        <v>#N/A</v>
      </c>
      <c r="BA15" s="11" t="e">
        <f t="shared" si="18"/>
        <v>#N/A</v>
      </c>
      <c r="BB15" s="11" t="e">
        <f t="shared" si="18"/>
        <v>#N/A</v>
      </c>
      <c r="BC15" s="11">
        <f t="shared" si="18"/>
        <v>0.34834834834834844</v>
      </c>
      <c r="BD15" s="11" t="e">
        <f t="shared" si="18"/>
        <v>#N/A</v>
      </c>
      <c r="BE15" s="11" t="e">
        <f t="shared" si="18"/>
        <v>#N/A</v>
      </c>
      <c r="BF15" s="11" t="e">
        <f t="shared" si="18"/>
        <v>#N/A</v>
      </c>
      <c r="BG15" s="11" t="e">
        <f t="shared" si="18"/>
        <v>#N/A</v>
      </c>
      <c r="BH15" s="11">
        <f t="shared" si="18"/>
        <v>0.32898550724637682</v>
      </c>
      <c r="BI15" s="11" t="e">
        <f t="shared" si="18"/>
        <v>#N/A</v>
      </c>
      <c r="BJ15" s="11" t="e">
        <f t="shared" si="18"/>
        <v>#N/A</v>
      </c>
      <c r="BK15" s="11" t="e">
        <f t="shared" si="18"/>
        <v>#N/A</v>
      </c>
      <c r="BL15" s="11" t="e">
        <f t="shared" si="18"/>
        <v>#N/A</v>
      </c>
      <c r="BM15" s="11">
        <f t="shared" si="18"/>
        <v>0.33428981348637021</v>
      </c>
      <c r="BN15" s="11" t="e">
        <f t="shared" si="19"/>
        <v>#N/A</v>
      </c>
      <c r="BO15" s="11" t="e">
        <f t="shared" si="19"/>
        <v>#N/A</v>
      </c>
      <c r="BP15" s="11" t="e">
        <f t="shared" si="19"/>
        <v>#N/A</v>
      </c>
      <c r="BQ15" s="11" t="e">
        <f t="shared" si="19"/>
        <v>#N/A</v>
      </c>
      <c r="BR15" s="11"/>
      <c r="BS15" s="11"/>
      <c r="BT15" s="11"/>
    </row>
    <row r="16" spans="1:83" x14ac:dyDescent="0.25">
      <c r="B16" s="12" t="s">
        <v>2</v>
      </c>
      <c r="C16" s="7">
        <f>Suporte!C16/(1-Suporte!C$14)</f>
        <v>0.2162162162162162</v>
      </c>
      <c r="D16" s="7">
        <f>Suporte!D16/(1-Suporte!D$14)</f>
        <v>0.18085106382978719</v>
      </c>
      <c r="E16" s="7">
        <f>Suporte!E16/(1-Suporte!E$14)</f>
        <v>0.18862275449101798</v>
      </c>
      <c r="F16" s="7">
        <f>Suporte!F16/(1-Suporte!F$14)</f>
        <v>0.20553935860058309</v>
      </c>
      <c r="G16" s="7">
        <f>Suporte!G16/(1-Suporte!G$14)</f>
        <v>0.18440779610194905</v>
      </c>
      <c r="H16" s="7">
        <f>Suporte!H16/(1-Suporte!H$14)</f>
        <v>0.19280575539568345</v>
      </c>
      <c r="I16" s="7">
        <f>Suporte!I16/(1-Suporte!I$14)</f>
        <v>0.17177914110429449</v>
      </c>
      <c r="J16" s="7">
        <f>Suporte!J16/(1-Suporte!J$14)</f>
        <v>0.18468468468468471</v>
      </c>
      <c r="K16" s="7">
        <f>Suporte!K16/(1-Suporte!K$14)</f>
        <v>0.16521739130434784</v>
      </c>
      <c r="L16" s="7">
        <f>Suporte!L16/(1-Suporte!L$14)</f>
        <v>0.17073170731707316</v>
      </c>
      <c r="N16" s="11"/>
      <c r="O16" s="11"/>
      <c r="P16" t="str">
        <f t="shared" si="20"/>
        <v>Marina</v>
      </c>
      <c r="Q16" s="11" t="e">
        <f t="shared" si="21"/>
        <v>#N/A</v>
      </c>
      <c r="R16" s="11" t="e">
        <f t="shared" si="18"/>
        <v>#N/A</v>
      </c>
      <c r="S16" s="11" t="e">
        <f t="shared" si="18"/>
        <v>#N/A</v>
      </c>
      <c r="T16" s="11">
        <f t="shared" si="18"/>
        <v>0.2162162162162162</v>
      </c>
      <c r="U16" s="11" t="e">
        <f t="shared" si="18"/>
        <v>#N/A</v>
      </c>
      <c r="V16" s="11" t="e">
        <f t="shared" si="18"/>
        <v>#N/A</v>
      </c>
      <c r="W16" s="11" t="e">
        <f t="shared" si="18"/>
        <v>#N/A</v>
      </c>
      <c r="X16" s="11" t="e">
        <f t="shared" si="18"/>
        <v>#N/A</v>
      </c>
      <c r="Y16" s="11">
        <f t="shared" si="18"/>
        <v>0.18085106382978719</v>
      </c>
      <c r="Z16" s="11" t="e">
        <f t="shared" si="18"/>
        <v>#N/A</v>
      </c>
      <c r="AA16" s="11" t="e">
        <f t="shared" si="18"/>
        <v>#N/A</v>
      </c>
      <c r="AB16" s="11" t="e">
        <f t="shared" si="18"/>
        <v>#N/A</v>
      </c>
      <c r="AC16" s="11" t="e">
        <f t="shared" si="18"/>
        <v>#N/A</v>
      </c>
      <c r="AD16" s="11">
        <f t="shared" si="18"/>
        <v>0.18862275449101798</v>
      </c>
      <c r="AE16" s="11" t="e">
        <f t="shared" si="18"/>
        <v>#N/A</v>
      </c>
      <c r="AF16" s="11" t="e">
        <f t="shared" si="18"/>
        <v>#N/A</v>
      </c>
      <c r="AG16" s="11" t="e">
        <f t="shared" si="18"/>
        <v>#N/A</v>
      </c>
      <c r="AH16" s="11" t="e">
        <f t="shared" si="18"/>
        <v>#N/A</v>
      </c>
      <c r="AI16" s="11">
        <f t="shared" si="18"/>
        <v>0.20553935860058309</v>
      </c>
      <c r="AJ16" s="11" t="e">
        <f t="shared" si="18"/>
        <v>#N/A</v>
      </c>
      <c r="AK16" s="11" t="e">
        <f t="shared" si="18"/>
        <v>#N/A</v>
      </c>
      <c r="AL16" s="11" t="e">
        <f t="shared" si="18"/>
        <v>#N/A</v>
      </c>
      <c r="AM16" s="11" t="e">
        <f t="shared" si="18"/>
        <v>#N/A</v>
      </c>
      <c r="AN16" s="11">
        <f t="shared" si="18"/>
        <v>0.18440779610194905</v>
      </c>
      <c r="AO16" s="11" t="e">
        <f t="shared" si="18"/>
        <v>#N/A</v>
      </c>
      <c r="AP16" s="11" t="e">
        <f t="shared" si="18"/>
        <v>#N/A</v>
      </c>
      <c r="AQ16" s="11" t="e">
        <f t="shared" si="18"/>
        <v>#N/A</v>
      </c>
      <c r="AR16" s="11" t="e">
        <f t="shared" si="18"/>
        <v>#N/A</v>
      </c>
      <c r="AS16" s="11">
        <f t="shared" si="18"/>
        <v>0.19280575539568345</v>
      </c>
      <c r="AT16" s="11" t="e">
        <f t="shared" si="18"/>
        <v>#N/A</v>
      </c>
      <c r="AU16" s="11" t="e">
        <f t="shared" si="18"/>
        <v>#N/A</v>
      </c>
      <c r="AV16" s="11" t="e">
        <f t="shared" si="18"/>
        <v>#N/A</v>
      </c>
      <c r="AW16" s="11" t="e">
        <f t="shared" si="18"/>
        <v>#N/A</v>
      </c>
      <c r="AX16" s="11">
        <f t="shared" si="18"/>
        <v>0.17177914110429449</v>
      </c>
      <c r="AY16" s="11" t="e">
        <f t="shared" si="18"/>
        <v>#N/A</v>
      </c>
      <c r="AZ16" s="11" t="e">
        <f t="shared" si="18"/>
        <v>#N/A</v>
      </c>
      <c r="BA16" s="11" t="e">
        <f t="shared" si="18"/>
        <v>#N/A</v>
      </c>
      <c r="BB16" s="11" t="e">
        <f t="shared" si="18"/>
        <v>#N/A</v>
      </c>
      <c r="BC16" s="11">
        <f t="shared" si="18"/>
        <v>0.18468468468468471</v>
      </c>
      <c r="BD16" s="11" t="e">
        <f t="shared" si="18"/>
        <v>#N/A</v>
      </c>
      <c r="BE16" s="11" t="e">
        <f t="shared" si="18"/>
        <v>#N/A</v>
      </c>
      <c r="BF16" s="11" t="e">
        <f t="shared" si="18"/>
        <v>#N/A</v>
      </c>
      <c r="BG16" s="11" t="e">
        <f t="shared" si="18"/>
        <v>#N/A</v>
      </c>
      <c r="BH16" s="11">
        <f t="shared" si="18"/>
        <v>0.16521739130434784</v>
      </c>
      <c r="BI16" s="11" t="e">
        <f t="shared" si="18"/>
        <v>#N/A</v>
      </c>
      <c r="BJ16" s="11" t="e">
        <f t="shared" si="18"/>
        <v>#N/A</v>
      </c>
      <c r="BK16" s="11" t="e">
        <f t="shared" si="18"/>
        <v>#N/A</v>
      </c>
      <c r="BL16" s="11" t="e">
        <f t="shared" si="18"/>
        <v>#N/A</v>
      </c>
      <c r="BM16" s="11">
        <f t="shared" si="18"/>
        <v>0.17073170731707316</v>
      </c>
      <c r="BN16" s="11" t="e">
        <f t="shared" si="19"/>
        <v>#N/A</v>
      </c>
      <c r="BO16" s="11" t="e">
        <f t="shared" si="19"/>
        <v>#N/A</v>
      </c>
      <c r="BP16" s="11" t="e">
        <f t="shared" si="19"/>
        <v>#N/A</v>
      </c>
      <c r="BQ16" s="11" t="e">
        <f t="shared" si="19"/>
        <v>#N/A</v>
      </c>
      <c r="BR16" s="11"/>
      <c r="BS16" s="11"/>
      <c r="BT16" s="11"/>
    </row>
    <row r="17" spans="2:72" x14ac:dyDescent="0.25">
      <c r="B17" s="12" t="s">
        <v>3</v>
      </c>
      <c r="C17" s="7">
        <f>Suporte!C17/(1-Suporte!C$14)</f>
        <v>0.11861861861861861</v>
      </c>
      <c r="D17" s="7">
        <f>Suporte!D17/(1-Suporte!D$14)</f>
        <v>0.12462006079027357</v>
      </c>
      <c r="E17" s="7">
        <f>Suporte!E17/(1-Suporte!E$14)</f>
        <v>0.12425149700598805</v>
      </c>
      <c r="F17" s="7">
        <f>Suporte!F17/(1-Suporte!F$14)</f>
        <v>0.11661807580174928</v>
      </c>
      <c r="G17" s="7">
        <f>Suporte!G17/(1-Suporte!G$14)</f>
        <v>0.12593703148425786</v>
      </c>
      <c r="H17" s="7">
        <f>Suporte!H17/(1-Suporte!H$14)</f>
        <v>0.14964028776978416</v>
      </c>
      <c r="I17" s="7">
        <f>Suporte!I17/(1-Suporte!I$14)</f>
        <v>0.15490797546012272</v>
      </c>
      <c r="J17" s="7">
        <f>Suporte!J17/(1-Suporte!J$14)</f>
        <v>0.14864864864864868</v>
      </c>
      <c r="K17" s="7">
        <f>Suporte!K17/(1-Suporte!K$14)</f>
        <v>0.1347826086956522</v>
      </c>
      <c r="L17" s="7">
        <f>Suporte!L17/(1-Suporte!L$14)</f>
        <v>0.1205164992826399</v>
      </c>
      <c r="N17" s="11"/>
      <c r="O17" s="11"/>
      <c r="P17" t="str">
        <f t="shared" si="20"/>
        <v>Alckmin</v>
      </c>
      <c r="Q17" s="11" t="e">
        <f t="shared" si="21"/>
        <v>#N/A</v>
      </c>
      <c r="R17" s="11" t="e">
        <f t="shared" si="18"/>
        <v>#N/A</v>
      </c>
      <c r="S17" s="11" t="e">
        <f t="shared" si="18"/>
        <v>#N/A</v>
      </c>
      <c r="T17" s="11">
        <f t="shared" si="18"/>
        <v>0.11861861861861861</v>
      </c>
      <c r="U17" s="11" t="e">
        <f t="shared" si="18"/>
        <v>#N/A</v>
      </c>
      <c r="V17" s="11" t="e">
        <f t="shared" si="18"/>
        <v>#N/A</v>
      </c>
      <c r="W17" s="11" t="e">
        <f t="shared" si="18"/>
        <v>#N/A</v>
      </c>
      <c r="X17" s="11" t="e">
        <f t="shared" si="18"/>
        <v>#N/A</v>
      </c>
      <c r="Y17" s="11">
        <f t="shared" si="18"/>
        <v>0.12462006079027357</v>
      </c>
      <c r="Z17" s="11" t="e">
        <f t="shared" si="18"/>
        <v>#N/A</v>
      </c>
      <c r="AA17" s="11" t="e">
        <f t="shared" si="18"/>
        <v>#N/A</v>
      </c>
      <c r="AB17" s="11" t="e">
        <f t="shared" si="18"/>
        <v>#N/A</v>
      </c>
      <c r="AC17" s="11" t="e">
        <f t="shared" si="18"/>
        <v>#N/A</v>
      </c>
      <c r="AD17" s="11">
        <f t="shared" si="18"/>
        <v>0.12425149700598805</v>
      </c>
      <c r="AE17" s="11" t="e">
        <f t="shared" si="18"/>
        <v>#N/A</v>
      </c>
      <c r="AF17" s="11" t="e">
        <f t="shared" si="18"/>
        <v>#N/A</v>
      </c>
      <c r="AG17" s="11" t="e">
        <f t="shared" si="18"/>
        <v>#N/A</v>
      </c>
      <c r="AH17" s="11" t="e">
        <f t="shared" si="18"/>
        <v>#N/A</v>
      </c>
      <c r="AI17" s="11">
        <f t="shared" si="18"/>
        <v>0.11661807580174928</v>
      </c>
      <c r="AJ17" s="11" t="e">
        <f t="shared" si="18"/>
        <v>#N/A</v>
      </c>
      <c r="AK17" s="11" t="e">
        <f t="shared" si="18"/>
        <v>#N/A</v>
      </c>
      <c r="AL17" s="11" t="e">
        <f t="shared" si="18"/>
        <v>#N/A</v>
      </c>
      <c r="AM17" s="11" t="e">
        <f t="shared" si="18"/>
        <v>#N/A</v>
      </c>
      <c r="AN17" s="11">
        <f t="shared" si="18"/>
        <v>0.12593703148425786</v>
      </c>
      <c r="AO17" s="11" t="e">
        <f t="shared" si="18"/>
        <v>#N/A</v>
      </c>
      <c r="AP17" s="11" t="e">
        <f t="shared" si="18"/>
        <v>#N/A</v>
      </c>
      <c r="AQ17" s="11" t="e">
        <f t="shared" si="18"/>
        <v>#N/A</v>
      </c>
      <c r="AR17" s="11" t="e">
        <f t="shared" si="18"/>
        <v>#N/A</v>
      </c>
      <c r="AS17" s="11">
        <f t="shared" si="18"/>
        <v>0.14964028776978416</v>
      </c>
      <c r="AT17" s="11" t="e">
        <f t="shared" si="18"/>
        <v>#N/A</v>
      </c>
      <c r="AU17" s="11" t="e">
        <f t="shared" si="18"/>
        <v>#N/A</v>
      </c>
      <c r="AV17" s="11" t="e">
        <f t="shared" si="18"/>
        <v>#N/A</v>
      </c>
      <c r="AW17" s="11" t="e">
        <f t="shared" si="18"/>
        <v>#N/A</v>
      </c>
      <c r="AX17" s="11">
        <f t="shared" si="18"/>
        <v>0.15490797546012272</v>
      </c>
      <c r="AY17" s="11" t="e">
        <f t="shared" si="18"/>
        <v>#N/A</v>
      </c>
      <c r="AZ17" s="11" t="e">
        <f t="shared" si="18"/>
        <v>#N/A</v>
      </c>
      <c r="BA17" s="11" t="e">
        <f t="shared" si="18"/>
        <v>#N/A</v>
      </c>
      <c r="BB17" s="11" t="e">
        <f t="shared" si="18"/>
        <v>#N/A</v>
      </c>
      <c r="BC17" s="11">
        <f t="shared" si="18"/>
        <v>0.14864864864864868</v>
      </c>
      <c r="BD17" s="11" t="e">
        <f t="shared" si="18"/>
        <v>#N/A</v>
      </c>
      <c r="BE17" s="11" t="e">
        <f t="shared" si="18"/>
        <v>#N/A</v>
      </c>
      <c r="BF17" s="11" t="e">
        <f t="shared" si="18"/>
        <v>#N/A</v>
      </c>
      <c r="BG17" s="11" t="e">
        <f t="shared" si="18"/>
        <v>#N/A</v>
      </c>
      <c r="BH17" s="11">
        <f t="shared" si="18"/>
        <v>0.1347826086956522</v>
      </c>
      <c r="BI17" s="11" t="e">
        <f t="shared" si="18"/>
        <v>#N/A</v>
      </c>
      <c r="BJ17" s="11" t="e">
        <f t="shared" si="18"/>
        <v>#N/A</v>
      </c>
      <c r="BK17" s="11" t="e">
        <f t="shared" si="18"/>
        <v>#N/A</v>
      </c>
      <c r="BL17" s="11" t="e">
        <f t="shared" si="18"/>
        <v>#N/A</v>
      </c>
      <c r="BM17" s="11">
        <f t="shared" si="18"/>
        <v>0.1205164992826399</v>
      </c>
      <c r="BN17" s="11" t="e">
        <f t="shared" si="19"/>
        <v>#N/A</v>
      </c>
      <c r="BO17" s="11" t="e">
        <f t="shared" si="19"/>
        <v>#N/A</v>
      </c>
      <c r="BP17" s="11" t="e">
        <f t="shared" si="19"/>
        <v>#N/A</v>
      </c>
      <c r="BQ17" s="11" t="e">
        <f t="shared" si="19"/>
        <v>#N/A</v>
      </c>
      <c r="BR17" s="11"/>
      <c r="BS17" s="11"/>
      <c r="BT17" s="11"/>
    </row>
    <row r="18" spans="2:72" x14ac:dyDescent="0.25">
      <c r="B18" s="12" t="s">
        <v>4</v>
      </c>
      <c r="C18" s="7">
        <f>Suporte!C18/(1-Suporte!C$14)</f>
        <v>0.15615615615615616</v>
      </c>
      <c r="D18" s="7">
        <f>Suporte!D18/(1-Suporte!D$14)</f>
        <v>0.17021276595744683</v>
      </c>
      <c r="E18" s="7">
        <f>Suporte!E18/(1-Suporte!E$14)</f>
        <v>0.14520958083832339</v>
      </c>
      <c r="F18" s="7">
        <f>Suporte!F18/(1-Suporte!F$14)</f>
        <v>0.13119533527696794</v>
      </c>
      <c r="G18" s="7">
        <f>Suporte!G18/(1-Suporte!G$14)</f>
        <v>0.15592203898050974</v>
      </c>
      <c r="H18" s="7">
        <f>Suporte!H18/(1-Suporte!H$14)</f>
        <v>0.14676258992805752</v>
      </c>
      <c r="I18" s="7">
        <f>Suporte!I18/(1-Suporte!I$14)</f>
        <v>0.15490797546012272</v>
      </c>
      <c r="J18" s="7">
        <f>Suporte!J18/(1-Suporte!J$14)</f>
        <v>0.12462462462462465</v>
      </c>
      <c r="K18" s="7">
        <f>Suporte!K18/(1-Suporte!K$14)</f>
        <v>0.12028985507246379</v>
      </c>
      <c r="L18" s="7">
        <f>Suporte!L18/(1-Suporte!L$14)</f>
        <v>0.11764705882352944</v>
      </c>
      <c r="N18" s="11"/>
      <c r="O18" s="11"/>
      <c r="P18" t="str">
        <f t="shared" si="20"/>
        <v>Ciro</v>
      </c>
      <c r="Q18" s="11" t="e">
        <f t="shared" si="21"/>
        <v>#N/A</v>
      </c>
      <c r="R18" s="11" t="e">
        <f t="shared" si="18"/>
        <v>#N/A</v>
      </c>
      <c r="S18" s="11" t="e">
        <f t="shared" si="18"/>
        <v>#N/A</v>
      </c>
      <c r="T18" s="11">
        <f t="shared" si="18"/>
        <v>0.15615615615615616</v>
      </c>
      <c r="U18" s="11" t="e">
        <f t="shared" si="18"/>
        <v>#N/A</v>
      </c>
      <c r="V18" s="11" t="e">
        <f t="shared" si="18"/>
        <v>#N/A</v>
      </c>
      <c r="W18" s="11" t="e">
        <f t="shared" si="18"/>
        <v>#N/A</v>
      </c>
      <c r="X18" s="11" t="e">
        <f t="shared" si="18"/>
        <v>#N/A</v>
      </c>
      <c r="Y18" s="11">
        <f t="shared" si="18"/>
        <v>0.17021276595744683</v>
      </c>
      <c r="Z18" s="11" t="e">
        <f t="shared" si="18"/>
        <v>#N/A</v>
      </c>
      <c r="AA18" s="11" t="e">
        <f t="shared" si="18"/>
        <v>#N/A</v>
      </c>
      <c r="AB18" s="11" t="e">
        <f t="shared" si="18"/>
        <v>#N/A</v>
      </c>
      <c r="AC18" s="11" t="e">
        <f t="shared" si="18"/>
        <v>#N/A</v>
      </c>
      <c r="AD18" s="11">
        <f t="shared" si="18"/>
        <v>0.14520958083832339</v>
      </c>
      <c r="AE18" s="11" t="e">
        <f t="shared" si="18"/>
        <v>#N/A</v>
      </c>
      <c r="AF18" s="11" t="e">
        <f t="shared" si="18"/>
        <v>#N/A</v>
      </c>
      <c r="AG18" s="11" t="e">
        <f t="shared" si="18"/>
        <v>#N/A</v>
      </c>
      <c r="AH18" s="11" t="e">
        <f t="shared" si="18"/>
        <v>#N/A</v>
      </c>
      <c r="AI18" s="11">
        <f t="shared" si="18"/>
        <v>0.13119533527696794</v>
      </c>
      <c r="AJ18" s="11" t="e">
        <f t="shared" si="18"/>
        <v>#N/A</v>
      </c>
      <c r="AK18" s="11" t="e">
        <f t="shared" si="18"/>
        <v>#N/A</v>
      </c>
      <c r="AL18" s="11" t="e">
        <f t="shared" si="18"/>
        <v>#N/A</v>
      </c>
      <c r="AM18" s="11" t="e">
        <f t="shared" si="18"/>
        <v>#N/A</v>
      </c>
      <c r="AN18" s="11">
        <f t="shared" si="18"/>
        <v>0.15592203898050974</v>
      </c>
      <c r="AO18" s="11" t="e">
        <f t="shared" si="18"/>
        <v>#N/A</v>
      </c>
      <c r="AP18" s="11" t="e">
        <f t="shared" si="18"/>
        <v>#N/A</v>
      </c>
      <c r="AQ18" s="11" t="e">
        <f t="shared" si="18"/>
        <v>#N/A</v>
      </c>
      <c r="AR18" s="11" t="e">
        <f t="shared" si="18"/>
        <v>#N/A</v>
      </c>
      <c r="AS18" s="11">
        <f t="shared" si="18"/>
        <v>0.14676258992805752</v>
      </c>
      <c r="AT18" s="11" t="e">
        <f t="shared" si="18"/>
        <v>#N/A</v>
      </c>
      <c r="AU18" s="11" t="e">
        <f t="shared" si="18"/>
        <v>#N/A</v>
      </c>
      <c r="AV18" s="11" t="e">
        <f t="shared" si="18"/>
        <v>#N/A</v>
      </c>
      <c r="AW18" s="11" t="e">
        <f t="shared" si="18"/>
        <v>#N/A</v>
      </c>
      <c r="AX18" s="11">
        <f t="shared" si="18"/>
        <v>0.15490797546012272</v>
      </c>
      <c r="AY18" s="11" t="e">
        <f t="shared" si="18"/>
        <v>#N/A</v>
      </c>
      <c r="AZ18" s="11" t="e">
        <f t="shared" si="18"/>
        <v>#N/A</v>
      </c>
      <c r="BA18" s="11" t="e">
        <f t="shared" si="18"/>
        <v>#N/A</v>
      </c>
      <c r="BB18" s="11" t="e">
        <f t="shared" si="18"/>
        <v>#N/A</v>
      </c>
      <c r="BC18" s="11">
        <f t="shared" si="18"/>
        <v>0.12462462462462465</v>
      </c>
      <c r="BD18" s="11" t="e">
        <f t="shared" si="18"/>
        <v>#N/A</v>
      </c>
      <c r="BE18" s="11" t="e">
        <f t="shared" si="18"/>
        <v>#N/A</v>
      </c>
      <c r="BF18" s="11" t="e">
        <f t="shared" si="18"/>
        <v>#N/A</v>
      </c>
      <c r="BG18" s="11" t="e">
        <f t="shared" si="18"/>
        <v>#N/A</v>
      </c>
      <c r="BH18" s="11">
        <f t="shared" si="18"/>
        <v>0.12028985507246379</v>
      </c>
      <c r="BI18" s="11" t="e">
        <f t="shared" si="18"/>
        <v>#N/A</v>
      </c>
      <c r="BJ18" s="11" t="e">
        <f t="shared" si="18"/>
        <v>#N/A</v>
      </c>
      <c r="BK18" s="11" t="e">
        <f t="shared" si="18"/>
        <v>#N/A</v>
      </c>
      <c r="BL18" s="11" t="e">
        <f t="shared" si="18"/>
        <v>#N/A</v>
      </c>
      <c r="BM18" s="11">
        <f t="shared" si="18"/>
        <v>0.11764705882352944</v>
      </c>
      <c r="BN18" s="11" t="e">
        <f t="shared" si="19"/>
        <v>#N/A</v>
      </c>
      <c r="BO18" s="11" t="e">
        <f t="shared" si="19"/>
        <v>#N/A</v>
      </c>
      <c r="BP18" s="11" t="e">
        <f t="shared" si="19"/>
        <v>#N/A</v>
      </c>
      <c r="BQ18" s="11" t="e">
        <f t="shared" si="19"/>
        <v>#N/A</v>
      </c>
      <c r="BR18" s="11"/>
      <c r="BS18" s="11"/>
      <c r="BT18" s="11"/>
    </row>
    <row r="19" spans="2:72" x14ac:dyDescent="0.25">
      <c r="B19" s="12" t="s">
        <v>5</v>
      </c>
      <c r="C19" s="7">
        <f>Suporte!C19/(1-Suporte!C$14)</f>
        <v>3.903903903903904E-2</v>
      </c>
      <c r="D19" s="7">
        <f>Suporte!D19/(1-Suporte!D$14)</f>
        <v>3.64741641337386E-2</v>
      </c>
      <c r="E19" s="7">
        <f>Suporte!E19/(1-Suporte!E$14)</f>
        <v>2.6946107784431138E-2</v>
      </c>
      <c r="F19" s="7">
        <f>Suporte!F19/(1-Suporte!F$14)</f>
        <v>2.7696793002915453E-2</v>
      </c>
      <c r="G19" s="7">
        <f>Suporte!G19/(1-Suporte!G$14)</f>
        <v>3.1484257871064465E-2</v>
      </c>
      <c r="H19" s="7">
        <f>Suporte!H19/(1-Suporte!H$14)</f>
        <v>3.3093525179856115E-2</v>
      </c>
      <c r="I19" s="7">
        <f>Suporte!I19/(1-Suporte!I$14)</f>
        <v>2.9141104294478526E-2</v>
      </c>
      <c r="J19" s="7">
        <f>Suporte!J19/(1-Suporte!J$14)</f>
        <v>4.6546546546546552E-2</v>
      </c>
      <c r="K19" s="7">
        <f>Suporte!K19/(1-Suporte!K$14)</f>
        <v>9.7101449275362336E-2</v>
      </c>
      <c r="L19" s="7">
        <f>Suporte!L19/(1-Suporte!L$14)</f>
        <v>8.1779053084648501E-2</v>
      </c>
      <c r="N19" s="11"/>
      <c r="O19" s="11"/>
      <c r="P19" t="str">
        <f t="shared" si="20"/>
        <v>Haddad</v>
      </c>
      <c r="Q19" s="11" t="e">
        <f t="shared" si="21"/>
        <v>#N/A</v>
      </c>
      <c r="R19" s="11" t="e">
        <f t="shared" si="21"/>
        <v>#N/A</v>
      </c>
      <c r="S19" s="11" t="e">
        <f t="shared" si="21"/>
        <v>#N/A</v>
      </c>
      <c r="T19" s="11">
        <f t="shared" si="21"/>
        <v>3.903903903903904E-2</v>
      </c>
      <c r="U19" s="11" t="e">
        <f t="shared" si="21"/>
        <v>#N/A</v>
      </c>
      <c r="V19" s="11" t="e">
        <f t="shared" si="21"/>
        <v>#N/A</v>
      </c>
      <c r="W19" s="11" t="e">
        <f t="shared" si="21"/>
        <v>#N/A</v>
      </c>
      <c r="X19" s="11" t="e">
        <f t="shared" si="21"/>
        <v>#N/A</v>
      </c>
      <c r="Y19" s="11">
        <f t="shared" si="21"/>
        <v>3.64741641337386E-2</v>
      </c>
      <c r="Z19" s="11" t="e">
        <f t="shared" si="21"/>
        <v>#N/A</v>
      </c>
      <c r="AA19" s="11" t="e">
        <f t="shared" si="21"/>
        <v>#N/A</v>
      </c>
      <c r="AB19" s="11" t="e">
        <f t="shared" si="21"/>
        <v>#N/A</v>
      </c>
      <c r="AC19" s="11" t="e">
        <f t="shared" si="21"/>
        <v>#N/A</v>
      </c>
      <c r="AD19" s="11">
        <f t="shared" si="21"/>
        <v>2.6946107784431138E-2</v>
      </c>
      <c r="AE19" s="11" t="e">
        <f t="shared" si="21"/>
        <v>#N/A</v>
      </c>
      <c r="AF19" s="11" t="e">
        <f t="shared" si="21"/>
        <v>#N/A</v>
      </c>
      <c r="AG19" s="11" t="e">
        <f t="shared" ref="AG19:AV21" si="22">HLOOKUP(AG$3,$B$13:$L$21,MATCH($P19,$B$13:$B$21,0),FALSE)</f>
        <v>#N/A</v>
      </c>
      <c r="AH19" s="11" t="e">
        <f t="shared" si="22"/>
        <v>#N/A</v>
      </c>
      <c r="AI19" s="11">
        <f t="shared" si="22"/>
        <v>2.7696793002915453E-2</v>
      </c>
      <c r="AJ19" s="11" t="e">
        <f t="shared" si="22"/>
        <v>#N/A</v>
      </c>
      <c r="AK19" s="11" t="e">
        <f t="shared" si="22"/>
        <v>#N/A</v>
      </c>
      <c r="AL19" s="11" t="e">
        <f t="shared" si="22"/>
        <v>#N/A</v>
      </c>
      <c r="AM19" s="11" t="e">
        <f t="shared" si="22"/>
        <v>#N/A</v>
      </c>
      <c r="AN19" s="11">
        <f t="shared" si="22"/>
        <v>3.1484257871064465E-2</v>
      </c>
      <c r="AO19" s="11" t="e">
        <f t="shared" si="22"/>
        <v>#N/A</v>
      </c>
      <c r="AP19" s="11" t="e">
        <f t="shared" si="22"/>
        <v>#N/A</v>
      </c>
      <c r="AQ19" s="11" t="e">
        <f t="shared" si="22"/>
        <v>#N/A</v>
      </c>
      <c r="AR19" s="11" t="e">
        <f t="shared" si="22"/>
        <v>#N/A</v>
      </c>
      <c r="AS19" s="11">
        <f t="shared" si="22"/>
        <v>3.3093525179856115E-2</v>
      </c>
      <c r="AT19" s="11" t="e">
        <f t="shared" si="22"/>
        <v>#N/A</v>
      </c>
      <c r="AU19" s="11" t="e">
        <f t="shared" si="22"/>
        <v>#N/A</v>
      </c>
      <c r="AV19" s="11" t="e">
        <f t="shared" si="22"/>
        <v>#N/A</v>
      </c>
      <c r="AW19" s="11" t="e">
        <f t="shared" ref="AW19:BL21" si="23">HLOOKUP(AW$3,$B$13:$L$21,MATCH($P19,$B$13:$B$21,0),FALSE)</f>
        <v>#N/A</v>
      </c>
      <c r="AX19" s="11">
        <f t="shared" si="23"/>
        <v>2.9141104294478526E-2</v>
      </c>
      <c r="AY19" s="11" t="e">
        <f t="shared" si="23"/>
        <v>#N/A</v>
      </c>
      <c r="AZ19" s="11" t="e">
        <f t="shared" si="23"/>
        <v>#N/A</v>
      </c>
      <c r="BA19" s="11" t="e">
        <f t="shared" si="23"/>
        <v>#N/A</v>
      </c>
      <c r="BB19" s="11" t="e">
        <f t="shared" si="23"/>
        <v>#N/A</v>
      </c>
      <c r="BC19" s="11">
        <f t="shared" si="23"/>
        <v>4.6546546546546552E-2</v>
      </c>
      <c r="BD19" s="11" t="e">
        <f t="shared" si="23"/>
        <v>#N/A</v>
      </c>
      <c r="BE19" s="11" t="e">
        <f t="shared" si="23"/>
        <v>#N/A</v>
      </c>
      <c r="BF19" s="11" t="e">
        <f t="shared" si="23"/>
        <v>#N/A</v>
      </c>
      <c r="BG19" s="11" t="e">
        <f t="shared" si="23"/>
        <v>#N/A</v>
      </c>
      <c r="BH19" s="11">
        <f t="shared" si="23"/>
        <v>9.7101449275362336E-2</v>
      </c>
      <c r="BI19" s="11" t="e">
        <f t="shared" si="23"/>
        <v>#N/A</v>
      </c>
      <c r="BJ19" s="11" t="e">
        <f t="shared" si="23"/>
        <v>#N/A</v>
      </c>
      <c r="BK19" s="11" t="e">
        <f t="shared" si="23"/>
        <v>#N/A</v>
      </c>
      <c r="BL19" s="11" t="e">
        <f t="shared" si="23"/>
        <v>#N/A</v>
      </c>
      <c r="BM19" s="11">
        <f t="shared" ref="BM19:BQ21" si="24">HLOOKUP(BM$3,$B$13:$L$21,MATCH($P19,$B$13:$B$21,0),FALSE)</f>
        <v>8.1779053084648501E-2</v>
      </c>
      <c r="BN19" s="11" t="e">
        <f t="shared" si="24"/>
        <v>#N/A</v>
      </c>
      <c r="BO19" s="11" t="e">
        <f t="shared" si="24"/>
        <v>#N/A</v>
      </c>
      <c r="BP19" s="11" t="e">
        <f t="shared" si="24"/>
        <v>#N/A</v>
      </c>
      <c r="BQ19" s="11" t="e">
        <f t="shared" si="24"/>
        <v>#N/A</v>
      </c>
      <c r="BR19" s="11"/>
      <c r="BS19" s="11"/>
      <c r="BT19" s="11"/>
    </row>
    <row r="20" spans="2:72" x14ac:dyDescent="0.25">
      <c r="B20" s="4" t="s">
        <v>6</v>
      </c>
      <c r="C20" s="7">
        <f>Suporte!C20/(1-Suporte!C$14)</f>
        <v>7.0570570570570562E-2</v>
      </c>
      <c r="D20" s="7">
        <f>Suporte!D20/(1-Suporte!D$14)</f>
        <v>8.0547112462006076E-2</v>
      </c>
      <c r="E20" s="7">
        <f>Suporte!E20/(1-Suporte!E$14)</f>
        <v>7.9341317365269462E-2</v>
      </c>
      <c r="F20" s="7">
        <f>Suporte!F20/(1-Suporte!F$14)</f>
        <v>7.5801749271137045E-2</v>
      </c>
      <c r="G20" s="7">
        <f>Suporte!G20/(1-Suporte!G$14)</f>
        <v>7.9460269865067462E-2</v>
      </c>
      <c r="H20" s="7">
        <f>Suporte!H20/(1-Suporte!H$14)</f>
        <v>7.6258992805755391E-2</v>
      </c>
      <c r="I20" s="7">
        <f>Suporte!I20/(1-Suporte!I$14)</f>
        <v>8.1288343558282197E-2</v>
      </c>
      <c r="J20" s="7">
        <f>Suporte!J20/(1-Suporte!J$14)</f>
        <v>6.6066066066066076E-2</v>
      </c>
      <c r="K20" s="7">
        <f>Suporte!K20/(1-Suporte!K$14)</f>
        <v>7.5362318840579728E-2</v>
      </c>
      <c r="L20" s="7">
        <f>Suporte!L20/(1-Suporte!L$14)</f>
        <v>7.6040172166427555E-2</v>
      </c>
      <c r="N20" s="11"/>
      <c r="O20" s="11"/>
      <c r="P20" t="str">
        <f t="shared" si="20"/>
        <v>Alvaro Dias</v>
      </c>
      <c r="Q20" s="11" t="e">
        <f t="shared" si="21"/>
        <v>#N/A</v>
      </c>
      <c r="R20" s="11" t="e">
        <f t="shared" si="21"/>
        <v>#N/A</v>
      </c>
      <c r="S20" s="11" t="e">
        <f t="shared" si="21"/>
        <v>#N/A</v>
      </c>
      <c r="T20" s="11">
        <f t="shared" si="21"/>
        <v>7.0570570570570562E-2</v>
      </c>
      <c r="U20" s="11" t="e">
        <f t="shared" si="21"/>
        <v>#N/A</v>
      </c>
      <c r="V20" s="11" t="e">
        <f t="shared" si="21"/>
        <v>#N/A</v>
      </c>
      <c r="W20" s="11" t="e">
        <f t="shared" si="21"/>
        <v>#N/A</v>
      </c>
      <c r="X20" s="11" t="e">
        <f t="shared" si="21"/>
        <v>#N/A</v>
      </c>
      <c r="Y20" s="11">
        <f t="shared" si="21"/>
        <v>8.0547112462006076E-2</v>
      </c>
      <c r="Z20" s="11" t="e">
        <f t="shared" si="21"/>
        <v>#N/A</v>
      </c>
      <c r="AA20" s="11" t="e">
        <f t="shared" si="21"/>
        <v>#N/A</v>
      </c>
      <c r="AB20" s="11" t="e">
        <f t="shared" si="21"/>
        <v>#N/A</v>
      </c>
      <c r="AC20" s="11" t="e">
        <f t="shared" si="21"/>
        <v>#N/A</v>
      </c>
      <c r="AD20" s="11">
        <f t="shared" si="21"/>
        <v>7.9341317365269462E-2</v>
      </c>
      <c r="AE20" s="11" t="e">
        <f t="shared" si="21"/>
        <v>#N/A</v>
      </c>
      <c r="AF20" s="11" t="e">
        <f t="shared" si="21"/>
        <v>#N/A</v>
      </c>
      <c r="AG20" s="11" t="e">
        <f t="shared" si="22"/>
        <v>#N/A</v>
      </c>
      <c r="AH20" s="11" t="e">
        <f t="shared" si="22"/>
        <v>#N/A</v>
      </c>
      <c r="AI20" s="11">
        <f t="shared" si="22"/>
        <v>7.5801749271137045E-2</v>
      </c>
      <c r="AJ20" s="11" t="e">
        <f t="shared" si="22"/>
        <v>#N/A</v>
      </c>
      <c r="AK20" s="11" t="e">
        <f t="shared" si="22"/>
        <v>#N/A</v>
      </c>
      <c r="AL20" s="11" t="e">
        <f t="shared" si="22"/>
        <v>#N/A</v>
      </c>
      <c r="AM20" s="11" t="e">
        <f t="shared" si="22"/>
        <v>#N/A</v>
      </c>
      <c r="AN20" s="11">
        <f t="shared" si="22"/>
        <v>7.9460269865067462E-2</v>
      </c>
      <c r="AO20" s="11" t="e">
        <f t="shared" si="22"/>
        <v>#N/A</v>
      </c>
      <c r="AP20" s="11" t="e">
        <f t="shared" si="22"/>
        <v>#N/A</v>
      </c>
      <c r="AQ20" s="11" t="e">
        <f t="shared" si="22"/>
        <v>#N/A</v>
      </c>
      <c r="AR20" s="11" t="e">
        <f t="shared" si="22"/>
        <v>#N/A</v>
      </c>
      <c r="AS20" s="11">
        <f t="shared" si="22"/>
        <v>7.6258992805755391E-2</v>
      </c>
      <c r="AT20" s="11" t="e">
        <f t="shared" si="22"/>
        <v>#N/A</v>
      </c>
      <c r="AU20" s="11" t="e">
        <f t="shared" si="22"/>
        <v>#N/A</v>
      </c>
      <c r="AV20" s="11" t="e">
        <f t="shared" si="22"/>
        <v>#N/A</v>
      </c>
      <c r="AW20" s="11" t="e">
        <f t="shared" si="23"/>
        <v>#N/A</v>
      </c>
      <c r="AX20" s="11">
        <f t="shared" si="23"/>
        <v>8.1288343558282197E-2</v>
      </c>
      <c r="AY20" s="11" t="e">
        <f t="shared" si="23"/>
        <v>#N/A</v>
      </c>
      <c r="AZ20" s="11" t="e">
        <f t="shared" si="23"/>
        <v>#N/A</v>
      </c>
      <c r="BA20" s="11" t="e">
        <f t="shared" si="23"/>
        <v>#N/A</v>
      </c>
      <c r="BB20" s="11" t="e">
        <f t="shared" si="23"/>
        <v>#N/A</v>
      </c>
      <c r="BC20" s="11">
        <f t="shared" si="23"/>
        <v>6.6066066066066076E-2</v>
      </c>
      <c r="BD20" s="11" t="e">
        <f t="shared" si="23"/>
        <v>#N/A</v>
      </c>
      <c r="BE20" s="11" t="e">
        <f t="shared" si="23"/>
        <v>#N/A</v>
      </c>
      <c r="BF20" s="11" t="e">
        <f t="shared" si="23"/>
        <v>#N/A</v>
      </c>
      <c r="BG20" s="11" t="e">
        <f t="shared" si="23"/>
        <v>#N/A</v>
      </c>
      <c r="BH20" s="11">
        <f t="shared" si="23"/>
        <v>7.5362318840579728E-2</v>
      </c>
      <c r="BI20" s="11" t="e">
        <f t="shared" si="23"/>
        <v>#N/A</v>
      </c>
      <c r="BJ20" s="11" t="e">
        <f t="shared" si="23"/>
        <v>#N/A</v>
      </c>
      <c r="BK20" s="11" t="e">
        <f t="shared" si="23"/>
        <v>#N/A</v>
      </c>
      <c r="BL20" s="11" t="e">
        <f t="shared" si="23"/>
        <v>#N/A</v>
      </c>
      <c r="BM20" s="11">
        <f t="shared" si="24"/>
        <v>7.6040172166427555E-2</v>
      </c>
      <c r="BN20" s="11" t="e">
        <f t="shared" si="24"/>
        <v>#N/A</v>
      </c>
      <c r="BO20" s="11" t="e">
        <f t="shared" si="24"/>
        <v>#N/A</v>
      </c>
      <c r="BP20" s="11" t="e">
        <f t="shared" si="24"/>
        <v>#N/A</v>
      </c>
      <c r="BQ20" s="11" t="e">
        <f t="shared" si="24"/>
        <v>#N/A</v>
      </c>
      <c r="BR20" s="11"/>
      <c r="BS20" s="11"/>
      <c r="BT20" s="11"/>
    </row>
    <row r="21" spans="2:72" x14ac:dyDescent="0.25">
      <c r="B21" s="4" t="s">
        <v>8</v>
      </c>
      <c r="C21" s="7">
        <f>Suporte!C21/(1-Suporte!C$14)</f>
        <v>8.1081081081081155E-2</v>
      </c>
      <c r="D21" s="7">
        <f>Suporte!D21/(1-Suporte!D$14)</f>
        <v>7.1428571428571314E-2</v>
      </c>
      <c r="E21" s="7">
        <f>Suporte!E21/(1-Suporte!E$14)</f>
        <v>8.8323353293413093E-2</v>
      </c>
      <c r="F21" s="7">
        <f>Suporte!F21/(1-Suporte!F$14)</f>
        <v>9.9125364431486812E-2</v>
      </c>
      <c r="G21" s="7">
        <f>Suporte!G21/(1-Suporte!G$14)</f>
        <v>7.4962518740629577E-2</v>
      </c>
      <c r="H21" s="7">
        <f>Suporte!H21/(1-Suporte!H$14)</f>
        <v>6.474820143884881E-2</v>
      </c>
      <c r="I21" s="7">
        <f>Suporte!I21/(1-Suporte!I$14)</f>
        <v>6.901840490797552E-2</v>
      </c>
      <c r="J21" s="7">
        <f>Suporte!J21/(1-Suporte!J$14)</f>
        <v>8.1081081081081002E-2</v>
      </c>
      <c r="K21" s="7">
        <f>Suporte!K21/(1-Suporte!K$14)</f>
        <v>7.8260869565217467E-2</v>
      </c>
      <c r="L21" s="7">
        <f>Suporte!L21/(1-Suporte!L$14)</f>
        <v>9.8995695839311268E-2</v>
      </c>
      <c r="P21" t="str">
        <f t="shared" si="20"/>
        <v>DEMAIS</v>
      </c>
      <c r="Q21" s="11" t="e">
        <f t="shared" si="21"/>
        <v>#N/A</v>
      </c>
      <c r="R21" s="11" t="e">
        <f t="shared" si="21"/>
        <v>#N/A</v>
      </c>
      <c r="S21" s="11" t="e">
        <f t="shared" si="21"/>
        <v>#N/A</v>
      </c>
      <c r="T21" s="11">
        <f t="shared" si="21"/>
        <v>8.1081081081081155E-2</v>
      </c>
      <c r="U21" s="11" t="e">
        <f t="shared" si="21"/>
        <v>#N/A</v>
      </c>
      <c r="V21" s="11" t="e">
        <f t="shared" si="21"/>
        <v>#N/A</v>
      </c>
      <c r="W21" s="11" t="e">
        <f t="shared" si="21"/>
        <v>#N/A</v>
      </c>
      <c r="X21" s="11" t="e">
        <f t="shared" si="21"/>
        <v>#N/A</v>
      </c>
      <c r="Y21" s="11">
        <f t="shared" si="21"/>
        <v>7.1428571428571314E-2</v>
      </c>
      <c r="Z21" s="11" t="e">
        <f t="shared" si="21"/>
        <v>#N/A</v>
      </c>
      <c r="AA21" s="11" t="e">
        <f t="shared" si="21"/>
        <v>#N/A</v>
      </c>
      <c r="AB21" s="11" t="e">
        <f t="shared" si="21"/>
        <v>#N/A</v>
      </c>
      <c r="AC21" s="11" t="e">
        <f t="shared" si="21"/>
        <v>#N/A</v>
      </c>
      <c r="AD21" s="11">
        <f t="shared" si="21"/>
        <v>8.8323353293413093E-2</v>
      </c>
      <c r="AE21" s="11" t="e">
        <f t="shared" si="21"/>
        <v>#N/A</v>
      </c>
      <c r="AF21" s="11" t="e">
        <f t="shared" si="21"/>
        <v>#N/A</v>
      </c>
      <c r="AG21" s="11" t="e">
        <f t="shared" si="22"/>
        <v>#N/A</v>
      </c>
      <c r="AH21" s="11" t="e">
        <f t="shared" si="22"/>
        <v>#N/A</v>
      </c>
      <c r="AI21" s="11">
        <f t="shared" si="22"/>
        <v>9.9125364431486812E-2</v>
      </c>
      <c r="AJ21" s="11" t="e">
        <f t="shared" si="22"/>
        <v>#N/A</v>
      </c>
      <c r="AK21" s="11" t="e">
        <f t="shared" si="22"/>
        <v>#N/A</v>
      </c>
      <c r="AL21" s="11" t="e">
        <f t="shared" si="22"/>
        <v>#N/A</v>
      </c>
      <c r="AM21" s="11" t="e">
        <f t="shared" si="22"/>
        <v>#N/A</v>
      </c>
      <c r="AN21" s="11">
        <f t="shared" si="22"/>
        <v>7.4962518740629577E-2</v>
      </c>
      <c r="AO21" s="11" t="e">
        <f t="shared" si="22"/>
        <v>#N/A</v>
      </c>
      <c r="AP21" s="11" t="e">
        <f t="shared" si="22"/>
        <v>#N/A</v>
      </c>
      <c r="AQ21" s="11" t="e">
        <f t="shared" si="22"/>
        <v>#N/A</v>
      </c>
      <c r="AR21" s="11" t="e">
        <f t="shared" si="22"/>
        <v>#N/A</v>
      </c>
      <c r="AS21" s="11">
        <f t="shared" si="22"/>
        <v>6.474820143884881E-2</v>
      </c>
      <c r="AT21" s="11" t="e">
        <f t="shared" si="22"/>
        <v>#N/A</v>
      </c>
      <c r="AU21" s="11" t="e">
        <f t="shared" si="22"/>
        <v>#N/A</v>
      </c>
      <c r="AV21" s="11" t="e">
        <f t="shared" si="22"/>
        <v>#N/A</v>
      </c>
      <c r="AW21" s="11" t="e">
        <f t="shared" si="23"/>
        <v>#N/A</v>
      </c>
      <c r="AX21" s="11">
        <f t="shared" si="23"/>
        <v>6.901840490797552E-2</v>
      </c>
      <c r="AY21" s="11" t="e">
        <f t="shared" si="23"/>
        <v>#N/A</v>
      </c>
      <c r="AZ21" s="11" t="e">
        <f t="shared" si="23"/>
        <v>#N/A</v>
      </c>
      <c r="BA21" s="11" t="e">
        <f t="shared" si="23"/>
        <v>#N/A</v>
      </c>
      <c r="BB21" s="11" t="e">
        <f t="shared" si="23"/>
        <v>#N/A</v>
      </c>
      <c r="BC21" s="11">
        <f t="shared" si="23"/>
        <v>8.1081081081081002E-2</v>
      </c>
      <c r="BD21" s="11" t="e">
        <f t="shared" si="23"/>
        <v>#N/A</v>
      </c>
      <c r="BE21" s="11" t="e">
        <f t="shared" si="23"/>
        <v>#N/A</v>
      </c>
      <c r="BF21" s="11" t="e">
        <f t="shared" si="23"/>
        <v>#N/A</v>
      </c>
      <c r="BG21" s="11" t="e">
        <f t="shared" si="23"/>
        <v>#N/A</v>
      </c>
      <c r="BH21" s="11">
        <f t="shared" si="23"/>
        <v>7.8260869565217467E-2</v>
      </c>
      <c r="BI21" s="11" t="e">
        <f t="shared" si="23"/>
        <v>#N/A</v>
      </c>
      <c r="BJ21" s="11" t="e">
        <f t="shared" si="23"/>
        <v>#N/A</v>
      </c>
      <c r="BK21" s="11" t="e">
        <f t="shared" si="23"/>
        <v>#N/A</v>
      </c>
      <c r="BL21" s="11" t="e">
        <f t="shared" si="23"/>
        <v>#N/A</v>
      </c>
      <c r="BM21" s="11">
        <f t="shared" si="24"/>
        <v>9.8995695839311268E-2</v>
      </c>
      <c r="BN21" s="11" t="e">
        <f t="shared" si="24"/>
        <v>#N/A</v>
      </c>
      <c r="BO21" s="11" t="e">
        <f t="shared" si="24"/>
        <v>#N/A</v>
      </c>
      <c r="BP21" s="11" t="e">
        <f t="shared" si="24"/>
        <v>#N/A</v>
      </c>
      <c r="BQ21" s="11" t="e">
        <f t="shared" si="24"/>
        <v>#N/A</v>
      </c>
      <c r="BR21" s="11"/>
      <c r="BS21" s="11"/>
      <c r="BT21" s="11"/>
    </row>
    <row r="22" spans="2:72" ht="15.75" thickBot="1" x14ac:dyDescent="0.3"/>
    <row r="23" spans="2:72" ht="15.75" thickBot="1" x14ac:dyDescent="0.3">
      <c r="B23" s="2" t="s">
        <v>19</v>
      </c>
      <c r="C23" s="5">
        <v>43271</v>
      </c>
      <c r="D23" s="5">
        <v>43278</v>
      </c>
      <c r="E23" s="5">
        <v>43285</v>
      </c>
      <c r="F23" s="5">
        <v>43292</v>
      </c>
      <c r="G23" s="5">
        <v>43299</v>
      </c>
      <c r="H23" s="5">
        <v>43306</v>
      </c>
      <c r="I23" s="10">
        <v>43313</v>
      </c>
      <c r="J23" s="10">
        <v>43320</v>
      </c>
      <c r="K23" s="10">
        <v>43327</v>
      </c>
      <c r="L23" s="10">
        <v>43334</v>
      </c>
      <c r="P23" t="s">
        <v>20</v>
      </c>
      <c r="Q23" s="13">
        <v>43266</v>
      </c>
      <c r="R23" s="13">
        <f>WORKDAY(Q23,1)</f>
        <v>43269</v>
      </c>
      <c r="S23" s="13">
        <f t="shared" ref="S23:BM23" si="25">WORKDAY(R23,1)</f>
        <v>43270</v>
      </c>
      <c r="T23" s="13">
        <f t="shared" si="25"/>
        <v>43271</v>
      </c>
      <c r="U23" s="13">
        <f t="shared" si="25"/>
        <v>43272</v>
      </c>
      <c r="V23" s="13">
        <f t="shared" si="25"/>
        <v>43273</v>
      </c>
      <c r="W23" s="13">
        <f t="shared" si="25"/>
        <v>43276</v>
      </c>
      <c r="X23" s="13">
        <f t="shared" si="25"/>
        <v>43277</v>
      </c>
      <c r="Y23" s="13">
        <f t="shared" si="25"/>
        <v>43278</v>
      </c>
      <c r="Z23" s="13">
        <f t="shared" si="25"/>
        <v>43279</v>
      </c>
      <c r="AA23" s="13">
        <f t="shared" si="25"/>
        <v>43280</v>
      </c>
      <c r="AB23" s="13">
        <f t="shared" si="25"/>
        <v>43283</v>
      </c>
      <c r="AC23" s="13">
        <f t="shared" si="25"/>
        <v>43284</v>
      </c>
      <c r="AD23" s="13">
        <f t="shared" si="25"/>
        <v>43285</v>
      </c>
      <c r="AE23" s="13">
        <f t="shared" si="25"/>
        <v>43286</v>
      </c>
      <c r="AF23" s="13">
        <f t="shared" si="25"/>
        <v>43287</v>
      </c>
      <c r="AG23" s="13">
        <f t="shared" si="25"/>
        <v>43290</v>
      </c>
      <c r="AH23" s="13">
        <f t="shared" si="25"/>
        <v>43291</v>
      </c>
      <c r="AI23" s="13">
        <f t="shared" si="25"/>
        <v>43292</v>
      </c>
      <c r="AJ23" s="13">
        <f t="shared" si="25"/>
        <v>43293</v>
      </c>
      <c r="AK23" s="13">
        <f t="shared" si="25"/>
        <v>43294</v>
      </c>
      <c r="AL23" s="13">
        <f t="shared" si="25"/>
        <v>43297</v>
      </c>
      <c r="AM23" s="13">
        <f t="shared" si="25"/>
        <v>43298</v>
      </c>
      <c r="AN23" s="13">
        <f t="shared" si="25"/>
        <v>43299</v>
      </c>
      <c r="AO23" s="13">
        <f t="shared" si="25"/>
        <v>43300</v>
      </c>
      <c r="AP23" s="13">
        <f t="shared" si="25"/>
        <v>43301</v>
      </c>
      <c r="AQ23" s="13">
        <f t="shared" si="25"/>
        <v>43304</v>
      </c>
      <c r="AR23" s="13">
        <f t="shared" si="25"/>
        <v>43305</v>
      </c>
      <c r="AS23" s="13">
        <f t="shared" si="25"/>
        <v>43306</v>
      </c>
      <c r="AT23" s="13">
        <f t="shared" si="25"/>
        <v>43307</v>
      </c>
      <c r="AU23" s="13">
        <f t="shared" si="25"/>
        <v>43308</v>
      </c>
      <c r="AV23" s="13">
        <f t="shared" si="25"/>
        <v>43311</v>
      </c>
      <c r="AW23" s="13">
        <f t="shared" si="25"/>
        <v>43312</v>
      </c>
      <c r="AX23" s="13">
        <f t="shared" si="25"/>
        <v>43313</v>
      </c>
      <c r="AY23" s="13">
        <f t="shared" si="25"/>
        <v>43314</v>
      </c>
      <c r="AZ23" s="13">
        <f t="shared" si="25"/>
        <v>43315</v>
      </c>
      <c r="BA23" s="13">
        <f t="shared" si="25"/>
        <v>43318</v>
      </c>
      <c r="BB23" s="13">
        <f t="shared" si="25"/>
        <v>43319</v>
      </c>
      <c r="BC23" s="13">
        <f t="shared" si="25"/>
        <v>43320</v>
      </c>
      <c r="BD23" s="13">
        <f t="shared" si="25"/>
        <v>43321</v>
      </c>
      <c r="BE23" s="13">
        <f t="shared" si="25"/>
        <v>43322</v>
      </c>
      <c r="BF23" s="13">
        <f t="shared" si="25"/>
        <v>43325</v>
      </c>
      <c r="BG23" s="13">
        <f t="shared" si="25"/>
        <v>43326</v>
      </c>
      <c r="BH23" s="13">
        <f t="shared" si="25"/>
        <v>43327</v>
      </c>
      <c r="BI23" s="13">
        <f t="shared" si="25"/>
        <v>43328</v>
      </c>
      <c r="BJ23" s="13">
        <f t="shared" si="25"/>
        <v>43329</v>
      </c>
      <c r="BK23" s="13">
        <f t="shared" si="25"/>
        <v>43332</v>
      </c>
      <c r="BL23" s="13">
        <f t="shared" si="25"/>
        <v>43333</v>
      </c>
      <c r="BM23" s="13">
        <f t="shared" si="25"/>
        <v>43334</v>
      </c>
      <c r="BN23" s="13">
        <f t="shared" ref="BN23" si="26">WORKDAY(BM23,1)</f>
        <v>43335</v>
      </c>
      <c r="BO23" s="13">
        <f t="shared" ref="BO23" si="27">WORKDAY(BN23,1)</f>
        <v>43336</v>
      </c>
      <c r="BP23" s="13">
        <f t="shared" ref="BP23" si="28">WORKDAY(BO23,1)</f>
        <v>43339</v>
      </c>
      <c r="BQ23" s="13">
        <f t="shared" ref="BQ23" si="29">WORKDAY(BP23,1)</f>
        <v>43340</v>
      </c>
      <c r="BR23" s="13"/>
      <c r="BS23" s="13"/>
      <c r="BT23" s="13"/>
    </row>
    <row r="24" spans="2:72" x14ac:dyDescent="0.25">
      <c r="B24" s="3" t="s">
        <v>11</v>
      </c>
      <c r="C24" s="7">
        <f t="shared" ref="C24:K24" si="30">C4-C14</f>
        <v>0</v>
      </c>
      <c r="D24" s="7">
        <f t="shared" si="30"/>
        <v>0</v>
      </c>
      <c r="E24" s="7">
        <f t="shared" si="30"/>
        <v>0</v>
      </c>
      <c r="F24" s="7">
        <f t="shared" si="30"/>
        <v>0</v>
      </c>
      <c r="G24" s="7">
        <f t="shared" si="30"/>
        <v>0</v>
      </c>
      <c r="H24" s="7">
        <f t="shared" si="30"/>
        <v>0</v>
      </c>
      <c r="I24" s="7">
        <f t="shared" si="30"/>
        <v>0</v>
      </c>
      <c r="J24" s="7">
        <f t="shared" si="30"/>
        <v>0</v>
      </c>
      <c r="K24" s="7">
        <f t="shared" si="30"/>
        <v>0</v>
      </c>
      <c r="L24" s="7">
        <f>L4-L14</f>
        <v>0</v>
      </c>
      <c r="P24" t="str">
        <f>B24</f>
        <v xml:space="preserve">NS/NR </v>
      </c>
      <c r="Q24" s="11" t="e">
        <f>HLOOKUP(Q$3,$B$33:$L$41,MATCH($P24,$B$33:$B$41,0),FALSE)</f>
        <v>#N/A</v>
      </c>
      <c r="R24" s="11" t="e">
        <f t="shared" ref="R24:AG31" si="31">HLOOKUP(R$3,$B$33:$L$41,MATCH($P24,$B$33:$B$41,0),FALSE)</f>
        <v>#N/A</v>
      </c>
      <c r="S24" s="11" t="e">
        <f t="shared" si="31"/>
        <v>#N/A</v>
      </c>
      <c r="T24" s="11" t="e">
        <f t="shared" si="31"/>
        <v>#N/A</v>
      </c>
      <c r="U24" s="11" t="e">
        <f t="shared" si="31"/>
        <v>#N/A</v>
      </c>
      <c r="V24" s="11" t="e">
        <f t="shared" si="31"/>
        <v>#N/A</v>
      </c>
      <c r="W24" s="11">
        <f t="shared" si="31"/>
        <v>0</v>
      </c>
      <c r="X24" s="11" t="e">
        <f t="shared" si="31"/>
        <v>#N/A</v>
      </c>
      <c r="Y24" s="11" t="e">
        <f t="shared" si="31"/>
        <v>#N/A</v>
      </c>
      <c r="Z24" s="11" t="e">
        <f t="shared" si="31"/>
        <v>#N/A</v>
      </c>
      <c r="AA24" s="11" t="e">
        <f t="shared" si="31"/>
        <v>#N/A</v>
      </c>
      <c r="AB24" s="11" t="e">
        <f t="shared" si="31"/>
        <v>#N/A</v>
      </c>
      <c r="AC24" s="11" t="e">
        <f t="shared" si="31"/>
        <v>#N/A</v>
      </c>
      <c r="AD24" s="11" t="e">
        <f t="shared" si="31"/>
        <v>#N/A</v>
      </c>
      <c r="AE24" s="11" t="e">
        <f t="shared" si="31"/>
        <v>#N/A</v>
      </c>
      <c r="AF24" s="11" t="e">
        <f t="shared" si="31"/>
        <v>#N/A</v>
      </c>
      <c r="AG24" s="11" t="e">
        <f t="shared" si="31"/>
        <v>#N/A</v>
      </c>
      <c r="AH24" s="11" t="e">
        <f t="shared" ref="AH24:AW31" si="32">HLOOKUP(AH$3,$B$33:$L$41,MATCH($P24,$B$33:$B$41,0),FALSE)</f>
        <v>#N/A</v>
      </c>
      <c r="AI24" s="11" t="e">
        <f t="shared" si="32"/>
        <v>#N/A</v>
      </c>
      <c r="AJ24" s="11" t="e">
        <f t="shared" si="32"/>
        <v>#N/A</v>
      </c>
      <c r="AK24" s="11" t="e">
        <f t="shared" si="32"/>
        <v>#N/A</v>
      </c>
      <c r="AL24" s="11" t="e">
        <f t="shared" si="32"/>
        <v>#N/A</v>
      </c>
      <c r="AM24" s="11" t="e">
        <f t="shared" si="32"/>
        <v>#N/A</v>
      </c>
      <c r="AN24" s="11" t="e">
        <f t="shared" si="32"/>
        <v>#N/A</v>
      </c>
      <c r="AO24" s="11" t="e">
        <f t="shared" si="32"/>
        <v>#N/A</v>
      </c>
      <c r="AP24" s="11" t="e">
        <f t="shared" si="32"/>
        <v>#N/A</v>
      </c>
      <c r="AQ24" s="11" t="e">
        <f t="shared" si="32"/>
        <v>#N/A</v>
      </c>
      <c r="AR24" s="11" t="e">
        <f t="shared" si="32"/>
        <v>#N/A</v>
      </c>
      <c r="AS24" s="11" t="e">
        <f t="shared" si="32"/>
        <v>#N/A</v>
      </c>
      <c r="AT24" s="11" t="e">
        <f t="shared" si="32"/>
        <v>#N/A</v>
      </c>
      <c r="AU24" s="11" t="e">
        <f t="shared" si="32"/>
        <v>#N/A</v>
      </c>
      <c r="AV24" s="11" t="e">
        <f t="shared" si="32"/>
        <v>#N/A</v>
      </c>
      <c r="AW24" s="11" t="e">
        <f t="shared" si="32"/>
        <v>#N/A</v>
      </c>
      <c r="AX24" s="11" t="e">
        <f t="shared" ref="AX24:BN31" si="33">HLOOKUP(AX$3,$B$33:$L$41,MATCH($P24,$B$33:$B$41,0),FALSE)</f>
        <v>#N/A</v>
      </c>
      <c r="AY24" s="11" t="e">
        <f t="shared" si="33"/>
        <v>#N/A</v>
      </c>
      <c r="AZ24" s="11" t="e">
        <f t="shared" si="33"/>
        <v>#N/A</v>
      </c>
      <c r="BA24" s="11" t="e">
        <f t="shared" si="33"/>
        <v>#N/A</v>
      </c>
      <c r="BB24" s="11" t="e">
        <f t="shared" si="33"/>
        <v>#N/A</v>
      </c>
      <c r="BC24" s="11" t="e">
        <f t="shared" si="33"/>
        <v>#N/A</v>
      </c>
      <c r="BD24" s="11" t="e">
        <f t="shared" si="33"/>
        <v>#N/A</v>
      </c>
      <c r="BE24" s="11" t="e">
        <f t="shared" si="33"/>
        <v>#N/A</v>
      </c>
      <c r="BF24" s="11" t="e">
        <f t="shared" si="33"/>
        <v>#N/A</v>
      </c>
      <c r="BG24" s="11" t="e">
        <f t="shared" si="33"/>
        <v>#N/A</v>
      </c>
      <c r="BH24" s="11" t="e">
        <f t="shared" si="33"/>
        <v>#N/A</v>
      </c>
      <c r="BI24" s="11" t="e">
        <f t="shared" si="33"/>
        <v>#N/A</v>
      </c>
      <c r="BJ24" s="11" t="e">
        <f t="shared" si="33"/>
        <v>#N/A</v>
      </c>
      <c r="BK24" s="11">
        <f t="shared" si="33"/>
        <v>0</v>
      </c>
      <c r="BL24" s="11" t="e">
        <f t="shared" si="33"/>
        <v>#N/A</v>
      </c>
      <c r="BM24" s="11" t="e">
        <f t="shared" si="33"/>
        <v>#N/A</v>
      </c>
      <c r="BN24" s="11" t="e">
        <f t="shared" si="33"/>
        <v>#N/A</v>
      </c>
      <c r="BO24" s="11" t="e">
        <f t="shared" ref="BN24:BQ31" si="34">HLOOKUP(BO$3,$B$33:$L$41,MATCH($P24,$B$33:$B$41,0),FALSE)</f>
        <v>#N/A</v>
      </c>
      <c r="BP24" s="11" t="e">
        <f t="shared" si="34"/>
        <v>#N/A</v>
      </c>
      <c r="BQ24" s="11" t="e">
        <f t="shared" si="34"/>
        <v>#N/A</v>
      </c>
      <c r="BR24" s="11"/>
      <c r="BS24" s="11"/>
      <c r="BT24" s="11"/>
    </row>
    <row r="25" spans="2:72" x14ac:dyDescent="0.25">
      <c r="B25" s="12" t="s">
        <v>12</v>
      </c>
      <c r="C25" s="7">
        <f t="shared" ref="C25:L25" si="35">C5-C15</f>
        <v>4.9386468707262487E-2</v>
      </c>
      <c r="D25" s="7">
        <f t="shared" si="35"/>
        <v>4.816778718911463E-2</v>
      </c>
      <c r="E25" s="7">
        <f t="shared" si="35"/>
        <v>3.28555754003238E-2</v>
      </c>
      <c r="F25" s="7">
        <f t="shared" si="35"/>
        <v>2.0202392835295402E-2</v>
      </c>
      <c r="G25" s="7">
        <f t="shared" si="35"/>
        <v>7.795727759188309E-2</v>
      </c>
      <c r="H25" s="7">
        <f t="shared" si="35"/>
        <v>2.3395659157098903E-2</v>
      </c>
      <c r="I25" s="7">
        <f t="shared" si="35"/>
        <v>1.0611857034516559E-2</v>
      </c>
      <c r="J25" s="7">
        <f t="shared" si="35"/>
        <v>-2.3448646667339423E-2</v>
      </c>
      <c r="K25" s="7">
        <f t="shared" si="35"/>
        <v>-2.614997011082032E-3</v>
      </c>
      <c r="L25" s="7">
        <f t="shared" si="35"/>
        <v>2.7032103606917435E-2</v>
      </c>
      <c r="P25" t="str">
        <f t="shared" ref="P25:P31" si="36">B25</f>
        <v xml:space="preserve">Bolsonaro </v>
      </c>
      <c r="Q25" s="11" t="e">
        <f t="shared" ref="Q25:Q31" si="37">HLOOKUP(Q$3,$B$33:$L$41,MATCH($P25,$B$33:$B$41,0),FALSE)</f>
        <v>#N/A</v>
      </c>
      <c r="R25" s="11" t="e">
        <f t="shared" si="31"/>
        <v>#N/A</v>
      </c>
      <c r="S25" s="11" t="e">
        <f t="shared" si="31"/>
        <v>#N/A</v>
      </c>
      <c r="T25" s="11" t="e">
        <f t="shared" si="31"/>
        <v>#N/A</v>
      </c>
      <c r="U25" s="11" t="e">
        <f t="shared" si="31"/>
        <v>#N/A</v>
      </c>
      <c r="V25" s="11" t="e">
        <f t="shared" si="31"/>
        <v>#N/A</v>
      </c>
      <c r="W25" s="11">
        <f t="shared" si="31"/>
        <v>0.28813559322033899</v>
      </c>
      <c r="X25" s="11" t="e">
        <f t="shared" si="31"/>
        <v>#N/A</v>
      </c>
      <c r="Y25" s="11" t="e">
        <f t="shared" si="31"/>
        <v>#N/A</v>
      </c>
      <c r="Z25" s="11" t="e">
        <f t="shared" si="31"/>
        <v>#N/A</v>
      </c>
      <c r="AA25" s="11" t="e">
        <f t="shared" si="31"/>
        <v>#N/A</v>
      </c>
      <c r="AB25" s="11" t="e">
        <f t="shared" si="31"/>
        <v>#N/A</v>
      </c>
      <c r="AC25" s="11" t="e">
        <f t="shared" si="31"/>
        <v>#N/A</v>
      </c>
      <c r="AD25" s="11" t="e">
        <f t="shared" si="31"/>
        <v>#N/A</v>
      </c>
      <c r="AE25" s="11" t="e">
        <f t="shared" si="31"/>
        <v>#N/A</v>
      </c>
      <c r="AF25" s="11" t="e">
        <f t="shared" si="31"/>
        <v>#N/A</v>
      </c>
      <c r="AG25" s="11" t="e">
        <f t="shared" si="31"/>
        <v>#N/A</v>
      </c>
      <c r="AH25" s="11" t="e">
        <f t="shared" si="32"/>
        <v>#N/A</v>
      </c>
      <c r="AI25" s="11" t="e">
        <f t="shared" si="32"/>
        <v>#N/A</v>
      </c>
      <c r="AJ25" s="11" t="e">
        <f t="shared" si="32"/>
        <v>#N/A</v>
      </c>
      <c r="AK25" s="11" t="e">
        <f t="shared" si="32"/>
        <v>#N/A</v>
      </c>
      <c r="AL25" s="11" t="e">
        <f t="shared" si="32"/>
        <v>#N/A</v>
      </c>
      <c r="AM25" s="11" t="e">
        <f t="shared" si="32"/>
        <v>#N/A</v>
      </c>
      <c r="AN25" s="11" t="e">
        <f t="shared" si="32"/>
        <v>#N/A</v>
      </c>
      <c r="AO25" s="11" t="e">
        <f t="shared" si="32"/>
        <v>#N/A</v>
      </c>
      <c r="AP25" s="11" t="e">
        <f t="shared" si="32"/>
        <v>#N/A</v>
      </c>
      <c r="AQ25" s="11" t="e">
        <f t="shared" si="32"/>
        <v>#N/A</v>
      </c>
      <c r="AR25" s="11" t="e">
        <f t="shared" si="32"/>
        <v>#N/A</v>
      </c>
      <c r="AS25" s="11" t="e">
        <f t="shared" si="32"/>
        <v>#N/A</v>
      </c>
      <c r="AT25" s="11" t="e">
        <f t="shared" si="32"/>
        <v>#N/A</v>
      </c>
      <c r="AU25" s="11" t="e">
        <f t="shared" si="32"/>
        <v>#N/A</v>
      </c>
      <c r="AV25" s="11" t="e">
        <f t="shared" si="32"/>
        <v>#N/A</v>
      </c>
      <c r="AW25" s="11" t="e">
        <f t="shared" si="32"/>
        <v>#N/A</v>
      </c>
      <c r="AX25" s="11" t="e">
        <f t="shared" si="33"/>
        <v>#N/A</v>
      </c>
      <c r="AY25" s="11" t="e">
        <f t="shared" si="33"/>
        <v>#N/A</v>
      </c>
      <c r="AZ25" s="11" t="e">
        <f t="shared" si="33"/>
        <v>#N/A</v>
      </c>
      <c r="BA25" s="11" t="e">
        <f t="shared" si="33"/>
        <v>#N/A</v>
      </c>
      <c r="BB25" s="11" t="e">
        <f t="shared" si="33"/>
        <v>#N/A</v>
      </c>
      <c r="BC25" s="11" t="e">
        <f t="shared" si="33"/>
        <v>#N/A</v>
      </c>
      <c r="BD25" s="11" t="e">
        <f t="shared" si="33"/>
        <v>#N/A</v>
      </c>
      <c r="BE25" s="11" t="e">
        <f t="shared" si="33"/>
        <v>#N/A</v>
      </c>
      <c r="BF25" s="11" t="e">
        <f t="shared" si="33"/>
        <v>#N/A</v>
      </c>
      <c r="BG25" s="11" t="e">
        <f t="shared" si="33"/>
        <v>#N/A</v>
      </c>
      <c r="BH25" s="11" t="e">
        <f t="shared" si="33"/>
        <v>#N/A</v>
      </c>
      <c r="BI25" s="11" t="e">
        <f t="shared" si="33"/>
        <v>#N/A</v>
      </c>
      <c r="BJ25" s="11" t="e">
        <f t="shared" si="33"/>
        <v>#N/A</v>
      </c>
      <c r="BK25" s="11">
        <f t="shared" si="33"/>
        <v>0.32258064516129037</v>
      </c>
      <c r="BL25" s="11" t="e">
        <f t="shared" si="33"/>
        <v>#N/A</v>
      </c>
      <c r="BM25" s="11" t="e">
        <f t="shared" si="33"/>
        <v>#N/A</v>
      </c>
      <c r="BN25" s="11" t="e">
        <f t="shared" si="34"/>
        <v>#N/A</v>
      </c>
      <c r="BO25" s="11" t="e">
        <f t="shared" si="34"/>
        <v>#N/A</v>
      </c>
      <c r="BP25" s="11" t="e">
        <f t="shared" si="34"/>
        <v>#N/A</v>
      </c>
      <c r="BQ25" s="11" t="e">
        <f t="shared" si="34"/>
        <v>#N/A</v>
      </c>
      <c r="BR25" s="11"/>
      <c r="BS25" s="11"/>
      <c r="BT25" s="11"/>
    </row>
    <row r="26" spans="2:72" x14ac:dyDescent="0.25">
      <c r="B26" s="12" t="s">
        <v>13</v>
      </c>
      <c r="C26" s="7">
        <f t="shared" ref="C26:L26" si="38">C6-C16</f>
        <v>-8.9528139399332463E-3</v>
      </c>
      <c r="D26" s="7">
        <f t="shared" si="38"/>
        <v>1.4173277964406206E-2</v>
      </c>
      <c r="E26" s="7">
        <f t="shared" si="38"/>
        <v>-7.0196561673100677E-3</v>
      </c>
      <c r="F26" s="7">
        <f t="shared" si="38"/>
        <v>-3.5476482434678436E-3</v>
      </c>
      <c r="G26" s="7">
        <f t="shared" si="38"/>
        <v>-3.2685341916709576E-2</v>
      </c>
      <c r="H26" s="7">
        <f t="shared" si="38"/>
        <v>2.540146919894451E-2</v>
      </c>
      <c r="I26" s="7">
        <f t="shared" si="38"/>
        <v>2.0693676371341813E-2</v>
      </c>
      <c r="J26" s="7">
        <f t="shared" si="38"/>
        <v>4.4170191601580394E-2</v>
      </c>
      <c r="K26" s="7">
        <f t="shared" si="38"/>
        <v>4.9615219335393534E-2</v>
      </c>
      <c r="L26" s="7">
        <f t="shared" si="38"/>
        <v>2.9730320757114015E-2</v>
      </c>
      <c r="P26" t="str">
        <f t="shared" si="36"/>
        <v xml:space="preserve">Marina </v>
      </c>
      <c r="Q26" s="11" t="e">
        <f t="shared" si="37"/>
        <v>#N/A</v>
      </c>
      <c r="R26" s="11" t="e">
        <f t="shared" si="31"/>
        <v>#N/A</v>
      </c>
      <c r="S26" s="11" t="e">
        <f t="shared" si="31"/>
        <v>#N/A</v>
      </c>
      <c r="T26" s="11" t="e">
        <f t="shared" si="31"/>
        <v>#N/A</v>
      </c>
      <c r="U26" s="11" t="e">
        <f t="shared" si="31"/>
        <v>#N/A</v>
      </c>
      <c r="V26" s="11" t="e">
        <f t="shared" si="31"/>
        <v>#N/A</v>
      </c>
      <c r="W26" s="11">
        <f t="shared" si="31"/>
        <v>0.22033898305084743</v>
      </c>
      <c r="X26" s="11" t="e">
        <f t="shared" si="31"/>
        <v>#N/A</v>
      </c>
      <c r="Y26" s="11" t="e">
        <f t="shared" si="31"/>
        <v>#N/A</v>
      </c>
      <c r="Z26" s="11" t="e">
        <f t="shared" si="31"/>
        <v>#N/A</v>
      </c>
      <c r="AA26" s="11" t="e">
        <f t="shared" si="31"/>
        <v>#N/A</v>
      </c>
      <c r="AB26" s="11" t="e">
        <f t="shared" si="31"/>
        <v>#N/A</v>
      </c>
      <c r="AC26" s="11" t="e">
        <f t="shared" si="31"/>
        <v>#N/A</v>
      </c>
      <c r="AD26" s="11" t="e">
        <f t="shared" si="31"/>
        <v>#N/A</v>
      </c>
      <c r="AE26" s="11" t="e">
        <f t="shared" si="31"/>
        <v>#N/A</v>
      </c>
      <c r="AF26" s="11" t="e">
        <f t="shared" si="31"/>
        <v>#N/A</v>
      </c>
      <c r="AG26" s="11" t="e">
        <f t="shared" si="31"/>
        <v>#N/A</v>
      </c>
      <c r="AH26" s="11" t="e">
        <f t="shared" si="32"/>
        <v>#N/A</v>
      </c>
      <c r="AI26" s="11" t="e">
        <f t="shared" si="32"/>
        <v>#N/A</v>
      </c>
      <c r="AJ26" s="11" t="e">
        <f t="shared" si="32"/>
        <v>#N/A</v>
      </c>
      <c r="AK26" s="11" t="e">
        <f t="shared" si="32"/>
        <v>#N/A</v>
      </c>
      <c r="AL26" s="11" t="e">
        <f t="shared" si="32"/>
        <v>#N/A</v>
      </c>
      <c r="AM26" s="11" t="e">
        <f t="shared" si="32"/>
        <v>#N/A</v>
      </c>
      <c r="AN26" s="11" t="e">
        <f t="shared" si="32"/>
        <v>#N/A</v>
      </c>
      <c r="AO26" s="11" t="e">
        <f t="shared" si="32"/>
        <v>#N/A</v>
      </c>
      <c r="AP26" s="11" t="e">
        <f t="shared" si="32"/>
        <v>#N/A</v>
      </c>
      <c r="AQ26" s="11" t="e">
        <f t="shared" si="32"/>
        <v>#N/A</v>
      </c>
      <c r="AR26" s="11" t="e">
        <f t="shared" si="32"/>
        <v>#N/A</v>
      </c>
      <c r="AS26" s="11" t="e">
        <f t="shared" si="32"/>
        <v>#N/A</v>
      </c>
      <c r="AT26" s="11" t="e">
        <f t="shared" si="32"/>
        <v>#N/A</v>
      </c>
      <c r="AU26" s="11" t="e">
        <f t="shared" si="32"/>
        <v>#N/A</v>
      </c>
      <c r="AV26" s="11" t="e">
        <f t="shared" si="32"/>
        <v>#N/A</v>
      </c>
      <c r="AW26" s="11" t="e">
        <f t="shared" si="32"/>
        <v>#N/A</v>
      </c>
      <c r="AX26" s="11" t="e">
        <f t="shared" si="33"/>
        <v>#N/A</v>
      </c>
      <c r="AY26" s="11" t="e">
        <f t="shared" si="33"/>
        <v>#N/A</v>
      </c>
      <c r="AZ26" s="11" t="e">
        <f t="shared" si="33"/>
        <v>#N/A</v>
      </c>
      <c r="BA26" s="11" t="e">
        <f t="shared" si="33"/>
        <v>#N/A</v>
      </c>
      <c r="BB26" s="11" t="e">
        <f t="shared" si="33"/>
        <v>#N/A</v>
      </c>
      <c r="BC26" s="11" t="e">
        <f t="shared" si="33"/>
        <v>#N/A</v>
      </c>
      <c r="BD26" s="11" t="e">
        <f t="shared" si="33"/>
        <v>#N/A</v>
      </c>
      <c r="BE26" s="11" t="e">
        <f t="shared" si="33"/>
        <v>#N/A</v>
      </c>
      <c r="BF26" s="11" t="e">
        <f t="shared" si="33"/>
        <v>#N/A</v>
      </c>
      <c r="BG26" s="11" t="e">
        <f t="shared" si="33"/>
        <v>#N/A</v>
      </c>
      <c r="BH26" s="11" t="e">
        <f t="shared" si="33"/>
        <v>#N/A</v>
      </c>
      <c r="BI26" s="11" t="e">
        <f t="shared" si="33"/>
        <v>#N/A</v>
      </c>
      <c r="BJ26" s="11" t="e">
        <f t="shared" si="33"/>
        <v>#N/A</v>
      </c>
      <c r="BK26" s="11">
        <f t="shared" si="33"/>
        <v>0.19354838709677419</v>
      </c>
      <c r="BL26" s="11" t="e">
        <f t="shared" si="33"/>
        <v>#N/A</v>
      </c>
      <c r="BM26" s="11" t="e">
        <f t="shared" si="33"/>
        <v>#N/A</v>
      </c>
      <c r="BN26" s="11" t="e">
        <f t="shared" si="34"/>
        <v>#N/A</v>
      </c>
      <c r="BO26" s="11" t="e">
        <f t="shared" si="34"/>
        <v>#N/A</v>
      </c>
      <c r="BP26" s="11" t="e">
        <f t="shared" si="34"/>
        <v>#N/A</v>
      </c>
      <c r="BQ26" s="11" t="e">
        <f t="shared" si="34"/>
        <v>#N/A</v>
      </c>
      <c r="BR26" s="11"/>
      <c r="BS26" s="11"/>
      <c r="BT26" s="11"/>
    </row>
    <row r="27" spans="2:72" x14ac:dyDescent="0.25">
      <c r="B27" s="12" t="s">
        <v>14</v>
      </c>
      <c r="C27" s="7">
        <f t="shared" ref="C27:L27" si="39">C7-C17</f>
        <v>-1.7948517181557613E-2</v>
      </c>
      <c r="D27" s="7">
        <f t="shared" si="39"/>
        <v>-3.3349788685971007E-2</v>
      </c>
      <c r="E27" s="7">
        <f t="shared" si="39"/>
        <v>-2.6539811880305741E-2</v>
      </c>
      <c r="F27" s="7">
        <f t="shared" si="39"/>
        <v>2.0972918485810815E-3</v>
      </c>
      <c r="G27" s="7">
        <f t="shared" si="39"/>
        <v>-5.4715200687077109E-2</v>
      </c>
      <c r="H27" s="7">
        <f t="shared" si="39"/>
        <v>-6.6339954584127225E-2</v>
      </c>
      <c r="I27" s="7">
        <f t="shared" si="39"/>
        <v>-3.1325565650800816E-2</v>
      </c>
      <c r="J27" s="7">
        <f t="shared" si="39"/>
        <v>-1.1368795584122376E-2</v>
      </c>
      <c r="K27" s="7">
        <f t="shared" si="39"/>
        <v>-5.4816688156810456E-3</v>
      </c>
      <c r="L27" s="7">
        <f t="shared" si="39"/>
        <v>-1.8401921763918333E-2</v>
      </c>
      <c r="P27" t="str">
        <f t="shared" si="36"/>
        <v xml:space="preserve">Alckmin </v>
      </c>
      <c r="Q27" s="11" t="e">
        <f t="shared" si="37"/>
        <v>#N/A</v>
      </c>
      <c r="R27" s="11" t="e">
        <f t="shared" si="31"/>
        <v>#N/A</v>
      </c>
      <c r="S27" s="11" t="e">
        <f t="shared" si="31"/>
        <v>#N/A</v>
      </c>
      <c r="T27" s="11" t="e">
        <f t="shared" si="31"/>
        <v>#N/A</v>
      </c>
      <c r="U27" s="11" t="e">
        <f t="shared" si="31"/>
        <v>#N/A</v>
      </c>
      <c r="V27" s="11" t="e">
        <f t="shared" si="31"/>
        <v>#N/A</v>
      </c>
      <c r="W27" s="11">
        <f t="shared" si="31"/>
        <v>0.10169491525423727</v>
      </c>
      <c r="X27" s="11" t="e">
        <f t="shared" si="31"/>
        <v>#N/A</v>
      </c>
      <c r="Y27" s="11" t="e">
        <f t="shared" si="31"/>
        <v>#N/A</v>
      </c>
      <c r="Z27" s="11" t="e">
        <f t="shared" si="31"/>
        <v>#N/A</v>
      </c>
      <c r="AA27" s="11" t="e">
        <f t="shared" si="31"/>
        <v>#N/A</v>
      </c>
      <c r="AB27" s="11" t="e">
        <f t="shared" si="31"/>
        <v>#N/A</v>
      </c>
      <c r="AC27" s="11" t="e">
        <f t="shared" si="31"/>
        <v>#N/A</v>
      </c>
      <c r="AD27" s="11" t="e">
        <f t="shared" si="31"/>
        <v>#N/A</v>
      </c>
      <c r="AE27" s="11" t="e">
        <f t="shared" si="31"/>
        <v>#N/A</v>
      </c>
      <c r="AF27" s="11" t="e">
        <f t="shared" si="31"/>
        <v>#N/A</v>
      </c>
      <c r="AG27" s="11" t="e">
        <f t="shared" si="31"/>
        <v>#N/A</v>
      </c>
      <c r="AH27" s="11" t="e">
        <f t="shared" si="32"/>
        <v>#N/A</v>
      </c>
      <c r="AI27" s="11" t="e">
        <f t="shared" si="32"/>
        <v>#N/A</v>
      </c>
      <c r="AJ27" s="11" t="e">
        <f t="shared" si="32"/>
        <v>#N/A</v>
      </c>
      <c r="AK27" s="11" t="e">
        <f t="shared" si="32"/>
        <v>#N/A</v>
      </c>
      <c r="AL27" s="11" t="e">
        <f t="shared" si="32"/>
        <v>#N/A</v>
      </c>
      <c r="AM27" s="11" t="e">
        <f t="shared" si="32"/>
        <v>#N/A</v>
      </c>
      <c r="AN27" s="11" t="e">
        <f t="shared" si="32"/>
        <v>#N/A</v>
      </c>
      <c r="AO27" s="11" t="e">
        <f t="shared" si="32"/>
        <v>#N/A</v>
      </c>
      <c r="AP27" s="11" t="e">
        <f t="shared" si="32"/>
        <v>#N/A</v>
      </c>
      <c r="AQ27" s="11" t="e">
        <f t="shared" si="32"/>
        <v>#N/A</v>
      </c>
      <c r="AR27" s="11" t="e">
        <f t="shared" si="32"/>
        <v>#N/A</v>
      </c>
      <c r="AS27" s="11" t="e">
        <f t="shared" si="32"/>
        <v>#N/A</v>
      </c>
      <c r="AT27" s="11" t="e">
        <f t="shared" si="32"/>
        <v>#N/A</v>
      </c>
      <c r="AU27" s="11" t="e">
        <f t="shared" si="32"/>
        <v>#N/A</v>
      </c>
      <c r="AV27" s="11" t="e">
        <f t="shared" si="32"/>
        <v>#N/A</v>
      </c>
      <c r="AW27" s="11" t="e">
        <f t="shared" si="32"/>
        <v>#N/A</v>
      </c>
      <c r="AX27" s="11" t="e">
        <f t="shared" si="33"/>
        <v>#N/A</v>
      </c>
      <c r="AY27" s="11" t="e">
        <f t="shared" si="33"/>
        <v>#N/A</v>
      </c>
      <c r="AZ27" s="11" t="e">
        <f t="shared" si="33"/>
        <v>#N/A</v>
      </c>
      <c r="BA27" s="11" t="e">
        <f t="shared" si="33"/>
        <v>#N/A</v>
      </c>
      <c r="BB27" s="11" t="e">
        <f t="shared" si="33"/>
        <v>#N/A</v>
      </c>
      <c r="BC27" s="11" t="e">
        <f t="shared" si="33"/>
        <v>#N/A</v>
      </c>
      <c r="BD27" s="11" t="e">
        <f t="shared" si="33"/>
        <v>#N/A</v>
      </c>
      <c r="BE27" s="11" t="e">
        <f t="shared" si="33"/>
        <v>#N/A</v>
      </c>
      <c r="BF27" s="11" t="e">
        <f t="shared" si="33"/>
        <v>#N/A</v>
      </c>
      <c r="BG27" s="11" t="e">
        <f t="shared" si="33"/>
        <v>#N/A</v>
      </c>
      <c r="BH27" s="11" t="e">
        <f t="shared" si="33"/>
        <v>#N/A</v>
      </c>
      <c r="BI27" s="11" t="e">
        <f t="shared" si="33"/>
        <v>#N/A</v>
      </c>
      <c r="BJ27" s="11" t="e">
        <f t="shared" si="33"/>
        <v>#N/A</v>
      </c>
      <c r="BK27" s="11">
        <f t="shared" si="33"/>
        <v>0.11290322580645162</v>
      </c>
      <c r="BL27" s="11" t="e">
        <f t="shared" si="33"/>
        <v>#N/A</v>
      </c>
      <c r="BM27" s="11" t="e">
        <f t="shared" si="33"/>
        <v>#N/A</v>
      </c>
      <c r="BN27" s="11" t="e">
        <f t="shared" si="34"/>
        <v>#N/A</v>
      </c>
      <c r="BO27" s="11" t="e">
        <f t="shared" si="34"/>
        <v>#N/A</v>
      </c>
      <c r="BP27" s="11" t="e">
        <f t="shared" si="34"/>
        <v>#N/A</v>
      </c>
      <c r="BQ27" s="11" t="e">
        <f t="shared" si="34"/>
        <v>#N/A</v>
      </c>
      <c r="BR27" s="11"/>
      <c r="BS27" s="11"/>
      <c r="BT27" s="11"/>
    </row>
    <row r="28" spans="2:72" x14ac:dyDescent="0.25">
      <c r="B28" s="12" t="s">
        <v>15</v>
      </c>
      <c r="C28" s="7">
        <f t="shared" ref="C28:L28" si="40">C8-C18</f>
        <v>-4.8895359207201214E-2</v>
      </c>
      <c r="D28" s="7">
        <f t="shared" si="40"/>
        <v>-5.9524241725811944E-2</v>
      </c>
      <c r="E28" s="7">
        <f t="shared" si="40"/>
        <v>-3.4160878343638568E-2</v>
      </c>
      <c r="F28" s="7">
        <f t="shared" si="40"/>
        <v>-2.7707675590760344E-2</v>
      </c>
      <c r="G28" s="7">
        <f t="shared" si="40"/>
        <v>5.1026385096861193E-4</v>
      </c>
      <c r="H28" s="7">
        <f t="shared" si="40"/>
        <v>3.2711444828202596E-3</v>
      </c>
      <c r="I28" s="7">
        <f t="shared" si="40"/>
        <v>6.4297335977370473E-3</v>
      </c>
      <c r="J28" s="7">
        <f t="shared" si="40"/>
        <v>-6.3556720351001517E-3</v>
      </c>
      <c r="K28" s="7">
        <f t="shared" si="40"/>
        <v>-9.9619045011754559E-3</v>
      </c>
      <c r="L28" s="7">
        <f t="shared" si="40"/>
        <v>1.5156049383584003E-2</v>
      </c>
      <c r="P28" t="str">
        <f t="shared" si="36"/>
        <v xml:space="preserve">Ciro </v>
      </c>
      <c r="Q28" s="11" t="e">
        <f t="shared" si="37"/>
        <v>#N/A</v>
      </c>
      <c r="R28" s="11" t="e">
        <f t="shared" si="31"/>
        <v>#N/A</v>
      </c>
      <c r="S28" s="11" t="e">
        <f t="shared" si="31"/>
        <v>#N/A</v>
      </c>
      <c r="T28" s="11" t="e">
        <f t="shared" si="31"/>
        <v>#N/A</v>
      </c>
      <c r="U28" s="11" t="e">
        <f t="shared" si="31"/>
        <v>#N/A</v>
      </c>
      <c r="V28" s="11" t="e">
        <f t="shared" si="31"/>
        <v>#N/A</v>
      </c>
      <c r="W28" s="11">
        <f t="shared" si="31"/>
        <v>0.13559322033898302</v>
      </c>
      <c r="X28" s="11" t="e">
        <f t="shared" si="31"/>
        <v>#N/A</v>
      </c>
      <c r="Y28" s="11" t="e">
        <f t="shared" si="31"/>
        <v>#N/A</v>
      </c>
      <c r="Z28" s="11" t="e">
        <f t="shared" si="31"/>
        <v>#N/A</v>
      </c>
      <c r="AA28" s="11" t="e">
        <f t="shared" si="31"/>
        <v>#N/A</v>
      </c>
      <c r="AB28" s="11" t="e">
        <f t="shared" si="31"/>
        <v>#N/A</v>
      </c>
      <c r="AC28" s="11" t="e">
        <f t="shared" si="31"/>
        <v>#N/A</v>
      </c>
      <c r="AD28" s="11" t="e">
        <f t="shared" si="31"/>
        <v>#N/A</v>
      </c>
      <c r="AE28" s="11" t="e">
        <f t="shared" si="31"/>
        <v>#N/A</v>
      </c>
      <c r="AF28" s="11" t="e">
        <f t="shared" si="31"/>
        <v>#N/A</v>
      </c>
      <c r="AG28" s="11" t="e">
        <f t="shared" si="31"/>
        <v>#N/A</v>
      </c>
      <c r="AH28" s="11" t="e">
        <f t="shared" si="32"/>
        <v>#N/A</v>
      </c>
      <c r="AI28" s="11" t="e">
        <f t="shared" si="32"/>
        <v>#N/A</v>
      </c>
      <c r="AJ28" s="11" t="e">
        <f t="shared" si="32"/>
        <v>#N/A</v>
      </c>
      <c r="AK28" s="11" t="e">
        <f t="shared" si="32"/>
        <v>#N/A</v>
      </c>
      <c r="AL28" s="11" t="e">
        <f t="shared" si="32"/>
        <v>#N/A</v>
      </c>
      <c r="AM28" s="11" t="e">
        <f t="shared" si="32"/>
        <v>#N/A</v>
      </c>
      <c r="AN28" s="11" t="e">
        <f t="shared" si="32"/>
        <v>#N/A</v>
      </c>
      <c r="AO28" s="11" t="e">
        <f t="shared" si="32"/>
        <v>#N/A</v>
      </c>
      <c r="AP28" s="11" t="e">
        <f t="shared" si="32"/>
        <v>#N/A</v>
      </c>
      <c r="AQ28" s="11" t="e">
        <f t="shared" si="32"/>
        <v>#N/A</v>
      </c>
      <c r="AR28" s="11" t="e">
        <f t="shared" si="32"/>
        <v>#N/A</v>
      </c>
      <c r="AS28" s="11" t="e">
        <f t="shared" si="32"/>
        <v>#N/A</v>
      </c>
      <c r="AT28" s="11" t="e">
        <f t="shared" si="32"/>
        <v>#N/A</v>
      </c>
      <c r="AU28" s="11" t="e">
        <f t="shared" si="32"/>
        <v>#N/A</v>
      </c>
      <c r="AV28" s="11" t="e">
        <f t="shared" si="32"/>
        <v>#N/A</v>
      </c>
      <c r="AW28" s="11" t="e">
        <f t="shared" si="32"/>
        <v>#N/A</v>
      </c>
      <c r="AX28" s="11" t="e">
        <f t="shared" si="33"/>
        <v>#N/A</v>
      </c>
      <c r="AY28" s="11" t="e">
        <f t="shared" si="33"/>
        <v>#N/A</v>
      </c>
      <c r="AZ28" s="11" t="e">
        <f t="shared" si="33"/>
        <v>#N/A</v>
      </c>
      <c r="BA28" s="11" t="e">
        <f t="shared" si="33"/>
        <v>#N/A</v>
      </c>
      <c r="BB28" s="11" t="e">
        <f t="shared" si="33"/>
        <v>#N/A</v>
      </c>
      <c r="BC28" s="11" t="e">
        <f t="shared" si="33"/>
        <v>#N/A</v>
      </c>
      <c r="BD28" s="11" t="e">
        <f t="shared" si="33"/>
        <v>#N/A</v>
      </c>
      <c r="BE28" s="11" t="e">
        <f t="shared" si="33"/>
        <v>#N/A</v>
      </c>
      <c r="BF28" s="11" t="e">
        <f t="shared" si="33"/>
        <v>#N/A</v>
      </c>
      <c r="BG28" s="11" t="e">
        <f t="shared" si="33"/>
        <v>#N/A</v>
      </c>
      <c r="BH28" s="11" t="e">
        <f t="shared" si="33"/>
        <v>#N/A</v>
      </c>
      <c r="BI28" s="11" t="e">
        <f t="shared" si="33"/>
        <v>#N/A</v>
      </c>
      <c r="BJ28" s="11" t="e">
        <f t="shared" si="33"/>
        <v>#N/A</v>
      </c>
      <c r="BK28" s="11">
        <f t="shared" si="33"/>
        <v>0.14516129032258063</v>
      </c>
      <c r="BL28" s="11" t="e">
        <f t="shared" si="33"/>
        <v>#N/A</v>
      </c>
      <c r="BM28" s="11" t="e">
        <f t="shared" si="33"/>
        <v>#N/A</v>
      </c>
      <c r="BN28" s="11" t="e">
        <f t="shared" si="34"/>
        <v>#N/A</v>
      </c>
      <c r="BO28" s="11" t="e">
        <f t="shared" si="34"/>
        <v>#N/A</v>
      </c>
      <c r="BP28" s="11" t="e">
        <f t="shared" si="34"/>
        <v>#N/A</v>
      </c>
      <c r="BQ28" s="11" t="e">
        <f t="shared" si="34"/>
        <v>#N/A</v>
      </c>
      <c r="BR28" s="11"/>
      <c r="BS28" s="11"/>
      <c r="BT28" s="11"/>
    </row>
    <row r="29" spans="2:72" x14ac:dyDescent="0.25">
      <c r="B29" s="12" t="s">
        <v>16</v>
      </c>
      <c r="C29" s="7">
        <f t="shared" ref="C29:L29" si="41">C9-C19</f>
        <v>2.4687422662272966E-2</v>
      </c>
      <c r="D29" s="7">
        <f t="shared" si="41"/>
        <v>2.4063773180056751E-2</v>
      </c>
      <c r="E29" s="7">
        <f t="shared" si="41"/>
        <v>3.0933426773306617E-2</v>
      </c>
      <c r="F29" s="7">
        <f t="shared" si="41"/>
        <v>3.6346269297993977E-2</v>
      </c>
      <c r="G29" s="7">
        <f t="shared" si="41"/>
        <v>3.3845896838469398E-2</v>
      </c>
      <c r="H29" s="7">
        <f t="shared" si="41"/>
        <v>3.7118169308114443E-2</v>
      </c>
      <c r="I29" s="7">
        <f t="shared" si="41"/>
        <v>4.6889173785516325E-2</v>
      </c>
      <c r="J29" s="7">
        <f t="shared" si="41"/>
        <v>3.1360447544663314E-2</v>
      </c>
      <c r="K29" s="7">
        <f t="shared" si="41"/>
        <v>1.7282773127143825E-3</v>
      </c>
      <c r="L29" s="7">
        <f t="shared" si="41"/>
        <v>2.7760661718034041E-2</v>
      </c>
      <c r="P29" t="str">
        <f t="shared" si="36"/>
        <v xml:space="preserve">Haddad </v>
      </c>
      <c r="Q29" s="11" t="e">
        <f t="shared" si="37"/>
        <v>#N/A</v>
      </c>
      <c r="R29" s="11" t="e">
        <f t="shared" si="31"/>
        <v>#N/A</v>
      </c>
      <c r="S29" s="11" t="e">
        <f t="shared" si="31"/>
        <v>#N/A</v>
      </c>
      <c r="T29" s="11" t="e">
        <f t="shared" si="31"/>
        <v>#N/A</v>
      </c>
      <c r="U29" s="11" t="e">
        <f t="shared" si="31"/>
        <v>#N/A</v>
      </c>
      <c r="V29" s="11" t="e">
        <f t="shared" si="31"/>
        <v>#N/A</v>
      </c>
      <c r="W29" s="11">
        <f t="shared" si="31"/>
        <v>3.3898305084745756E-2</v>
      </c>
      <c r="X29" s="11" t="e">
        <f t="shared" si="31"/>
        <v>#N/A</v>
      </c>
      <c r="Y29" s="11" t="e">
        <f t="shared" si="31"/>
        <v>#N/A</v>
      </c>
      <c r="Z29" s="11" t="e">
        <f t="shared" si="31"/>
        <v>#N/A</v>
      </c>
      <c r="AA29" s="11" t="e">
        <f t="shared" si="31"/>
        <v>#N/A</v>
      </c>
      <c r="AB29" s="11" t="e">
        <f t="shared" si="31"/>
        <v>#N/A</v>
      </c>
      <c r="AC29" s="11" t="e">
        <f t="shared" si="31"/>
        <v>#N/A</v>
      </c>
      <c r="AD29" s="11" t="e">
        <f t="shared" si="31"/>
        <v>#N/A</v>
      </c>
      <c r="AE29" s="11" t="e">
        <f t="shared" si="31"/>
        <v>#N/A</v>
      </c>
      <c r="AF29" s="11" t="e">
        <f t="shared" si="31"/>
        <v>#N/A</v>
      </c>
      <c r="AG29" s="11" t="e">
        <f t="shared" si="31"/>
        <v>#N/A</v>
      </c>
      <c r="AH29" s="11" t="e">
        <f t="shared" si="32"/>
        <v>#N/A</v>
      </c>
      <c r="AI29" s="11" t="e">
        <f t="shared" si="32"/>
        <v>#N/A</v>
      </c>
      <c r="AJ29" s="11" t="e">
        <f t="shared" si="32"/>
        <v>#N/A</v>
      </c>
      <c r="AK29" s="11" t="e">
        <f t="shared" si="32"/>
        <v>#N/A</v>
      </c>
      <c r="AL29" s="11" t="e">
        <f t="shared" si="32"/>
        <v>#N/A</v>
      </c>
      <c r="AM29" s="11" t="e">
        <f t="shared" si="32"/>
        <v>#N/A</v>
      </c>
      <c r="AN29" s="11" t="e">
        <f t="shared" si="32"/>
        <v>#N/A</v>
      </c>
      <c r="AO29" s="11" t="e">
        <f t="shared" si="32"/>
        <v>#N/A</v>
      </c>
      <c r="AP29" s="11" t="e">
        <f t="shared" si="32"/>
        <v>#N/A</v>
      </c>
      <c r="AQ29" s="11" t="e">
        <f t="shared" si="32"/>
        <v>#N/A</v>
      </c>
      <c r="AR29" s="11" t="e">
        <f t="shared" si="32"/>
        <v>#N/A</v>
      </c>
      <c r="AS29" s="11" t="e">
        <f t="shared" si="32"/>
        <v>#N/A</v>
      </c>
      <c r="AT29" s="11" t="e">
        <f t="shared" si="32"/>
        <v>#N/A</v>
      </c>
      <c r="AU29" s="11" t="e">
        <f t="shared" si="32"/>
        <v>#N/A</v>
      </c>
      <c r="AV29" s="11" t="e">
        <f t="shared" si="32"/>
        <v>#N/A</v>
      </c>
      <c r="AW29" s="11" t="e">
        <f t="shared" si="32"/>
        <v>#N/A</v>
      </c>
      <c r="AX29" s="11" t="e">
        <f t="shared" si="33"/>
        <v>#N/A</v>
      </c>
      <c r="AY29" s="11" t="e">
        <f t="shared" si="33"/>
        <v>#N/A</v>
      </c>
      <c r="AZ29" s="11" t="e">
        <f t="shared" si="33"/>
        <v>#N/A</v>
      </c>
      <c r="BA29" s="11" t="e">
        <f t="shared" si="33"/>
        <v>#N/A</v>
      </c>
      <c r="BB29" s="11" t="e">
        <f t="shared" si="33"/>
        <v>#N/A</v>
      </c>
      <c r="BC29" s="11" t="e">
        <f t="shared" si="33"/>
        <v>#N/A</v>
      </c>
      <c r="BD29" s="11" t="e">
        <f t="shared" si="33"/>
        <v>#N/A</v>
      </c>
      <c r="BE29" s="11" t="e">
        <f t="shared" si="33"/>
        <v>#N/A</v>
      </c>
      <c r="BF29" s="11" t="e">
        <f t="shared" si="33"/>
        <v>#N/A</v>
      </c>
      <c r="BG29" s="11" t="e">
        <f t="shared" si="33"/>
        <v>#N/A</v>
      </c>
      <c r="BH29" s="11" t="e">
        <f t="shared" si="33"/>
        <v>#N/A</v>
      </c>
      <c r="BI29" s="11" t="e">
        <f t="shared" si="33"/>
        <v>#N/A</v>
      </c>
      <c r="BJ29" s="11" t="e">
        <f t="shared" si="33"/>
        <v>#N/A</v>
      </c>
      <c r="BK29" s="11">
        <f t="shared" si="33"/>
        <v>6.4516129032258063E-2</v>
      </c>
      <c r="BL29" s="11" t="e">
        <f t="shared" si="33"/>
        <v>#N/A</v>
      </c>
      <c r="BM29" s="11" t="e">
        <f t="shared" si="33"/>
        <v>#N/A</v>
      </c>
      <c r="BN29" s="11" t="e">
        <f t="shared" si="34"/>
        <v>#N/A</v>
      </c>
      <c r="BO29" s="11" t="e">
        <f t="shared" si="34"/>
        <v>#N/A</v>
      </c>
      <c r="BP29" s="11" t="e">
        <f t="shared" si="34"/>
        <v>#N/A</v>
      </c>
      <c r="BQ29" s="11" t="e">
        <f t="shared" si="34"/>
        <v>#N/A</v>
      </c>
      <c r="BR29" s="11"/>
      <c r="BS29" s="11"/>
      <c r="BT29" s="11"/>
    </row>
    <row r="30" spans="2:72" x14ac:dyDescent="0.25">
      <c r="B30" s="4" t="s">
        <v>17</v>
      </c>
      <c r="C30" s="7">
        <f t="shared" ref="C30:L30" si="42">C10-C20</f>
        <v>6.5123246633874698E-3</v>
      </c>
      <c r="D30" s="7">
        <f t="shared" si="42"/>
        <v>-4.7513661649783434E-3</v>
      </c>
      <c r="E30" s="7">
        <f t="shared" si="42"/>
        <v>-3.3228263246070783E-3</v>
      </c>
      <c r="F30" s="7">
        <f t="shared" si="42"/>
        <v>-1.8127395262314591E-2</v>
      </c>
      <c r="G30" s="7">
        <f t="shared" si="42"/>
        <v>-1.0375636952294737E-2</v>
      </c>
      <c r="H30" s="7">
        <f t="shared" si="42"/>
        <v>-1.1475049701919274E-2</v>
      </c>
      <c r="I30" s="7">
        <f t="shared" si="42"/>
        <v>-2.522835450729053E-2</v>
      </c>
      <c r="J30" s="7">
        <f t="shared" si="42"/>
        <v>6.7057823084152451E-3</v>
      </c>
      <c r="K30" s="7">
        <f t="shared" si="42"/>
        <v>1.1139110837369223E-2</v>
      </c>
      <c r="L30" s="7">
        <f t="shared" si="42"/>
        <v>-1.768402678482784E-2</v>
      </c>
      <c r="P30" t="str">
        <f t="shared" si="36"/>
        <v xml:space="preserve">Alvaro Dias </v>
      </c>
      <c r="Q30" s="11" t="e">
        <f t="shared" si="37"/>
        <v>#N/A</v>
      </c>
      <c r="R30" s="11" t="e">
        <f t="shared" si="31"/>
        <v>#N/A</v>
      </c>
      <c r="S30" s="11" t="e">
        <f t="shared" si="31"/>
        <v>#N/A</v>
      </c>
      <c r="T30" s="11" t="e">
        <f t="shared" si="31"/>
        <v>#N/A</v>
      </c>
      <c r="U30" s="11" t="e">
        <f t="shared" si="31"/>
        <v>#N/A</v>
      </c>
      <c r="V30" s="11" t="e">
        <f t="shared" si="31"/>
        <v>#N/A</v>
      </c>
      <c r="W30" s="11">
        <f t="shared" si="31"/>
        <v>5.0847457627118633E-2</v>
      </c>
      <c r="X30" s="11" t="e">
        <f t="shared" si="31"/>
        <v>#N/A</v>
      </c>
      <c r="Y30" s="11" t="e">
        <f t="shared" si="31"/>
        <v>#N/A</v>
      </c>
      <c r="Z30" s="11" t="e">
        <f t="shared" si="31"/>
        <v>#N/A</v>
      </c>
      <c r="AA30" s="11" t="e">
        <f t="shared" si="31"/>
        <v>#N/A</v>
      </c>
      <c r="AB30" s="11" t="e">
        <f t="shared" si="31"/>
        <v>#N/A</v>
      </c>
      <c r="AC30" s="11" t="e">
        <f t="shared" si="31"/>
        <v>#N/A</v>
      </c>
      <c r="AD30" s="11" t="e">
        <f t="shared" si="31"/>
        <v>#N/A</v>
      </c>
      <c r="AE30" s="11" t="e">
        <f t="shared" si="31"/>
        <v>#N/A</v>
      </c>
      <c r="AF30" s="11" t="e">
        <f t="shared" si="31"/>
        <v>#N/A</v>
      </c>
      <c r="AG30" s="11" t="e">
        <f t="shared" si="31"/>
        <v>#N/A</v>
      </c>
      <c r="AH30" s="11" t="e">
        <f t="shared" si="32"/>
        <v>#N/A</v>
      </c>
      <c r="AI30" s="11" t="e">
        <f t="shared" si="32"/>
        <v>#N/A</v>
      </c>
      <c r="AJ30" s="11" t="e">
        <f t="shared" si="32"/>
        <v>#N/A</v>
      </c>
      <c r="AK30" s="11" t="e">
        <f t="shared" si="32"/>
        <v>#N/A</v>
      </c>
      <c r="AL30" s="11" t="e">
        <f t="shared" si="32"/>
        <v>#N/A</v>
      </c>
      <c r="AM30" s="11" t="e">
        <f t="shared" si="32"/>
        <v>#N/A</v>
      </c>
      <c r="AN30" s="11" t="e">
        <f t="shared" si="32"/>
        <v>#N/A</v>
      </c>
      <c r="AO30" s="11" t="e">
        <f t="shared" si="32"/>
        <v>#N/A</v>
      </c>
      <c r="AP30" s="11" t="e">
        <f t="shared" si="32"/>
        <v>#N/A</v>
      </c>
      <c r="AQ30" s="11" t="e">
        <f t="shared" si="32"/>
        <v>#N/A</v>
      </c>
      <c r="AR30" s="11" t="e">
        <f t="shared" si="32"/>
        <v>#N/A</v>
      </c>
      <c r="AS30" s="11" t="e">
        <f t="shared" si="32"/>
        <v>#N/A</v>
      </c>
      <c r="AT30" s="11" t="e">
        <f t="shared" si="32"/>
        <v>#N/A</v>
      </c>
      <c r="AU30" s="11" t="e">
        <f t="shared" si="32"/>
        <v>#N/A</v>
      </c>
      <c r="AV30" s="11" t="e">
        <f t="shared" si="32"/>
        <v>#N/A</v>
      </c>
      <c r="AW30" s="11" t="e">
        <f t="shared" si="32"/>
        <v>#N/A</v>
      </c>
      <c r="AX30" s="11" t="e">
        <f t="shared" si="33"/>
        <v>#N/A</v>
      </c>
      <c r="AY30" s="11" t="e">
        <f t="shared" si="33"/>
        <v>#N/A</v>
      </c>
      <c r="AZ30" s="11" t="e">
        <f t="shared" si="33"/>
        <v>#N/A</v>
      </c>
      <c r="BA30" s="11" t="e">
        <f t="shared" si="33"/>
        <v>#N/A</v>
      </c>
      <c r="BB30" s="11" t="e">
        <f t="shared" si="33"/>
        <v>#N/A</v>
      </c>
      <c r="BC30" s="11" t="e">
        <f t="shared" si="33"/>
        <v>#N/A</v>
      </c>
      <c r="BD30" s="11" t="e">
        <f t="shared" si="33"/>
        <v>#N/A</v>
      </c>
      <c r="BE30" s="11" t="e">
        <f t="shared" si="33"/>
        <v>#N/A</v>
      </c>
      <c r="BF30" s="11" t="e">
        <f t="shared" si="33"/>
        <v>#N/A</v>
      </c>
      <c r="BG30" s="11" t="e">
        <f t="shared" si="33"/>
        <v>#N/A</v>
      </c>
      <c r="BH30" s="11" t="e">
        <f t="shared" si="33"/>
        <v>#N/A</v>
      </c>
      <c r="BI30" s="11" t="e">
        <f t="shared" si="33"/>
        <v>#N/A</v>
      </c>
      <c r="BJ30" s="11" t="e">
        <f t="shared" si="33"/>
        <v>#N/A</v>
      </c>
      <c r="BK30" s="11">
        <f t="shared" si="33"/>
        <v>4.8387096774193547E-2</v>
      </c>
      <c r="BL30" s="11" t="e">
        <f t="shared" si="33"/>
        <v>#N/A</v>
      </c>
      <c r="BM30" s="11" t="e">
        <f t="shared" si="33"/>
        <v>#N/A</v>
      </c>
      <c r="BN30" s="11" t="e">
        <f t="shared" si="34"/>
        <v>#N/A</v>
      </c>
      <c r="BO30" s="11" t="e">
        <f t="shared" si="34"/>
        <v>#N/A</v>
      </c>
      <c r="BP30" s="11" t="e">
        <f t="shared" si="34"/>
        <v>#N/A</v>
      </c>
      <c r="BQ30" s="11" t="e">
        <f t="shared" si="34"/>
        <v>#N/A</v>
      </c>
      <c r="BR30" s="11"/>
      <c r="BS30" s="11"/>
      <c r="BT30" s="11"/>
    </row>
    <row r="31" spans="2:72" x14ac:dyDescent="0.25">
      <c r="B31" s="4" t="s">
        <v>18</v>
      </c>
      <c r="C31" s="7">
        <f t="shared" ref="C31:L31" si="43">C11-C21</f>
        <v>-4.7895288727652502E-3</v>
      </c>
      <c r="D31" s="7">
        <f t="shared" si="43"/>
        <v>1.1220556662047951E-2</v>
      </c>
      <c r="E31" s="7">
        <f t="shared" si="43"/>
        <v>7.2541690180042973E-3</v>
      </c>
      <c r="F31" s="7">
        <f t="shared" si="43"/>
        <v>-9.2632348853276258E-3</v>
      </c>
      <c r="G31" s="7">
        <f t="shared" si="43"/>
        <v>-1.4537258725239567E-2</v>
      </c>
      <c r="H31" s="7">
        <f t="shared" si="43"/>
        <v>-1.1371439386409055E-2</v>
      </c>
      <c r="I31" s="7">
        <f t="shared" si="43"/>
        <v>-2.8070519077841846E-2</v>
      </c>
      <c r="J31" s="7">
        <f t="shared" si="43"/>
        <v>-4.1063307168097203E-2</v>
      </c>
      <c r="K31" s="7">
        <f t="shared" si="43"/>
        <v>-4.442403865280195E-2</v>
      </c>
      <c r="L31" s="7">
        <f t="shared" si="43"/>
        <v>-6.3593185348481907E-2</v>
      </c>
      <c r="P31" t="str">
        <f t="shared" si="36"/>
        <v xml:space="preserve">DEMAIS </v>
      </c>
      <c r="Q31" s="11" t="e">
        <f t="shared" si="37"/>
        <v>#N/A</v>
      </c>
      <c r="R31" s="11" t="e">
        <f t="shared" si="31"/>
        <v>#N/A</v>
      </c>
      <c r="S31" s="11" t="e">
        <f t="shared" si="31"/>
        <v>#N/A</v>
      </c>
      <c r="T31" s="11" t="e">
        <f t="shared" si="31"/>
        <v>#N/A</v>
      </c>
      <c r="U31" s="11" t="e">
        <f t="shared" si="31"/>
        <v>#N/A</v>
      </c>
      <c r="V31" s="11" t="e">
        <f t="shared" si="31"/>
        <v>#N/A</v>
      </c>
      <c r="W31" s="11">
        <f t="shared" si="31"/>
        <v>0.16949152542372875</v>
      </c>
      <c r="X31" s="11" t="e">
        <f t="shared" si="31"/>
        <v>#N/A</v>
      </c>
      <c r="Y31" s="11" t="e">
        <f t="shared" si="31"/>
        <v>#N/A</v>
      </c>
      <c r="Z31" s="11" t="e">
        <f t="shared" si="31"/>
        <v>#N/A</v>
      </c>
      <c r="AA31" s="11" t="e">
        <f t="shared" si="31"/>
        <v>#N/A</v>
      </c>
      <c r="AB31" s="11" t="e">
        <f t="shared" si="31"/>
        <v>#N/A</v>
      </c>
      <c r="AC31" s="11" t="e">
        <f t="shared" si="31"/>
        <v>#N/A</v>
      </c>
      <c r="AD31" s="11" t="e">
        <f t="shared" si="31"/>
        <v>#N/A</v>
      </c>
      <c r="AE31" s="11" t="e">
        <f t="shared" si="31"/>
        <v>#N/A</v>
      </c>
      <c r="AF31" s="11" t="e">
        <f t="shared" si="31"/>
        <v>#N/A</v>
      </c>
      <c r="AG31" s="11" t="e">
        <f t="shared" si="31"/>
        <v>#N/A</v>
      </c>
      <c r="AH31" s="11" t="e">
        <f t="shared" si="32"/>
        <v>#N/A</v>
      </c>
      <c r="AI31" s="11" t="e">
        <f t="shared" si="32"/>
        <v>#N/A</v>
      </c>
      <c r="AJ31" s="11" t="e">
        <f t="shared" si="32"/>
        <v>#N/A</v>
      </c>
      <c r="AK31" s="11" t="e">
        <f t="shared" si="32"/>
        <v>#N/A</v>
      </c>
      <c r="AL31" s="11" t="e">
        <f t="shared" si="32"/>
        <v>#N/A</v>
      </c>
      <c r="AM31" s="11" t="e">
        <f t="shared" si="32"/>
        <v>#N/A</v>
      </c>
      <c r="AN31" s="11" t="e">
        <f t="shared" si="32"/>
        <v>#N/A</v>
      </c>
      <c r="AO31" s="11" t="e">
        <f t="shared" si="32"/>
        <v>#N/A</v>
      </c>
      <c r="AP31" s="11" t="e">
        <f t="shared" si="32"/>
        <v>#N/A</v>
      </c>
      <c r="AQ31" s="11" t="e">
        <f t="shared" si="32"/>
        <v>#N/A</v>
      </c>
      <c r="AR31" s="11" t="e">
        <f t="shared" si="32"/>
        <v>#N/A</v>
      </c>
      <c r="AS31" s="11" t="e">
        <f t="shared" si="32"/>
        <v>#N/A</v>
      </c>
      <c r="AT31" s="11" t="e">
        <f t="shared" si="32"/>
        <v>#N/A</v>
      </c>
      <c r="AU31" s="11" t="e">
        <f t="shared" si="32"/>
        <v>#N/A</v>
      </c>
      <c r="AV31" s="11" t="e">
        <f t="shared" si="32"/>
        <v>#N/A</v>
      </c>
      <c r="AW31" s="11" t="e">
        <f t="shared" si="32"/>
        <v>#N/A</v>
      </c>
      <c r="AX31" s="11" t="e">
        <f t="shared" si="33"/>
        <v>#N/A</v>
      </c>
      <c r="AY31" s="11" t="e">
        <f t="shared" si="33"/>
        <v>#N/A</v>
      </c>
      <c r="AZ31" s="11" t="e">
        <f t="shared" si="33"/>
        <v>#N/A</v>
      </c>
      <c r="BA31" s="11" t="e">
        <f t="shared" si="33"/>
        <v>#N/A</v>
      </c>
      <c r="BB31" s="11" t="e">
        <f t="shared" si="33"/>
        <v>#N/A</v>
      </c>
      <c r="BC31" s="11" t="e">
        <f t="shared" si="33"/>
        <v>#N/A</v>
      </c>
      <c r="BD31" s="11" t="e">
        <f t="shared" si="33"/>
        <v>#N/A</v>
      </c>
      <c r="BE31" s="11" t="e">
        <f t="shared" si="33"/>
        <v>#N/A</v>
      </c>
      <c r="BF31" s="11" t="e">
        <f t="shared" si="33"/>
        <v>#N/A</v>
      </c>
      <c r="BG31" s="11" t="e">
        <f t="shared" si="33"/>
        <v>#N/A</v>
      </c>
      <c r="BH31" s="11" t="e">
        <f t="shared" si="33"/>
        <v>#N/A</v>
      </c>
      <c r="BI31" s="11" t="e">
        <f t="shared" si="33"/>
        <v>#N/A</v>
      </c>
      <c r="BJ31" s="11" t="e">
        <f t="shared" si="33"/>
        <v>#N/A</v>
      </c>
      <c r="BK31" s="11">
        <f t="shared" si="33"/>
        <v>0.11290322580645154</v>
      </c>
      <c r="BL31" s="11" t="e">
        <f t="shared" si="33"/>
        <v>#N/A</v>
      </c>
      <c r="BM31" s="11" t="e">
        <f t="shared" si="33"/>
        <v>#N/A</v>
      </c>
      <c r="BN31" s="11" t="e">
        <f t="shared" si="34"/>
        <v>#N/A</v>
      </c>
      <c r="BO31" s="11" t="e">
        <f t="shared" si="34"/>
        <v>#N/A</v>
      </c>
      <c r="BP31" s="11" t="e">
        <f t="shared" si="34"/>
        <v>#N/A</v>
      </c>
      <c r="BQ31" s="11" t="e">
        <f t="shared" si="34"/>
        <v>#N/A</v>
      </c>
      <c r="BR31" s="11"/>
      <c r="BS31" s="11"/>
      <c r="BT31" s="11"/>
    </row>
    <row r="32" spans="2:72" ht="15.75" thickBot="1" x14ac:dyDescent="0.3"/>
    <row r="33" spans="2:72" ht="15.75" thickBot="1" x14ac:dyDescent="0.3">
      <c r="B33" s="2" t="s">
        <v>20</v>
      </c>
      <c r="C33" s="5">
        <v>43276</v>
      </c>
      <c r="D33" s="5"/>
      <c r="E33" s="5"/>
      <c r="F33" s="5"/>
      <c r="G33" s="5"/>
      <c r="H33" s="5"/>
      <c r="I33" s="10"/>
      <c r="J33" s="10"/>
      <c r="K33" s="10"/>
      <c r="L33" s="10">
        <v>43332</v>
      </c>
      <c r="P33" t="s">
        <v>21</v>
      </c>
      <c r="Q33" s="13">
        <v>43266</v>
      </c>
      <c r="R33" s="13">
        <f>WORKDAY(Q33,1)</f>
        <v>43269</v>
      </c>
      <c r="S33" s="13">
        <f t="shared" ref="S33:BM33" si="44">WORKDAY(R33,1)</f>
        <v>43270</v>
      </c>
      <c r="T33" s="13">
        <f t="shared" si="44"/>
        <v>43271</v>
      </c>
      <c r="U33" s="13">
        <f t="shared" si="44"/>
        <v>43272</v>
      </c>
      <c r="V33" s="13">
        <f t="shared" si="44"/>
        <v>43273</v>
      </c>
      <c r="W33" s="13">
        <f t="shared" si="44"/>
        <v>43276</v>
      </c>
      <c r="X33" s="13">
        <f t="shared" si="44"/>
        <v>43277</v>
      </c>
      <c r="Y33" s="13">
        <f t="shared" si="44"/>
        <v>43278</v>
      </c>
      <c r="Z33" s="13">
        <f t="shared" si="44"/>
        <v>43279</v>
      </c>
      <c r="AA33" s="13">
        <f t="shared" si="44"/>
        <v>43280</v>
      </c>
      <c r="AB33" s="13">
        <f t="shared" si="44"/>
        <v>43283</v>
      </c>
      <c r="AC33" s="13">
        <f t="shared" si="44"/>
        <v>43284</v>
      </c>
      <c r="AD33" s="13">
        <f t="shared" si="44"/>
        <v>43285</v>
      </c>
      <c r="AE33" s="13">
        <f t="shared" si="44"/>
        <v>43286</v>
      </c>
      <c r="AF33" s="13">
        <f t="shared" si="44"/>
        <v>43287</v>
      </c>
      <c r="AG33" s="13">
        <f t="shared" si="44"/>
        <v>43290</v>
      </c>
      <c r="AH33" s="13">
        <f t="shared" si="44"/>
        <v>43291</v>
      </c>
      <c r="AI33" s="13">
        <f t="shared" si="44"/>
        <v>43292</v>
      </c>
      <c r="AJ33" s="13">
        <f t="shared" si="44"/>
        <v>43293</v>
      </c>
      <c r="AK33" s="13">
        <f t="shared" si="44"/>
        <v>43294</v>
      </c>
      <c r="AL33" s="13">
        <f t="shared" si="44"/>
        <v>43297</v>
      </c>
      <c r="AM33" s="13">
        <f t="shared" si="44"/>
        <v>43298</v>
      </c>
      <c r="AN33" s="13">
        <f t="shared" si="44"/>
        <v>43299</v>
      </c>
      <c r="AO33" s="13">
        <f t="shared" si="44"/>
        <v>43300</v>
      </c>
      <c r="AP33" s="13">
        <f t="shared" si="44"/>
        <v>43301</v>
      </c>
      <c r="AQ33" s="13">
        <f t="shared" si="44"/>
        <v>43304</v>
      </c>
      <c r="AR33" s="13">
        <f t="shared" si="44"/>
        <v>43305</v>
      </c>
      <c r="AS33" s="13">
        <f t="shared" si="44"/>
        <v>43306</v>
      </c>
      <c r="AT33" s="13">
        <f t="shared" si="44"/>
        <v>43307</v>
      </c>
      <c r="AU33" s="13">
        <f t="shared" si="44"/>
        <v>43308</v>
      </c>
      <c r="AV33" s="13">
        <f t="shared" si="44"/>
        <v>43311</v>
      </c>
      <c r="AW33" s="13">
        <f t="shared" si="44"/>
        <v>43312</v>
      </c>
      <c r="AX33" s="13">
        <f t="shared" si="44"/>
        <v>43313</v>
      </c>
      <c r="AY33" s="13">
        <f t="shared" si="44"/>
        <v>43314</v>
      </c>
      <c r="AZ33" s="13">
        <f t="shared" si="44"/>
        <v>43315</v>
      </c>
      <c r="BA33" s="13">
        <f t="shared" si="44"/>
        <v>43318</v>
      </c>
      <c r="BB33" s="13">
        <f t="shared" si="44"/>
        <v>43319</v>
      </c>
      <c r="BC33" s="13">
        <f t="shared" si="44"/>
        <v>43320</v>
      </c>
      <c r="BD33" s="13">
        <f t="shared" si="44"/>
        <v>43321</v>
      </c>
      <c r="BE33" s="13">
        <f t="shared" si="44"/>
        <v>43322</v>
      </c>
      <c r="BF33" s="13">
        <f t="shared" si="44"/>
        <v>43325</v>
      </c>
      <c r="BG33" s="13">
        <f t="shared" si="44"/>
        <v>43326</v>
      </c>
      <c r="BH33" s="13">
        <f t="shared" si="44"/>
        <v>43327</v>
      </c>
      <c r="BI33" s="13">
        <f t="shared" si="44"/>
        <v>43328</v>
      </c>
      <c r="BJ33" s="13">
        <f t="shared" si="44"/>
        <v>43329</v>
      </c>
      <c r="BK33" s="13">
        <f t="shared" si="44"/>
        <v>43332</v>
      </c>
      <c r="BL33" s="13">
        <f t="shared" si="44"/>
        <v>43333</v>
      </c>
      <c r="BM33" s="13">
        <f t="shared" si="44"/>
        <v>43334</v>
      </c>
      <c r="BN33" s="13">
        <f t="shared" ref="BN33" si="45">WORKDAY(BM33,1)</f>
        <v>43335</v>
      </c>
      <c r="BO33" s="13">
        <f t="shared" ref="BO33" si="46">WORKDAY(BN33,1)</f>
        <v>43336</v>
      </c>
      <c r="BP33" s="13">
        <f t="shared" ref="BP33" si="47">WORKDAY(BO33,1)</f>
        <v>43339</v>
      </c>
      <c r="BQ33" s="13">
        <f t="shared" ref="BQ33" si="48">WORKDAY(BP33,1)</f>
        <v>43340</v>
      </c>
      <c r="BR33" s="13"/>
      <c r="BS33" s="13"/>
      <c r="BT33" s="13"/>
    </row>
    <row r="34" spans="2:72" x14ac:dyDescent="0.25">
      <c r="B34" s="3" t="s">
        <v>11</v>
      </c>
      <c r="C34" s="6"/>
      <c r="D34" s="8"/>
      <c r="E34" s="8"/>
      <c r="F34" s="8"/>
      <c r="G34" s="8"/>
      <c r="H34" s="8"/>
      <c r="I34" s="8"/>
      <c r="J34" s="8"/>
      <c r="K34" s="8"/>
      <c r="L34" s="7"/>
      <c r="P34" t="str">
        <f>B34</f>
        <v xml:space="preserve">NS/NR </v>
      </c>
      <c r="Q34" s="11">
        <f>HLOOKUP(Q$3,$B$43:$L$51,MATCH($P34,$B$43:$B$51,0),FALSE)</f>
        <v>0</v>
      </c>
      <c r="R34" s="11" t="e">
        <f t="shared" ref="R34:AG41" si="49">HLOOKUP(R$3,$B$43:$L$51,MATCH($P34,$B$43:$B$51,0),FALSE)</f>
        <v>#N/A</v>
      </c>
      <c r="S34" s="11" t="e">
        <f t="shared" si="49"/>
        <v>#N/A</v>
      </c>
      <c r="T34" s="11" t="e">
        <f t="shared" si="49"/>
        <v>#N/A</v>
      </c>
      <c r="U34" s="11" t="e">
        <f t="shared" si="49"/>
        <v>#N/A</v>
      </c>
      <c r="V34" s="11" t="e">
        <f t="shared" si="49"/>
        <v>#N/A</v>
      </c>
      <c r="W34" s="11" t="e">
        <f t="shared" si="49"/>
        <v>#N/A</v>
      </c>
      <c r="X34" s="11" t="e">
        <f t="shared" si="49"/>
        <v>#N/A</v>
      </c>
      <c r="Y34" s="11" t="e">
        <f t="shared" si="49"/>
        <v>#N/A</v>
      </c>
      <c r="Z34" s="11" t="e">
        <f t="shared" si="49"/>
        <v>#N/A</v>
      </c>
      <c r="AA34" s="11" t="e">
        <f t="shared" si="49"/>
        <v>#N/A</v>
      </c>
      <c r="AB34" s="11" t="e">
        <f t="shared" si="49"/>
        <v>#N/A</v>
      </c>
      <c r="AC34" s="11" t="e">
        <f t="shared" si="49"/>
        <v>#N/A</v>
      </c>
      <c r="AD34" s="11" t="e">
        <f t="shared" si="49"/>
        <v>#N/A</v>
      </c>
      <c r="AE34" s="11" t="e">
        <f t="shared" si="49"/>
        <v>#N/A</v>
      </c>
      <c r="AF34" s="11" t="e">
        <f t="shared" si="49"/>
        <v>#N/A</v>
      </c>
      <c r="AG34" s="11" t="e">
        <f t="shared" si="49"/>
        <v>#N/A</v>
      </c>
      <c r="AH34" s="11" t="e">
        <f t="shared" ref="AH34:AW41" si="50">HLOOKUP(AH$3,$B$43:$L$51,MATCH($P34,$B$43:$B$51,0),FALSE)</f>
        <v>#N/A</v>
      </c>
      <c r="AI34" s="11" t="e">
        <f t="shared" si="50"/>
        <v>#N/A</v>
      </c>
      <c r="AJ34" s="11" t="e">
        <f t="shared" si="50"/>
        <v>#N/A</v>
      </c>
      <c r="AK34" s="11" t="e">
        <f t="shared" si="50"/>
        <v>#N/A</v>
      </c>
      <c r="AL34" s="11" t="e">
        <f t="shared" si="50"/>
        <v>#N/A</v>
      </c>
      <c r="AM34" s="11" t="e">
        <f t="shared" si="50"/>
        <v>#N/A</v>
      </c>
      <c r="AN34" s="11" t="e">
        <f t="shared" si="50"/>
        <v>#N/A</v>
      </c>
      <c r="AO34" s="11" t="e">
        <f t="shared" si="50"/>
        <v>#N/A</v>
      </c>
      <c r="AP34" s="11" t="e">
        <f t="shared" si="50"/>
        <v>#N/A</v>
      </c>
      <c r="AQ34" s="11" t="e">
        <f t="shared" si="50"/>
        <v>#N/A</v>
      </c>
      <c r="AR34" s="11" t="e">
        <f t="shared" si="50"/>
        <v>#N/A</v>
      </c>
      <c r="AS34" s="11" t="e">
        <f t="shared" si="50"/>
        <v>#N/A</v>
      </c>
      <c r="AT34" s="11" t="e">
        <f t="shared" si="50"/>
        <v>#N/A</v>
      </c>
      <c r="AU34" s="11" t="e">
        <f t="shared" si="50"/>
        <v>#N/A</v>
      </c>
      <c r="AV34" s="11" t="e">
        <f t="shared" si="50"/>
        <v>#N/A</v>
      </c>
      <c r="AW34" s="11" t="e">
        <f t="shared" si="50"/>
        <v>#N/A</v>
      </c>
      <c r="AX34" s="11" t="e">
        <f t="shared" ref="AX34:BN41" si="51">HLOOKUP(AX$3,$B$43:$L$51,MATCH($P34,$B$43:$B$51,0),FALSE)</f>
        <v>#N/A</v>
      </c>
      <c r="AY34" s="11" t="e">
        <f t="shared" si="51"/>
        <v>#N/A</v>
      </c>
      <c r="AZ34" s="11" t="e">
        <f t="shared" si="51"/>
        <v>#N/A</v>
      </c>
      <c r="BA34" s="11" t="e">
        <f t="shared" si="51"/>
        <v>#N/A</v>
      </c>
      <c r="BB34" s="11" t="e">
        <f t="shared" si="51"/>
        <v>#N/A</v>
      </c>
      <c r="BC34" s="11" t="e">
        <f t="shared" si="51"/>
        <v>#N/A</v>
      </c>
      <c r="BD34" s="11" t="e">
        <f t="shared" si="51"/>
        <v>#N/A</v>
      </c>
      <c r="BE34" s="11" t="e">
        <f t="shared" si="51"/>
        <v>#N/A</v>
      </c>
      <c r="BF34" s="11" t="e">
        <f t="shared" si="51"/>
        <v>#N/A</v>
      </c>
      <c r="BG34" s="11" t="e">
        <f t="shared" si="51"/>
        <v>#N/A</v>
      </c>
      <c r="BH34" s="11" t="e">
        <f t="shared" si="51"/>
        <v>#N/A</v>
      </c>
      <c r="BI34" s="11" t="e">
        <f t="shared" si="51"/>
        <v>#N/A</v>
      </c>
      <c r="BJ34" s="11" t="e">
        <f t="shared" si="51"/>
        <v>#N/A</v>
      </c>
      <c r="BK34" s="11" t="e">
        <f t="shared" si="51"/>
        <v>#N/A</v>
      </c>
      <c r="BL34" s="11">
        <f t="shared" si="51"/>
        <v>0</v>
      </c>
      <c r="BM34" s="11" t="e">
        <f t="shared" si="51"/>
        <v>#N/A</v>
      </c>
      <c r="BN34" s="11" t="e">
        <f t="shared" si="51"/>
        <v>#N/A</v>
      </c>
      <c r="BO34" s="11" t="e">
        <f t="shared" ref="BN34:BQ41" si="52">HLOOKUP(BO$3,$B$43:$L$51,MATCH($P34,$B$43:$B$51,0),FALSE)</f>
        <v>#N/A</v>
      </c>
      <c r="BP34" s="11" t="e">
        <f t="shared" si="52"/>
        <v>#N/A</v>
      </c>
      <c r="BQ34" s="11" t="e">
        <f t="shared" si="52"/>
        <v>#N/A</v>
      </c>
      <c r="BR34" s="11"/>
      <c r="BS34" s="11"/>
      <c r="BT34" s="11"/>
    </row>
    <row r="35" spans="2:72" x14ac:dyDescent="0.25">
      <c r="B35" s="12" t="s">
        <v>12</v>
      </c>
      <c r="C35" s="7">
        <f>Suporte!C35/(1-Suporte!C$34)</f>
        <v>0.28813559322033899</v>
      </c>
      <c r="D35" s="9"/>
      <c r="E35" s="9"/>
      <c r="F35" s="9"/>
      <c r="G35" s="9"/>
      <c r="H35" s="9"/>
      <c r="I35" s="9"/>
      <c r="J35" s="9"/>
      <c r="K35" s="9"/>
      <c r="L35" s="7">
        <f>Suporte!L35/(1-Suporte!L$34)</f>
        <v>0.32258064516129037</v>
      </c>
      <c r="P35" t="str">
        <f t="shared" ref="P35:P41" si="53">B35</f>
        <v xml:space="preserve">Bolsonaro </v>
      </c>
      <c r="Q35" s="11">
        <f t="shared" ref="Q35:Q41" si="54">HLOOKUP(Q$3,$B$43:$L$51,MATCH($P35,$B$43:$B$51,0),FALSE)</f>
        <v>0.28358208955223885</v>
      </c>
      <c r="R35" s="11" t="e">
        <f t="shared" si="49"/>
        <v>#N/A</v>
      </c>
      <c r="S35" s="11" t="e">
        <f t="shared" si="49"/>
        <v>#N/A</v>
      </c>
      <c r="T35" s="11" t="e">
        <f t="shared" si="49"/>
        <v>#N/A</v>
      </c>
      <c r="U35" s="11" t="e">
        <f t="shared" si="49"/>
        <v>#N/A</v>
      </c>
      <c r="V35" s="11" t="e">
        <f t="shared" si="49"/>
        <v>#N/A</v>
      </c>
      <c r="W35" s="11" t="e">
        <f t="shared" si="49"/>
        <v>#N/A</v>
      </c>
      <c r="X35" s="11" t="e">
        <f t="shared" si="49"/>
        <v>#N/A</v>
      </c>
      <c r="Y35" s="11" t="e">
        <f t="shared" si="49"/>
        <v>#N/A</v>
      </c>
      <c r="Z35" s="11" t="e">
        <f t="shared" si="49"/>
        <v>#N/A</v>
      </c>
      <c r="AA35" s="11" t="e">
        <f t="shared" si="49"/>
        <v>#N/A</v>
      </c>
      <c r="AB35" s="11" t="e">
        <f t="shared" si="49"/>
        <v>#N/A</v>
      </c>
      <c r="AC35" s="11" t="e">
        <f t="shared" si="49"/>
        <v>#N/A</v>
      </c>
      <c r="AD35" s="11" t="e">
        <f t="shared" si="49"/>
        <v>#N/A</v>
      </c>
      <c r="AE35" s="11" t="e">
        <f t="shared" si="49"/>
        <v>#N/A</v>
      </c>
      <c r="AF35" s="11" t="e">
        <f t="shared" si="49"/>
        <v>#N/A</v>
      </c>
      <c r="AG35" s="11" t="e">
        <f t="shared" si="49"/>
        <v>#N/A</v>
      </c>
      <c r="AH35" s="11" t="e">
        <f t="shared" si="50"/>
        <v>#N/A</v>
      </c>
      <c r="AI35" s="11" t="e">
        <f t="shared" si="50"/>
        <v>#N/A</v>
      </c>
      <c r="AJ35" s="11" t="e">
        <f t="shared" si="50"/>
        <v>#N/A</v>
      </c>
      <c r="AK35" s="11" t="e">
        <f t="shared" si="50"/>
        <v>#N/A</v>
      </c>
      <c r="AL35" s="11" t="e">
        <f t="shared" si="50"/>
        <v>#N/A</v>
      </c>
      <c r="AM35" s="11" t="e">
        <f t="shared" si="50"/>
        <v>#N/A</v>
      </c>
      <c r="AN35" s="11" t="e">
        <f t="shared" si="50"/>
        <v>#N/A</v>
      </c>
      <c r="AO35" s="11" t="e">
        <f t="shared" si="50"/>
        <v>#N/A</v>
      </c>
      <c r="AP35" s="11" t="e">
        <f t="shared" si="50"/>
        <v>#N/A</v>
      </c>
      <c r="AQ35" s="11" t="e">
        <f t="shared" si="50"/>
        <v>#N/A</v>
      </c>
      <c r="AR35" s="11" t="e">
        <f t="shared" si="50"/>
        <v>#N/A</v>
      </c>
      <c r="AS35" s="11" t="e">
        <f t="shared" si="50"/>
        <v>#N/A</v>
      </c>
      <c r="AT35" s="11" t="e">
        <f t="shared" si="50"/>
        <v>#N/A</v>
      </c>
      <c r="AU35" s="11" t="e">
        <f t="shared" si="50"/>
        <v>#N/A</v>
      </c>
      <c r="AV35" s="11" t="e">
        <f t="shared" si="50"/>
        <v>#N/A</v>
      </c>
      <c r="AW35" s="11" t="e">
        <f t="shared" si="50"/>
        <v>#N/A</v>
      </c>
      <c r="AX35" s="11" t="e">
        <f t="shared" si="51"/>
        <v>#N/A</v>
      </c>
      <c r="AY35" s="11" t="e">
        <f t="shared" si="51"/>
        <v>#N/A</v>
      </c>
      <c r="AZ35" s="11" t="e">
        <f t="shared" si="51"/>
        <v>#N/A</v>
      </c>
      <c r="BA35" s="11" t="e">
        <f t="shared" si="51"/>
        <v>#N/A</v>
      </c>
      <c r="BB35" s="11" t="e">
        <f t="shared" si="51"/>
        <v>#N/A</v>
      </c>
      <c r="BC35" s="11" t="e">
        <f t="shared" si="51"/>
        <v>#N/A</v>
      </c>
      <c r="BD35" s="11" t="e">
        <f t="shared" si="51"/>
        <v>#N/A</v>
      </c>
      <c r="BE35" s="11" t="e">
        <f t="shared" si="51"/>
        <v>#N/A</v>
      </c>
      <c r="BF35" s="11" t="e">
        <f t="shared" si="51"/>
        <v>#N/A</v>
      </c>
      <c r="BG35" s="11" t="e">
        <f t="shared" si="51"/>
        <v>#N/A</v>
      </c>
      <c r="BH35" s="11" t="e">
        <f t="shared" si="51"/>
        <v>#N/A</v>
      </c>
      <c r="BI35" s="11" t="e">
        <f t="shared" si="51"/>
        <v>#N/A</v>
      </c>
      <c r="BJ35" s="11" t="e">
        <f t="shared" si="51"/>
        <v>#N/A</v>
      </c>
      <c r="BK35" s="11" t="e">
        <f t="shared" si="51"/>
        <v>#N/A</v>
      </c>
      <c r="BL35" s="11">
        <f t="shared" si="51"/>
        <v>0.30555555555555558</v>
      </c>
      <c r="BM35" s="11" t="e">
        <f t="shared" si="51"/>
        <v>#N/A</v>
      </c>
      <c r="BN35" s="11" t="e">
        <f t="shared" si="52"/>
        <v>#N/A</v>
      </c>
      <c r="BO35" s="11" t="e">
        <f t="shared" si="52"/>
        <v>#N/A</v>
      </c>
      <c r="BP35" s="11" t="e">
        <f t="shared" si="52"/>
        <v>#N/A</v>
      </c>
      <c r="BQ35" s="11" t="e">
        <f t="shared" si="52"/>
        <v>#N/A</v>
      </c>
      <c r="BR35" s="11"/>
      <c r="BS35" s="11"/>
      <c r="BT35" s="11"/>
    </row>
    <row r="36" spans="2:72" x14ac:dyDescent="0.25">
      <c r="B36" s="12" t="s">
        <v>13</v>
      </c>
      <c r="C36" s="7">
        <f>Suporte!C36/(1-Suporte!C$34)</f>
        <v>0.22033898305084743</v>
      </c>
      <c r="D36" s="9"/>
      <c r="E36" s="9"/>
      <c r="F36" s="9"/>
      <c r="G36" s="9"/>
      <c r="H36" s="9"/>
      <c r="I36" s="9"/>
      <c r="J36" s="9"/>
      <c r="K36" s="9"/>
      <c r="L36" s="7">
        <f>Suporte!L36/(1-Suporte!L$34)</f>
        <v>0.19354838709677419</v>
      </c>
      <c r="P36" t="str">
        <f t="shared" si="53"/>
        <v xml:space="preserve">Marina </v>
      </c>
      <c r="Q36" s="11">
        <f t="shared" si="54"/>
        <v>0.22388059701492538</v>
      </c>
      <c r="R36" s="11" t="e">
        <f t="shared" si="49"/>
        <v>#N/A</v>
      </c>
      <c r="S36" s="11" t="e">
        <f t="shared" si="49"/>
        <v>#N/A</v>
      </c>
      <c r="T36" s="11" t="e">
        <f t="shared" si="49"/>
        <v>#N/A</v>
      </c>
      <c r="U36" s="11" t="e">
        <f t="shared" si="49"/>
        <v>#N/A</v>
      </c>
      <c r="V36" s="11" t="e">
        <f t="shared" si="49"/>
        <v>#N/A</v>
      </c>
      <c r="W36" s="11" t="e">
        <f t="shared" si="49"/>
        <v>#N/A</v>
      </c>
      <c r="X36" s="11" t="e">
        <f t="shared" si="49"/>
        <v>#N/A</v>
      </c>
      <c r="Y36" s="11" t="e">
        <f t="shared" si="49"/>
        <v>#N/A</v>
      </c>
      <c r="Z36" s="11" t="e">
        <f t="shared" si="49"/>
        <v>#N/A</v>
      </c>
      <c r="AA36" s="11" t="e">
        <f t="shared" si="49"/>
        <v>#N/A</v>
      </c>
      <c r="AB36" s="11" t="e">
        <f t="shared" si="49"/>
        <v>#N/A</v>
      </c>
      <c r="AC36" s="11" t="e">
        <f t="shared" si="49"/>
        <v>#N/A</v>
      </c>
      <c r="AD36" s="11" t="e">
        <f t="shared" si="49"/>
        <v>#N/A</v>
      </c>
      <c r="AE36" s="11" t="e">
        <f t="shared" si="49"/>
        <v>#N/A</v>
      </c>
      <c r="AF36" s="11" t="e">
        <f t="shared" si="49"/>
        <v>#N/A</v>
      </c>
      <c r="AG36" s="11" t="e">
        <f t="shared" si="49"/>
        <v>#N/A</v>
      </c>
      <c r="AH36" s="11" t="e">
        <f t="shared" si="50"/>
        <v>#N/A</v>
      </c>
      <c r="AI36" s="11" t="e">
        <f t="shared" si="50"/>
        <v>#N/A</v>
      </c>
      <c r="AJ36" s="11" t="e">
        <f t="shared" si="50"/>
        <v>#N/A</v>
      </c>
      <c r="AK36" s="11" t="e">
        <f t="shared" si="50"/>
        <v>#N/A</v>
      </c>
      <c r="AL36" s="11" t="e">
        <f t="shared" si="50"/>
        <v>#N/A</v>
      </c>
      <c r="AM36" s="11" t="e">
        <f t="shared" si="50"/>
        <v>#N/A</v>
      </c>
      <c r="AN36" s="11" t="e">
        <f t="shared" si="50"/>
        <v>#N/A</v>
      </c>
      <c r="AO36" s="11" t="e">
        <f t="shared" si="50"/>
        <v>#N/A</v>
      </c>
      <c r="AP36" s="11" t="e">
        <f t="shared" si="50"/>
        <v>#N/A</v>
      </c>
      <c r="AQ36" s="11" t="e">
        <f t="shared" si="50"/>
        <v>#N/A</v>
      </c>
      <c r="AR36" s="11" t="e">
        <f t="shared" si="50"/>
        <v>#N/A</v>
      </c>
      <c r="AS36" s="11" t="e">
        <f t="shared" si="50"/>
        <v>#N/A</v>
      </c>
      <c r="AT36" s="11" t="e">
        <f t="shared" si="50"/>
        <v>#N/A</v>
      </c>
      <c r="AU36" s="11" t="e">
        <f t="shared" si="50"/>
        <v>#N/A</v>
      </c>
      <c r="AV36" s="11" t="e">
        <f t="shared" si="50"/>
        <v>#N/A</v>
      </c>
      <c r="AW36" s="11" t="e">
        <f t="shared" si="50"/>
        <v>#N/A</v>
      </c>
      <c r="AX36" s="11" t="e">
        <f t="shared" si="51"/>
        <v>#N/A</v>
      </c>
      <c r="AY36" s="11" t="e">
        <f t="shared" si="51"/>
        <v>#N/A</v>
      </c>
      <c r="AZ36" s="11" t="e">
        <f t="shared" si="51"/>
        <v>#N/A</v>
      </c>
      <c r="BA36" s="11" t="e">
        <f t="shared" si="51"/>
        <v>#N/A</v>
      </c>
      <c r="BB36" s="11" t="e">
        <f t="shared" si="51"/>
        <v>#N/A</v>
      </c>
      <c r="BC36" s="11" t="e">
        <f t="shared" si="51"/>
        <v>#N/A</v>
      </c>
      <c r="BD36" s="11" t="e">
        <f t="shared" si="51"/>
        <v>#N/A</v>
      </c>
      <c r="BE36" s="11" t="e">
        <f t="shared" si="51"/>
        <v>#N/A</v>
      </c>
      <c r="BF36" s="11" t="e">
        <f t="shared" si="51"/>
        <v>#N/A</v>
      </c>
      <c r="BG36" s="11" t="e">
        <f t="shared" si="51"/>
        <v>#N/A</v>
      </c>
      <c r="BH36" s="11" t="e">
        <f t="shared" si="51"/>
        <v>#N/A</v>
      </c>
      <c r="BI36" s="11" t="e">
        <f t="shared" si="51"/>
        <v>#N/A</v>
      </c>
      <c r="BJ36" s="11" t="e">
        <f t="shared" si="51"/>
        <v>#N/A</v>
      </c>
      <c r="BK36" s="11" t="e">
        <f t="shared" si="51"/>
        <v>#N/A</v>
      </c>
      <c r="BL36" s="11">
        <f t="shared" si="51"/>
        <v>0.22222222222222224</v>
      </c>
      <c r="BM36" s="11" t="e">
        <f t="shared" si="51"/>
        <v>#N/A</v>
      </c>
      <c r="BN36" s="11" t="e">
        <f t="shared" si="52"/>
        <v>#N/A</v>
      </c>
      <c r="BO36" s="11" t="e">
        <f t="shared" si="52"/>
        <v>#N/A</v>
      </c>
      <c r="BP36" s="11" t="e">
        <f t="shared" si="52"/>
        <v>#N/A</v>
      </c>
      <c r="BQ36" s="11" t="e">
        <f t="shared" si="52"/>
        <v>#N/A</v>
      </c>
      <c r="BR36" s="11"/>
      <c r="BS36" s="11"/>
      <c r="BT36" s="11"/>
    </row>
    <row r="37" spans="2:72" x14ac:dyDescent="0.25">
      <c r="B37" s="12" t="s">
        <v>14</v>
      </c>
      <c r="C37" s="7">
        <f>Suporte!C37/(1-Suporte!C$34)</f>
        <v>0.10169491525423727</v>
      </c>
      <c r="D37" s="9"/>
      <c r="E37" s="9"/>
      <c r="F37" s="9"/>
      <c r="G37" s="9"/>
      <c r="H37" s="9"/>
      <c r="I37" s="9"/>
      <c r="J37" s="9"/>
      <c r="K37" s="9"/>
      <c r="L37" s="7">
        <f>Suporte!L37/(1-Suporte!L$34)</f>
        <v>0.11290322580645162</v>
      </c>
      <c r="P37" t="str">
        <f t="shared" si="53"/>
        <v xml:space="preserve">Alckmin </v>
      </c>
      <c r="Q37" s="11">
        <f t="shared" si="54"/>
        <v>0.10447761194029853</v>
      </c>
      <c r="R37" s="11" t="e">
        <f t="shared" si="49"/>
        <v>#N/A</v>
      </c>
      <c r="S37" s="11" t="e">
        <f t="shared" si="49"/>
        <v>#N/A</v>
      </c>
      <c r="T37" s="11" t="e">
        <f t="shared" si="49"/>
        <v>#N/A</v>
      </c>
      <c r="U37" s="11" t="e">
        <f t="shared" si="49"/>
        <v>#N/A</v>
      </c>
      <c r="V37" s="11" t="e">
        <f t="shared" si="49"/>
        <v>#N/A</v>
      </c>
      <c r="W37" s="11" t="e">
        <f t="shared" si="49"/>
        <v>#N/A</v>
      </c>
      <c r="X37" s="11" t="e">
        <f t="shared" si="49"/>
        <v>#N/A</v>
      </c>
      <c r="Y37" s="11" t="e">
        <f t="shared" si="49"/>
        <v>#N/A</v>
      </c>
      <c r="Z37" s="11" t="e">
        <f t="shared" si="49"/>
        <v>#N/A</v>
      </c>
      <c r="AA37" s="11" t="e">
        <f t="shared" si="49"/>
        <v>#N/A</v>
      </c>
      <c r="AB37" s="11" t="e">
        <f t="shared" si="49"/>
        <v>#N/A</v>
      </c>
      <c r="AC37" s="11" t="e">
        <f t="shared" si="49"/>
        <v>#N/A</v>
      </c>
      <c r="AD37" s="11" t="e">
        <f t="shared" si="49"/>
        <v>#N/A</v>
      </c>
      <c r="AE37" s="11" t="e">
        <f t="shared" si="49"/>
        <v>#N/A</v>
      </c>
      <c r="AF37" s="11" t="e">
        <f t="shared" si="49"/>
        <v>#N/A</v>
      </c>
      <c r="AG37" s="11" t="e">
        <f t="shared" si="49"/>
        <v>#N/A</v>
      </c>
      <c r="AH37" s="11" t="e">
        <f t="shared" si="50"/>
        <v>#N/A</v>
      </c>
      <c r="AI37" s="11" t="e">
        <f t="shared" si="50"/>
        <v>#N/A</v>
      </c>
      <c r="AJ37" s="11" t="e">
        <f t="shared" si="50"/>
        <v>#N/A</v>
      </c>
      <c r="AK37" s="11" t="e">
        <f t="shared" si="50"/>
        <v>#N/A</v>
      </c>
      <c r="AL37" s="11" t="e">
        <f t="shared" si="50"/>
        <v>#N/A</v>
      </c>
      <c r="AM37" s="11" t="e">
        <f t="shared" si="50"/>
        <v>#N/A</v>
      </c>
      <c r="AN37" s="11" t="e">
        <f t="shared" si="50"/>
        <v>#N/A</v>
      </c>
      <c r="AO37" s="11" t="e">
        <f t="shared" si="50"/>
        <v>#N/A</v>
      </c>
      <c r="AP37" s="11" t="e">
        <f t="shared" si="50"/>
        <v>#N/A</v>
      </c>
      <c r="AQ37" s="11" t="e">
        <f t="shared" si="50"/>
        <v>#N/A</v>
      </c>
      <c r="AR37" s="11" t="e">
        <f t="shared" si="50"/>
        <v>#N/A</v>
      </c>
      <c r="AS37" s="11" t="e">
        <f t="shared" si="50"/>
        <v>#N/A</v>
      </c>
      <c r="AT37" s="11" t="e">
        <f t="shared" si="50"/>
        <v>#N/A</v>
      </c>
      <c r="AU37" s="11" t="e">
        <f t="shared" si="50"/>
        <v>#N/A</v>
      </c>
      <c r="AV37" s="11" t="e">
        <f t="shared" si="50"/>
        <v>#N/A</v>
      </c>
      <c r="AW37" s="11" t="e">
        <f t="shared" si="50"/>
        <v>#N/A</v>
      </c>
      <c r="AX37" s="11" t="e">
        <f t="shared" si="51"/>
        <v>#N/A</v>
      </c>
      <c r="AY37" s="11" t="e">
        <f t="shared" si="51"/>
        <v>#N/A</v>
      </c>
      <c r="AZ37" s="11" t="e">
        <f t="shared" si="51"/>
        <v>#N/A</v>
      </c>
      <c r="BA37" s="11" t="e">
        <f t="shared" si="51"/>
        <v>#N/A</v>
      </c>
      <c r="BB37" s="11" t="e">
        <f t="shared" si="51"/>
        <v>#N/A</v>
      </c>
      <c r="BC37" s="11" t="e">
        <f t="shared" si="51"/>
        <v>#N/A</v>
      </c>
      <c r="BD37" s="11" t="e">
        <f t="shared" si="51"/>
        <v>#N/A</v>
      </c>
      <c r="BE37" s="11" t="e">
        <f t="shared" si="51"/>
        <v>#N/A</v>
      </c>
      <c r="BF37" s="11" t="e">
        <f t="shared" si="51"/>
        <v>#N/A</v>
      </c>
      <c r="BG37" s="11" t="e">
        <f t="shared" si="51"/>
        <v>#N/A</v>
      </c>
      <c r="BH37" s="11" t="e">
        <f t="shared" si="51"/>
        <v>#N/A</v>
      </c>
      <c r="BI37" s="11" t="e">
        <f t="shared" si="51"/>
        <v>#N/A</v>
      </c>
      <c r="BJ37" s="11" t="e">
        <f t="shared" si="51"/>
        <v>#N/A</v>
      </c>
      <c r="BK37" s="11" t="e">
        <f t="shared" si="51"/>
        <v>#N/A</v>
      </c>
      <c r="BL37" s="11">
        <f t="shared" si="51"/>
        <v>0.125</v>
      </c>
      <c r="BM37" s="11" t="e">
        <f t="shared" si="51"/>
        <v>#N/A</v>
      </c>
      <c r="BN37" s="11" t="e">
        <f t="shared" si="52"/>
        <v>#N/A</v>
      </c>
      <c r="BO37" s="11" t="e">
        <f t="shared" si="52"/>
        <v>#N/A</v>
      </c>
      <c r="BP37" s="11" t="e">
        <f t="shared" si="52"/>
        <v>#N/A</v>
      </c>
      <c r="BQ37" s="11" t="e">
        <f t="shared" si="52"/>
        <v>#N/A</v>
      </c>
      <c r="BR37" s="11"/>
      <c r="BS37" s="11"/>
      <c r="BT37" s="11"/>
    </row>
    <row r="38" spans="2:72" x14ac:dyDescent="0.25">
      <c r="B38" s="12" t="s">
        <v>15</v>
      </c>
      <c r="C38" s="7">
        <f>Suporte!C38/(1-Suporte!C$34)</f>
        <v>0.13559322033898302</v>
      </c>
      <c r="D38" s="9"/>
      <c r="E38" s="9"/>
      <c r="F38" s="9"/>
      <c r="G38" s="9"/>
      <c r="H38" s="9"/>
      <c r="I38" s="9"/>
      <c r="J38" s="9"/>
      <c r="K38" s="9"/>
      <c r="L38" s="7">
        <f>Suporte!L38/(1-Suporte!L$34)</f>
        <v>0.14516129032258063</v>
      </c>
      <c r="P38" t="str">
        <f t="shared" si="53"/>
        <v xml:space="preserve">Ciro </v>
      </c>
      <c r="Q38" s="11">
        <f t="shared" si="54"/>
        <v>0.1492537313432836</v>
      </c>
      <c r="R38" s="11" t="e">
        <f t="shared" si="49"/>
        <v>#N/A</v>
      </c>
      <c r="S38" s="11" t="e">
        <f t="shared" si="49"/>
        <v>#N/A</v>
      </c>
      <c r="T38" s="11" t="e">
        <f t="shared" si="49"/>
        <v>#N/A</v>
      </c>
      <c r="U38" s="11" t="e">
        <f t="shared" si="49"/>
        <v>#N/A</v>
      </c>
      <c r="V38" s="11" t="e">
        <f t="shared" si="49"/>
        <v>#N/A</v>
      </c>
      <c r="W38" s="11" t="e">
        <f t="shared" si="49"/>
        <v>#N/A</v>
      </c>
      <c r="X38" s="11" t="e">
        <f t="shared" si="49"/>
        <v>#N/A</v>
      </c>
      <c r="Y38" s="11" t="e">
        <f t="shared" si="49"/>
        <v>#N/A</v>
      </c>
      <c r="Z38" s="11" t="e">
        <f t="shared" si="49"/>
        <v>#N/A</v>
      </c>
      <c r="AA38" s="11" t="e">
        <f t="shared" si="49"/>
        <v>#N/A</v>
      </c>
      <c r="AB38" s="11" t="e">
        <f t="shared" si="49"/>
        <v>#N/A</v>
      </c>
      <c r="AC38" s="11" t="e">
        <f t="shared" si="49"/>
        <v>#N/A</v>
      </c>
      <c r="AD38" s="11" t="e">
        <f t="shared" si="49"/>
        <v>#N/A</v>
      </c>
      <c r="AE38" s="11" t="e">
        <f t="shared" si="49"/>
        <v>#N/A</v>
      </c>
      <c r="AF38" s="11" t="e">
        <f t="shared" si="49"/>
        <v>#N/A</v>
      </c>
      <c r="AG38" s="11" t="e">
        <f t="shared" si="49"/>
        <v>#N/A</v>
      </c>
      <c r="AH38" s="11" t="e">
        <f t="shared" si="50"/>
        <v>#N/A</v>
      </c>
      <c r="AI38" s="11" t="e">
        <f t="shared" si="50"/>
        <v>#N/A</v>
      </c>
      <c r="AJ38" s="11" t="e">
        <f t="shared" si="50"/>
        <v>#N/A</v>
      </c>
      <c r="AK38" s="11" t="e">
        <f t="shared" si="50"/>
        <v>#N/A</v>
      </c>
      <c r="AL38" s="11" t="e">
        <f t="shared" si="50"/>
        <v>#N/A</v>
      </c>
      <c r="AM38" s="11" t="e">
        <f t="shared" si="50"/>
        <v>#N/A</v>
      </c>
      <c r="AN38" s="11" t="e">
        <f t="shared" si="50"/>
        <v>#N/A</v>
      </c>
      <c r="AO38" s="11" t="e">
        <f t="shared" si="50"/>
        <v>#N/A</v>
      </c>
      <c r="AP38" s="11" t="e">
        <f t="shared" si="50"/>
        <v>#N/A</v>
      </c>
      <c r="AQ38" s="11" t="e">
        <f t="shared" si="50"/>
        <v>#N/A</v>
      </c>
      <c r="AR38" s="11" t="e">
        <f t="shared" si="50"/>
        <v>#N/A</v>
      </c>
      <c r="AS38" s="11" t="e">
        <f t="shared" si="50"/>
        <v>#N/A</v>
      </c>
      <c r="AT38" s="11" t="e">
        <f t="shared" si="50"/>
        <v>#N/A</v>
      </c>
      <c r="AU38" s="11" t="e">
        <f t="shared" si="50"/>
        <v>#N/A</v>
      </c>
      <c r="AV38" s="11" t="e">
        <f t="shared" si="50"/>
        <v>#N/A</v>
      </c>
      <c r="AW38" s="11" t="e">
        <f t="shared" si="50"/>
        <v>#N/A</v>
      </c>
      <c r="AX38" s="11" t="e">
        <f t="shared" si="51"/>
        <v>#N/A</v>
      </c>
      <c r="AY38" s="11" t="e">
        <f t="shared" si="51"/>
        <v>#N/A</v>
      </c>
      <c r="AZ38" s="11" t="e">
        <f t="shared" si="51"/>
        <v>#N/A</v>
      </c>
      <c r="BA38" s="11" t="e">
        <f t="shared" si="51"/>
        <v>#N/A</v>
      </c>
      <c r="BB38" s="11" t="e">
        <f t="shared" si="51"/>
        <v>#N/A</v>
      </c>
      <c r="BC38" s="11" t="e">
        <f t="shared" si="51"/>
        <v>#N/A</v>
      </c>
      <c r="BD38" s="11" t="e">
        <f t="shared" si="51"/>
        <v>#N/A</v>
      </c>
      <c r="BE38" s="11" t="e">
        <f t="shared" si="51"/>
        <v>#N/A</v>
      </c>
      <c r="BF38" s="11" t="e">
        <f t="shared" si="51"/>
        <v>#N/A</v>
      </c>
      <c r="BG38" s="11" t="e">
        <f t="shared" si="51"/>
        <v>#N/A</v>
      </c>
      <c r="BH38" s="11" t="e">
        <f t="shared" si="51"/>
        <v>#N/A</v>
      </c>
      <c r="BI38" s="11" t="e">
        <f t="shared" si="51"/>
        <v>#N/A</v>
      </c>
      <c r="BJ38" s="11" t="e">
        <f t="shared" si="51"/>
        <v>#N/A</v>
      </c>
      <c r="BK38" s="11" t="e">
        <f t="shared" si="51"/>
        <v>#N/A</v>
      </c>
      <c r="BL38" s="11">
        <f t="shared" si="51"/>
        <v>0.1388888888888889</v>
      </c>
      <c r="BM38" s="11" t="e">
        <f t="shared" si="51"/>
        <v>#N/A</v>
      </c>
      <c r="BN38" s="11" t="e">
        <f t="shared" si="52"/>
        <v>#N/A</v>
      </c>
      <c r="BO38" s="11" t="e">
        <f t="shared" si="52"/>
        <v>#N/A</v>
      </c>
      <c r="BP38" s="11" t="e">
        <f t="shared" si="52"/>
        <v>#N/A</v>
      </c>
      <c r="BQ38" s="11" t="e">
        <f t="shared" si="52"/>
        <v>#N/A</v>
      </c>
      <c r="BR38" s="11"/>
      <c r="BS38" s="11"/>
      <c r="BT38" s="11"/>
    </row>
    <row r="39" spans="2:72" x14ac:dyDescent="0.25">
      <c r="B39" s="12" t="s">
        <v>16</v>
      </c>
      <c r="C39" s="7">
        <f>Suporte!C39/(1-Suporte!C$34)</f>
        <v>3.3898305084745756E-2</v>
      </c>
      <c r="D39" s="9"/>
      <c r="E39" s="9"/>
      <c r="F39" s="9"/>
      <c r="G39" s="9"/>
      <c r="H39" s="9"/>
      <c r="I39" s="9"/>
      <c r="J39" s="9"/>
      <c r="K39" s="9"/>
      <c r="L39" s="7">
        <f>Suporte!L39/(1-Suporte!L$34)</f>
        <v>6.4516129032258063E-2</v>
      </c>
      <c r="P39" t="str">
        <f t="shared" si="53"/>
        <v xml:space="preserve">Haddad </v>
      </c>
      <c r="Q39" s="11">
        <f t="shared" si="54"/>
        <v>1.492537313432836E-2</v>
      </c>
      <c r="R39" s="11" t="e">
        <f t="shared" si="49"/>
        <v>#N/A</v>
      </c>
      <c r="S39" s="11" t="e">
        <f t="shared" si="49"/>
        <v>#N/A</v>
      </c>
      <c r="T39" s="11" t="e">
        <f t="shared" si="49"/>
        <v>#N/A</v>
      </c>
      <c r="U39" s="11" t="e">
        <f t="shared" si="49"/>
        <v>#N/A</v>
      </c>
      <c r="V39" s="11" t="e">
        <f t="shared" si="49"/>
        <v>#N/A</v>
      </c>
      <c r="W39" s="11" t="e">
        <f t="shared" si="49"/>
        <v>#N/A</v>
      </c>
      <c r="X39" s="11" t="e">
        <f t="shared" si="49"/>
        <v>#N/A</v>
      </c>
      <c r="Y39" s="11" t="e">
        <f t="shared" si="49"/>
        <v>#N/A</v>
      </c>
      <c r="Z39" s="11" t="e">
        <f t="shared" si="49"/>
        <v>#N/A</v>
      </c>
      <c r="AA39" s="11" t="e">
        <f t="shared" si="49"/>
        <v>#N/A</v>
      </c>
      <c r="AB39" s="11" t="e">
        <f t="shared" si="49"/>
        <v>#N/A</v>
      </c>
      <c r="AC39" s="11" t="e">
        <f t="shared" si="49"/>
        <v>#N/A</v>
      </c>
      <c r="AD39" s="11" t="e">
        <f t="shared" si="49"/>
        <v>#N/A</v>
      </c>
      <c r="AE39" s="11" t="e">
        <f t="shared" si="49"/>
        <v>#N/A</v>
      </c>
      <c r="AF39" s="11" t="e">
        <f t="shared" si="49"/>
        <v>#N/A</v>
      </c>
      <c r="AG39" s="11" t="e">
        <f t="shared" si="49"/>
        <v>#N/A</v>
      </c>
      <c r="AH39" s="11" t="e">
        <f t="shared" si="50"/>
        <v>#N/A</v>
      </c>
      <c r="AI39" s="11" t="e">
        <f t="shared" si="50"/>
        <v>#N/A</v>
      </c>
      <c r="AJ39" s="11" t="e">
        <f t="shared" si="50"/>
        <v>#N/A</v>
      </c>
      <c r="AK39" s="11" t="e">
        <f t="shared" si="50"/>
        <v>#N/A</v>
      </c>
      <c r="AL39" s="11" t="e">
        <f t="shared" si="50"/>
        <v>#N/A</v>
      </c>
      <c r="AM39" s="11" t="e">
        <f t="shared" si="50"/>
        <v>#N/A</v>
      </c>
      <c r="AN39" s="11" t="e">
        <f t="shared" si="50"/>
        <v>#N/A</v>
      </c>
      <c r="AO39" s="11" t="e">
        <f t="shared" si="50"/>
        <v>#N/A</v>
      </c>
      <c r="AP39" s="11" t="e">
        <f t="shared" si="50"/>
        <v>#N/A</v>
      </c>
      <c r="AQ39" s="11" t="e">
        <f t="shared" si="50"/>
        <v>#N/A</v>
      </c>
      <c r="AR39" s="11" t="e">
        <f t="shared" si="50"/>
        <v>#N/A</v>
      </c>
      <c r="AS39" s="11" t="e">
        <f t="shared" si="50"/>
        <v>#N/A</v>
      </c>
      <c r="AT39" s="11" t="e">
        <f t="shared" si="50"/>
        <v>#N/A</v>
      </c>
      <c r="AU39" s="11" t="e">
        <f t="shared" si="50"/>
        <v>#N/A</v>
      </c>
      <c r="AV39" s="11" t="e">
        <f t="shared" si="50"/>
        <v>#N/A</v>
      </c>
      <c r="AW39" s="11" t="e">
        <f t="shared" si="50"/>
        <v>#N/A</v>
      </c>
      <c r="AX39" s="11" t="e">
        <f t="shared" si="51"/>
        <v>#N/A</v>
      </c>
      <c r="AY39" s="11" t="e">
        <f t="shared" si="51"/>
        <v>#N/A</v>
      </c>
      <c r="AZ39" s="11" t="e">
        <f t="shared" si="51"/>
        <v>#N/A</v>
      </c>
      <c r="BA39" s="11" t="e">
        <f t="shared" si="51"/>
        <v>#N/A</v>
      </c>
      <c r="BB39" s="11" t="e">
        <f t="shared" si="51"/>
        <v>#N/A</v>
      </c>
      <c r="BC39" s="11" t="e">
        <f t="shared" si="51"/>
        <v>#N/A</v>
      </c>
      <c r="BD39" s="11" t="e">
        <f t="shared" si="51"/>
        <v>#N/A</v>
      </c>
      <c r="BE39" s="11" t="e">
        <f t="shared" si="51"/>
        <v>#N/A</v>
      </c>
      <c r="BF39" s="11" t="e">
        <f t="shared" si="51"/>
        <v>#N/A</v>
      </c>
      <c r="BG39" s="11" t="e">
        <f t="shared" si="51"/>
        <v>#N/A</v>
      </c>
      <c r="BH39" s="11" t="e">
        <f t="shared" si="51"/>
        <v>#N/A</v>
      </c>
      <c r="BI39" s="11" t="e">
        <f t="shared" si="51"/>
        <v>#N/A</v>
      </c>
      <c r="BJ39" s="11" t="e">
        <f t="shared" si="51"/>
        <v>#N/A</v>
      </c>
      <c r="BK39" s="11" t="e">
        <f t="shared" si="51"/>
        <v>#N/A</v>
      </c>
      <c r="BL39" s="11">
        <f t="shared" si="51"/>
        <v>5.5555555555555559E-2</v>
      </c>
      <c r="BM39" s="11" t="e">
        <f t="shared" si="51"/>
        <v>#N/A</v>
      </c>
      <c r="BN39" s="11" t="e">
        <f t="shared" si="52"/>
        <v>#N/A</v>
      </c>
      <c r="BO39" s="11" t="e">
        <f t="shared" si="52"/>
        <v>#N/A</v>
      </c>
      <c r="BP39" s="11" t="e">
        <f t="shared" si="52"/>
        <v>#N/A</v>
      </c>
      <c r="BQ39" s="11" t="e">
        <f t="shared" si="52"/>
        <v>#N/A</v>
      </c>
      <c r="BR39" s="11"/>
      <c r="BS39" s="11"/>
      <c r="BT39" s="11"/>
    </row>
    <row r="40" spans="2:72" x14ac:dyDescent="0.25">
      <c r="B40" s="4" t="s">
        <v>17</v>
      </c>
      <c r="C40" s="7">
        <f>Suporte!C40/(1-Suporte!C$34)</f>
        <v>5.0847457627118633E-2</v>
      </c>
      <c r="D40" s="9"/>
      <c r="E40" s="9"/>
      <c r="F40" s="9"/>
      <c r="G40" s="9"/>
      <c r="H40" s="9"/>
      <c r="I40" s="9"/>
      <c r="J40" s="9"/>
      <c r="K40" s="9"/>
      <c r="L40" s="7">
        <f>Suporte!L40/(1-Suporte!L$34)</f>
        <v>4.8387096774193547E-2</v>
      </c>
      <c r="P40" t="str">
        <f t="shared" si="53"/>
        <v xml:space="preserve">Alvaro Dias </v>
      </c>
      <c r="Q40" s="11">
        <f t="shared" si="54"/>
        <v>5.9701492537313439E-2</v>
      </c>
      <c r="R40" s="11" t="e">
        <f t="shared" si="49"/>
        <v>#N/A</v>
      </c>
      <c r="S40" s="11" t="e">
        <f t="shared" si="49"/>
        <v>#N/A</v>
      </c>
      <c r="T40" s="11" t="e">
        <f t="shared" si="49"/>
        <v>#N/A</v>
      </c>
      <c r="U40" s="11" t="e">
        <f t="shared" si="49"/>
        <v>#N/A</v>
      </c>
      <c r="V40" s="11" t="e">
        <f t="shared" si="49"/>
        <v>#N/A</v>
      </c>
      <c r="W40" s="11" t="e">
        <f t="shared" si="49"/>
        <v>#N/A</v>
      </c>
      <c r="X40" s="11" t="e">
        <f t="shared" si="49"/>
        <v>#N/A</v>
      </c>
      <c r="Y40" s="11" t="e">
        <f t="shared" si="49"/>
        <v>#N/A</v>
      </c>
      <c r="Z40" s="11" t="e">
        <f t="shared" si="49"/>
        <v>#N/A</v>
      </c>
      <c r="AA40" s="11" t="e">
        <f t="shared" si="49"/>
        <v>#N/A</v>
      </c>
      <c r="AB40" s="11" t="e">
        <f t="shared" si="49"/>
        <v>#N/A</v>
      </c>
      <c r="AC40" s="11" t="e">
        <f t="shared" si="49"/>
        <v>#N/A</v>
      </c>
      <c r="AD40" s="11" t="e">
        <f t="shared" si="49"/>
        <v>#N/A</v>
      </c>
      <c r="AE40" s="11" t="e">
        <f t="shared" si="49"/>
        <v>#N/A</v>
      </c>
      <c r="AF40" s="11" t="e">
        <f t="shared" si="49"/>
        <v>#N/A</v>
      </c>
      <c r="AG40" s="11" t="e">
        <f t="shared" si="49"/>
        <v>#N/A</v>
      </c>
      <c r="AH40" s="11" t="e">
        <f t="shared" si="50"/>
        <v>#N/A</v>
      </c>
      <c r="AI40" s="11" t="e">
        <f t="shared" si="50"/>
        <v>#N/A</v>
      </c>
      <c r="AJ40" s="11" t="e">
        <f t="shared" si="50"/>
        <v>#N/A</v>
      </c>
      <c r="AK40" s="11" t="e">
        <f t="shared" si="50"/>
        <v>#N/A</v>
      </c>
      <c r="AL40" s="11" t="e">
        <f t="shared" si="50"/>
        <v>#N/A</v>
      </c>
      <c r="AM40" s="11" t="e">
        <f t="shared" si="50"/>
        <v>#N/A</v>
      </c>
      <c r="AN40" s="11" t="e">
        <f t="shared" si="50"/>
        <v>#N/A</v>
      </c>
      <c r="AO40" s="11" t="e">
        <f t="shared" si="50"/>
        <v>#N/A</v>
      </c>
      <c r="AP40" s="11" t="e">
        <f t="shared" si="50"/>
        <v>#N/A</v>
      </c>
      <c r="AQ40" s="11" t="e">
        <f t="shared" si="50"/>
        <v>#N/A</v>
      </c>
      <c r="AR40" s="11" t="e">
        <f t="shared" si="50"/>
        <v>#N/A</v>
      </c>
      <c r="AS40" s="11" t="e">
        <f t="shared" si="50"/>
        <v>#N/A</v>
      </c>
      <c r="AT40" s="11" t="e">
        <f t="shared" si="50"/>
        <v>#N/A</v>
      </c>
      <c r="AU40" s="11" t="e">
        <f t="shared" si="50"/>
        <v>#N/A</v>
      </c>
      <c r="AV40" s="11" t="e">
        <f t="shared" si="50"/>
        <v>#N/A</v>
      </c>
      <c r="AW40" s="11" t="e">
        <f t="shared" si="50"/>
        <v>#N/A</v>
      </c>
      <c r="AX40" s="11" t="e">
        <f t="shared" si="51"/>
        <v>#N/A</v>
      </c>
      <c r="AY40" s="11" t="e">
        <f t="shared" si="51"/>
        <v>#N/A</v>
      </c>
      <c r="AZ40" s="11" t="e">
        <f t="shared" si="51"/>
        <v>#N/A</v>
      </c>
      <c r="BA40" s="11" t="e">
        <f t="shared" si="51"/>
        <v>#N/A</v>
      </c>
      <c r="BB40" s="11" t="e">
        <f t="shared" si="51"/>
        <v>#N/A</v>
      </c>
      <c r="BC40" s="11" t="e">
        <f t="shared" si="51"/>
        <v>#N/A</v>
      </c>
      <c r="BD40" s="11" t="e">
        <f t="shared" si="51"/>
        <v>#N/A</v>
      </c>
      <c r="BE40" s="11" t="e">
        <f t="shared" si="51"/>
        <v>#N/A</v>
      </c>
      <c r="BF40" s="11" t="e">
        <f t="shared" si="51"/>
        <v>#N/A</v>
      </c>
      <c r="BG40" s="11" t="e">
        <f t="shared" si="51"/>
        <v>#N/A</v>
      </c>
      <c r="BH40" s="11" t="e">
        <f t="shared" si="51"/>
        <v>#N/A</v>
      </c>
      <c r="BI40" s="11" t="e">
        <f t="shared" si="51"/>
        <v>#N/A</v>
      </c>
      <c r="BJ40" s="11" t="e">
        <f t="shared" si="51"/>
        <v>#N/A</v>
      </c>
      <c r="BK40" s="11" t="e">
        <f t="shared" si="51"/>
        <v>#N/A</v>
      </c>
      <c r="BL40" s="11">
        <f t="shared" si="51"/>
        <v>5.5555555555555559E-2</v>
      </c>
      <c r="BM40" s="11" t="e">
        <f t="shared" si="51"/>
        <v>#N/A</v>
      </c>
      <c r="BN40" s="11" t="e">
        <f t="shared" si="52"/>
        <v>#N/A</v>
      </c>
      <c r="BO40" s="11" t="e">
        <f t="shared" si="52"/>
        <v>#N/A</v>
      </c>
      <c r="BP40" s="11" t="e">
        <f t="shared" si="52"/>
        <v>#N/A</v>
      </c>
      <c r="BQ40" s="11" t="e">
        <f t="shared" si="52"/>
        <v>#N/A</v>
      </c>
      <c r="BR40" s="11"/>
      <c r="BS40" s="11"/>
      <c r="BT40" s="11"/>
    </row>
    <row r="41" spans="2:72" x14ac:dyDescent="0.25">
      <c r="B41" s="4" t="s">
        <v>18</v>
      </c>
      <c r="C41" s="7">
        <f>Suporte!C41/(1-Suporte!C$34)</f>
        <v>0.16949152542372875</v>
      </c>
      <c r="D41" s="7"/>
      <c r="E41" s="7"/>
      <c r="F41" s="7"/>
      <c r="G41" s="7"/>
      <c r="H41" s="7"/>
      <c r="I41" s="7"/>
      <c r="J41" s="7"/>
      <c r="K41" s="7"/>
      <c r="L41" s="7">
        <f>Suporte!L41/(1-Suporte!L$34)</f>
        <v>0.11290322580645154</v>
      </c>
      <c r="P41" t="str">
        <f t="shared" si="53"/>
        <v xml:space="preserve">DEMAIS </v>
      </c>
      <c r="Q41" s="11">
        <f t="shared" si="54"/>
        <v>0.16417910447761194</v>
      </c>
      <c r="R41" s="11" t="e">
        <f t="shared" si="49"/>
        <v>#N/A</v>
      </c>
      <c r="S41" s="11" t="e">
        <f t="shared" si="49"/>
        <v>#N/A</v>
      </c>
      <c r="T41" s="11" t="e">
        <f t="shared" si="49"/>
        <v>#N/A</v>
      </c>
      <c r="U41" s="11" t="e">
        <f t="shared" si="49"/>
        <v>#N/A</v>
      </c>
      <c r="V41" s="11" t="e">
        <f t="shared" si="49"/>
        <v>#N/A</v>
      </c>
      <c r="W41" s="11" t="e">
        <f t="shared" si="49"/>
        <v>#N/A</v>
      </c>
      <c r="X41" s="11" t="e">
        <f t="shared" si="49"/>
        <v>#N/A</v>
      </c>
      <c r="Y41" s="11" t="e">
        <f t="shared" si="49"/>
        <v>#N/A</v>
      </c>
      <c r="Z41" s="11" t="e">
        <f t="shared" si="49"/>
        <v>#N/A</v>
      </c>
      <c r="AA41" s="11" t="e">
        <f t="shared" si="49"/>
        <v>#N/A</v>
      </c>
      <c r="AB41" s="11" t="e">
        <f t="shared" si="49"/>
        <v>#N/A</v>
      </c>
      <c r="AC41" s="11" t="e">
        <f t="shared" si="49"/>
        <v>#N/A</v>
      </c>
      <c r="AD41" s="11" t="e">
        <f t="shared" si="49"/>
        <v>#N/A</v>
      </c>
      <c r="AE41" s="11" t="e">
        <f t="shared" si="49"/>
        <v>#N/A</v>
      </c>
      <c r="AF41" s="11" t="e">
        <f t="shared" si="49"/>
        <v>#N/A</v>
      </c>
      <c r="AG41" s="11" t="e">
        <f t="shared" si="49"/>
        <v>#N/A</v>
      </c>
      <c r="AH41" s="11" t="e">
        <f t="shared" si="50"/>
        <v>#N/A</v>
      </c>
      <c r="AI41" s="11" t="e">
        <f t="shared" si="50"/>
        <v>#N/A</v>
      </c>
      <c r="AJ41" s="11" t="e">
        <f t="shared" si="50"/>
        <v>#N/A</v>
      </c>
      <c r="AK41" s="11" t="e">
        <f t="shared" si="50"/>
        <v>#N/A</v>
      </c>
      <c r="AL41" s="11" t="e">
        <f t="shared" si="50"/>
        <v>#N/A</v>
      </c>
      <c r="AM41" s="11" t="e">
        <f t="shared" si="50"/>
        <v>#N/A</v>
      </c>
      <c r="AN41" s="11" t="e">
        <f t="shared" si="50"/>
        <v>#N/A</v>
      </c>
      <c r="AO41" s="11" t="e">
        <f t="shared" si="50"/>
        <v>#N/A</v>
      </c>
      <c r="AP41" s="11" t="e">
        <f t="shared" si="50"/>
        <v>#N/A</v>
      </c>
      <c r="AQ41" s="11" t="e">
        <f t="shared" si="50"/>
        <v>#N/A</v>
      </c>
      <c r="AR41" s="11" t="e">
        <f t="shared" si="50"/>
        <v>#N/A</v>
      </c>
      <c r="AS41" s="11" t="e">
        <f t="shared" si="50"/>
        <v>#N/A</v>
      </c>
      <c r="AT41" s="11" t="e">
        <f t="shared" si="50"/>
        <v>#N/A</v>
      </c>
      <c r="AU41" s="11" t="e">
        <f t="shared" si="50"/>
        <v>#N/A</v>
      </c>
      <c r="AV41" s="11" t="e">
        <f t="shared" si="50"/>
        <v>#N/A</v>
      </c>
      <c r="AW41" s="11" t="e">
        <f t="shared" si="50"/>
        <v>#N/A</v>
      </c>
      <c r="AX41" s="11" t="e">
        <f t="shared" si="51"/>
        <v>#N/A</v>
      </c>
      <c r="AY41" s="11" t="e">
        <f t="shared" si="51"/>
        <v>#N/A</v>
      </c>
      <c r="AZ41" s="11" t="e">
        <f t="shared" si="51"/>
        <v>#N/A</v>
      </c>
      <c r="BA41" s="11" t="e">
        <f t="shared" si="51"/>
        <v>#N/A</v>
      </c>
      <c r="BB41" s="11" t="e">
        <f t="shared" si="51"/>
        <v>#N/A</v>
      </c>
      <c r="BC41" s="11" t="e">
        <f t="shared" si="51"/>
        <v>#N/A</v>
      </c>
      <c r="BD41" s="11" t="e">
        <f t="shared" si="51"/>
        <v>#N/A</v>
      </c>
      <c r="BE41" s="11" t="e">
        <f t="shared" si="51"/>
        <v>#N/A</v>
      </c>
      <c r="BF41" s="11" t="e">
        <f t="shared" si="51"/>
        <v>#N/A</v>
      </c>
      <c r="BG41" s="11" t="e">
        <f t="shared" si="51"/>
        <v>#N/A</v>
      </c>
      <c r="BH41" s="11" t="e">
        <f t="shared" si="51"/>
        <v>#N/A</v>
      </c>
      <c r="BI41" s="11" t="e">
        <f t="shared" si="51"/>
        <v>#N/A</v>
      </c>
      <c r="BJ41" s="11" t="e">
        <f t="shared" si="51"/>
        <v>#N/A</v>
      </c>
      <c r="BK41" s="11" t="e">
        <f t="shared" si="51"/>
        <v>#N/A</v>
      </c>
      <c r="BL41" s="11">
        <f t="shared" si="51"/>
        <v>9.7222222222222154E-2</v>
      </c>
      <c r="BM41" s="11" t="e">
        <f t="shared" si="51"/>
        <v>#N/A</v>
      </c>
      <c r="BN41" s="11" t="e">
        <f t="shared" si="52"/>
        <v>#N/A</v>
      </c>
      <c r="BO41" s="11" t="e">
        <f t="shared" si="52"/>
        <v>#N/A</v>
      </c>
      <c r="BP41" s="11" t="e">
        <f t="shared" si="52"/>
        <v>#N/A</v>
      </c>
      <c r="BQ41" s="11" t="e">
        <f t="shared" si="52"/>
        <v>#N/A</v>
      </c>
      <c r="BR41" s="11"/>
      <c r="BS41" s="11"/>
      <c r="BT41" s="11"/>
    </row>
    <row r="42" spans="2:72" ht="15.75" thickBot="1" x14ac:dyDescent="0.3"/>
    <row r="43" spans="2:72" ht="15.75" thickBot="1" x14ac:dyDescent="0.3">
      <c r="B43" s="2" t="s">
        <v>21</v>
      </c>
      <c r="C43" s="5">
        <v>43266</v>
      </c>
      <c r="D43" s="5"/>
      <c r="E43" s="5"/>
      <c r="F43" s="5"/>
      <c r="G43" s="5"/>
      <c r="H43" s="5"/>
      <c r="I43" s="10"/>
      <c r="J43" s="10"/>
      <c r="K43" s="10"/>
      <c r="L43" s="10">
        <v>43333</v>
      </c>
    </row>
    <row r="44" spans="2:72" x14ac:dyDescent="0.25">
      <c r="B44" s="3" t="s">
        <v>11</v>
      </c>
      <c r="C44" s="6"/>
      <c r="D44" s="8"/>
      <c r="H44" s="8"/>
      <c r="I44" s="8"/>
      <c r="J44" s="8"/>
      <c r="K44" s="8"/>
      <c r="L44" s="7"/>
    </row>
    <row r="45" spans="2:72" x14ac:dyDescent="0.25">
      <c r="B45" s="12" t="s">
        <v>12</v>
      </c>
      <c r="C45" s="7">
        <f>Suporte!C45/(1-Suporte!C$44)</f>
        <v>0.28358208955223885</v>
      </c>
      <c r="D45" s="9"/>
      <c r="H45" s="9"/>
      <c r="I45" s="9"/>
      <c r="J45" s="9"/>
      <c r="K45" s="9"/>
      <c r="L45" s="7">
        <f>Suporte!L45/(1-Suporte!L$44)</f>
        <v>0.30555555555555558</v>
      </c>
    </row>
    <row r="46" spans="2:72" x14ac:dyDescent="0.25">
      <c r="B46" s="12" t="s">
        <v>13</v>
      </c>
      <c r="C46" s="7">
        <f>Suporte!C46/(1-Suporte!C$44)</f>
        <v>0.22388059701492538</v>
      </c>
      <c r="D46" s="9"/>
      <c r="H46" s="9"/>
      <c r="I46" s="9"/>
      <c r="J46" s="9"/>
      <c r="K46" s="9"/>
      <c r="L46" s="7">
        <f>Suporte!L46/(1-Suporte!L$44)</f>
        <v>0.22222222222222224</v>
      </c>
    </row>
    <row r="47" spans="2:72" x14ac:dyDescent="0.25">
      <c r="B47" s="12" t="s">
        <v>14</v>
      </c>
      <c r="C47" s="7">
        <f>Suporte!C47/(1-Suporte!C$44)</f>
        <v>0.10447761194029853</v>
      </c>
      <c r="D47" s="9"/>
      <c r="H47" s="9"/>
      <c r="I47" s="9"/>
      <c r="J47" s="9"/>
      <c r="K47" s="9"/>
      <c r="L47" s="7">
        <f>Suporte!L47/(1-Suporte!L$44)</f>
        <v>0.125</v>
      </c>
    </row>
    <row r="48" spans="2:72" x14ac:dyDescent="0.25">
      <c r="B48" s="12" t="s">
        <v>15</v>
      </c>
      <c r="C48" s="7">
        <f>Suporte!C48/(1-Suporte!C$44)</f>
        <v>0.1492537313432836</v>
      </c>
      <c r="D48" s="9"/>
      <c r="H48" s="9"/>
      <c r="I48" s="9"/>
      <c r="J48" s="9"/>
      <c r="K48" s="9"/>
      <c r="L48" s="7">
        <f>Suporte!L48/(1-Suporte!L$44)</f>
        <v>0.1388888888888889</v>
      </c>
    </row>
    <row r="49" spans="2:12" x14ac:dyDescent="0.25">
      <c r="B49" s="12" t="s">
        <v>16</v>
      </c>
      <c r="C49" s="7">
        <f>Suporte!C49/(1-Suporte!C$44)</f>
        <v>1.492537313432836E-2</v>
      </c>
      <c r="D49" s="9"/>
      <c r="H49" s="9"/>
      <c r="I49" s="9"/>
      <c r="J49" s="9"/>
      <c r="K49" s="9"/>
      <c r="L49" s="7">
        <f>Suporte!L49/(1-Suporte!L$44)</f>
        <v>5.5555555555555559E-2</v>
      </c>
    </row>
    <row r="50" spans="2:12" x14ac:dyDescent="0.25">
      <c r="B50" s="4" t="s">
        <v>17</v>
      </c>
      <c r="C50" s="7">
        <f>Suporte!C50/(1-Suporte!C$44)</f>
        <v>5.9701492537313439E-2</v>
      </c>
      <c r="D50" s="9"/>
      <c r="H50" s="9"/>
      <c r="I50" s="9"/>
      <c r="J50" s="9"/>
      <c r="K50" s="9"/>
      <c r="L50" s="7">
        <f>Suporte!L50/(1-Suporte!L$44)</f>
        <v>5.5555555555555559E-2</v>
      </c>
    </row>
    <row r="51" spans="2:12" x14ac:dyDescent="0.25">
      <c r="B51" s="4" t="s">
        <v>18</v>
      </c>
      <c r="C51" s="7">
        <f>Suporte!C51/(1-Suporte!C$44)</f>
        <v>0.16417910447761194</v>
      </c>
      <c r="D51" s="7"/>
      <c r="E51" s="7"/>
      <c r="F51" s="7"/>
      <c r="G51" s="7"/>
      <c r="H51" s="7"/>
      <c r="I51" s="7"/>
      <c r="J51" s="7"/>
      <c r="K51" s="7"/>
      <c r="L51" s="7">
        <f>Suporte!L51/(1-Suporte!L$44)</f>
        <v>9.7222222222222154E-2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E51"/>
  <sheetViews>
    <sheetView zoomScale="70" zoomScaleNormal="70" workbookViewId="0">
      <pane xSplit="2" ySplit="3" topLeftCell="BC4" activePane="bottomRight" state="frozen"/>
      <selection pane="topRight" activeCell="C1" sqref="C1"/>
      <selection pane="bottomLeft" activeCell="A4" sqref="A4"/>
      <selection pane="bottomRight" activeCell="BR27" sqref="BR27"/>
    </sheetView>
  </sheetViews>
  <sheetFormatPr defaultRowHeight="15" x14ac:dyDescent="0.25"/>
  <cols>
    <col min="2" max="2" width="13.7109375" bestFit="1" customWidth="1"/>
    <col min="16" max="16" width="10.85546875" bestFit="1" customWidth="1"/>
  </cols>
  <sheetData>
    <row r="1" spans="1:83" x14ac:dyDescent="0.25">
      <c r="A1" t="s">
        <v>9</v>
      </c>
    </row>
    <row r="2" spans="1:83" ht="15.75" thickBot="1" x14ac:dyDescent="0.3">
      <c r="B2" s="1"/>
    </row>
    <row r="3" spans="1:83" ht="15.75" thickBot="1" x14ac:dyDescent="0.3">
      <c r="B3" s="2" t="s">
        <v>10</v>
      </c>
      <c r="C3" s="5">
        <v>43271</v>
      </c>
      <c r="D3" s="5">
        <v>43278</v>
      </c>
      <c r="E3" s="5">
        <v>43285</v>
      </c>
      <c r="F3" s="5">
        <v>43292</v>
      </c>
      <c r="G3" s="5">
        <v>43299</v>
      </c>
      <c r="H3" s="5">
        <v>43306</v>
      </c>
      <c r="I3" s="10">
        <v>43313</v>
      </c>
      <c r="J3" s="10">
        <v>43320</v>
      </c>
      <c r="K3" s="10">
        <v>43327</v>
      </c>
      <c r="L3" s="10">
        <v>43334</v>
      </c>
      <c r="M3" s="14">
        <v>43341</v>
      </c>
      <c r="P3" t="s">
        <v>10</v>
      </c>
      <c r="Q3" s="13">
        <v>43266</v>
      </c>
      <c r="R3" s="13">
        <f>WORKDAY(Q3,1)</f>
        <v>43269</v>
      </c>
      <c r="S3" s="13">
        <f t="shared" ref="S3:BQ3" si="0">WORKDAY(R3,1)</f>
        <v>43270</v>
      </c>
      <c r="T3" s="13">
        <f t="shared" si="0"/>
        <v>43271</v>
      </c>
      <c r="U3" s="13">
        <f t="shared" si="0"/>
        <v>43272</v>
      </c>
      <c r="V3" s="13">
        <f t="shared" si="0"/>
        <v>43273</v>
      </c>
      <c r="W3" s="13">
        <f t="shared" si="0"/>
        <v>43276</v>
      </c>
      <c r="X3" s="13">
        <f t="shared" si="0"/>
        <v>43277</v>
      </c>
      <c r="Y3" s="13">
        <f t="shared" si="0"/>
        <v>43278</v>
      </c>
      <c r="Z3" s="13">
        <f t="shared" si="0"/>
        <v>43279</v>
      </c>
      <c r="AA3" s="13">
        <f t="shared" si="0"/>
        <v>43280</v>
      </c>
      <c r="AB3" s="13">
        <f t="shared" si="0"/>
        <v>43283</v>
      </c>
      <c r="AC3" s="13">
        <f t="shared" si="0"/>
        <v>43284</v>
      </c>
      <c r="AD3" s="13">
        <f t="shared" si="0"/>
        <v>43285</v>
      </c>
      <c r="AE3" s="13">
        <f t="shared" si="0"/>
        <v>43286</v>
      </c>
      <c r="AF3" s="13">
        <f t="shared" si="0"/>
        <v>43287</v>
      </c>
      <c r="AG3" s="13">
        <f t="shared" si="0"/>
        <v>43290</v>
      </c>
      <c r="AH3" s="13">
        <f t="shared" si="0"/>
        <v>43291</v>
      </c>
      <c r="AI3" s="13">
        <f t="shared" si="0"/>
        <v>43292</v>
      </c>
      <c r="AJ3" s="13">
        <f t="shared" si="0"/>
        <v>43293</v>
      </c>
      <c r="AK3" s="13">
        <f t="shared" si="0"/>
        <v>43294</v>
      </c>
      <c r="AL3" s="13">
        <f t="shared" si="0"/>
        <v>43297</v>
      </c>
      <c r="AM3" s="13">
        <f t="shared" si="0"/>
        <v>43298</v>
      </c>
      <c r="AN3" s="13">
        <f t="shared" si="0"/>
        <v>43299</v>
      </c>
      <c r="AO3" s="13">
        <f t="shared" si="0"/>
        <v>43300</v>
      </c>
      <c r="AP3" s="13">
        <f t="shared" si="0"/>
        <v>43301</v>
      </c>
      <c r="AQ3" s="13">
        <f t="shared" si="0"/>
        <v>43304</v>
      </c>
      <c r="AR3" s="13">
        <f t="shared" si="0"/>
        <v>43305</v>
      </c>
      <c r="AS3" s="13">
        <f t="shared" si="0"/>
        <v>43306</v>
      </c>
      <c r="AT3" s="13">
        <f t="shared" si="0"/>
        <v>43307</v>
      </c>
      <c r="AU3" s="13">
        <f t="shared" si="0"/>
        <v>43308</v>
      </c>
      <c r="AV3" s="13">
        <f t="shared" si="0"/>
        <v>43311</v>
      </c>
      <c r="AW3" s="13">
        <f t="shared" si="0"/>
        <v>43312</v>
      </c>
      <c r="AX3" s="13">
        <f t="shared" si="0"/>
        <v>43313</v>
      </c>
      <c r="AY3" s="13">
        <f t="shared" si="0"/>
        <v>43314</v>
      </c>
      <c r="AZ3" s="13">
        <f t="shared" si="0"/>
        <v>43315</v>
      </c>
      <c r="BA3" s="13">
        <f t="shared" si="0"/>
        <v>43318</v>
      </c>
      <c r="BB3" s="13">
        <f t="shared" si="0"/>
        <v>43319</v>
      </c>
      <c r="BC3" s="13">
        <f t="shared" si="0"/>
        <v>43320</v>
      </c>
      <c r="BD3" s="13">
        <f t="shared" si="0"/>
        <v>43321</v>
      </c>
      <c r="BE3" s="13">
        <f t="shared" si="0"/>
        <v>43322</v>
      </c>
      <c r="BF3" s="13">
        <f t="shared" si="0"/>
        <v>43325</v>
      </c>
      <c r="BG3" s="13">
        <f t="shared" si="0"/>
        <v>43326</v>
      </c>
      <c r="BH3" s="13">
        <f t="shared" si="0"/>
        <v>43327</v>
      </c>
      <c r="BI3" s="13">
        <f t="shared" si="0"/>
        <v>43328</v>
      </c>
      <c r="BJ3" s="13">
        <f t="shared" si="0"/>
        <v>43329</v>
      </c>
      <c r="BK3" s="13">
        <f t="shared" si="0"/>
        <v>43332</v>
      </c>
      <c r="BL3" s="13">
        <f t="shared" si="0"/>
        <v>43333</v>
      </c>
      <c r="BM3" s="13">
        <f t="shared" si="0"/>
        <v>43334</v>
      </c>
      <c r="BN3" s="13">
        <f t="shared" si="0"/>
        <v>43335</v>
      </c>
      <c r="BO3" s="13">
        <f t="shared" si="0"/>
        <v>43336</v>
      </c>
      <c r="BP3" s="13">
        <f t="shared" si="0"/>
        <v>43339</v>
      </c>
      <c r="BQ3" s="13">
        <f>WORKDAY(BP3,2)</f>
        <v>43341</v>
      </c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</row>
    <row r="4" spans="1:83" x14ac:dyDescent="0.25">
      <c r="B4" s="3" t="s">
        <v>0</v>
      </c>
      <c r="C4" s="6">
        <v>0.36879332500000001</v>
      </c>
      <c r="D4" s="8">
        <v>0.367543334</v>
      </c>
      <c r="E4" s="8">
        <v>0.34392962399999999</v>
      </c>
      <c r="F4" s="8">
        <v>0.39397051599999999</v>
      </c>
      <c r="G4" s="8">
        <v>0.360063937</v>
      </c>
      <c r="H4" s="8">
        <v>0.34446758</v>
      </c>
      <c r="I4" s="8">
        <v>0.35615904300000001</v>
      </c>
      <c r="J4" s="8">
        <v>0.375739039</v>
      </c>
      <c r="K4" s="8">
        <v>0.33122141199999999</v>
      </c>
      <c r="L4" s="7">
        <v>0.36241623299999998</v>
      </c>
      <c r="M4" s="15">
        <v>0.33218293500000001</v>
      </c>
      <c r="P4" t="str">
        <f>B4</f>
        <v>NS/NR</v>
      </c>
      <c r="Q4" s="11" t="e">
        <f>HLOOKUP(Q$3,$B$3:$L$11,MATCH($P4,$B$3:$B$11,0),FALSE)</f>
        <v>#N/A</v>
      </c>
      <c r="R4" s="11" t="e">
        <f t="shared" ref="R4:BN9" si="1">HLOOKUP(R$3,$B$3:$L$11,MATCH($P4,$B$3:$B$11,0),FALSE)</f>
        <v>#N/A</v>
      </c>
      <c r="S4" s="11" t="e">
        <f t="shared" si="1"/>
        <v>#N/A</v>
      </c>
      <c r="T4" s="11">
        <f t="shared" si="1"/>
        <v>0.36879332500000001</v>
      </c>
      <c r="U4" s="11" t="e">
        <f t="shared" si="1"/>
        <v>#N/A</v>
      </c>
      <c r="V4" s="11" t="e">
        <f t="shared" si="1"/>
        <v>#N/A</v>
      </c>
      <c r="W4" s="11" t="e">
        <f t="shared" si="1"/>
        <v>#N/A</v>
      </c>
      <c r="X4" s="11" t="e">
        <f t="shared" si="1"/>
        <v>#N/A</v>
      </c>
      <c r="Y4" s="11">
        <f t="shared" si="1"/>
        <v>0.367543334</v>
      </c>
      <c r="Z4" s="11" t="e">
        <f t="shared" si="1"/>
        <v>#N/A</v>
      </c>
      <c r="AA4" s="11" t="e">
        <f t="shared" si="1"/>
        <v>#N/A</v>
      </c>
      <c r="AB4" s="11" t="e">
        <f t="shared" si="1"/>
        <v>#N/A</v>
      </c>
      <c r="AC4" s="11" t="e">
        <f t="shared" si="1"/>
        <v>#N/A</v>
      </c>
      <c r="AD4" s="11">
        <f t="shared" si="1"/>
        <v>0.34392962399999999</v>
      </c>
      <c r="AE4" s="11" t="e">
        <f t="shared" si="1"/>
        <v>#N/A</v>
      </c>
      <c r="AF4" s="11" t="e">
        <f t="shared" si="1"/>
        <v>#N/A</v>
      </c>
      <c r="AG4" s="11" t="e">
        <f t="shared" si="1"/>
        <v>#N/A</v>
      </c>
      <c r="AH4" s="11" t="e">
        <f t="shared" si="1"/>
        <v>#N/A</v>
      </c>
      <c r="AI4" s="11">
        <f t="shared" si="1"/>
        <v>0.39397051599999999</v>
      </c>
      <c r="AJ4" s="11" t="e">
        <f t="shared" si="1"/>
        <v>#N/A</v>
      </c>
      <c r="AK4" s="11" t="e">
        <f t="shared" si="1"/>
        <v>#N/A</v>
      </c>
      <c r="AL4" s="11" t="e">
        <f t="shared" si="1"/>
        <v>#N/A</v>
      </c>
      <c r="AM4" s="11" t="e">
        <f t="shared" si="1"/>
        <v>#N/A</v>
      </c>
      <c r="AN4" s="11">
        <f t="shared" si="1"/>
        <v>0.360063937</v>
      </c>
      <c r="AO4" s="11" t="e">
        <f t="shared" si="1"/>
        <v>#N/A</v>
      </c>
      <c r="AP4" s="11" t="e">
        <f t="shared" si="1"/>
        <v>#N/A</v>
      </c>
      <c r="AQ4" s="11" t="e">
        <f t="shared" si="1"/>
        <v>#N/A</v>
      </c>
      <c r="AR4" s="11" t="e">
        <f t="shared" si="1"/>
        <v>#N/A</v>
      </c>
      <c r="AS4" s="11">
        <f t="shared" si="1"/>
        <v>0.34446758</v>
      </c>
      <c r="AT4" s="11" t="e">
        <f t="shared" si="1"/>
        <v>#N/A</v>
      </c>
      <c r="AU4" s="11" t="e">
        <f t="shared" si="1"/>
        <v>#N/A</v>
      </c>
      <c r="AV4" s="11" t="e">
        <f t="shared" si="1"/>
        <v>#N/A</v>
      </c>
      <c r="AW4" s="11" t="e">
        <f t="shared" si="1"/>
        <v>#N/A</v>
      </c>
      <c r="AX4" s="11">
        <f t="shared" si="1"/>
        <v>0.35615904300000001</v>
      </c>
      <c r="AY4" s="11" t="e">
        <f t="shared" si="1"/>
        <v>#N/A</v>
      </c>
      <c r="AZ4" s="11" t="e">
        <f t="shared" si="1"/>
        <v>#N/A</v>
      </c>
      <c r="BA4" s="11" t="e">
        <f t="shared" si="1"/>
        <v>#N/A</v>
      </c>
      <c r="BB4" s="11" t="e">
        <f t="shared" si="1"/>
        <v>#N/A</v>
      </c>
      <c r="BC4" s="11">
        <f t="shared" si="1"/>
        <v>0.375739039</v>
      </c>
      <c r="BD4" s="11" t="e">
        <f t="shared" si="1"/>
        <v>#N/A</v>
      </c>
      <c r="BE4" s="11" t="e">
        <f t="shared" si="1"/>
        <v>#N/A</v>
      </c>
      <c r="BF4" s="11" t="e">
        <f t="shared" si="1"/>
        <v>#N/A</v>
      </c>
      <c r="BG4" s="11" t="e">
        <f t="shared" si="1"/>
        <v>#N/A</v>
      </c>
      <c r="BH4" s="11">
        <f t="shared" si="1"/>
        <v>0.33122141199999999</v>
      </c>
      <c r="BI4" s="11" t="e">
        <f t="shared" si="1"/>
        <v>#N/A</v>
      </c>
      <c r="BJ4" s="11" t="e">
        <f t="shared" si="1"/>
        <v>#N/A</v>
      </c>
      <c r="BK4" s="11" t="e">
        <f t="shared" si="1"/>
        <v>#N/A</v>
      </c>
      <c r="BL4" s="11" t="e">
        <f t="shared" si="1"/>
        <v>#N/A</v>
      </c>
      <c r="BM4" s="11">
        <f t="shared" si="1"/>
        <v>0.36241623299999998</v>
      </c>
      <c r="BN4" s="11" t="e">
        <f t="shared" si="1"/>
        <v>#N/A</v>
      </c>
      <c r="BO4" s="11" t="e">
        <f t="shared" ref="BM4:BP11" si="2">HLOOKUP(BO$3,$B$3:$L$11,MATCH($P4,$B$3:$B$11,0),FALSE)</f>
        <v>#N/A</v>
      </c>
      <c r="BP4" s="11" t="e">
        <f t="shared" si="2"/>
        <v>#N/A</v>
      </c>
      <c r="BQ4" s="11">
        <f>HLOOKUP(BQ$3,$B$3:$M$11,MATCH($P4,$B$3:$B$11,0),FALSE)</f>
        <v>0.33218293500000001</v>
      </c>
      <c r="BR4" s="11"/>
      <c r="BS4" s="11"/>
      <c r="BT4" s="11"/>
    </row>
    <row r="5" spans="1:83" x14ac:dyDescent="0.25">
      <c r="B5" s="4" t="s">
        <v>1</v>
      </c>
      <c r="C5" s="7">
        <v>0.23209771600000001</v>
      </c>
      <c r="D5" s="9">
        <v>0.24288489399999999</v>
      </c>
      <c r="E5" s="9">
        <v>0.24941234700000001</v>
      </c>
      <c r="F5" s="9">
        <v>0.22073152300000001</v>
      </c>
      <c r="G5" s="9">
        <v>0.27247412999999998</v>
      </c>
      <c r="H5" s="9">
        <v>0.23604824799999999</v>
      </c>
      <c r="I5" s="9">
        <v>0.22506678299999999</v>
      </c>
      <c r="J5" s="9">
        <v>0.20282220000000001</v>
      </c>
      <c r="K5" s="9">
        <v>0.218269609</v>
      </c>
      <c r="L5" s="7">
        <v>0.230372989</v>
      </c>
      <c r="M5" s="15">
        <v>0.19570924200000001</v>
      </c>
      <c r="P5" t="str">
        <f t="shared" ref="P5:P11" si="3">B5</f>
        <v>Bolsonaro</v>
      </c>
      <c r="Q5" s="11" t="e">
        <f t="shared" ref="Q5:AF11" si="4">HLOOKUP(Q$3,$B$3:$L$11,MATCH($P5,$B$3:$B$11,0),FALSE)</f>
        <v>#N/A</v>
      </c>
      <c r="R5" s="11" t="e">
        <f t="shared" si="1"/>
        <v>#N/A</v>
      </c>
      <c r="S5" s="11" t="e">
        <f t="shared" si="1"/>
        <v>#N/A</v>
      </c>
      <c r="T5" s="11">
        <f t="shared" si="1"/>
        <v>0.23209771600000001</v>
      </c>
      <c r="U5" s="11" t="e">
        <f t="shared" si="1"/>
        <v>#N/A</v>
      </c>
      <c r="V5" s="11" t="e">
        <f t="shared" si="1"/>
        <v>#N/A</v>
      </c>
      <c r="W5" s="11" t="e">
        <f t="shared" si="1"/>
        <v>#N/A</v>
      </c>
      <c r="X5" s="11" t="e">
        <f t="shared" si="1"/>
        <v>#N/A</v>
      </c>
      <c r="Y5" s="11">
        <f t="shared" si="1"/>
        <v>0.24288489399999999</v>
      </c>
      <c r="Z5" s="11" t="e">
        <f t="shared" si="1"/>
        <v>#N/A</v>
      </c>
      <c r="AA5" s="11" t="e">
        <f t="shared" si="1"/>
        <v>#N/A</v>
      </c>
      <c r="AB5" s="11" t="e">
        <f t="shared" si="1"/>
        <v>#N/A</v>
      </c>
      <c r="AC5" s="11" t="e">
        <f t="shared" si="1"/>
        <v>#N/A</v>
      </c>
      <c r="AD5" s="11">
        <f t="shared" si="1"/>
        <v>0.24941234700000001</v>
      </c>
      <c r="AE5" s="11" t="e">
        <f t="shared" si="1"/>
        <v>#N/A</v>
      </c>
      <c r="AF5" s="11" t="e">
        <f t="shared" si="1"/>
        <v>#N/A</v>
      </c>
      <c r="AG5" s="11" t="e">
        <f t="shared" si="1"/>
        <v>#N/A</v>
      </c>
      <c r="AH5" s="11" t="e">
        <f t="shared" si="1"/>
        <v>#N/A</v>
      </c>
      <c r="AI5" s="11">
        <f t="shared" si="1"/>
        <v>0.22073152300000001</v>
      </c>
      <c r="AJ5" s="11" t="e">
        <f t="shared" si="1"/>
        <v>#N/A</v>
      </c>
      <c r="AK5" s="11" t="e">
        <f t="shared" si="1"/>
        <v>#N/A</v>
      </c>
      <c r="AL5" s="11" t="e">
        <f t="shared" si="1"/>
        <v>#N/A</v>
      </c>
      <c r="AM5" s="11" t="e">
        <f t="shared" si="1"/>
        <v>#N/A</v>
      </c>
      <c r="AN5" s="11">
        <f t="shared" si="1"/>
        <v>0.27247412999999998</v>
      </c>
      <c r="AO5" s="11" t="e">
        <f t="shared" si="1"/>
        <v>#N/A</v>
      </c>
      <c r="AP5" s="11" t="e">
        <f t="shared" si="1"/>
        <v>#N/A</v>
      </c>
      <c r="AQ5" s="11" t="e">
        <f t="shared" si="1"/>
        <v>#N/A</v>
      </c>
      <c r="AR5" s="11" t="e">
        <f t="shared" si="1"/>
        <v>#N/A</v>
      </c>
      <c r="AS5" s="11">
        <f t="shared" si="1"/>
        <v>0.23604824799999999</v>
      </c>
      <c r="AT5" s="11" t="e">
        <f t="shared" si="1"/>
        <v>#N/A</v>
      </c>
      <c r="AU5" s="11" t="e">
        <f t="shared" si="1"/>
        <v>#N/A</v>
      </c>
      <c r="AV5" s="11" t="e">
        <f t="shared" si="1"/>
        <v>#N/A</v>
      </c>
      <c r="AW5" s="11" t="e">
        <f t="shared" si="1"/>
        <v>#N/A</v>
      </c>
      <c r="AX5" s="11">
        <f t="shared" si="1"/>
        <v>0.22506678299999999</v>
      </c>
      <c r="AY5" s="11" t="e">
        <f t="shared" si="1"/>
        <v>#N/A</v>
      </c>
      <c r="AZ5" s="11" t="e">
        <f t="shared" si="1"/>
        <v>#N/A</v>
      </c>
      <c r="BA5" s="11" t="e">
        <f t="shared" si="1"/>
        <v>#N/A</v>
      </c>
      <c r="BB5" s="11" t="e">
        <f t="shared" si="1"/>
        <v>#N/A</v>
      </c>
      <c r="BC5" s="11">
        <f t="shared" si="1"/>
        <v>0.20282220000000001</v>
      </c>
      <c r="BD5" s="11" t="e">
        <f t="shared" si="1"/>
        <v>#N/A</v>
      </c>
      <c r="BE5" s="11" t="e">
        <f t="shared" si="1"/>
        <v>#N/A</v>
      </c>
      <c r="BF5" s="11" t="e">
        <f t="shared" si="1"/>
        <v>#N/A</v>
      </c>
      <c r="BG5" s="11" t="e">
        <f t="shared" si="1"/>
        <v>#N/A</v>
      </c>
      <c r="BH5" s="11">
        <f t="shared" si="1"/>
        <v>0.218269609</v>
      </c>
      <c r="BI5" s="11" t="e">
        <f t="shared" si="1"/>
        <v>#N/A</v>
      </c>
      <c r="BJ5" s="11" t="e">
        <f t="shared" si="1"/>
        <v>#N/A</v>
      </c>
      <c r="BK5" s="11" t="e">
        <f t="shared" si="1"/>
        <v>#N/A</v>
      </c>
      <c r="BL5" s="11" t="e">
        <f t="shared" si="1"/>
        <v>#N/A</v>
      </c>
      <c r="BM5" s="11">
        <f t="shared" si="1"/>
        <v>0.230372989</v>
      </c>
      <c r="BN5" s="11" t="e">
        <f t="shared" si="2"/>
        <v>#N/A</v>
      </c>
      <c r="BO5" s="11" t="e">
        <f t="shared" si="2"/>
        <v>#N/A</v>
      </c>
      <c r="BP5" s="11" t="e">
        <f t="shared" si="2"/>
        <v>#N/A</v>
      </c>
      <c r="BQ5" s="11">
        <f t="shared" ref="BQ5:BQ11" si="5">HLOOKUP(BQ$3,$B$3:$M$11,MATCH($P5,$B$3:$B$11,0),FALSE)</f>
        <v>0.19570924200000001</v>
      </c>
      <c r="BR5" s="11"/>
      <c r="BS5" s="11"/>
      <c r="BT5" s="11"/>
    </row>
    <row r="6" spans="1:83" x14ac:dyDescent="0.25">
      <c r="B6" s="4" t="s">
        <v>2</v>
      </c>
      <c r="C6" s="7">
        <v>0.130826043</v>
      </c>
      <c r="D6" s="9">
        <v>0.123344445</v>
      </c>
      <c r="E6" s="9">
        <v>0.119144413</v>
      </c>
      <c r="F6" s="9">
        <v>0.122412932</v>
      </c>
      <c r="G6" s="9">
        <v>9.7092670000000006E-2</v>
      </c>
      <c r="H6" s="9">
        <v>0.14304190999999999</v>
      </c>
      <c r="I6" s="9">
        <v>0.123921883</v>
      </c>
      <c r="J6" s="9">
        <v>0.14286516499999999</v>
      </c>
      <c r="K6" s="9">
        <v>0.14367545000000001</v>
      </c>
      <c r="L6" s="7">
        <v>0.127811335</v>
      </c>
      <c r="M6" s="15">
        <v>0.116753037</v>
      </c>
      <c r="P6" t="str">
        <f t="shared" si="3"/>
        <v>Marina</v>
      </c>
      <c r="Q6" s="11" t="e">
        <f t="shared" si="4"/>
        <v>#N/A</v>
      </c>
      <c r="R6" s="11" t="e">
        <f t="shared" si="1"/>
        <v>#N/A</v>
      </c>
      <c r="S6" s="11" t="e">
        <f t="shared" si="1"/>
        <v>#N/A</v>
      </c>
      <c r="T6" s="11">
        <f t="shared" si="1"/>
        <v>0.130826043</v>
      </c>
      <c r="U6" s="11" t="e">
        <f t="shared" si="1"/>
        <v>#N/A</v>
      </c>
      <c r="V6" s="11" t="e">
        <f t="shared" si="1"/>
        <v>#N/A</v>
      </c>
      <c r="W6" s="11" t="e">
        <f t="shared" si="1"/>
        <v>#N/A</v>
      </c>
      <c r="X6" s="11" t="e">
        <f t="shared" si="1"/>
        <v>#N/A</v>
      </c>
      <c r="Y6" s="11">
        <f t="shared" si="1"/>
        <v>0.123344445</v>
      </c>
      <c r="Z6" s="11" t="e">
        <f t="shared" si="1"/>
        <v>#N/A</v>
      </c>
      <c r="AA6" s="11" t="e">
        <f t="shared" si="1"/>
        <v>#N/A</v>
      </c>
      <c r="AB6" s="11" t="e">
        <f t="shared" si="1"/>
        <v>#N/A</v>
      </c>
      <c r="AC6" s="11" t="e">
        <f t="shared" si="1"/>
        <v>#N/A</v>
      </c>
      <c r="AD6" s="11">
        <f t="shared" si="1"/>
        <v>0.119144413</v>
      </c>
      <c r="AE6" s="11" t="e">
        <f t="shared" si="1"/>
        <v>#N/A</v>
      </c>
      <c r="AF6" s="11" t="e">
        <f t="shared" si="1"/>
        <v>#N/A</v>
      </c>
      <c r="AG6" s="11" t="e">
        <f t="shared" si="1"/>
        <v>#N/A</v>
      </c>
      <c r="AH6" s="11" t="e">
        <f t="shared" si="1"/>
        <v>#N/A</v>
      </c>
      <c r="AI6" s="11">
        <f t="shared" si="1"/>
        <v>0.122412932</v>
      </c>
      <c r="AJ6" s="11" t="e">
        <f t="shared" si="1"/>
        <v>#N/A</v>
      </c>
      <c r="AK6" s="11" t="e">
        <f t="shared" si="1"/>
        <v>#N/A</v>
      </c>
      <c r="AL6" s="11" t="e">
        <f t="shared" si="1"/>
        <v>#N/A</v>
      </c>
      <c r="AM6" s="11" t="e">
        <f t="shared" si="1"/>
        <v>#N/A</v>
      </c>
      <c r="AN6" s="11">
        <f t="shared" si="1"/>
        <v>9.7092670000000006E-2</v>
      </c>
      <c r="AO6" s="11" t="e">
        <f t="shared" si="1"/>
        <v>#N/A</v>
      </c>
      <c r="AP6" s="11" t="e">
        <f t="shared" si="1"/>
        <v>#N/A</v>
      </c>
      <c r="AQ6" s="11" t="e">
        <f t="shared" si="1"/>
        <v>#N/A</v>
      </c>
      <c r="AR6" s="11" t="e">
        <f t="shared" si="1"/>
        <v>#N/A</v>
      </c>
      <c r="AS6" s="11">
        <f t="shared" si="1"/>
        <v>0.14304190999999999</v>
      </c>
      <c r="AT6" s="11" t="e">
        <f t="shared" si="1"/>
        <v>#N/A</v>
      </c>
      <c r="AU6" s="11" t="e">
        <f t="shared" si="1"/>
        <v>#N/A</v>
      </c>
      <c r="AV6" s="11" t="e">
        <f t="shared" si="1"/>
        <v>#N/A</v>
      </c>
      <c r="AW6" s="11" t="e">
        <f t="shared" si="1"/>
        <v>#N/A</v>
      </c>
      <c r="AX6" s="11">
        <f t="shared" si="1"/>
        <v>0.123921883</v>
      </c>
      <c r="AY6" s="11" t="e">
        <f t="shared" si="1"/>
        <v>#N/A</v>
      </c>
      <c r="AZ6" s="11" t="e">
        <f t="shared" si="1"/>
        <v>#N/A</v>
      </c>
      <c r="BA6" s="11" t="e">
        <f t="shared" si="1"/>
        <v>#N/A</v>
      </c>
      <c r="BB6" s="11" t="e">
        <f t="shared" si="1"/>
        <v>#N/A</v>
      </c>
      <c r="BC6" s="11">
        <f t="shared" si="1"/>
        <v>0.14286516499999999</v>
      </c>
      <c r="BD6" s="11" t="e">
        <f t="shared" si="1"/>
        <v>#N/A</v>
      </c>
      <c r="BE6" s="11" t="e">
        <f t="shared" si="1"/>
        <v>#N/A</v>
      </c>
      <c r="BF6" s="11" t="e">
        <f t="shared" si="1"/>
        <v>#N/A</v>
      </c>
      <c r="BG6" s="11" t="e">
        <f t="shared" si="1"/>
        <v>#N/A</v>
      </c>
      <c r="BH6" s="11">
        <f t="shared" si="1"/>
        <v>0.14367545000000001</v>
      </c>
      <c r="BI6" s="11" t="e">
        <f t="shared" si="1"/>
        <v>#N/A</v>
      </c>
      <c r="BJ6" s="11" t="e">
        <f t="shared" si="1"/>
        <v>#N/A</v>
      </c>
      <c r="BK6" s="11" t="e">
        <f t="shared" si="1"/>
        <v>#N/A</v>
      </c>
      <c r="BL6" s="11" t="e">
        <f t="shared" si="1"/>
        <v>#N/A</v>
      </c>
      <c r="BM6" s="11">
        <f t="shared" si="1"/>
        <v>0.127811335</v>
      </c>
      <c r="BN6" s="11" t="e">
        <f t="shared" si="2"/>
        <v>#N/A</v>
      </c>
      <c r="BO6" s="11" t="e">
        <f t="shared" si="2"/>
        <v>#N/A</v>
      </c>
      <c r="BP6" s="11" t="e">
        <f t="shared" si="2"/>
        <v>#N/A</v>
      </c>
      <c r="BQ6" s="11">
        <f t="shared" si="5"/>
        <v>0.116753037</v>
      </c>
      <c r="BR6" s="11"/>
      <c r="BS6" s="11"/>
      <c r="BT6" s="11"/>
    </row>
    <row r="7" spans="1:83" x14ac:dyDescent="0.25">
      <c r="B7" s="4" t="s">
        <v>3</v>
      </c>
      <c r="C7" s="7">
        <v>6.3543639999999998E-2</v>
      </c>
      <c r="D7" s="9">
        <v>5.7724492000000002E-2</v>
      </c>
      <c r="E7" s="9">
        <v>6.4105741999999993E-2</v>
      </c>
      <c r="F7" s="9">
        <v>7.1945013000000002E-2</v>
      </c>
      <c r="G7" s="9">
        <v>4.5577418000000001E-2</v>
      </c>
      <c r="H7" s="9">
        <v>5.4606069E-2</v>
      </c>
      <c r="I7" s="9">
        <v>7.9567417000000001E-2</v>
      </c>
      <c r="J7" s="9">
        <v>8.5698452999999994E-2</v>
      </c>
      <c r="K7" s="9">
        <v>8.6473700000000001E-2</v>
      </c>
      <c r="L7" s="7">
        <v>6.5106597000000002E-2</v>
      </c>
      <c r="M7" s="15">
        <v>9.0592586000000003E-2</v>
      </c>
      <c r="P7" t="str">
        <f t="shared" si="3"/>
        <v>Alckmin</v>
      </c>
      <c r="Q7" s="11" t="e">
        <f t="shared" si="4"/>
        <v>#N/A</v>
      </c>
      <c r="R7" s="11" t="e">
        <f t="shared" si="1"/>
        <v>#N/A</v>
      </c>
      <c r="S7" s="11" t="e">
        <f t="shared" si="1"/>
        <v>#N/A</v>
      </c>
      <c r="T7" s="11">
        <f t="shared" si="1"/>
        <v>6.3543639999999998E-2</v>
      </c>
      <c r="U7" s="11" t="e">
        <f t="shared" si="1"/>
        <v>#N/A</v>
      </c>
      <c r="V7" s="11" t="e">
        <f t="shared" si="1"/>
        <v>#N/A</v>
      </c>
      <c r="W7" s="11" t="e">
        <f t="shared" si="1"/>
        <v>#N/A</v>
      </c>
      <c r="X7" s="11" t="e">
        <f t="shared" si="1"/>
        <v>#N/A</v>
      </c>
      <c r="Y7" s="11">
        <f t="shared" si="1"/>
        <v>5.7724492000000002E-2</v>
      </c>
      <c r="Z7" s="11" t="e">
        <f t="shared" si="1"/>
        <v>#N/A</v>
      </c>
      <c r="AA7" s="11" t="e">
        <f t="shared" si="1"/>
        <v>#N/A</v>
      </c>
      <c r="AB7" s="11" t="e">
        <f t="shared" si="1"/>
        <v>#N/A</v>
      </c>
      <c r="AC7" s="11" t="e">
        <f t="shared" si="1"/>
        <v>#N/A</v>
      </c>
      <c r="AD7" s="11">
        <f t="shared" si="1"/>
        <v>6.4105741999999993E-2</v>
      </c>
      <c r="AE7" s="11" t="e">
        <f t="shared" si="1"/>
        <v>#N/A</v>
      </c>
      <c r="AF7" s="11" t="e">
        <f t="shared" si="1"/>
        <v>#N/A</v>
      </c>
      <c r="AG7" s="11" t="e">
        <f t="shared" si="1"/>
        <v>#N/A</v>
      </c>
      <c r="AH7" s="11" t="e">
        <f t="shared" si="1"/>
        <v>#N/A</v>
      </c>
      <c r="AI7" s="11">
        <f t="shared" si="1"/>
        <v>7.1945013000000002E-2</v>
      </c>
      <c r="AJ7" s="11" t="e">
        <f t="shared" si="1"/>
        <v>#N/A</v>
      </c>
      <c r="AK7" s="11" t="e">
        <f t="shared" si="1"/>
        <v>#N/A</v>
      </c>
      <c r="AL7" s="11" t="e">
        <f t="shared" si="1"/>
        <v>#N/A</v>
      </c>
      <c r="AM7" s="11" t="e">
        <f t="shared" si="1"/>
        <v>#N/A</v>
      </c>
      <c r="AN7" s="11">
        <f t="shared" si="1"/>
        <v>4.5577418000000001E-2</v>
      </c>
      <c r="AO7" s="11" t="e">
        <f t="shared" si="1"/>
        <v>#N/A</v>
      </c>
      <c r="AP7" s="11" t="e">
        <f t="shared" si="1"/>
        <v>#N/A</v>
      </c>
      <c r="AQ7" s="11" t="e">
        <f t="shared" si="1"/>
        <v>#N/A</v>
      </c>
      <c r="AR7" s="11" t="e">
        <f t="shared" si="1"/>
        <v>#N/A</v>
      </c>
      <c r="AS7" s="11">
        <f t="shared" si="1"/>
        <v>5.4606069E-2</v>
      </c>
      <c r="AT7" s="11" t="e">
        <f t="shared" si="1"/>
        <v>#N/A</v>
      </c>
      <c r="AU7" s="11" t="e">
        <f t="shared" si="1"/>
        <v>#N/A</v>
      </c>
      <c r="AV7" s="11" t="e">
        <f t="shared" si="1"/>
        <v>#N/A</v>
      </c>
      <c r="AW7" s="11" t="e">
        <f t="shared" si="1"/>
        <v>#N/A</v>
      </c>
      <c r="AX7" s="11">
        <f t="shared" si="1"/>
        <v>7.9567417000000001E-2</v>
      </c>
      <c r="AY7" s="11" t="e">
        <f t="shared" si="1"/>
        <v>#N/A</v>
      </c>
      <c r="AZ7" s="11" t="e">
        <f t="shared" si="1"/>
        <v>#N/A</v>
      </c>
      <c r="BA7" s="11" t="e">
        <f t="shared" si="1"/>
        <v>#N/A</v>
      </c>
      <c r="BB7" s="11" t="e">
        <f t="shared" si="1"/>
        <v>#N/A</v>
      </c>
      <c r="BC7" s="11">
        <f t="shared" si="1"/>
        <v>8.5698452999999994E-2</v>
      </c>
      <c r="BD7" s="11" t="e">
        <f t="shared" si="1"/>
        <v>#N/A</v>
      </c>
      <c r="BE7" s="11" t="e">
        <f t="shared" si="1"/>
        <v>#N/A</v>
      </c>
      <c r="BF7" s="11" t="e">
        <f t="shared" si="1"/>
        <v>#N/A</v>
      </c>
      <c r="BG7" s="11" t="e">
        <f t="shared" si="1"/>
        <v>#N/A</v>
      </c>
      <c r="BH7" s="11">
        <f t="shared" si="1"/>
        <v>8.6473700000000001E-2</v>
      </c>
      <c r="BI7" s="11" t="e">
        <f t="shared" si="1"/>
        <v>#N/A</v>
      </c>
      <c r="BJ7" s="11" t="e">
        <f t="shared" si="1"/>
        <v>#N/A</v>
      </c>
      <c r="BK7" s="11" t="e">
        <f t="shared" si="1"/>
        <v>#N/A</v>
      </c>
      <c r="BL7" s="11" t="e">
        <f t="shared" si="1"/>
        <v>#N/A</v>
      </c>
      <c r="BM7" s="11">
        <f t="shared" si="1"/>
        <v>6.5106597000000002E-2</v>
      </c>
      <c r="BN7" s="11" t="e">
        <f t="shared" si="2"/>
        <v>#N/A</v>
      </c>
      <c r="BO7" s="11" t="e">
        <f t="shared" si="2"/>
        <v>#N/A</v>
      </c>
      <c r="BP7" s="11" t="e">
        <f t="shared" si="2"/>
        <v>#N/A</v>
      </c>
      <c r="BQ7" s="11">
        <f t="shared" si="5"/>
        <v>9.0592586000000003E-2</v>
      </c>
      <c r="BR7" s="11"/>
      <c r="BS7" s="11"/>
      <c r="BT7" s="11"/>
    </row>
    <row r="8" spans="1:83" x14ac:dyDescent="0.25">
      <c r="B8" s="4" t="s">
        <v>4</v>
      </c>
      <c r="C8" s="7">
        <v>6.7703731000000003E-2</v>
      </c>
      <c r="D8" s="9">
        <v>7.0005695000000007E-2</v>
      </c>
      <c r="E8" s="9">
        <v>7.2855764000000003E-2</v>
      </c>
      <c r="F8" s="9">
        <v>6.2716572999999998E-2</v>
      </c>
      <c r="G8" s="9">
        <v>0.10010667199999999</v>
      </c>
      <c r="H8" s="9">
        <v>9.8351976999999993E-2</v>
      </c>
      <c r="I8" s="9">
        <v>0.103875825</v>
      </c>
      <c r="J8" s="9">
        <v>7.3830690000000004E-2</v>
      </c>
      <c r="K8" s="9">
        <v>7.3784971000000005E-2</v>
      </c>
      <c r="L8" s="7">
        <v>8.4673105999999998E-2</v>
      </c>
      <c r="M8" s="15">
        <v>8.6961346999999994E-2</v>
      </c>
      <c r="P8" t="str">
        <f t="shared" si="3"/>
        <v>Ciro</v>
      </c>
      <c r="Q8" s="11" t="e">
        <f t="shared" si="4"/>
        <v>#N/A</v>
      </c>
      <c r="R8" s="11" t="e">
        <f t="shared" si="1"/>
        <v>#N/A</v>
      </c>
      <c r="S8" s="11" t="e">
        <f t="shared" si="1"/>
        <v>#N/A</v>
      </c>
      <c r="T8" s="11">
        <f t="shared" si="1"/>
        <v>6.7703731000000003E-2</v>
      </c>
      <c r="U8" s="11" t="e">
        <f t="shared" si="1"/>
        <v>#N/A</v>
      </c>
      <c r="V8" s="11" t="e">
        <f t="shared" si="1"/>
        <v>#N/A</v>
      </c>
      <c r="W8" s="11" t="e">
        <f t="shared" si="1"/>
        <v>#N/A</v>
      </c>
      <c r="X8" s="11" t="e">
        <f t="shared" si="1"/>
        <v>#N/A</v>
      </c>
      <c r="Y8" s="11">
        <f t="shared" si="1"/>
        <v>7.0005695000000007E-2</v>
      </c>
      <c r="Z8" s="11" t="e">
        <f t="shared" si="1"/>
        <v>#N/A</v>
      </c>
      <c r="AA8" s="11" t="e">
        <f t="shared" si="1"/>
        <v>#N/A</v>
      </c>
      <c r="AB8" s="11" t="e">
        <f t="shared" si="1"/>
        <v>#N/A</v>
      </c>
      <c r="AC8" s="11" t="e">
        <f t="shared" si="1"/>
        <v>#N/A</v>
      </c>
      <c r="AD8" s="11">
        <f t="shared" si="1"/>
        <v>7.2855764000000003E-2</v>
      </c>
      <c r="AE8" s="11" t="e">
        <f t="shared" si="1"/>
        <v>#N/A</v>
      </c>
      <c r="AF8" s="11" t="e">
        <f t="shared" si="1"/>
        <v>#N/A</v>
      </c>
      <c r="AG8" s="11" t="e">
        <f t="shared" si="1"/>
        <v>#N/A</v>
      </c>
      <c r="AH8" s="11" t="e">
        <f t="shared" si="1"/>
        <v>#N/A</v>
      </c>
      <c r="AI8" s="11">
        <f t="shared" si="1"/>
        <v>6.2716572999999998E-2</v>
      </c>
      <c r="AJ8" s="11" t="e">
        <f t="shared" si="1"/>
        <v>#N/A</v>
      </c>
      <c r="AK8" s="11" t="e">
        <f t="shared" si="1"/>
        <v>#N/A</v>
      </c>
      <c r="AL8" s="11" t="e">
        <f t="shared" si="1"/>
        <v>#N/A</v>
      </c>
      <c r="AM8" s="11" t="e">
        <f t="shared" si="1"/>
        <v>#N/A</v>
      </c>
      <c r="AN8" s="11">
        <f t="shared" si="1"/>
        <v>0.10010667199999999</v>
      </c>
      <c r="AO8" s="11" t="e">
        <f t="shared" si="1"/>
        <v>#N/A</v>
      </c>
      <c r="AP8" s="11" t="e">
        <f t="shared" si="1"/>
        <v>#N/A</v>
      </c>
      <c r="AQ8" s="11" t="e">
        <f t="shared" si="1"/>
        <v>#N/A</v>
      </c>
      <c r="AR8" s="11" t="e">
        <f t="shared" si="1"/>
        <v>#N/A</v>
      </c>
      <c r="AS8" s="11">
        <f t="shared" si="1"/>
        <v>9.8351976999999993E-2</v>
      </c>
      <c r="AT8" s="11" t="e">
        <f t="shared" si="1"/>
        <v>#N/A</v>
      </c>
      <c r="AU8" s="11" t="e">
        <f t="shared" si="1"/>
        <v>#N/A</v>
      </c>
      <c r="AV8" s="11" t="e">
        <f t="shared" si="1"/>
        <v>#N/A</v>
      </c>
      <c r="AW8" s="11" t="e">
        <f t="shared" si="1"/>
        <v>#N/A</v>
      </c>
      <c r="AX8" s="11">
        <f t="shared" si="1"/>
        <v>0.103875825</v>
      </c>
      <c r="AY8" s="11" t="e">
        <f t="shared" si="1"/>
        <v>#N/A</v>
      </c>
      <c r="AZ8" s="11" t="e">
        <f t="shared" si="1"/>
        <v>#N/A</v>
      </c>
      <c r="BA8" s="11" t="e">
        <f t="shared" si="1"/>
        <v>#N/A</v>
      </c>
      <c r="BB8" s="11" t="e">
        <f t="shared" si="1"/>
        <v>#N/A</v>
      </c>
      <c r="BC8" s="11">
        <f t="shared" si="1"/>
        <v>7.3830690000000004E-2</v>
      </c>
      <c r="BD8" s="11" t="e">
        <f t="shared" si="1"/>
        <v>#N/A</v>
      </c>
      <c r="BE8" s="11" t="e">
        <f t="shared" si="1"/>
        <v>#N/A</v>
      </c>
      <c r="BF8" s="11" t="e">
        <f t="shared" si="1"/>
        <v>#N/A</v>
      </c>
      <c r="BG8" s="11" t="e">
        <f t="shared" si="1"/>
        <v>#N/A</v>
      </c>
      <c r="BH8" s="11">
        <f t="shared" si="1"/>
        <v>7.3784971000000005E-2</v>
      </c>
      <c r="BI8" s="11" t="e">
        <f t="shared" si="1"/>
        <v>#N/A</v>
      </c>
      <c r="BJ8" s="11" t="e">
        <f t="shared" si="1"/>
        <v>#N/A</v>
      </c>
      <c r="BK8" s="11" t="e">
        <f t="shared" si="1"/>
        <v>#N/A</v>
      </c>
      <c r="BL8" s="11" t="e">
        <f t="shared" si="1"/>
        <v>#N/A</v>
      </c>
      <c r="BM8" s="11">
        <f t="shared" si="1"/>
        <v>8.4673105999999998E-2</v>
      </c>
      <c r="BN8" s="11" t="e">
        <f t="shared" si="1"/>
        <v>#N/A</v>
      </c>
      <c r="BO8" s="11" t="e">
        <f t="shared" si="2"/>
        <v>#N/A</v>
      </c>
      <c r="BP8" s="11" t="e">
        <f t="shared" si="2"/>
        <v>#N/A</v>
      </c>
      <c r="BQ8" s="11">
        <f t="shared" si="5"/>
        <v>8.6961346999999994E-2</v>
      </c>
      <c r="BR8" s="11"/>
      <c r="BS8" s="11"/>
      <c r="BT8" s="11"/>
    </row>
    <row r="9" spans="1:83" x14ac:dyDescent="0.25">
      <c r="B9" s="4" t="s">
        <v>5</v>
      </c>
      <c r="C9" s="7">
        <v>4.0224568000000002E-2</v>
      </c>
      <c r="D9" s="9">
        <v>3.8287622E-2</v>
      </c>
      <c r="E9" s="9">
        <v>3.7973048000000002E-2</v>
      </c>
      <c r="F9" s="9">
        <v>3.8811984000000001E-2</v>
      </c>
      <c r="G9" s="9">
        <v>4.1807122000000002E-2</v>
      </c>
      <c r="H9" s="9">
        <v>4.6026042000000003E-2</v>
      </c>
      <c r="I9" s="9">
        <v>4.8951407000000002E-2</v>
      </c>
      <c r="J9" s="9">
        <v>4.8634295000000001E-2</v>
      </c>
      <c r="K9" s="9">
        <v>6.6095205000000004E-2</v>
      </c>
      <c r="L9" s="7">
        <v>6.9840743999999996E-2</v>
      </c>
      <c r="M9" s="15">
        <v>7.6346364999999999E-2</v>
      </c>
      <c r="P9" t="str">
        <f t="shared" si="3"/>
        <v>Haddad</v>
      </c>
      <c r="Q9" s="11" t="e">
        <f t="shared" si="4"/>
        <v>#N/A</v>
      </c>
      <c r="R9" s="11" t="e">
        <f t="shared" si="4"/>
        <v>#N/A</v>
      </c>
      <c r="S9" s="11" t="e">
        <f t="shared" si="4"/>
        <v>#N/A</v>
      </c>
      <c r="T9" s="11">
        <f t="shared" si="4"/>
        <v>4.0224568000000002E-2</v>
      </c>
      <c r="U9" s="11" t="e">
        <f t="shared" si="4"/>
        <v>#N/A</v>
      </c>
      <c r="V9" s="11" t="e">
        <f t="shared" si="4"/>
        <v>#N/A</v>
      </c>
      <c r="W9" s="11" t="e">
        <f t="shared" si="4"/>
        <v>#N/A</v>
      </c>
      <c r="X9" s="11" t="e">
        <f t="shared" si="4"/>
        <v>#N/A</v>
      </c>
      <c r="Y9" s="11">
        <f t="shared" si="4"/>
        <v>3.8287622E-2</v>
      </c>
      <c r="Z9" s="11" t="e">
        <f t="shared" si="4"/>
        <v>#N/A</v>
      </c>
      <c r="AA9" s="11" t="e">
        <f t="shared" si="4"/>
        <v>#N/A</v>
      </c>
      <c r="AB9" s="11" t="e">
        <f t="shared" si="4"/>
        <v>#N/A</v>
      </c>
      <c r="AC9" s="11" t="e">
        <f t="shared" si="4"/>
        <v>#N/A</v>
      </c>
      <c r="AD9" s="11">
        <f t="shared" si="4"/>
        <v>3.7973048000000002E-2</v>
      </c>
      <c r="AE9" s="11" t="e">
        <f t="shared" si="4"/>
        <v>#N/A</v>
      </c>
      <c r="AF9" s="11" t="e">
        <f t="shared" si="4"/>
        <v>#N/A</v>
      </c>
      <c r="AG9" s="11" t="e">
        <f t="shared" si="1"/>
        <v>#N/A</v>
      </c>
      <c r="AH9" s="11" t="e">
        <f t="shared" si="1"/>
        <v>#N/A</v>
      </c>
      <c r="AI9" s="11">
        <f t="shared" si="1"/>
        <v>3.8811984000000001E-2</v>
      </c>
      <c r="AJ9" s="11" t="e">
        <f t="shared" si="1"/>
        <v>#N/A</v>
      </c>
      <c r="AK9" s="11" t="e">
        <f t="shared" si="1"/>
        <v>#N/A</v>
      </c>
      <c r="AL9" s="11" t="e">
        <f t="shared" si="1"/>
        <v>#N/A</v>
      </c>
      <c r="AM9" s="11" t="e">
        <f t="shared" si="1"/>
        <v>#N/A</v>
      </c>
      <c r="AN9" s="11">
        <f t="shared" si="1"/>
        <v>4.1807122000000002E-2</v>
      </c>
      <c r="AO9" s="11" t="e">
        <f t="shared" si="1"/>
        <v>#N/A</v>
      </c>
      <c r="AP9" s="11" t="e">
        <f t="shared" si="1"/>
        <v>#N/A</v>
      </c>
      <c r="AQ9" s="11" t="e">
        <f t="shared" si="1"/>
        <v>#N/A</v>
      </c>
      <c r="AR9" s="11" t="e">
        <f t="shared" si="1"/>
        <v>#N/A</v>
      </c>
      <c r="AS9" s="11">
        <f t="shared" si="1"/>
        <v>4.6026042000000003E-2</v>
      </c>
      <c r="AT9" s="11" t="e">
        <f t="shared" ref="AT9:BI11" si="6">HLOOKUP(AT$3,$B$3:$L$11,MATCH($P9,$B$3:$B$11,0),FALSE)</f>
        <v>#N/A</v>
      </c>
      <c r="AU9" s="11" t="e">
        <f t="shared" si="6"/>
        <v>#N/A</v>
      </c>
      <c r="AV9" s="11" t="e">
        <f t="shared" si="6"/>
        <v>#N/A</v>
      </c>
      <c r="AW9" s="11" t="e">
        <f t="shared" si="6"/>
        <v>#N/A</v>
      </c>
      <c r="AX9" s="11">
        <f t="shared" si="6"/>
        <v>4.8951407000000002E-2</v>
      </c>
      <c r="AY9" s="11" t="e">
        <f t="shared" si="6"/>
        <v>#N/A</v>
      </c>
      <c r="AZ9" s="11" t="e">
        <f t="shared" si="6"/>
        <v>#N/A</v>
      </c>
      <c r="BA9" s="11" t="e">
        <f t="shared" si="6"/>
        <v>#N/A</v>
      </c>
      <c r="BB9" s="11" t="e">
        <f t="shared" si="6"/>
        <v>#N/A</v>
      </c>
      <c r="BC9" s="11">
        <f t="shared" si="6"/>
        <v>4.8634295000000001E-2</v>
      </c>
      <c r="BD9" s="11" t="e">
        <f t="shared" si="6"/>
        <v>#N/A</v>
      </c>
      <c r="BE9" s="11" t="e">
        <f t="shared" si="6"/>
        <v>#N/A</v>
      </c>
      <c r="BF9" s="11" t="e">
        <f t="shared" si="6"/>
        <v>#N/A</v>
      </c>
      <c r="BG9" s="11" t="e">
        <f t="shared" si="6"/>
        <v>#N/A</v>
      </c>
      <c r="BH9" s="11">
        <f t="shared" si="6"/>
        <v>6.6095205000000004E-2</v>
      </c>
      <c r="BI9" s="11" t="e">
        <f t="shared" si="6"/>
        <v>#N/A</v>
      </c>
      <c r="BJ9" s="11" t="e">
        <f t="shared" ref="BJ9:BL11" si="7">HLOOKUP(BJ$3,$B$3:$L$11,MATCH($P9,$B$3:$B$11,0),FALSE)</f>
        <v>#N/A</v>
      </c>
      <c r="BK9" s="11" t="e">
        <f t="shared" si="7"/>
        <v>#N/A</v>
      </c>
      <c r="BL9" s="11" t="e">
        <f t="shared" si="7"/>
        <v>#N/A</v>
      </c>
      <c r="BM9" s="11">
        <f t="shared" si="2"/>
        <v>6.9840743999999996E-2</v>
      </c>
      <c r="BN9" s="11" t="e">
        <f t="shared" si="2"/>
        <v>#N/A</v>
      </c>
      <c r="BO9" s="11" t="e">
        <f t="shared" si="2"/>
        <v>#N/A</v>
      </c>
      <c r="BP9" s="11" t="e">
        <f t="shared" si="2"/>
        <v>#N/A</v>
      </c>
      <c r="BQ9" s="11">
        <f t="shared" si="5"/>
        <v>7.6346364999999999E-2</v>
      </c>
      <c r="BR9" s="11"/>
      <c r="BS9" s="11"/>
      <c r="BT9" s="11"/>
    </row>
    <row r="10" spans="1:83" x14ac:dyDescent="0.25">
      <c r="B10" s="4" t="s">
        <v>6</v>
      </c>
      <c r="C10" s="7">
        <v>4.8655238000000003E-2</v>
      </c>
      <c r="D10" s="9">
        <v>4.7937525000000002E-2</v>
      </c>
      <c r="E10" s="9">
        <v>4.9873479999999998E-2</v>
      </c>
      <c r="F10" s="9">
        <v>3.4952359000000002E-2</v>
      </c>
      <c r="G10" s="9">
        <v>4.4209748E-2</v>
      </c>
      <c r="H10" s="9">
        <v>4.2467974999999998E-2</v>
      </c>
      <c r="I10" s="9">
        <v>3.6093716999999997E-2</v>
      </c>
      <c r="J10" s="9">
        <v>4.5428624000000001E-2</v>
      </c>
      <c r="K10" s="9">
        <v>5.7850303999999998E-2</v>
      </c>
      <c r="L10" s="7">
        <v>3.7206930999999999E-2</v>
      </c>
      <c r="M10" s="15">
        <v>4.0285478E-2</v>
      </c>
      <c r="P10" t="str">
        <f t="shared" si="3"/>
        <v>Alvaro Dias</v>
      </c>
      <c r="Q10" s="11" t="e">
        <f t="shared" si="4"/>
        <v>#N/A</v>
      </c>
      <c r="R10" s="11" t="e">
        <f t="shared" si="4"/>
        <v>#N/A</v>
      </c>
      <c r="S10" s="11" t="e">
        <f t="shared" si="4"/>
        <v>#N/A</v>
      </c>
      <c r="T10" s="11">
        <f t="shared" si="4"/>
        <v>4.8655238000000003E-2</v>
      </c>
      <c r="U10" s="11" t="e">
        <f t="shared" si="4"/>
        <v>#N/A</v>
      </c>
      <c r="V10" s="11" t="e">
        <f t="shared" si="4"/>
        <v>#N/A</v>
      </c>
      <c r="W10" s="11" t="e">
        <f t="shared" si="4"/>
        <v>#N/A</v>
      </c>
      <c r="X10" s="11" t="e">
        <f t="shared" si="4"/>
        <v>#N/A</v>
      </c>
      <c r="Y10" s="11">
        <f t="shared" si="4"/>
        <v>4.7937525000000002E-2</v>
      </c>
      <c r="Z10" s="11" t="e">
        <f t="shared" si="4"/>
        <v>#N/A</v>
      </c>
      <c r="AA10" s="11" t="e">
        <f t="shared" si="4"/>
        <v>#N/A</v>
      </c>
      <c r="AB10" s="11" t="e">
        <f t="shared" si="4"/>
        <v>#N/A</v>
      </c>
      <c r="AC10" s="11" t="e">
        <f t="shared" si="4"/>
        <v>#N/A</v>
      </c>
      <c r="AD10" s="11">
        <f t="shared" si="4"/>
        <v>4.9873479999999998E-2</v>
      </c>
      <c r="AE10" s="11" t="e">
        <f t="shared" si="4"/>
        <v>#N/A</v>
      </c>
      <c r="AF10" s="11" t="e">
        <f t="shared" si="4"/>
        <v>#N/A</v>
      </c>
      <c r="AG10" s="11" t="e">
        <f t="shared" ref="AG10:AV11" si="8">HLOOKUP(AG$3,$B$3:$L$11,MATCH($P10,$B$3:$B$11,0),FALSE)</f>
        <v>#N/A</v>
      </c>
      <c r="AH10" s="11" t="e">
        <f t="shared" si="8"/>
        <v>#N/A</v>
      </c>
      <c r="AI10" s="11">
        <f t="shared" si="8"/>
        <v>3.4952359000000002E-2</v>
      </c>
      <c r="AJ10" s="11" t="e">
        <f t="shared" si="8"/>
        <v>#N/A</v>
      </c>
      <c r="AK10" s="11" t="e">
        <f t="shared" si="8"/>
        <v>#N/A</v>
      </c>
      <c r="AL10" s="11" t="e">
        <f t="shared" si="8"/>
        <v>#N/A</v>
      </c>
      <c r="AM10" s="11" t="e">
        <f t="shared" si="8"/>
        <v>#N/A</v>
      </c>
      <c r="AN10" s="11">
        <f t="shared" si="8"/>
        <v>4.4209748E-2</v>
      </c>
      <c r="AO10" s="11" t="e">
        <f t="shared" si="8"/>
        <v>#N/A</v>
      </c>
      <c r="AP10" s="11" t="e">
        <f t="shared" si="8"/>
        <v>#N/A</v>
      </c>
      <c r="AQ10" s="11" t="e">
        <f t="shared" si="8"/>
        <v>#N/A</v>
      </c>
      <c r="AR10" s="11" t="e">
        <f t="shared" si="8"/>
        <v>#N/A</v>
      </c>
      <c r="AS10" s="11">
        <f t="shared" si="8"/>
        <v>4.2467974999999998E-2</v>
      </c>
      <c r="AT10" s="11" t="e">
        <f t="shared" si="8"/>
        <v>#N/A</v>
      </c>
      <c r="AU10" s="11" t="e">
        <f t="shared" si="8"/>
        <v>#N/A</v>
      </c>
      <c r="AV10" s="11" t="e">
        <f t="shared" si="8"/>
        <v>#N/A</v>
      </c>
      <c r="AW10" s="11" t="e">
        <f t="shared" si="6"/>
        <v>#N/A</v>
      </c>
      <c r="AX10" s="11">
        <f t="shared" si="6"/>
        <v>3.6093716999999997E-2</v>
      </c>
      <c r="AY10" s="11" t="e">
        <f t="shared" si="6"/>
        <v>#N/A</v>
      </c>
      <c r="AZ10" s="11" t="e">
        <f t="shared" si="6"/>
        <v>#N/A</v>
      </c>
      <c r="BA10" s="11" t="e">
        <f t="shared" si="6"/>
        <v>#N/A</v>
      </c>
      <c r="BB10" s="11" t="e">
        <f t="shared" si="6"/>
        <v>#N/A</v>
      </c>
      <c r="BC10" s="11">
        <f t="shared" si="6"/>
        <v>4.5428624000000001E-2</v>
      </c>
      <c r="BD10" s="11" t="e">
        <f t="shared" si="6"/>
        <v>#N/A</v>
      </c>
      <c r="BE10" s="11" t="e">
        <f t="shared" si="6"/>
        <v>#N/A</v>
      </c>
      <c r="BF10" s="11" t="e">
        <f t="shared" si="6"/>
        <v>#N/A</v>
      </c>
      <c r="BG10" s="11" t="e">
        <f t="shared" si="6"/>
        <v>#N/A</v>
      </c>
      <c r="BH10" s="11">
        <f t="shared" si="6"/>
        <v>5.7850303999999998E-2</v>
      </c>
      <c r="BI10" s="11" t="e">
        <f t="shared" si="6"/>
        <v>#N/A</v>
      </c>
      <c r="BJ10" s="11" t="e">
        <f t="shared" si="7"/>
        <v>#N/A</v>
      </c>
      <c r="BK10" s="11" t="e">
        <f t="shared" si="7"/>
        <v>#N/A</v>
      </c>
      <c r="BL10" s="11" t="e">
        <f t="shared" si="7"/>
        <v>#N/A</v>
      </c>
      <c r="BM10" s="11">
        <f t="shared" si="2"/>
        <v>3.7206930999999999E-2</v>
      </c>
      <c r="BN10" s="11" t="e">
        <f t="shared" si="2"/>
        <v>#N/A</v>
      </c>
      <c r="BO10" s="11" t="e">
        <f t="shared" si="2"/>
        <v>#N/A</v>
      </c>
      <c r="BP10" s="11" t="e">
        <f t="shared" si="2"/>
        <v>#N/A</v>
      </c>
      <c r="BQ10" s="11">
        <f t="shared" si="5"/>
        <v>4.0285478E-2</v>
      </c>
      <c r="BR10" s="11"/>
      <c r="BS10" s="11"/>
      <c r="BT10" s="11"/>
    </row>
    <row r="11" spans="1:83" x14ac:dyDescent="0.25">
      <c r="B11" s="4" t="s">
        <v>8</v>
      </c>
      <c r="C11" s="7">
        <v>4.8155736999999997E-2</v>
      </c>
      <c r="D11" s="7">
        <v>5.2271992000000003E-2</v>
      </c>
      <c r="E11" s="7">
        <v>6.2705580999999996E-2</v>
      </c>
      <c r="F11" s="7">
        <v>5.4459100000000003E-2</v>
      </c>
      <c r="G11" s="7">
        <v>3.8668303000000001E-2</v>
      </c>
      <c r="H11" s="7">
        <v>3.4990198E-2</v>
      </c>
      <c r="I11" s="7">
        <v>2.6363926000000003E-2</v>
      </c>
      <c r="J11" s="7">
        <v>2.4981534E-2</v>
      </c>
      <c r="K11" s="7">
        <v>2.2629348000000001E-2</v>
      </c>
      <c r="L11" s="7">
        <v>2.2572066000000002E-2</v>
      </c>
      <c r="M11" s="15">
        <v>6.1168818999999999E-2</v>
      </c>
      <c r="P11" t="str">
        <f t="shared" si="3"/>
        <v>DEMAIS</v>
      </c>
      <c r="Q11" s="11" t="e">
        <f t="shared" si="4"/>
        <v>#N/A</v>
      </c>
      <c r="R11" s="11" t="e">
        <f t="shared" si="4"/>
        <v>#N/A</v>
      </c>
      <c r="S11" s="11" t="e">
        <f t="shared" si="4"/>
        <v>#N/A</v>
      </c>
      <c r="T11" s="11">
        <f t="shared" si="4"/>
        <v>4.8155736999999997E-2</v>
      </c>
      <c r="U11" s="11" t="e">
        <f t="shared" si="4"/>
        <v>#N/A</v>
      </c>
      <c r="V11" s="11" t="e">
        <f t="shared" si="4"/>
        <v>#N/A</v>
      </c>
      <c r="W11" s="11" t="e">
        <f t="shared" si="4"/>
        <v>#N/A</v>
      </c>
      <c r="X11" s="11" t="e">
        <f t="shared" si="4"/>
        <v>#N/A</v>
      </c>
      <c r="Y11" s="11">
        <f t="shared" si="4"/>
        <v>5.2271992000000003E-2</v>
      </c>
      <c r="Z11" s="11" t="e">
        <f t="shared" si="4"/>
        <v>#N/A</v>
      </c>
      <c r="AA11" s="11" t="e">
        <f t="shared" si="4"/>
        <v>#N/A</v>
      </c>
      <c r="AB11" s="11" t="e">
        <f t="shared" si="4"/>
        <v>#N/A</v>
      </c>
      <c r="AC11" s="11" t="e">
        <f t="shared" si="4"/>
        <v>#N/A</v>
      </c>
      <c r="AD11" s="11">
        <f t="shared" si="4"/>
        <v>6.2705580999999996E-2</v>
      </c>
      <c r="AE11" s="11" t="e">
        <f t="shared" si="4"/>
        <v>#N/A</v>
      </c>
      <c r="AF11" s="11" t="e">
        <f t="shared" si="4"/>
        <v>#N/A</v>
      </c>
      <c r="AG11" s="11" t="e">
        <f t="shared" si="8"/>
        <v>#N/A</v>
      </c>
      <c r="AH11" s="11" t="e">
        <f t="shared" si="8"/>
        <v>#N/A</v>
      </c>
      <c r="AI11" s="11">
        <f t="shared" si="8"/>
        <v>5.4459100000000003E-2</v>
      </c>
      <c r="AJ11" s="11" t="e">
        <f t="shared" si="8"/>
        <v>#N/A</v>
      </c>
      <c r="AK11" s="11" t="e">
        <f t="shared" si="8"/>
        <v>#N/A</v>
      </c>
      <c r="AL11" s="11" t="e">
        <f t="shared" si="8"/>
        <v>#N/A</v>
      </c>
      <c r="AM11" s="11" t="e">
        <f t="shared" si="8"/>
        <v>#N/A</v>
      </c>
      <c r="AN11" s="11">
        <f t="shared" si="8"/>
        <v>3.8668303000000001E-2</v>
      </c>
      <c r="AO11" s="11" t="e">
        <f t="shared" si="8"/>
        <v>#N/A</v>
      </c>
      <c r="AP11" s="11" t="e">
        <f t="shared" si="8"/>
        <v>#N/A</v>
      </c>
      <c r="AQ11" s="11" t="e">
        <f t="shared" si="8"/>
        <v>#N/A</v>
      </c>
      <c r="AR11" s="11" t="e">
        <f t="shared" si="8"/>
        <v>#N/A</v>
      </c>
      <c r="AS11" s="11">
        <f t="shared" si="8"/>
        <v>3.4990198E-2</v>
      </c>
      <c r="AT11" s="11" t="e">
        <f t="shared" si="8"/>
        <v>#N/A</v>
      </c>
      <c r="AU11" s="11" t="e">
        <f t="shared" si="8"/>
        <v>#N/A</v>
      </c>
      <c r="AV11" s="11" t="e">
        <f t="shared" si="8"/>
        <v>#N/A</v>
      </c>
      <c r="AW11" s="11" t="e">
        <f t="shared" si="6"/>
        <v>#N/A</v>
      </c>
      <c r="AX11" s="11">
        <f t="shared" si="6"/>
        <v>2.6363926000000003E-2</v>
      </c>
      <c r="AY11" s="11" t="e">
        <f t="shared" si="6"/>
        <v>#N/A</v>
      </c>
      <c r="AZ11" s="11" t="e">
        <f t="shared" si="6"/>
        <v>#N/A</v>
      </c>
      <c r="BA11" s="11" t="e">
        <f t="shared" si="6"/>
        <v>#N/A</v>
      </c>
      <c r="BB11" s="11" t="e">
        <f t="shared" si="6"/>
        <v>#N/A</v>
      </c>
      <c r="BC11" s="11">
        <f t="shared" si="6"/>
        <v>2.4981534E-2</v>
      </c>
      <c r="BD11" s="11" t="e">
        <f t="shared" si="6"/>
        <v>#N/A</v>
      </c>
      <c r="BE11" s="11" t="e">
        <f t="shared" si="6"/>
        <v>#N/A</v>
      </c>
      <c r="BF11" s="11" t="e">
        <f t="shared" si="6"/>
        <v>#N/A</v>
      </c>
      <c r="BG11" s="11" t="e">
        <f t="shared" si="6"/>
        <v>#N/A</v>
      </c>
      <c r="BH11" s="11">
        <f t="shared" si="6"/>
        <v>2.2629348000000001E-2</v>
      </c>
      <c r="BI11" s="11" t="e">
        <f t="shared" si="6"/>
        <v>#N/A</v>
      </c>
      <c r="BJ11" s="11" t="e">
        <f t="shared" si="7"/>
        <v>#N/A</v>
      </c>
      <c r="BK11" s="11" t="e">
        <f t="shared" si="7"/>
        <v>#N/A</v>
      </c>
      <c r="BL11" s="11" t="e">
        <f t="shared" si="7"/>
        <v>#N/A</v>
      </c>
      <c r="BM11" s="11">
        <f t="shared" si="2"/>
        <v>2.2572066000000002E-2</v>
      </c>
      <c r="BN11" s="11" t="e">
        <f t="shared" si="2"/>
        <v>#N/A</v>
      </c>
      <c r="BO11" s="11" t="e">
        <f t="shared" si="2"/>
        <v>#N/A</v>
      </c>
      <c r="BP11" s="11" t="e">
        <f t="shared" si="2"/>
        <v>#N/A</v>
      </c>
      <c r="BQ11" s="11">
        <f t="shared" si="5"/>
        <v>6.1168818999999999E-2</v>
      </c>
      <c r="BR11" s="11"/>
      <c r="BS11" s="11"/>
      <c r="BT11" s="11"/>
    </row>
    <row r="12" spans="1:83" ht="15.75" thickBot="1" x14ac:dyDescent="0.3"/>
    <row r="13" spans="1:83" ht="15.75" thickBot="1" x14ac:dyDescent="0.3">
      <c r="B13" s="2" t="s">
        <v>7</v>
      </c>
      <c r="C13" s="5">
        <v>43271</v>
      </c>
      <c r="D13" s="5">
        <v>43278</v>
      </c>
      <c r="E13" s="5">
        <v>43285</v>
      </c>
      <c r="F13" s="5">
        <v>43292</v>
      </c>
      <c r="G13" s="5">
        <v>43299</v>
      </c>
      <c r="H13" s="5">
        <v>43306</v>
      </c>
      <c r="I13" s="10">
        <v>43313</v>
      </c>
      <c r="J13" s="10">
        <v>43320</v>
      </c>
      <c r="K13" s="10">
        <v>43327</v>
      </c>
      <c r="L13" s="10">
        <v>43334</v>
      </c>
      <c r="P13" t="s">
        <v>7</v>
      </c>
      <c r="Q13" s="13">
        <v>43266</v>
      </c>
      <c r="R13" s="13">
        <f>WORKDAY(Q13,1)</f>
        <v>43269</v>
      </c>
      <c r="S13" s="13">
        <f t="shared" ref="S13:BQ13" si="9">WORKDAY(R13,1)</f>
        <v>43270</v>
      </c>
      <c r="T13" s="13">
        <f t="shared" si="9"/>
        <v>43271</v>
      </c>
      <c r="U13" s="13">
        <f t="shared" si="9"/>
        <v>43272</v>
      </c>
      <c r="V13" s="13">
        <f t="shared" si="9"/>
        <v>43273</v>
      </c>
      <c r="W13" s="13">
        <f t="shared" si="9"/>
        <v>43276</v>
      </c>
      <c r="X13" s="13">
        <f t="shared" si="9"/>
        <v>43277</v>
      </c>
      <c r="Y13" s="13">
        <f t="shared" si="9"/>
        <v>43278</v>
      </c>
      <c r="Z13" s="13">
        <f t="shared" si="9"/>
        <v>43279</v>
      </c>
      <c r="AA13" s="13">
        <f t="shared" si="9"/>
        <v>43280</v>
      </c>
      <c r="AB13" s="13">
        <f t="shared" si="9"/>
        <v>43283</v>
      </c>
      <c r="AC13" s="13">
        <f t="shared" si="9"/>
        <v>43284</v>
      </c>
      <c r="AD13" s="13">
        <f t="shared" si="9"/>
        <v>43285</v>
      </c>
      <c r="AE13" s="13">
        <f t="shared" si="9"/>
        <v>43286</v>
      </c>
      <c r="AF13" s="13">
        <f t="shared" si="9"/>
        <v>43287</v>
      </c>
      <c r="AG13" s="13">
        <f t="shared" si="9"/>
        <v>43290</v>
      </c>
      <c r="AH13" s="13">
        <f t="shared" si="9"/>
        <v>43291</v>
      </c>
      <c r="AI13" s="13">
        <f t="shared" si="9"/>
        <v>43292</v>
      </c>
      <c r="AJ13" s="13">
        <f t="shared" si="9"/>
        <v>43293</v>
      </c>
      <c r="AK13" s="13">
        <f t="shared" si="9"/>
        <v>43294</v>
      </c>
      <c r="AL13" s="13">
        <f t="shared" si="9"/>
        <v>43297</v>
      </c>
      <c r="AM13" s="13">
        <f t="shared" si="9"/>
        <v>43298</v>
      </c>
      <c r="AN13" s="13">
        <f t="shared" si="9"/>
        <v>43299</v>
      </c>
      <c r="AO13" s="13">
        <f t="shared" si="9"/>
        <v>43300</v>
      </c>
      <c r="AP13" s="13">
        <f t="shared" si="9"/>
        <v>43301</v>
      </c>
      <c r="AQ13" s="13">
        <f t="shared" si="9"/>
        <v>43304</v>
      </c>
      <c r="AR13" s="13">
        <f t="shared" si="9"/>
        <v>43305</v>
      </c>
      <c r="AS13" s="13">
        <f t="shared" si="9"/>
        <v>43306</v>
      </c>
      <c r="AT13" s="13">
        <f t="shared" si="9"/>
        <v>43307</v>
      </c>
      <c r="AU13" s="13">
        <f t="shared" si="9"/>
        <v>43308</v>
      </c>
      <c r="AV13" s="13">
        <f t="shared" si="9"/>
        <v>43311</v>
      </c>
      <c r="AW13" s="13">
        <f t="shared" si="9"/>
        <v>43312</v>
      </c>
      <c r="AX13" s="13">
        <f t="shared" si="9"/>
        <v>43313</v>
      </c>
      <c r="AY13" s="13">
        <f t="shared" si="9"/>
        <v>43314</v>
      </c>
      <c r="AZ13" s="13">
        <f t="shared" si="9"/>
        <v>43315</v>
      </c>
      <c r="BA13" s="13">
        <f t="shared" si="9"/>
        <v>43318</v>
      </c>
      <c r="BB13" s="13">
        <f t="shared" si="9"/>
        <v>43319</v>
      </c>
      <c r="BC13" s="13">
        <f t="shared" si="9"/>
        <v>43320</v>
      </c>
      <c r="BD13" s="13">
        <f t="shared" si="9"/>
        <v>43321</v>
      </c>
      <c r="BE13" s="13">
        <f t="shared" si="9"/>
        <v>43322</v>
      </c>
      <c r="BF13" s="13">
        <f t="shared" si="9"/>
        <v>43325</v>
      </c>
      <c r="BG13" s="13">
        <f t="shared" si="9"/>
        <v>43326</v>
      </c>
      <c r="BH13" s="13">
        <f t="shared" si="9"/>
        <v>43327</v>
      </c>
      <c r="BI13" s="13">
        <f t="shared" si="9"/>
        <v>43328</v>
      </c>
      <c r="BJ13" s="13">
        <f t="shared" si="9"/>
        <v>43329</v>
      </c>
      <c r="BK13" s="13">
        <f t="shared" si="9"/>
        <v>43332</v>
      </c>
      <c r="BL13" s="13">
        <f t="shared" si="9"/>
        <v>43333</v>
      </c>
      <c r="BM13" s="13">
        <f t="shared" si="9"/>
        <v>43334</v>
      </c>
      <c r="BN13" s="13">
        <f t="shared" si="9"/>
        <v>43335</v>
      </c>
      <c r="BO13" s="13">
        <f t="shared" si="9"/>
        <v>43336</v>
      </c>
      <c r="BP13" s="13">
        <f t="shared" si="9"/>
        <v>43339</v>
      </c>
      <c r="BQ13" s="13">
        <f t="shared" si="9"/>
        <v>43340</v>
      </c>
      <c r="BR13" s="13"/>
      <c r="BS13" s="13"/>
      <c r="BT13" s="13"/>
    </row>
    <row r="14" spans="1:83" x14ac:dyDescent="0.25">
      <c r="B14" s="3" t="s">
        <v>0</v>
      </c>
      <c r="C14" s="6">
        <v>0.33399999999999996</v>
      </c>
      <c r="D14" s="8">
        <v>0.34199999999999997</v>
      </c>
      <c r="E14" s="8">
        <v>0.33200000000000002</v>
      </c>
      <c r="F14" s="8">
        <v>0.314</v>
      </c>
      <c r="G14" s="8">
        <v>0.33300000000000002</v>
      </c>
      <c r="H14" s="8">
        <v>0.30499999999999999</v>
      </c>
      <c r="I14" s="8">
        <v>0.34799999999999998</v>
      </c>
      <c r="J14" s="8">
        <v>0.33400000000000007</v>
      </c>
      <c r="K14" s="8">
        <v>0.31</v>
      </c>
      <c r="L14" s="7">
        <v>0.30300000000000005</v>
      </c>
      <c r="N14" s="11"/>
      <c r="O14" s="11"/>
      <c r="P14" t="str">
        <f>B14</f>
        <v>NS/NR</v>
      </c>
      <c r="Q14" s="11" t="e">
        <f>HLOOKUP(Q$3,$B$13:$L$21,MATCH($P14,$B$13:$B$21,0),FALSE)</f>
        <v>#N/A</v>
      </c>
      <c r="R14" s="11" t="e">
        <f t="shared" ref="R14:BN19" si="10">HLOOKUP(R$3,$B$13:$L$21,MATCH($P14,$B$13:$B$21,0),FALSE)</f>
        <v>#N/A</v>
      </c>
      <c r="S14" s="11" t="e">
        <f t="shared" si="10"/>
        <v>#N/A</v>
      </c>
      <c r="T14" s="11">
        <f t="shared" si="10"/>
        <v>0.33399999999999996</v>
      </c>
      <c r="U14" s="11" t="e">
        <f t="shared" si="10"/>
        <v>#N/A</v>
      </c>
      <c r="V14" s="11" t="e">
        <f t="shared" si="10"/>
        <v>#N/A</v>
      </c>
      <c r="W14" s="11" t="e">
        <f t="shared" si="10"/>
        <v>#N/A</v>
      </c>
      <c r="X14" s="11" t="e">
        <f t="shared" si="10"/>
        <v>#N/A</v>
      </c>
      <c r="Y14" s="11">
        <f t="shared" si="10"/>
        <v>0.34199999999999997</v>
      </c>
      <c r="Z14" s="11" t="e">
        <f t="shared" si="10"/>
        <v>#N/A</v>
      </c>
      <c r="AA14" s="11" t="e">
        <f t="shared" si="10"/>
        <v>#N/A</v>
      </c>
      <c r="AB14" s="11" t="e">
        <f t="shared" si="10"/>
        <v>#N/A</v>
      </c>
      <c r="AC14" s="11" t="e">
        <f t="shared" si="10"/>
        <v>#N/A</v>
      </c>
      <c r="AD14" s="11">
        <f t="shared" si="10"/>
        <v>0.33200000000000002</v>
      </c>
      <c r="AE14" s="11" t="e">
        <f t="shared" si="10"/>
        <v>#N/A</v>
      </c>
      <c r="AF14" s="11" t="e">
        <f t="shared" si="10"/>
        <v>#N/A</v>
      </c>
      <c r="AG14" s="11" t="e">
        <f t="shared" si="10"/>
        <v>#N/A</v>
      </c>
      <c r="AH14" s="11" t="e">
        <f t="shared" si="10"/>
        <v>#N/A</v>
      </c>
      <c r="AI14" s="11">
        <f t="shared" si="10"/>
        <v>0.314</v>
      </c>
      <c r="AJ14" s="11" t="e">
        <f t="shared" si="10"/>
        <v>#N/A</v>
      </c>
      <c r="AK14" s="11" t="e">
        <f t="shared" si="10"/>
        <v>#N/A</v>
      </c>
      <c r="AL14" s="11" t="e">
        <f t="shared" si="10"/>
        <v>#N/A</v>
      </c>
      <c r="AM14" s="11" t="e">
        <f t="shared" si="10"/>
        <v>#N/A</v>
      </c>
      <c r="AN14" s="11">
        <f t="shared" si="10"/>
        <v>0.33300000000000002</v>
      </c>
      <c r="AO14" s="11" t="e">
        <f t="shared" si="10"/>
        <v>#N/A</v>
      </c>
      <c r="AP14" s="11" t="e">
        <f t="shared" si="10"/>
        <v>#N/A</v>
      </c>
      <c r="AQ14" s="11" t="e">
        <f t="shared" si="10"/>
        <v>#N/A</v>
      </c>
      <c r="AR14" s="11" t="e">
        <f t="shared" si="10"/>
        <v>#N/A</v>
      </c>
      <c r="AS14" s="11">
        <f t="shared" si="10"/>
        <v>0.30499999999999999</v>
      </c>
      <c r="AT14" s="11" t="e">
        <f t="shared" si="10"/>
        <v>#N/A</v>
      </c>
      <c r="AU14" s="11" t="e">
        <f t="shared" si="10"/>
        <v>#N/A</v>
      </c>
      <c r="AV14" s="11" t="e">
        <f t="shared" si="10"/>
        <v>#N/A</v>
      </c>
      <c r="AW14" s="11" t="e">
        <f t="shared" si="10"/>
        <v>#N/A</v>
      </c>
      <c r="AX14" s="11">
        <f t="shared" si="10"/>
        <v>0.34799999999999998</v>
      </c>
      <c r="AY14" s="11" t="e">
        <f t="shared" si="10"/>
        <v>#N/A</v>
      </c>
      <c r="AZ14" s="11" t="e">
        <f t="shared" si="10"/>
        <v>#N/A</v>
      </c>
      <c r="BA14" s="11" t="e">
        <f t="shared" si="10"/>
        <v>#N/A</v>
      </c>
      <c r="BB14" s="11" t="e">
        <f t="shared" si="10"/>
        <v>#N/A</v>
      </c>
      <c r="BC14" s="11">
        <f t="shared" si="10"/>
        <v>0.33400000000000007</v>
      </c>
      <c r="BD14" s="11" t="e">
        <f t="shared" si="10"/>
        <v>#N/A</v>
      </c>
      <c r="BE14" s="11" t="e">
        <f t="shared" si="10"/>
        <v>#N/A</v>
      </c>
      <c r="BF14" s="11" t="e">
        <f t="shared" si="10"/>
        <v>#N/A</v>
      </c>
      <c r="BG14" s="11" t="e">
        <f t="shared" si="10"/>
        <v>#N/A</v>
      </c>
      <c r="BH14" s="11">
        <f t="shared" si="10"/>
        <v>0.31</v>
      </c>
      <c r="BI14" s="11" t="e">
        <f t="shared" si="10"/>
        <v>#N/A</v>
      </c>
      <c r="BJ14" s="11" t="e">
        <f t="shared" si="10"/>
        <v>#N/A</v>
      </c>
      <c r="BK14" s="11" t="e">
        <f t="shared" si="10"/>
        <v>#N/A</v>
      </c>
      <c r="BL14" s="11" t="e">
        <f t="shared" si="10"/>
        <v>#N/A</v>
      </c>
      <c r="BM14" s="11">
        <f t="shared" si="10"/>
        <v>0.30300000000000005</v>
      </c>
      <c r="BN14" s="11" t="e">
        <f t="shared" si="10"/>
        <v>#N/A</v>
      </c>
      <c r="BO14" s="11" t="e">
        <f t="shared" ref="BN14:BQ18" si="11">HLOOKUP(BO$3,$B$13:$L$21,MATCH($P14,$B$13:$B$21,0),FALSE)</f>
        <v>#N/A</v>
      </c>
      <c r="BP14" s="11" t="e">
        <f t="shared" si="11"/>
        <v>#N/A</v>
      </c>
      <c r="BQ14" s="11" t="e">
        <f t="shared" si="11"/>
        <v>#N/A</v>
      </c>
      <c r="BR14" s="11"/>
      <c r="BS14" s="11"/>
      <c r="BT14" s="11"/>
    </row>
    <row r="15" spans="1:83" x14ac:dyDescent="0.25">
      <c r="B15" s="12" t="s">
        <v>1</v>
      </c>
      <c r="C15" s="7">
        <v>0.21199999999999999</v>
      </c>
      <c r="D15" s="9">
        <v>0.221</v>
      </c>
      <c r="E15" s="9">
        <v>0.23200000000000004</v>
      </c>
      <c r="F15" s="9">
        <v>0.23599999999999999</v>
      </c>
      <c r="G15" s="9">
        <v>0.23200000000000004</v>
      </c>
      <c r="H15" s="9">
        <v>0.23400000000000001</v>
      </c>
      <c r="I15" s="9">
        <v>0.221</v>
      </c>
      <c r="J15" s="9">
        <v>0.23200000000000004</v>
      </c>
      <c r="K15" s="9">
        <v>0.22699999999999998</v>
      </c>
      <c r="L15" s="7">
        <v>0.23300000000000001</v>
      </c>
      <c r="N15" s="11"/>
      <c r="O15" s="11"/>
      <c r="P15" t="str">
        <f t="shared" ref="P15:P21" si="12">B15</f>
        <v>Bolsonaro</v>
      </c>
      <c r="Q15" s="11" t="e">
        <f t="shared" ref="Q15:AF21" si="13">HLOOKUP(Q$3,$B$13:$L$21,MATCH($P15,$B$13:$B$21,0),FALSE)</f>
        <v>#N/A</v>
      </c>
      <c r="R15" s="11" t="e">
        <f t="shared" si="10"/>
        <v>#N/A</v>
      </c>
      <c r="S15" s="11" t="e">
        <f t="shared" si="10"/>
        <v>#N/A</v>
      </c>
      <c r="T15" s="11">
        <f t="shared" si="10"/>
        <v>0.21199999999999999</v>
      </c>
      <c r="U15" s="11" t="e">
        <f t="shared" si="10"/>
        <v>#N/A</v>
      </c>
      <c r="V15" s="11" t="e">
        <f t="shared" si="10"/>
        <v>#N/A</v>
      </c>
      <c r="W15" s="11" t="e">
        <f t="shared" si="10"/>
        <v>#N/A</v>
      </c>
      <c r="X15" s="11" t="e">
        <f t="shared" si="10"/>
        <v>#N/A</v>
      </c>
      <c r="Y15" s="11">
        <f t="shared" si="10"/>
        <v>0.221</v>
      </c>
      <c r="Z15" s="11" t="e">
        <f t="shared" si="10"/>
        <v>#N/A</v>
      </c>
      <c r="AA15" s="11" t="e">
        <f t="shared" si="10"/>
        <v>#N/A</v>
      </c>
      <c r="AB15" s="11" t="e">
        <f t="shared" si="10"/>
        <v>#N/A</v>
      </c>
      <c r="AC15" s="11" t="e">
        <f t="shared" si="10"/>
        <v>#N/A</v>
      </c>
      <c r="AD15" s="11">
        <f t="shared" si="10"/>
        <v>0.23200000000000004</v>
      </c>
      <c r="AE15" s="11" t="e">
        <f t="shared" si="10"/>
        <v>#N/A</v>
      </c>
      <c r="AF15" s="11" t="e">
        <f t="shared" si="10"/>
        <v>#N/A</v>
      </c>
      <c r="AG15" s="11" t="e">
        <f t="shared" si="10"/>
        <v>#N/A</v>
      </c>
      <c r="AH15" s="11" t="e">
        <f t="shared" si="10"/>
        <v>#N/A</v>
      </c>
      <c r="AI15" s="11">
        <f t="shared" si="10"/>
        <v>0.23599999999999999</v>
      </c>
      <c r="AJ15" s="11" t="e">
        <f t="shared" si="10"/>
        <v>#N/A</v>
      </c>
      <c r="AK15" s="11" t="e">
        <f t="shared" si="10"/>
        <v>#N/A</v>
      </c>
      <c r="AL15" s="11" t="e">
        <f t="shared" si="10"/>
        <v>#N/A</v>
      </c>
      <c r="AM15" s="11" t="e">
        <f t="shared" si="10"/>
        <v>#N/A</v>
      </c>
      <c r="AN15" s="11">
        <f t="shared" si="10"/>
        <v>0.23200000000000004</v>
      </c>
      <c r="AO15" s="11" t="e">
        <f t="shared" si="10"/>
        <v>#N/A</v>
      </c>
      <c r="AP15" s="11" t="e">
        <f t="shared" si="10"/>
        <v>#N/A</v>
      </c>
      <c r="AQ15" s="11" t="e">
        <f t="shared" si="10"/>
        <v>#N/A</v>
      </c>
      <c r="AR15" s="11" t="e">
        <f t="shared" si="10"/>
        <v>#N/A</v>
      </c>
      <c r="AS15" s="11">
        <f t="shared" si="10"/>
        <v>0.23400000000000001</v>
      </c>
      <c r="AT15" s="11" t="e">
        <f t="shared" si="10"/>
        <v>#N/A</v>
      </c>
      <c r="AU15" s="11" t="e">
        <f t="shared" si="10"/>
        <v>#N/A</v>
      </c>
      <c r="AV15" s="11" t="e">
        <f t="shared" si="10"/>
        <v>#N/A</v>
      </c>
      <c r="AW15" s="11" t="e">
        <f t="shared" si="10"/>
        <v>#N/A</v>
      </c>
      <c r="AX15" s="11">
        <f t="shared" si="10"/>
        <v>0.221</v>
      </c>
      <c r="AY15" s="11" t="e">
        <f t="shared" si="10"/>
        <v>#N/A</v>
      </c>
      <c r="AZ15" s="11" t="e">
        <f t="shared" si="10"/>
        <v>#N/A</v>
      </c>
      <c r="BA15" s="11" t="e">
        <f t="shared" si="10"/>
        <v>#N/A</v>
      </c>
      <c r="BB15" s="11" t="e">
        <f t="shared" si="10"/>
        <v>#N/A</v>
      </c>
      <c r="BC15" s="11">
        <f t="shared" si="10"/>
        <v>0.23200000000000004</v>
      </c>
      <c r="BD15" s="11" t="e">
        <f t="shared" si="10"/>
        <v>#N/A</v>
      </c>
      <c r="BE15" s="11" t="e">
        <f t="shared" si="10"/>
        <v>#N/A</v>
      </c>
      <c r="BF15" s="11" t="e">
        <f t="shared" si="10"/>
        <v>#N/A</v>
      </c>
      <c r="BG15" s="11" t="e">
        <f t="shared" si="10"/>
        <v>#N/A</v>
      </c>
      <c r="BH15" s="11">
        <f t="shared" si="10"/>
        <v>0.22699999999999998</v>
      </c>
      <c r="BI15" s="11" t="e">
        <f t="shared" si="10"/>
        <v>#N/A</v>
      </c>
      <c r="BJ15" s="11" t="e">
        <f t="shared" si="10"/>
        <v>#N/A</v>
      </c>
      <c r="BK15" s="11" t="e">
        <f t="shared" si="10"/>
        <v>#N/A</v>
      </c>
      <c r="BL15" s="11" t="e">
        <f t="shared" si="10"/>
        <v>#N/A</v>
      </c>
      <c r="BM15" s="11">
        <f t="shared" si="10"/>
        <v>0.23300000000000001</v>
      </c>
      <c r="BN15" s="11" t="e">
        <f t="shared" si="11"/>
        <v>#N/A</v>
      </c>
      <c r="BO15" s="11" t="e">
        <f t="shared" si="11"/>
        <v>#N/A</v>
      </c>
      <c r="BP15" s="11" t="e">
        <f t="shared" si="11"/>
        <v>#N/A</v>
      </c>
      <c r="BQ15" s="11" t="e">
        <f t="shared" si="11"/>
        <v>#N/A</v>
      </c>
      <c r="BR15" s="11"/>
      <c r="BS15" s="11"/>
      <c r="BT15" s="11"/>
    </row>
    <row r="16" spans="1:83" x14ac:dyDescent="0.25">
      <c r="B16" s="12" t="s">
        <v>2</v>
      </c>
      <c r="C16" s="7">
        <v>0.14399999999999999</v>
      </c>
      <c r="D16" s="9">
        <v>0.11899999999999998</v>
      </c>
      <c r="E16" s="9">
        <v>0.126</v>
      </c>
      <c r="F16" s="9">
        <v>0.14099999999999999</v>
      </c>
      <c r="G16" s="9">
        <v>0.12300000000000001</v>
      </c>
      <c r="H16" s="9">
        <v>0.13400000000000001</v>
      </c>
      <c r="I16" s="9">
        <v>0.11200000000000002</v>
      </c>
      <c r="J16" s="9">
        <v>0.12300000000000001</v>
      </c>
      <c r="K16" s="9">
        <v>0.114</v>
      </c>
      <c r="L16" s="7">
        <v>0.11899999999999998</v>
      </c>
      <c r="N16" s="11"/>
      <c r="O16" s="11"/>
      <c r="P16" t="str">
        <f t="shared" si="12"/>
        <v>Marina</v>
      </c>
      <c r="Q16" s="11" t="e">
        <f t="shared" si="13"/>
        <v>#N/A</v>
      </c>
      <c r="R16" s="11" t="e">
        <f t="shared" si="10"/>
        <v>#N/A</v>
      </c>
      <c r="S16" s="11" t="e">
        <f t="shared" si="10"/>
        <v>#N/A</v>
      </c>
      <c r="T16" s="11">
        <f t="shared" si="10"/>
        <v>0.14399999999999999</v>
      </c>
      <c r="U16" s="11" t="e">
        <f t="shared" si="10"/>
        <v>#N/A</v>
      </c>
      <c r="V16" s="11" t="e">
        <f t="shared" si="10"/>
        <v>#N/A</v>
      </c>
      <c r="W16" s="11" t="e">
        <f t="shared" si="10"/>
        <v>#N/A</v>
      </c>
      <c r="X16" s="11" t="e">
        <f t="shared" si="10"/>
        <v>#N/A</v>
      </c>
      <c r="Y16" s="11">
        <f t="shared" si="10"/>
        <v>0.11899999999999998</v>
      </c>
      <c r="Z16" s="11" t="e">
        <f t="shared" si="10"/>
        <v>#N/A</v>
      </c>
      <c r="AA16" s="11" t="e">
        <f t="shared" si="10"/>
        <v>#N/A</v>
      </c>
      <c r="AB16" s="11" t="e">
        <f t="shared" si="10"/>
        <v>#N/A</v>
      </c>
      <c r="AC16" s="11" t="e">
        <f t="shared" si="10"/>
        <v>#N/A</v>
      </c>
      <c r="AD16" s="11">
        <f t="shared" si="10"/>
        <v>0.126</v>
      </c>
      <c r="AE16" s="11" t="e">
        <f t="shared" si="10"/>
        <v>#N/A</v>
      </c>
      <c r="AF16" s="11" t="e">
        <f t="shared" si="10"/>
        <v>#N/A</v>
      </c>
      <c r="AG16" s="11" t="e">
        <f t="shared" si="10"/>
        <v>#N/A</v>
      </c>
      <c r="AH16" s="11" t="e">
        <f t="shared" si="10"/>
        <v>#N/A</v>
      </c>
      <c r="AI16" s="11">
        <f t="shared" si="10"/>
        <v>0.14099999999999999</v>
      </c>
      <c r="AJ16" s="11" t="e">
        <f t="shared" si="10"/>
        <v>#N/A</v>
      </c>
      <c r="AK16" s="11" t="e">
        <f t="shared" si="10"/>
        <v>#N/A</v>
      </c>
      <c r="AL16" s="11" t="e">
        <f t="shared" si="10"/>
        <v>#N/A</v>
      </c>
      <c r="AM16" s="11" t="e">
        <f t="shared" si="10"/>
        <v>#N/A</v>
      </c>
      <c r="AN16" s="11">
        <f t="shared" si="10"/>
        <v>0.12300000000000001</v>
      </c>
      <c r="AO16" s="11" t="e">
        <f t="shared" si="10"/>
        <v>#N/A</v>
      </c>
      <c r="AP16" s="11" t="e">
        <f t="shared" si="10"/>
        <v>#N/A</v>
      </c>
      <c r="AQ16" s="11" t="e">
        <f t="shared" si="10"/>
        <v>#N/A</v>
      </c>
      <c r="AR16" s="11" t="e">
        <f t="shared" si="10"/>
        <v>#N/A</v>
      </c>
      <c r="AS16" s="11">
        <f t="shared" si="10"/>
        <v>0.13400000000000001</v>
      </c>
      <c r="AT16" s="11" t="e">
        <f t="shared" si="10"/>
        <v>#N/A</v>
      </c>
      <c r="AU16" s="11" t="e">
        <f t="shared" si="10"/>
        <v>#N/A</v>
      </c>
      <c r="AV16" s="11" t="e">
        <f t="shared" si="10"/>
        <v>#N/A</v>
      </c>
      <c r="AW16" s="11" t="e">
        <f t="shared" si="10"/>
        <v>#N/A</v>
      </c>
      <c r="AX16" s="11">
        <f t="shared" si="10"/>
        <v>0.11200000000000002</v>
      </c>
      <c r="AY16" s="11" t="e">
        <f t="shared" si="10"/>
        <v>#N/A</v>
      </c>
      <c r="AZ16" s="11" t="e">
        <f t="shared" si="10"/>
        <v>#N/A</v>
      </c>
      <c r="BA16" s="11" t="e">
        <f t="shared" si="10"/>
        <v>#N/A</v>
      </c>
      <c r="BB16" s="11" t="e">
        <f t="shared" si="10"/>
        <v>#N/A</v>
      </c>
      <c r="BC16" s="11">
        <f t="shared" si="10"/>
        <v>0.12300000000000001</v>
      </c>
      <c r="BD16" s="11" t="e">
        <f t="shared" si="10"/>
        <v>#N/A</v>
      </c>
      <c r="BE16" s="11" t="e">
        <f t="shared" si="10"/>
        <v>#N/A</v>
      </c>
      <c r="BF16" s="11" t="e">
        <f t="shared" si="10"/>
        <v>#N/A</v>
      </c>
      <c r="BG16" s="11" t="e">
        <f t="shared" si="10"/>
        <v>#N/A</v>
      </c>
      <c r="BH16" s="11">
        <f t="shared" si="10"/>
        <v>0.114</v>
      </c>
      <c r="BI16" s="11" t="e">
        <f t="shared" si="10"/>
        <v>#N/A</v>
      </c>
      <c r="BJ16" s="11" t="e">
        <f t="shared" si="10"/>
        <v>#N/A</v>
      </c>
      <c r="BK16" s="11" t="e">
        <f t="shared" si="10"/>
        <v>#N/A</v>
      </c>
      <c r="BL16" s="11" t="e">
        <f t="shared" si="10"/>
        <v>#N/A</v>
      </c>
      <c r="BM16" s="11">
        <f t="shared" si="10"/>
        <v>0.11899999999999998</v>
      </c>
      <c r="BN16" s="11" t="e">
        <f t="shared" si="11"/>
        <v>#N/A</v>
      </c>
      <c r="BO16" s="11" t="e">
        <f t="shared" si="11"/>
        <v>#N/A</v>
      </c>
      <c r="BP16" s="11" t="e">
        <f t="shared" si="11"/>
        <v>#N/A</v>
      </c>
      <c r="BQ16" s="11" t="e">
        <f t="shared" si="11"/>
        <v>#N/A</v>
      </c>
      <c r="BR16" s="11"/>
      <c r="BS16" s="11"/>
      <c r="BT16" s="11"/>
    </row>
    <row r="17" spans="2:72" x14ac:dyDescent="0.25">
      <c r="B17" s="12" t="s">
        <v>3</v>
      </c>
      <c r="C17" s="7">
        <v>7.9000000000000001E-2</v>
      </c>
      <c r="D17" s="9">
        <v>8.2000000000000017E-2</v>
      </c>
      <c r="E17" s="9">
        <v>8.3000000000000004E-2</v>
      </c>
      <c r="F17" s="9">
        <v>0.08</v>
      </c>
      <c r="G17" s="9">
        <v>8.4000000000000005E-2</v>
      </c>
      <c r="H17" s="9">
        <v>0.10400000000000001</v>
      </c>
      <c r="I17" s="9">
        <v>0.10100000000000002</v>
      </c>
      <c r="J17" s="9">
        <v>9.9000000000000005E-2</v>
      </c>
      <c r="K17" s="9">
        <v>9.3000000000000013E-2</v>
      </c>
      <c r="L17" s="7">
        <v>8.4000000000000005E-2</v>
      </c>
      <c r="N17" s="11"/>
      <c r="O17" s="11"/>
      <c r="P17" t="str">
        <f t="shared" si="12"/>
        <v>Alckmin</v>
      </c>
      <c r="Q17" s="11" t="e">
        <f t="shared" si="13"/>
        <v>#N/A</v>
      </c>
      <c r="R17" s="11" t="e">
        <f t="shared" si="10"/>
        <v>#N/A</v>
      </c>
      <c r="S17" s="11" t="e">
        <f t="shared" si="10"/>
        <v>#N/A</v>
      </c>
      <c r="T17" s="11">
        <f t="shared" si="10"/>
        <v>7.9000000000000001E-2</v>
      </c>
      <c r="U17" s="11" t="e">
        <f t="shared" si="10"/>
        <v>#N/A</v>
      </c>
      <c r="V17" s="11" t="e">
        <f t="shared" si="10"/>
        <v>#N/A</v>
      </c>
      <c r="W17" s="11" t="e">
        <f t="shared" si="10"/>
        <v>#N/A</v>
      </c>
      <c r="X17" s="11" t="e">
        <f t="shared" si="10"/>
        <v>#N/A</v>
      </c>
      <c r="Y17" s="11">
        <f t="shared" si="10"/>
        <v>8.2000000000000017E-2</v>
      </c>
      <c r="Z17" s="11" t="e">
        <f t="shared" si="10"/>
        <v>#N/A</v>
      </c>
      <c r="AA17" s="11" t="e">
        <f t="shared" si="10"/>
        <v>#N/A</v>
      </c>
      <c r="AB17" s="11" t="e">
        <f t="shared" si="10"/>
        <v>#N/A</v>
      </c>
      <c r="AC17" s="11" t="e">
        <f t="shared" si="10"/>
        <v>#N/A</v>
      </c>
      <c r="AD17" s="11">
        <f t="shared" si="10"/>
        <v>8.3000000000000004E-2</v>
      </c>
      <c r="AE17" s="11" t="e">
        <f t="shared" si="10"/>
        <v>#N/A</v>
      </c>
      <c r="AF17" s="11" t="e">
        <f t="shared" si="10"/>
        <v>#N/A</v>
      </c>
      <c r="AG17" s="11" t="e">
        <f t="shared" si="10"/>
        <v>#N/A</v>
      </c>
      <c r="AH17" s="11" t="e">
        <f t="shared" si="10"/>
        <v>#N/A</v>
      </c>
      <c r="AI17" s="11">
        <f t="shared" si="10"/>
        <v>0.08</v>
      </c>
      <c r="AJ17" s="11" t="e">
        <f t="shared" si="10"/>
        <v>#N/A</v>
      </c>
      <c r="AK17" s="11" t="e">
        <f t="shared" si="10"/>
        <v>#N/A</v>
      </c>
      <c r="AL17" s="11" t="e">
        <f t="shared" si="10"/>
        <v>#N/A</v>
      </c>
      <c r="AM17" s="11" t="e">
        <f t="shared" si="10"/>
        <v>#N/A</v>
      </c>
      <c r="AN17" s="11">
        <f t="shared" si="10"/>
        <v>8.4000000000000005E-2</v>
      </c>
      <c r="AO17" s="11" t="e">
        <f t="shared" si="10"/>
        <v>#N/A</v>
      </c>
      <c r="AP17" s="11" t="e">
        <f t="shared" si="10"/>
        <v>#N/A</v>
      </c>
      <c r="AQ17" s="11" t="e">
        <f t="shared" si="10"/>
        <v>#N/A</v>
      </c>
      <c r="AR17" s="11" t="e">
        <f t="shared" si="10"/>
        <v>#N/A</v>
      </c>
      <c r="AS17" s="11">
        <f t="shared" si="10"/>
        <v>0.10400000000000001</v>
      </c>
      <c r="AT17" s="11" t="e">
        <f t="shared" si="10"/>
        <v>#N/A</v>
      </c>
      <c r="AU17" s="11" t="e">
        <f t="shared" si="10"/>
        <v>#N/A</v>
      </c>
      <c r="AV17" s="11" t="e">
        <f t="shared" si="10"/>
        <v>#N/A</v>
      </c>
      <c r="AW17" s="11" t="e">
        <f t="shared" si="10"/>
        <v>#N/A</v>
      </c>
      <c r="AX17" s="11">
        <f t="shared" si="10"/>
        <v>0.10100000000000002</v>
      </c>
      <c r="AY17" s="11" t="e">
        <f t="shared" si="10"/>
        <v>#N/A</v>
      </c>
      <c r="AZ17" s="11" t="e">
        <f t="shared" si="10"/>
        <v>#N/A</v>
      </c>
      <c r="BA17" s="11" t="e">
        <f t="shared" si="10"/>
        <v>#N/A</v>
      </c>
      <c r="BB17" s="11" t="e">
        <f t="shared" si="10"/>
        <v>#N/A</v>
      </c>
      <c r="BC17" s="11">
        <f t="shared" si="10"/>
        <v>9.9000000000000005E-2</v>
      </c>
      <c r="BD17" s="11" t="e">
        <f t="shared" si="10"/>
        <v>#N/A</v>
      </c>
      <c r="BE17" s="11" t="e">
        <f t="shared" si="10"/>
        <v>#N/A</v>
      </c>
      <c r="BF17" s="11" t="e">
        <f t="shared" si="10"/>
        <v>#N/A</v>
      </c>
      <c r="BG17" s="11" t="e">
        <f t="shared" si="10"/>
        <v>#N/A</v>
      </c>
      <c r="BH17" s="11">
        <f t="shared" si="10"/>
        <v>9.3000000000000013E-2</v>
      </c>
      <c r="BI17" s="11" t="e">
        <f t="shared" si="10"/>
        <v>#N/A</v>
      </c>
      <c r="BJ17" s="11" t="e">
        <f t="shared" si="10"/>
        <v>#N/A</v>
      </c>
      <c r="BK17" s="11" t="e">
        <f t="shared" si="10"/>
        <v>#N/A</v>
      </c>
      <c r="BL17" s="11" t="e">
        <f t="shared" si="10"/>
        <v>#N/A</v>
      </c>
      <c r="BM17" s="11">
        <f t="shared" si="10"/>
        <v>8.4000000000000005E-2</v>
      </c>
      <c r="BN17" s="11" t="e">
        <f t="shared" si="11"/>
        <v>#N/A</v>
      </c>
      <c r="BO17" s="11" t="e">
        <f t="shared" si="11"/>
        <v>#N/A</v>
      </c>
      <c r="BP17" s="11" t="e">
        <f t="shared" si="11"/>
        <v>#N/A</v>
      </c>
      <c r="BQ17" s="11" t="e">
        <f t="shared" si="11"/>
        <v>#N/A</v>
      </c>
      <c r="BR17" s="11"/>
      <c r="BS17" s="11"/>
      <c r="BT17" s="11"/>
    </row>
    <row r="18" spans="2:72" x14ac:dyDescent="0.25">
      <c r="B18" s="12" t="s">
        <v>4</v>
      </c>
      <c r="C18" s="7">
        <v>0.10400000000000001</v>
      </c>
      <c r="D18" s="9">
        <v>0.11200000000000002</v>
      </c>
      <c r="E18" s="9">
        <v>9.7000000000000017E-2</v>
      </c>
      <c r="F18" s="9">
        <v>0.09</v>
      </c>
      <c r="G18" s="9">
        <v>0.10400000000000001</v>
      </c>
      <c r="H18" s="9">
        <v>0.10199999999999999</v>
      </c>
      <c r="I18" s="9">
        <v>0.10100000000000002</v>
      </c>
      <c r="J18" s="9">
        <v>8.3000000000000004E-2</v>
      </c>
      <c r="K18" s="9">
        <v>8.3000000000000004E-2</v>
      </c>
      <c r="L18" s="7">
        <v>8.2000000000000017E-2</v>
      </c>
      <c r="N18" s="11"/>
      <c r="O18" s="11"/>
      <c r="P18" t="str">
        <f t="shared" si="12"/>
        <v>Ciro</v>
      </c>
      <c r="Q18" s="11" t="e">
        <f t="shared" si="13"/>
        <v>#N/A</v>
      </c>
      <c r="R18" s="11" t="e">
        <f t="shared" si="10"/>
        <v>#N/A</v>
      </c>
      <c r="S18" s="11" t="e">
        <f t="shared" si="10"/>
        <v>#N/A</v>
      </c>
      <c r="T18" s="11">
        <f t="shared" si="10"/>
        <v>0.10400000000000001</v>
      </c>
      <c r="U18" s="11" t="e">
        <f t="shared" si="10"/>
        <v>#N/A</v>
      </c>
      <c r="V18" s="11" t="e">
        <f t="shared" si="10"/>
        <v>#N/A</v>
      </c>
      <c r="W18" s="11" t="e">
        <f t="shared" si="10"/>
        <v>#N/A</v>
      </c>
      <c r="X18" s="11" t="e">
        <f t="shared" si="10"/>
        <v>#N/A</v>
      </c>
      <c r="Y18" s="11">
        <f t="shared" si="10"/>
        <v>0.11200000000000002</v>
      </c>
      <c r="Z18" s="11" t="e">
        <f t="shared" si="10"/>
        <v>#N/A</v>
      </c>
      <c r="AA18" s="11" t="e">
        <f t="shared" si="10"/>
        <v>#N/A</v>
      </c>
      <c r="AB18" s="11" t="e">
        <f t="shared" si="10"/>
        <v>#N/A</v>
      </c>
      <c r="AC18" s="11" t="e">
        <f t="shared" si="10"/>
        <v>#N/A</v>
      </c>
      <c r="AD18" s="11">
        <f t="shared" si="10"/>
        <v>9.7000000000000017E-2</v>
      </c>
      <c r="AE18" s="11" t="e">
        <f t="shared" si="10"/>
        <v>#N/A</v>
      </c>
      <c r="AF18" s="11" t="e">
        <f t="shared" si="10"/>
        <v>#N/A</v>
      </c>
      <c r="AG18" s="11" t="e">
        <f t="shared" si="10"/>
        <v>#N/A</v>
      </c>
      <c r="AH18" s="11" t="e">
        <f t="shared" si="10"/>
        <v>#N/A</v>
      </c>
      <c r="AI18" s="11">
        <f t="shared" si="10"/>
        <v>0.09</v>
      </c>
      <c r="AJ18" s="11" t="e">
        <f t="shared" si="10"/>
        <v>#N/A</v>
      </c>
      <c r="AK18" s="11" t="e">
        <f t="shared" si="10"/>
        <v>#N/A</v>
      </c>
      <c r="AL18" s="11" t="e">
        <f t="shared" si="10"/>
        <v>#N/A</v>
      </c>
      <c r="AM18" s="11" t="e">
        <f t="shared" si="10"/>
        <v>#N/A</v>
      </c>
      <c r="AN18" s="11">
        <f t="shared" si="10"/>
        <v>0.10400000000000001</v>
      </c>
      <c r="AO18" s="11" t="e">
        <f t="shared" si="10"/>
        <v>#N/A</v>
      </c>
      <c r="AP18" s="11" t="e">
        <f t="shared" si="10"/>
        <v>#N/A</v>
      </c>
      <c r="AQ18" s="11" t="e">
        <f t="shared" si="10"/>
        <v>#N/A</v>
      </c>
      <c r="AR18" s="11" t="e">
        <f t="shared" si="10"/>
        <v>#N/A</v>
      </c>
      <c r="AS18" s="11">
        <f t="shared" si="10"/>
        <v>0.10199999999999999</v>
      </c>
      <c r="AT18" s="11" t="e">
        <f t="shared" si="10"/>
        <v>#N/A</v>
      </c>
      <c r="AU18" s="11" t="e">
        <f t="shared" si="10"/>
        <v>#N/A</v>
      </c>
      <c r="AV18" s="11" t="e">
        <f t="shared" si="10"/>
        <v>#N/A</v>
      </c>
      <c r="AW18" s="11" t="e">
        <f t="shared" si="10"/>
        <v>#N/A</v>
      </c>
      <c r="AX18" s="11">
        <f t="shared" si="10"/>
        <v>0.10100000000000002</v>
      </c>
      <c r="AY18" s="11" t="e">
        <f t="shared" si="10"/>
        <v>#N/A</v>
      </c>
      <c r="AZ18" s="11" t="e">
        <f t="shared" si="10"/>
        <v>#N/A</v>
      </c>
      <c r="BA18" s="11" t="e">
        <f t="shared" si="10"/>
        <v>#N/A</v>
      </c>
      <c r="BB18" s="11" t="e">
        <f t="shared" si="10"/>
        <v>#N/A</v>
      </c>
      <c r="BC18" s="11">
        <f t="shared" si="10"/>
        <v>8.3000000000000004E-2</v>
      </c>
      <c r="BD18" s="11" t="e">
        <f t="shared" si="10"/>
        <v>#N/A</v>
      </c>
      <c r="BE18" s="11" t="e">
        <f t="shared" si="10"/>
        <v>#N/A</v>
      </c>
      <c r="BF18" s="11" t="e">
        <f t="shared" si="10"/>
        <v>#N/A</v>
      </c>
      <c r="BG18" s="11" t="e">
        <f t="shared" si="10"/>
        <v>#N/A</v>
      </c>
      <c r="BH18" s="11">
        <f t="shared" si="10"/>
        <v>8.3000000000000004E-2</v>
      </c>
      <c r="BI18" s="11" t="e">
        <f t="shared" si="10"/>
        <v>#N/A</v>
      </c>
      <c r="BJ18" s="11" t="e">
        <f t="shared" si="10"/>
        <v>#N/A</v>
      </c>
      <c r="BK18" s="11" t="e">
        <f t="shared" si="10"/>
        <v>#N/A</v>
      </c>
      <c r="BL18" s="11" t="e">
        <f t="shared" si="10"/>
        <v>#N/A</v>
      </c>
      <c r="BM18" s="11">
        <f t="shared" si="10"/>
        <v>8.2000000000000017E-2</v>
      </c>
      <c r="BN18" s="11" t="e">
        <f t="shared" si="11"/>
        <v>#N/A</v>
      </c>
      <c r="BO18" s="11" t="e">
        <f t="shared" si="11"/>
        <v>#N/A</v>
      </c>
      <c r="BP18" s="11" t="e">
        <f t="shared" si="11"/>
        <v>#N/A</v>
      </c>
      <c r="BQ18" s="11" t="e">
        <f t="shared" si="11"/>
        <v>#N/A</v>
      </c>
      <c r="BR18" s="11"/>
      <c r="BS18" s="11"/>
      <c r="BT18" s="11"/>
    </row>
    <row r="19" spans="2:72" x14ac:dyDescent="0.25">
      <c r="B19" s="12" t="s">
        <v>5</v>
      </c>
      <c r="C19" s="7">
        <v>2.6000000000000002E-2</v>
      </c>
      <c r="D19" s="9">
        <v>2.4E-2</v>
      </c>
      <c r="E19" s="9">
        <v>1.7999999999999999E-2</v>
      </c>
      <c r="F19" s="9">
        <v>1.9E-2</v>
      </c>
      <c r="G19" s="9">
        <v>2.1000000000000001E-2</v>
      </c>
      <c r="H19" s="9">
        <v>2.3E-2</v>
      </c>
      <c r="I19" s="9">
        <v>1.9E-2</v>
      </c>
      <c r="J19" s="9">
        <v>3.1E-2</v>
      </c>
      <c r="K19" s="9">
        <v>6.7000000000000004E-2</v>
      </c>
      <c r="L19" s="7">
        <v>5.7000000000000002E-2</v>
      </c>
      <c r="N19" s="11"/>
      <c r="O19" s="11"/>
      <c r="P19" t="str">
        <f t="shared" si="12"/>
        <v>Haddad</v>
      </c>
      <c r="Q19" s="11" t="e">
        <f t="shared" si="13"/>
        <v>#N/A</v>
      </c>
      <c r="R19" s="11" t="e">
        <f t="shared" si="13"/>
        <v>#N/A</v>
      </c>
      <c r="S19" s="11" t="e">
        <f t="shared" si="13"/>
        <v>#N/A</v>
      </c>
      <c r="T19" s="11">
        <f t="shared" si="13"/>
        <v>2.6000000000000002E-2</v>
      </c>
      <c r="U19" s="11" t="e">
        <f t="shared" si="13"/>
        <v>#N/A</v>
      </c>
      <c r="V19" s="11" t="e">
        <f t="shared" si="13"/>
        <v>#N/A</v>
      </c>
      <c r="W19" s="11" t="e">
        <f t="shared" si="13"/>
        <v>#N/A</v>
      </c>
      <c r="X19" s="11" t="e">
        <f t="shared" si="13"/>
        <v>#N/A</v>
      </c>
      <c r="Y19" s="11">
        <f t="shared" si="13"/>
        <v>2.4E-2</v>
      </c>
      <c r="Z19" s="11" t="e">
        <f t="shared" si="13"/>
        <v>#N/A</v>
      </c>
      <c r="AA19" s="11" t="e">
        <f t="shared" si="13"/>
        <v>#N/A</v>
      </c>
      <c r="AB19" s="11" t="e">
        <f t="shared" si="13"/>
        <v>#N/A</v>
      </c>
      <c r="AC19" s="11" t="e">
        <f t="shared" si="13"/>
        <v>#N/A</v>
      </c>
      <c r="AD19" s="11">
        <f t="shared" si="13"/>
        <v>1.7999999999999999E-2</v>
      </c>
      <c r="AE19" s="11" t="e">
        <f t="shared" si="13"/>
        <v>#N/A</v>
      </c>
      <c r="AF19" s="11" t="e">
        <f t="shared" si="13"/>
        <v>#N/A</v>
      </c>
      <c r="AG19" s="11" t="e">
        <f t="shared" si="10"/>
        <v>#N/A</v>
      </c>
      <c r="AH19" s="11" t="e">
        <f t="shared" si="10"/>
        <v>#N/A</v>
      </c>
      <c r="AI19" s="11">
        <f t="shared" si="10"/>
        <v>1.9E-2</v>
      </c>
      <c r="AJ19" s="11" t="e">
        <f t="shared" si="10"/>
        <v>#N/A</v>
      </c>
      <c r="AK19" s="11" t="e">
        <f t="shared" si="10"/>
        <v>#N/A</v>
      </c>
      <c r="AL19" s="11" t="e">
        <f t="shared" si="10"/>
        <v>#N/A</v>
      </c>
      <c r="AM19" s="11" t="e">
        <f t="shared" si="10"/>
        <v>#N/A</v>
      </c>
      <c r="AN19" s="11">
        <f t="shared" si="10"/>
        <v>2.1000000000000001E-2</v>
      </c>
      <c r="AO19" s="11" t="e">
        <f t="shared" si="10"/>
        <v>#N/A</v>
      </c>
      <c r="AP19" s="11" t="e">
        <f t="shared" si="10"/>
        <v>#N/A</v>
      </c>
      <c r="AQ19" s="11" t="e">
        <f t="shared" si="10"/>
        <v>#N/A</v>
      </c>
      <c r="AR19" s="11" t="e">
        <f t="shared" si="10"/>
        <v>#N/A</v>
      </c>
      <c r="AS19" s="11">
        <f t="shared" si="10"/>
        <v>2.3E-2</v>
      </c>
      <c r="AT19" s="11" t="e">
        <f t="shared" si="10"/>
        <v>#N/A</v>
      </c>
      <c r="AU19" s="11" t="e">
        <f t="shared" ref="AU19:BJ21" si="14">HLOOKUP(AU$3,$B$13:$L$21,MATCH($P19,$B$13:$B$21,0),FALSE)</f>
        <v>#N/A</v>
      </c>
      <c r="AV19" s="11" t="e">
        <f t="shared" si="14"/>
        <v>#N/A</v>
      </c>
      <c r="AW19" s="11" t="e">
        <f t="shared" si="14"/>
        <v>#N/A</v>
      </c>
      <c r="AX19" s="11">
        <f t="shared" si="14"/>
        <v>1.9E-2</v>
      </c>
      <c r="AY19" s="11" t="e">
        <f t="shared" si="14"/>
        <v>#N/A</v>
      </c>
      <c r="AZ19" s="11" t="e">
        <f t="shared" si="14"/>
        <v>#N/A</v>
      </c>
      <c r="BA19" s="11" t="e">
        <f t="shared" si="14"/>
        <v>#N/A</v>
      </c>
      <c r="BB19" s="11" t="e">
        <f t="shared" si="14"/>
        <v>#N/A</v>
      </c>
      <c r="BC19" s="11">
        <f t="shared" si="14"/>
        <v>3.1E-2</v>
      </c>
      <c r="BD19" s="11" t="e">
        <f t="shared" si="14"/>
        <v>#N/A</v>
      </c>
      <c r="BE19" s="11" t="e">
        <f t="shared" si="14"/>
        <v>#N/A</v>
      </c>
      <c r="BF19" s="11" t="e">
        <f t="shared" si="14"/>
        <v>#N/A</v>
      </c>
      <c r="BG19" s="11" t="e">
        <f t="shared" si="14"/>
        <v>#N/A</v>
      </c>
      <c r="BH19" s="11">
        <f t="shared" si="14"/>
        <v>6.7000000000000004E-2</v>
      </c>
      <c r="BI19" s="11" t="e">
        <f t="shared" si="14"/>
        <v>#N/A</v>
      </c>
      <c r="BJ19" s="11" t="e">
        <f t="shared" si="14"/>
        <v>#N/A</v>
      </c>
      <c r="BK19" s="11" t="e">
        <f t="shared" ref="BK19:BQ21" si="15">HLOOKUP(BK$3,$B$13:$L$21,MATCH($P19,$B$13:$B$21,0),FALSE)</f>
        <v>#N/A</v>
      </c>
      <c r="BL19" s="11" t="e">
        <f t="shared" si="15"/>
        <v>#N/A</v>
      </c>
      <c r="BM19" s="11">
        <f t="shared" si="15"/>
        <v>5.7000000000000002E-2</v>
      </c>
      <c r="BN19" s="11" t="e">
        <f t="shared" si="15"/>
        <v>#N/A</v>
      </c>
      <c r="BO19" s="11" t="e">
        <f t="shared" si="15"/>
        <v>#N/A</v>
      </c>
      <c r="BP19" s="11" t="e">
        <f t="shared" si="15"/>
        <v>#N/A</v>
      </c>
      <c r="BQ19" s="11" t="e">
        <f t="shared" si="15"/>
        <v>#N/A</v>
      </c>
      <c r="BR19" s="11"/>
      <c r="BS19" s="11"/>
      <c r="BT19" s="11"/>
    </row>
    <row r="20" spans="2:72" x14ac:dyDescent="0.25">
      <c r="B20" s="4" t="s">
        <v>6</v>
      </c>
      <c r="C20" s="7">
        <v>4.7E-2</v>
      </c>
      <c r="D20" s="9">
        <v>5.2999999999999999E-2</v>
      </c>
      <c r="E20" s="9">
        <v>5.2999999999999999E-2</v>
      </c>
      <c r="F20" s="9">
        <v>5.2000000000000005E-2</v>
      </c>
      <c r="G20" s="9">
        <v>5.2999999999999999E-2</v>
      </c>
      <c r="H20" s="9">
        <v>5.2999999999999999E-2</v>
      </c>
      <c r="I20" s="9">
        <v>5.2999999999999999E-2</v>
      </c>
      <c r="J20" s="9">
        <v>4.3999999999999997E-2</v>
      </c>
      <c r="K20" s="9">
        <v>5.2000000000000005E-2</v>
      </c>
      <c r="L20" s="7">
        <v>5.2999999999999999E-2</v>
      </c>
      <c r="N20" s="11"/>
      <c r="O20" s="11"/>
      <c r="P20" t="str">
        <f t="shared" si="12"/>
        <v>Alvaro Dias</v>
      </c>
      <c r="Q20" s="11" t="e">
        <f t="shared" si="13"/>
        <v>#N/A</v>
      </c>
      <c r="R20" s="11" t="e">
        <f t="shared" si="13"/>
        <v>#N/A</v>
      </c>
      <c r="S20" s="11" t="e">
        <f t="shared" si="13"/>
        <v>#N/A</v>
      </c>
      <c r="T20" s="11">
        <f t="shared" si="13"/>
        <v>4.7E-2</v>
      </c>
      <c r="U20" s="11" t="e">
        <f t="shared" si="13"/>
        <v>#N/A</v>
      </c>
      <c r="V20" s="11" t="e">
        <f t="shared" si="13"/>
        <v>#N/A</v>
      </c>
      <c r="W20" s="11" t="e">
        <f t="shared" si="13"/>
        <v>#N/A</v>
      </c>
      <c r="X20" s="11" t="e">
        <f t="shared" si="13"/>
        <v>#N/A</v>
      </c>
      <c r="Y20" s="11">
        <f t="shared" si="13"/>
        <v>5.2999999999999999E-2</v>
      </c>
      <c r="Z20" s="11" t="e">
        <f t="shared" si="13"/>
        <v>#N/A</v>
      </c>
      <c r="AA20" s="11" t="e">
        <f t="shared" si="13"/>
        <v>#N/A</v>
      </c>
      <c r="AB20" s="11" t="e">
        <f t="shared" si="13"/>
        <v>#N/A</v>
      </c>
      <c r="AC20" s="11" t="e">
        <f t="shared" si="13"/>
        <v>#N/A</v>
      </c>
      <c r="AD20" s="11">
        <f t="shared" si="13"/>
        <v>5.2999999999999999E-2</v>
      </c>
      <c r="AE20" s="11" t="e">
        <f t="shared" si="13"/>
        <v>#N/A</v>
      </c>
      <c r="AF20" s="11" t="e">
        <f t="shared" si="13"/>
        <v>#N/A</v>
      </c>
      <c r="AG20" s="11" t="e">
        <f t="shared" ref="AG20:AV21" si="16">HLOOKUP(AG$3,$B$13:$L$21,MATCH($P20,$B$13:$B$21,0),FALSE)</f>
        <v>#N/A</v>
      </c>
      <c r="AH20" s="11" t="e">
        <f t="shared" si="16"/>
        <v>#N/A</v>
      </c>
      <c r="AI20" s="11">
        <f t="shared" si="16"/>
        <v>5.2000000000000005E-2</v>
      </c>
      <c r="AJ20" s="11" t="e">
        <f t="shared" si="16"/>
        <v>#N/A</v>
      </c>
      <c r="AK20" s="11" t="e">
        <f t="shared" si="16"/>
        <v>#N/A</v>
      </c>
      <c r="AL20" s="11" t="e">
        <f t="shared" si="16"/>
        <v>#N/A</v>
      </c>
      <c r="AM20" s="11" t="e">
        <f t="shared" si="16"/>
        <v>#N/A</v>
      </c>
      <c r="AN20" s="11">
        <f t="shared" si="16"/>
        <v>5.2999999999999999E-2</v>
      </c>
      <c r="AO20" s="11" t="e">
        <f t="shared" si="16"/>
        <v>#N/A</v>
      </c>
      <c r="AP20" s="11" t="e">
        <f t="shared" si="16"/>
        <v>#N/A</v>
      </c>
      <c r="AQ20" s="11" t="e">
        <f t="shared" si="16"/>
        <v>#N/A</v>
      </c>
      <c r="AR20" s="11" t="e">
        <f t="shared" si="16"/>
        <v>#N/A</v>
      </c>
      <c r="AS20" s="11">
        <f t="shared" si="16"/>
        <v>5.2999999999999999E-2</v>
      </c>
      <c r="AT20" s="11" t="e">
        <f t="shared" si="16"/>
        <v>#N/A</v>
      </c>
      <c r="AU20" s="11" t="e">
        <f t="shared" si="16"/>
        <v>#N/A</v>
      </c>
      <c r="AV20" s="11" t="e">
        <f t="shared" si="16"/>
        <v>#N/A</v>
      </c>
      <c r="AW20" s="11" t="e">
        <f t="shared" si="14"/>
        <v>#N/A</v>
      </c>
      <c r="AX20" s="11">
        <f t="shared" si="14"/>
        <v>5.2999999999999999E-2</v>
      </c>
      <c r="AY20" s="11" t="e">
        <f t="shared" si="14"/>
        <v>#N/A</v>
      </c>
      <c r="AZ20" s="11" t="e">
        <f t="shared" si="14"/>
        <v>#N/A</v>
      </c>
      <c r="BA20" s="11" t="e">
        <f t="shared" si="14"/>
        <v>#N/A</v>
      </c>
      <c r="BB20" s="11" t="e">
        <f t="shared" si="14"/>
        <v>#N/A</v>
      </c>
      <c r="BC20" s="11">
        <f t="shared" si="14"/>
        <v>4.3999999999999997E-2</v>
      </c>
      <c r="BD20" s="11" t="e">
        <f t="shared" si="14"/>
        <v>#N/A</v>
      </c>
      <c r="BE20" s="11" t="e">
        <f t="shared" si="14"/>
        <v>#N/A</v>
      </c>
      <c r="BF20" s="11" t="e">
        <f t="shared" si="14"/>
        <v>#N/A</v>
      </c>
      <c r="BG20" s="11" t="e">
        <f t="shared" si="14"/>
        <v>#N/A</v>
      </c>
      <c r="BH20" s="11">
        <f t="shared" si="14"/>
        <v>5.2000000000000005E-2</v>
      </c>
      <c r="BI20" s="11" t="e">
        <f t="shared" si="14"/>
        <v>#N/A</v>
      </c>
      <c r="BJ20" s="11" t="e">
        <f t="shared" si="14"/>
        <v>#N/A</v>
      </c>
      <c r="BK20" s="11" t="e">
        <f t="shared" si="15"/>
        <v>#N/A</v>
      </c>
      <c r="BL20" s="11" t="e">
        <f t="shared" si="15"/>
        <v>#N/A</v>
      </c>
      <c r="BM20" s="11">
        <f t="shared" si="15"/>
        <v>5.2999999999999999E-2</v>
      </c>
      <c r="BN20" s="11" t="e">
        <f t="shared" si="15"/>
        <v>#N/A</v>
      </c>
      <c r="BO20" s="11" t="e">
        <f t="shared" si="15"/>
        <v>#N/A</v>
      </c>
      <c r="BP20" s="11" t="e">
        <f t="shared" si="15"/>
        <v>#N/A</v>
      </c>
      <c r="BQ20" s="11" t="e">
        <f t="shared" si="15"/>
        <v>#N/A</v>
      </c>
      <c r="BR20" s="11"/>
      <c r="BS20" s="11"/>
      <c r="BT20" s="11"/>
    </row>
    <row r="21" spans="2:72" x14ac:dyDescent="0.25">
      <c r="B21" s="4" t="s">
        <v>8</v>
      </c>
      <c r="C21" s="7">
        <f>1-SUM(C14:C20)</f>
        <v>5.4000000000000048E-2</v>
      </c>
      <c r="D21" s="7">
        <f t="shared" ref="D21:L21" si="17">1-SUM(D14:D20)</f>
        <v>4.6999999999999931E-2</v>
      </c>
      <c r="E21" s="7">
        <f t="shared" si="17"/>
        <v>5.8999999999999941E-2</v>
      </c>
      <c r="F21" s="7">
        <f t="shared" si="17"/>
        <v>6.7999999999999949E-2</v>
      </c>
      <c r="G21" s="7">
        <f t="shared" si="17"/>
        <v>4.9999999999999933E-2</v>
      </c>
      <c r="H21" s="7">
        <f t="shared" si="17"/>
        <v>4.4999999999999929E-2</v>
      </c>
      <c r="I21" s="7">
        <f t="shared" si="17"/>
        <v>4.500000000000004E-2</v>
      </c>
      <c r="J21" s="7">
        <f t="shared" si="17"/>
        <v>5.3999999999999937E-2</v>
      </c>
      <c r="K21" s="7">
        <f t="shared" si="17"/>
        <v>5.4000000000000048E-2</v>
      </c>
      <c r="L21" s="7">
        <f t="shared" si="17"/>
        <v>6.899999999999995E-2</v>
      </c>
      <c r="P21" t="str">
        <f t="shared" si="12"/>
        <v>DEMAIS</v>
      </c>
      <c r="Q21" s="11" t="e">
        <f t="shared" si="13"/>
        <v>#N/A</v>
      </c>
      <c r="R21" s="11" t="e">
        <f t="shared" si="13"/>
        <v>#N/A</v>
      </c>
      <c r="S21" s="11" t="e">
        <f t="shared" si="13"/>
        <v>#N/A</v>
      </c>
      <c r="T21" s="11">
        <f t="shared" si="13"/>
        <v>5.4000000000000048E-2</v>
      </c>
      <c r="U21" s="11" t="e">
        <f t="shared" si="13"/>
        <v>#N/A</v>
      </c>
      <c r="V21" s="11" t="e">
        <f t="shared" si="13"/>
        <v>#N/A</v>
      </c>
      <c r="W21" s="11" t="e">
        <f t="shared" si="13"/>
        <v>#N/A</v>
      </c>
      <c r="X21" s="11" t="e">
        <f t="shared" si="13"/>
        <v>#N/A</v>
      </c>
      <c r="Y21" s="11">
        <f t="shared" si="13"/>
        <v>4.6999999999999931E-2</v>
      </c>
      <c r="Z21" s="11" t="e">
        <f t="shared" si="13"/>
        <v>#N/A</v>
      </c>
      <c r="AA21" s="11" t="e">
        <f t="shared" si="13"/>
        <v>#N/A</v>
      </c>
      <c r="AB21" s="11" t="e">
        <f t="shared" si="13"/>
        <v>#N/A</v>
      </c>
      <c r="AC21" s="11" t="e">
        <f t="shared" si="13"/>
        <v>#N/A</v>
      </c>
      <c r="AD21" s="11">
        <f t="shared" si="13"/>
        <v>5.8999999999999941E-2</v>
      </c>
      <c r="AE21" s="11" t="e">
        <f t="shared" si="13"/>
        <v>#N/A</v>
      </c>
      <c r="AF21" s="11" t="e">
        <f t="shared" si="13"/>
        <v>#N/A</v>
      </c>
      <c r="AG21" s="11" t="e">
        <f t="shared" si="16"/>
        <v>#N/A</v>
      </c>
      <c r="AH21" s="11" t="e">
        <f t="shared" si="16"/>
        <v>#N/A</v>
      </c>
      <c r="AI21" s="11">
        <f t="shared" si="16"/>
        <v>6.7999999999999949E-2</v>
      </c>
      <c r="AJ21" s="11" t="e">
        <f t="shared" si="16"/>
        <v>#N/A</v>
      </c>
      <c r="AK21" s="11" t="e">
        <f t="shared" si="16"/>
        <v>#N/A</v>
      </c>
      <c r="AL21" s="11" t="e">
        <f t="shared" si="16"/>
        <v>#N/A</v>
      </c>
      <c r="AM21" s="11" t="e">
        <f t="shared" si="16"/>
        <v>#N/A</v>
      </c>
      <c r="AN21" s="11">
        <f t="shared" si="16"/>
        <v>4.9999999999999933E-2</v>
      </c>
      <c r="AO21" s="11" t="e">
        <f t="shared" si="16"/>
        <v>#N/A</v>
      </c>
      <c r="AP21" s="11" t="e">
        <f t="shared" si="16"/>
        <v>#N/A</v>
      </c>
      <c r="AQ21" s="11" t="e">
        <f t="shared" si="16"/>
        <v>#N/A</v>
      </c>
      <c r="AR21" s="11" t="e">
        <f t="shared" si="16"/>
        <v>#N/A</v>
      </c>
      <c r="AS21" s="11">
        <f t="shared" si="16"/>
        <v>4.4999999999999929E-2</v>
      </c>
      <c r="AT21" s="11" t="e">
        <f t="shared" si="16"/>
        <v>#N/A</v>
      </c>
      <c r="AU21" s="11" t="e">
        <f t="shared" si="16"/>
        <v>#N/A</v>
      </c>
      <c r="AV21" s="11" t="e">
        <f t="shared" si="16"/>
        <v>#N/A</v>
      </c>
      <c r="AW21" s="11" t="e">
        <f t="shared" si="14"/>
        <v>#N/A</v>
      </c>
      <c r="AX21" s="11">
        <f t="shared" si="14"/>
        <v>4.500000000000004E-2</v>
      </c>
      <c r="AY21" s="11" t="e">
        <f t="shared" si="14"/>
        <v>#N/A</v>
      </c>
      <c r="AZ21" s="11" t="e">
        <f t="shared" si="14"/>
        <v>#N/A</v>
      </c>
      <c r="BA21" s="11" t="e">
        <f t="shared" si="14"/>
        <v>#N/A</v>
      </c>
      <c r="BB21" s="11" t="e">
        <f t="shared" si="14"/>
        <v>#N/A</v>
      </c>
      <c r="BC21" s="11">
        <f t="shared" si="14"/>
        <v>5.3999999999999937E-2</v>
      </c>
      <c r="BD21" s="11" t="e">
        <f t="shared" si="14"/>
        <v>#N/A</v>
      </c>
      <c r="BE21" s="11" t="e">
        <f t="shared" si="14"/>
        <v>#N/A</v>
      </c>
      <c r="BF21" s="11" t="e">
        <f t="shared" si="14"/>
        <v>#N/A</v>
      </c>
      <c r="BG21" s="11" t="e">
        <f t="shared" si="14"/>
        <v>#N/A</v>
      </c>
      <c r="BH21" s="11">
        <f t="shared" si="14"/>
        <v>5.4000000000000048E-2</v>
      </c>
      <c r="BI21" s="11" t="e">
        <f t="shared" si="14"/>
        <v>#N/A</v>
      </c>
      <c r="BJ21" s="11" t="e">
        <f t="shared" si="14"/>
        <v>#N/A</v>
      </c>
      <c r="BK21" s="11" t="e">
        <f t="shared" si="15"/>
        <v>#N/A</v>
      </c>
      <c r="BL21" s="11" t="e">
        <f t="shared" si="15"/>
        <v>#N/A</v>
      </c>
      <c r="BM21" s="11">
        <f t="shared" si="15"/>
        <v>6.899999999999995E-2</v>
      </c>
      <c r="BN21" s="11" t="e">
        <f t="shared" si="15"/>
        <v>#N/A</v>
      </c>
      <c r="BO21" s="11" t="e">
        <f t="shared" si="15"/>
        <v>#N/A</v>
      </c>
      <c r="BP21" s="11" t="e">
        <f t="shared" si="15"/>
        <v>#N/A</v>
      </c>
      <c r="BQ21" s="11" t="e">
        <f t="shared" si="15"/>
        <v>#N/A</v>
      </c>
      <c r="BR21" s="11"/>
      <c r="BS21" s="11"/>
      <c r="BT21" s="11"/>
    </row>
    <row r="22" spans="2:72" ht="15.75" thickBot="1" x14ac:dyDescent="0.3"/>
    <row r="23" spans="2:72" ht="15.75" thickBot="1" x14ac:dyDescent="0.3">
      <c r="B23" s="2" t="s">
        <v>19</v>
      </c>
      <c r="C23" s="5">
        <v>43271</v>
      </c>
      <c r="D23" s="5">
        <v>43278</v>
      </c>
      <c r="E23" s="5">
        <v>43285</v>
      </c>
      <c r="F23" s="5">
        <v>43292</v>
      </c>
      <c r="G23" s="5">
        <v>43299</v>
      </c>
      <c r="H23" s="5">
        <v>43306</v>
      </c>
      <c r="I23" s="10">
        <v>43313</v>
      </c>
      <c r="J23" s="10">
        <v>43320</v>
      </c>
      <c r="K23" s="10">
        <v>43327</v>
      </c>
      <c r="L23" s="10">
        <v>43334</v>
      </c>
      <c r="P23" t="s">
        <v>20</v>
      </c>
      <c r="Q23" s="13">
        <v>43266</v>
      </c>
      <c r="R23" s="13">
        <f>WORKDAY(Q23,1)</f>
        <v>43269</v>
      </c>
      <c r="S23" s="13">
        <f t="shared" ref="S23:BQ23" si="18">WORKDAY(R23,1)</f>
        <v>43270</v>
      </c>
      <c r="T23" s="13">
        <f t="shared" si="18"/>
        <v>43271</v>
      </c>
      <c r="U23" s="13">
        <f t="shared" si="18"/>
        <v>43272</v>
      </c>
      <c r="V23" s="13">
        <f t="shared" si="18"/>
        <v>43273</v>
      </c>
      <c r="W23" s="13">
        <f t="shared" si="18"/>
        <v>43276</v>
      </c>
      <c r="X23" s="13">
        <f t="shared" si="18"/>
        <v>43277</v>
      </c>
      <c r="Y23" s="13">
        <f t="shared" si="18"/>
        <v>43278</v>
      </c>
      <c r="Z23" s="13">
        <f t="shared" si="18"/>
        <v>43279</v>
      </c>
      <c r="AA23" s="13">
        <f t="shared" si="18"/>
        <v>43280</v>
      </c>
      <c r="AB23" s="13">
        <f t="shared" si="18"/>
        <v>43283</v>
      </c>
      <c r="AC23" s="13">
        <f t="shared" si="18"/>
        <v>43284</v>
      </c>
      <c r="AD23" s="13">
        <f t="shared" si="18"/>
        <v>43285</v>
      </c>
      <c r="AE23" s="13">
        <f t="shared" si="18"/>
        <v>43286</v>
      </c>
      <c r="AF23" s="13">
        <f t="shared" si="18"/>
        <v>43287</v>
      </c>
      <c r="AG23" s="13">
        <f t="shared" si="18"/>
        <v>43290</v>
      </c>
      <c r="AH23" s="13">
        <f t="shared" si="18"/>
        <v>43291</v>
      </c>
      <c r="AI23" s="13">
        <f t="shared" si="18"/>
        <v>43292</v>
      </c>
      <c r="AJ23" s="13">
        <f t="shared" si="18"/>
        <v>43293</v>
      </c>
      <c r="AK23" s="13">
        <f t="shared" si="18"/>
        <v>43294</v>
      </c>
      <c r="AL23" s="13">
        <f t="shared" si="18"/>
        <v>43297</v>
      </c>
      <c r="AM23" s="13">
        <f t="shared" si="18"/>
        <v>43298</v>
      </c>
      <c r="AN23" s="13">
        <f t="shared" si="18"/>
        <v>43299</v>
      </c>
      <c r="AO23" s="13">
        <f t="shared" si="18"/>
        <v>43300</v>
      </c>
      <c r="AP23" s="13">
        <f t="shared" si="18"/>
        <v>43301</v>
      </c>
      <c r="AQ23" s="13">
        <f t="shared" si="18"/>
        <v>43304</v>
      </c>
      <c r="AR23" s="13">
        <f t="shared" si="18"/>
        <v>43305</v>
      </c>
      <c r="AS23" s="13">
        <f t="shared" si="18"/>
        <v>43306</v>
      </c>
      <c r="AT23" s="13">
        <f t="shared" si="18"/>
        <v>43307</v>
      </c>
      <c r="AU23" s="13">
        <f t="shared" si="18"/>
        <v>43308</v>
      </c>
      <c r="AV23" s="13">
        <f t="shared" si="18"/>
        <v>43311</v>
      </c>
      <c r="AW23" s="13">
        <f t="shared" si="18"/>
        <v>43312</v>
      </c>
      <c r="AX23" s="13">
        <f t="shared" si="18"/>
        <v>43313</v>
      </c>
      <c r="AY23" s="13">
        <f t="shared" si="18"/>
        <v>43314</v>
      </c>
      <c r="AZ23" s="13">
        <f t="shared" si="18"/>
        <v>43315</v>
      </c>
      <c r="BA23" s="13">
        <f t="shared" si="18"/>
        <v>43318</v>
      </c>
      <c r="BB23" s="13">
        <f t="shared" si="18"/>
        <v>43319</v>
      </c>
      <c r="BC23" s="13">
        <f t="shared" si="18"/>
        <v>43320</v>
      </c>
      <c r="BD23" s="13">
        <f t="shared" si="18"/>
        <v>43321</v>
      </c>
      <c r="BE23" s="13">
        <f t="shared" si="18"/>
        <v>43322</v>
      </c>
      <c r="BF23" s="13">
        <f t="shared" si="18"/>
        <v>43325</v>
      </c>
      <c r="BG23" s="13">
        <f t="shared" si="18"/>
        <v>43326</v>
      </c>
      <c r="BH23" s="13">
        <f t="shared" si="18"/>
        <v>43327</v>
      </c>
      <c r="BI23" s="13">
        <f t="shared" si="18"/>
        <v>43328</v>
      </c>
      <c r="BJ23" s="13">
        <f t="shared" si="18"/>
        <v>43329</v>
      </c>
      <c r="BK23" s="13">
        <f t="shared" si="18"/>
        <v>43332</v>
      </c>
      <c r="BL23" s="13">
        <f t="shared" si="18"/>
        <v>43333</v>
      </c>
      <c r="BM23" s="13">
        <f t="shared" si="18"/>
        <v>43334</v>
      </c>
      <c r="BN23" s="13">
        <f t="shared" si="18"/>
        <v>43335</v>
      </c>
      <c r="BO23" s="13">
        <f t="shared" si="18"/>
        <v>43336</v>
      </c>
      <c r="BP23" s="13">
        <f t="shared" si="18"/>
        <v>43339</v>
      </c>
      <c r="BQ23" s="13">
        <f t="shared" si="18"/>
        <v>43340</v>
      </c>
      <c r="BR23" s="13"/>
      <c r="BS23" s="13"/>
      <c r="BT23" s="13"/>
    </row>
    <row r="24" spans="2:72" x14ac:dyDescent="0.25">
      <c r="B24" s="3" t="s">
        <v>11</v>
      </c>
      <c r="C24" s="7">
        <f t="shared" ref="C24:L31" si="19">C4-C14</f>
        <v>3.4793325000000042E-2</v>
      </c>
      <c r="D24" s="7">
        <f t="shared" si="19"/>
        <v>2.5543334000000029E-2</v>
      </c>
      <c r="E24" s="7">
        <f t="shared" si="19"/>
        <v>1.1929623999999972E-2</v>
      </c>
      <c r="F24" s="7">
        <f t="shared" si="19"/>
        <v>7.9970515999999991E-2</v>
      </c>
      <c r="G24" s="7">
        <f t="shared" si="19"/>
        <v>2.7063936999999982E-2</v>
      </c>
      <c r="H24" s="7">
        <f t="shared" si="19"/>
        <v>3.9467580000000002E-2</v>
      </c>
      <c r="I24" s="7">
        <f t="shared" si="19"/>
        <v>8.1590430000000325E-3</v>
      </c>
      <c r="J24" s="7">
        <f t="shared" si="19"/>
        <v>4.1739038999999922E-2</v>
      </c>
      <c r="K24" s="7">
        <f t="shared" si="19"/>
        <v>2.1221411999999995E-2</v>
      </c>
      <c r="L24" s="7">
        <f>L4-L14</f>
        <v>5.9416232999999929E-2</v>
      </c>
      <c r="P24" t="str">
        <f>B24</f>
        <v xml:space="preserve">NS/NR </v>
      </c>
      <c r="Q24" s="11" t="e">
        <f>HLOOKUP(Q$3,$B$33:$L$41,MATCH($P24,$B$33:$B$41,0),FALSE)</f>
        <v>#N/A</v>
      </c>
      <c r="R24" s="11" t="e">
        <f t="shared" ref="R24:AG31" si="20">HLOOKUP(R$3,$B$33:$L$41,MATCH($P24,$B$33:$B$41,0),FALSE)</f>
        <v>#N/A</v>
      </c>
      <c r="S24" s="11" t="e">
        <f t="shared" si="20"/>
        <v>#N/A</v>
      </c>
      <c r="T24" s="11" t="e">
        <f t="shared" si="20"/>
        <v>#N/A</v>
      </c>
      <c r="U24" s="11" t="e">
        <f t="shared" si="20"/>
        <v>#N/A</v>
      </c>
      <c r="V24" s="11" t="e">
        <f t="shared" si="20"/>
        <v>#N/A</v>
      </c>
      <c r="W24" s="11">
        <f t="shared" si="20"/>
        <v>0.41</v>
      </c>
      <c r="X24" s="11" t="e">
        <f t="shared" si="20"/>
        <v>#N/A</v>
      </c>
      <c r="Y24" s="11" t="e">
        <f t="shared" si="20"/>
        <v>#N/A</v>
      </c>
      <c r="Z24" s="11" t="e">
        <f t="shared" si="20"/>
        <v>#N/A</v>
      </c>
      <c r="AA24" s="11" t="e">
        <f t="shared" si="20"/>
        <v>#N/A</v>
      </c>
      <c r="AB24" s="11" t="e">
        <f t="shared" si="20"/>
        <v>#N/A</v>
      </c>
      <c r="AC24" s="11" t="e">
        <f t="shared" si="20"/>
        <v>#N/A</v>
      </c>
      <c r="AD24" s="11" t="e">
        <f t="shared" si="20"/>
        <v>#N/A</v>
      </c>
      <c r="AE24" s="11" t="e">
        <f t="shared" si="20"/>
        <v>#N/A</v>
      </c>
      <c r="AF24" s="11" t="e">
        <f t="shared" si="20"/>
        <v>#N/A</v>
      </c>
      <c r="AG24" s="11" t="e">
        <f t="shared" si="20"/>
        <v>#N/A</v>
      </c>
      <c r="AH24" s="11" t="e">
        <f t="shared" ref="AH24:AW31" si="21">HLOOKUP(AH$3,$B$33:$L$41,MATCH($P24,$B$33:$B$41,0),FALSE)</f>
        <v>#N/A</v>
      </c>
      <c r="AI24" s="11" t="e">
        <f t="shared" si="21"/>
        <v>#N/A</v>
      </c>
      <c r="AJ24" s="11" t="e">
        <f t="shared" si="21"/>
        <v>#N/A</v>
      </c>
      <c r="AK24" s="11" t="e">
        <f t="shared" si="21"/>
        <v>#N/A</v>
      </c>
      <c r="AL24" s="11" t="e">
        <f t="shared" si="21"/>
        <v>#N/A</v>
      </c>
      <c r="AM24" s="11" t="e">
        <f t="shared" si="21"/>
        <v>#N/A</v>
      </c>
      <c r="AN24" s="11" t="e">
        <f t="shared" si="21"/>
        <v>#N/A</v>
      </c>
      <c r="AO24" s="11" t="e">
        <f t="shared" si="21"/>
        <v>#N/A</v>
      </c>
      <c r="AP24" s="11" t="e">
        <f t="shared" si="21"/>
        <v>#N/A</v>
      </c>
      <c r="AQ24" s="11" t="e">
        <f t="shared" si="21"/>
        <v>#N/A</v>
      </c>
      <c r="AR24" s="11" t="e">
        <f t="shared" si="21"/>
        <v>#N/A</v>
      </c>
      <c r="AS24" s="11" t="e">
        <f t="shared" si="21"/>
        <v>#N/A</v>
      </c>
      <c r="AT24" s="11" t="e">
        <f t="shared" si="21"/>
        <v>#N/A</v>
      </c>
      <c r="AU24" s="11" t="e">
        <f t="shared" si="21"/>
        <v>#N/A</v>
      </c>
      <c r="AV24" s="11" t="e">
        <f t="shared" si="21"/>
        <v>#N/A</v>
      </c>
      <c r="AW24" s="11" t="e">
        <f t="shared" si="21"/>
        <v>#N/A</v>
      </c>
      <c r="AX24" s="11" t="e">
        <f t="shared" ref="AX24:BN31" si="22">HLOOKUP(AX$3,$B$33:$L$41,MATCH($P24,$B$33:$B$41,0),FALSE)</f>
        <v>#N/A</v>
      </c>
      <c r="AY24" s="11" t="e">
        <f t="shared" si="22"/>
        <v>#N/A</v>
      </c>
      <c r="AZ24" s="11" t="e">
        <f t="shared" si="22"/>
        <v>#N/A</v>
      </c>
      <c r="BA24" s="11" t="e">
        <f t="shared" si="22"/>
        <v>#N/A</v>
      </c>
      <c r="BB24" s="11" t="e">
        <f t="shared" si="22"/>
        <v>#N/A</v>
      </c>
      <c r="BC24" s="11" t="e">
        <f t="shared" si="22"/>
        <v>#N/A</v>
      </c>
      <c r="BD24" s="11" t="e">
        <f t="shared" si="22"/>
        <v>#N/A</v>
      </c>
      <c r="BE24" s="11" t="e">
        <f t="shared" si="22"/>
        <v>#N/A</v>
      </c>
      <c r="BF24" s="11" t="e">
        <f t="shared" si="22"/>
        <v>#N/A</v>
      </c>
      <c r="BG24" s="11" t="e">
        <f t="shared" si="22"/>
        <v>#N/A</v>
      </c>
      <c r="BH24" s="11" t="e">
        <f t="shared" si="22"/>
        <v>#N/A</v>
      </c>
      <c r="BI24" s="11" t="e">
        <f t="shared" si="22"/>
        <v>#N/A</v>
      </c>
      <c r="BJ24" s="11" t="e">
        <f t="shared" si="22"/>
        <v>#N/A</v>
      </c>
      <c r="BK24" s="11">
        <f t="shared" si="22"/>
        <v>0.38</v>
      </c>
      <c r="BL24" s="11" t="e">
        <f t="shared" si="22"/>
        <v>#N/A</v>
      </c>
      <c r="BM24" s="11" t="e">
        <f t="shared" si="22"/>
        <v>#N/A</v>
      </c>
      <c r="BN24" s="11" t="e">
        <f t="shared" si="22"/>
        <v>#N/A</v>
      </c>
      <c r="BO24" s="11" t="e">
        <f t="shared" ref="BN24:BQ31" si="23">HLOOKUP(BO$3,$B$33:$L$41,MATCH($P24,$B$33:$B$41,0),FALSE)</f>
        <v>#N/A</v>
      </c>
      <c r="BP24" s="11" t="e">
        <f t="shared" si="23"/>
        <v>#N/A</v>
      </c>
      <c r="BQ24" s="11" t="e">
        <f t="shared" si="23"/>
        <v>#N/A</v>
      </c>
      <c r="BR24" s="11"/>
      <c r="BS24" s="11"/>
      <c r="BT24" s="11"/>
    </row>
    <row r="25" spans="2:72" x14ac:dyDescent="0.25">
      <c r="B25" s="12" t="s">
        <v>12</v>
      </c>
      <c r="C25" s="7">
        <f t="shared" si="19"/>
        <v>2.0097716000000015E-2</v>
      </c>
      <c r="D25" s="7">
        <f t="shared" si="19"/>
        <v>2.1884893999999988E-2</v>
      </c>
      <c r="E25" s="7">
        <f t="shared" si="19"/>
        <v>1.7412346999999967E-2</v>
      </c>
      <c r="F25" s="7">
        <f t="shared" si="19"/>
        <v>-1.5268476999999975E-2</v>
      </c>
      <c r="G25" s="7">
        <f t="shared" si="19"/>
        <v>4.0474129999999942E-2</v>
      </c>
      <c r="H25" s="7">
        <f t="shared" si="19"/>
        <v>2.0482479999999748E-3</v>
      </c>
      <c r="I25" s="7">
        <f t="shared" si="19"/>
        <v>4.0667829999999905E-3</v>
      </c>
      <c r="J25" s="7">
        <f t="shared" si="19"/>
        <v>-2.9177800000000031E-2</v>
      </c>
      <c r="K25" s="7">
        <f t="shared" si="19"/>
        <v>-8.7303909999999763E-3</v>
      </c>
      <c r="L25" s="7">
        <f t="shared" si="19"/>
        <v>-2.6270110000000124E-3</v>
      </c>
      <c r="P25" t="str">
        <f t="shared" ref="P25:P31" si="24">B25</f>
        <v xml:space="preserve">Bolsonaro </v>
      </c>
      <c r="Q25" s="11" t="e">
        <f t="shared" ref="Q25:Q31" si="25">HLOOKUP(Q$3,$B$33:$L$41,MATCH($P25,$B$33:$B$41,0),FALSE)</f>
        <v>#N/A</v>
      </c>
      <c r="R25" s="11" t="e">
        <f t="shared" si="20"/>
        <v>#N/A</v>
      </c>
      <c r="S25" s="11" t="e">
        <f t="shared" si="20"/>
        <v>#N/A</v>
      </c>
      <c r="T25" s="11" t="e">
        <f t="shared" si="20"/>
        <v>#N/A</v>
      </c>
      <c r="U25" s="11" t="e">
        <f t="shared" si="20"/>
        <v>#N/A</v>
      </c>
      <c r="V25" s="11" t="e">
        <f t="shared" si="20"/>
        <v>#N/A</v>
      </c>
      <c r="W25" s="11">
        <f t="shared" si="20"/>
        <v>0.17</v>
      </c>
      <c r="X25" s="11" t="e">
        <f t="shared" si="20"/>
        <v>#N/A</v>
      </c>
      <c r="Y25" s="11" t="e">
        <f t="shared" si="20"/>
        <v>#N/A</v>
      </c>
      <c r="Z25" s="11" t="e">
        <f t="shared" si="20"/>
        <v>#N/A</v>
      </c>
      <c r="AA25" s="11" t="e">
        <f t="shared" si="20"/>
        <v>#N/A</v>
      </c>
      <c r="AB25" s="11" t="e">
        <f t="shared" si="20"/>
        <v>#N/A</v>
      </c>
      <c r="AC25" s="11" t="e">
        <f t="shared" si="20"/>
        <v>#N/A</v>
      </c>
      <c r="AD25" s="11" t="e">
        <f t="shared" si="20"/>
        <v>#N/A</v>
      </c>
      <c r="AE25" s="11" t="e">
        <f t="shared" si="20"/>
        <v>#N/A</v>
      </c>
      <c r="AF25" s="11" t="e">
        <f t="shared" si="20"/>
        <v>#N/A</v>
      </c>
      <c r="AG25" s="11" t="e">
        <f t="shared" si="20"/>
        <v>#N/A</v>
      </c>
      <c r="AH25" s="11" t="e">
        <f t="shared" si="21"/>
        <v>#N/A</v>
      </c>
      <c r="AI25" s="11" t="e">
        <f t="shared" si="21"/>
        <v>#N/A</v>
      </c>
      <c r="AJ25" s="11" t="e">
        <f t="shared" si="21"/>
        <v>#N/A</v>
      </c>
      <c r="AK25" s="11" t="e">
        <f t="shared" si="21"/>
        <v>#N/A</v>
      </c>
      <c r="AL25" s="11" t="e">
        <f t="shared" si="21"/>
        <v>#N/A</v>
      </c>
      <c r="AM25" s="11" t="e">
        <f t="shared" si="21"/>
        <v>#N/A</v>
      </c>
      <c r="AN25" s="11" t="e">
        <f t="shared" si="21"/>
        <v>#N/A</v>
      </c>
      <c r="AO25" s="11" t="e">
        <f t="shared" si="21"/>
        <v>#N/A</v>
      </c>
      <c r="AP25" s="11" t="e">
        <f t="shared" si="21"/>
        <v>#N/A</v>
      </c>
      <c r="AQ25" s="11" t="e">
        <f t="shared" si="21"/>
        <v>#N/A</v>
      </c>
      <c r="AR25" s="11" t="e">
        <f t="shared" si="21"/>
        <v>#N/A</v>
      </c>
      <c r="AS25" s="11" t="e">
        <f t="shared" si="21"/>
        <v>#N/A</v>
      </c>
      <c r="AT25" s="11" t="e">
        <f t="shared" si="21"/>
        <v>#N/A</v>
      </c>
      <c r="AU25" s="11" t="e">
        <f t="shared" si="21"/>
        <v>#N/A</v>
      </c>
      <c r="AV25" s="11" t="e">
        <f t="shared" si="21"/>
        <v>#N/A</v>
      </c>
      <c r="AW25" s="11" t="e">
        <f t="shared" si="21"/>
        <v>#N/A</v>
      </c>
      <c r="AX25" s="11" t="e">
        <f t="shared" si="22"/>
        <v>#N/A</v>
      </c>
      <c r="AY25" s="11" t="e">
        <f t="shared" si="22"/>
        <v>#N/A</v>
      </c>
      <c r="AZ25" s="11" t="e">
        <f t="shared" si="22"/>
        <v>#N/A</v>
      </c>
      <c r="BA25" s="11" t="e">
        <f t="shared" si="22"/>
        <v>#N/A</v>
      </c>
      <c r="BB25" s="11" t="e">
        <f t="shared" si="22"/>
        <v>#N/A</v>
      </c>
      <c r="BC25" s="11" t="e">
        <f t="shared" si="22"/>
        <v>#N/A</v>
      </c>
      <c r="BD25" s="11" t="e">
        <f t="shared" si="22"/>
        <v>#N/A</v>
      </c>
      <c r="BE25" s="11" t="e">
        <f t="shared" si="22"/>
        <v>#N/A</v>
      </c>
      <c r="BF25" s="11" t="e">
        <f t="shared" si="22"/>
        <v>#N/A</v>
      </c>
      <c r="BG25" s="11" t="e">
        <f t="shared" si="22"/>
        <v>#N/A</v>
      </c>
      <c r="BH25" s="11" t="e">
        <f t="shared" si="22"/>
        <v>#N/A</v>
      </c>
      <c r="BI25" s="11" t="e">
        <f t="shared" si="22"/>
        <v>#N/A</v>
      </c>
      <c r="BJ25" s="11" t="e">
        <f t="shared" si="22"/>
        <v>#N/A</v>
      </c>
      <c r="BK25" s="11">
        <f t="shared" si="22"/>
        <v>0.2</v>
      </c>
      <c r="BL25" s="11" t="e">
        <f t="shared" si="22"/>
        <v>#N/A</v>
      </c>
      <c r="BM25" s="11" t="e">
        <f t="shared" si="22"/>
        <v>#N/A</v>
      </c>
      <c r="BN25" s="11" t="e">
        <f t="shared" si="23"/>
        <v>#N/A</v>
      </c>
      <c r="BO25" s="11" t="e">
        <f t="shared" si="23"/>
        <v>#N/A</v>
      </c>
      <c r="BP25" s="11" t="e">
        <f t="shared" si="23"/>
        <v>#N/A</v>
      </c>
      <c r="BQ25" s="11" t="e">
        <f t="shared" si="23"/>
        <v>#N/A</v>
      </c>
      <c r="BR25" s="11"/>
      <c r="BS25" s="11"/>
      <c r="BT25" s="11"/>
    </row>
    <row r="26" spans="2:72" x14ac:dyDescent="0.25">
      <c r="B26" s="12" t="s">
        <v>13</v>
      </c>
      <c r="C26" s="7">
        <f t="shared" si="19"/>
        <v>-1.3173956999999986E-2</v>
      </c>
      <c r="D26" s="7">
        <f t="shared" si="19"/>
        <v>4.3444450000000162E-3</v>
      </c>
      <c r="E26" s="7">
        <f t="shared" si="19"/>
        <v>-6.8555869999999963E-3</v>
      </c>
      <c r="F26" s="7">
        <f t="shared" si="19"/>
        <v>-1.8587067999999984E-2</v>
      </c>
      <c r="G26" s="7">
        <f t="shared" si="19"/>
        <v>-2.5907330000000006E-2</v>
      </c>
      <c r="H26" s="7">
        <f t="shared" si="19"/>
        <v>9.0419099999999863E-3</v>
      </c>
      <c r="I26" s="7">
        <f t="shared" si="19"/>
        <v>1.192188299999998E-2</v>
      </c>
      <c r="J26" s="7">
        <f t="shared" si="19"/>
        <v>1.9865164999999976E-2</v>
      </c>
      <c r="K26" s="7">
        <f t="shared" si="19"/>
        <v>2.9675450000000006E-2</v>
      </c>
      <c r="L26" s="7">
        <f t="shared" si="19"/>
        <v>8.8113350000000173E-3</v>
      </c>
      <c r="P26" t="str">
        <f t="shared" si="24"/>
        <v xml:space="preserve">Marina </v>
      </c>
      <c r="Q26" s="11" t="e">
        <f t="shared" si="25"/>
        <v>#N/A</v>
      </c>
      <c r="R26" s="11" t="e">
        <f t="shared" si="20"/>
        <v>#N/A</v>
      </c>
      <c r="S26" s="11" t="e">
        <f t="shared" si="20"/>
        <v>#N/A</v>
      </c>
      <c r="T26" s="11" t="e">
        <f t="shared" si="20"/>
        <v>#N/A</v>
      </c>
      <c r="U26" s="11" t="e">
        <f t="shared" si="20"/>
        <v>#N/A</v>
      </c>
      <c r="V26" s="11" t="e">
        <f t="shared" si="20"/>
        <v>#N/A</v>
      </c>
      <c r="W26" s="11">
        <f t="shared" si="20"/>
        <v>0.13</v>
      </c>
      <c r="X26" s="11" t="e">
        <f t="shared" si="20"/>
        <v>#N/A</v>
      </c>
      <c r="Y26" s="11" t="e">
        <f t="shared" si="20"/>
        <v>#N/A</v>
      </c>
      <c r="Z26" s="11" t="e">
        <f t="shared" si="20"/>
        <v>#N/A</v>
      </c>
      <c r="AA26" s="11" t="e">
        <f t="shared" si="20"/>
        <v>#N/A</v>
      </c>
      <c r="AB26" s="11" t="e">
        <f t="shared" si="20"/>
        <v>#N/A</v>
      </c>
      <c r="AC26" s="11" t="e">
        <f t="shared" si="20"/>
        <v>#N/A</v>
      </c>
      <c r="AD26" s="11" t="e">
        <f t="shared" si="20"/>
        <v>#N/A</v>
      </c>
      <c r="AE26" s="11" t="e">
        <f t="shared" si="20"/>
        <v>#N/A</v>
      </c>
      <c r="AF26" s="11" t="e">
        <f t="shared" si="20"/>
        <v>#N/A</v>
      </c>
      <c r="AG26" s="11" t="e">
        <f t="shared" si="20"/>
        <v>#N/A</v>
      </c>
      <c r="AH26" s="11" t="e">
        <f t="shared" si="21"/>
        <v>#N/A</v>
      </c>
      <c r="AI26" s="11" t="e">
        <f t="shared" si="21"/>
        <v>#N/A</v>
      </c>
      <c r="AJ26" s="11" t="e">
        <f t="shared" si="21"/>
        <v>#N/A</v>
      </c>
      <c r="AK26" s="11" t="e">
        <f t="shared" si="21"/>
        <v>#N/A</v>
      </c>
      <c r="AL26" s="11" t="e">
        <f t="shared" si="21"/>
        <v>#N/A</v>
      </c>
      <c r="AM26" s="11" t="e">
        <f t="shared" si="21"/>
        <v>#N/A</v>
      </c>
      <c r="AN26" s="11" t="e">
        <f t="shared" si="21"/>
        <v>#N/A</v>
      </c>
      <c r="AO26" s="11" t="e">
        <f t="shared" si="21"/>
        <v>#N/A</v>
      </c>
      <c r="AP26" s="11" t="e">
        <f t="shared" si="21"/>
        <v>#N/A</v>
      </c>
      <c r="AQ26" s="11" t="e">
        <f t="shared" si="21"/>
        <v>#N/A</v>
      </c>
      <c r="AR26" s="11" t="e">
        <f t="shared" si="21"/>
        <v>#N/A</v>
      </c>
      <c r="AS26" s="11" t="e">
        <f t="shared" si="21"/>
        <v>#N/A</v>
      </c>
      <c r="AT26" s="11" t="e">
        <f t="shared" si="21"/>
        <v>#N/A</v>
      </c>
      <c r="AU26" s="11" t="e">
        <f t="shared" si="21"/>
        <v>#N/A</v>
      </c>
      <c r="AV26" s="11" t="e">
        <f t="shared" si="21"/>
        <v>#N/A</v>
      </c>
      <c r="AW26" s="11" t="e">
        <f t="shared" si="21"/>
        <v>#N/A</v>
      </c>
      <c r="AX26" s="11" t="e">
        <f t="shared" si="22"/>
        <v>#N/A</v>
      </c>
      <c r="AY26" s="11" t="e">
        <f t="shared" si="22"/>
        <v>#N/A</v>
      </c>
      <c r="AZ26" s="11" t="e">
        <f t="shared" si="22"/>
        <v>#N/A</v>
      </c>
      <c r="BA26" s="11" t="e">
        <f t="shared" si="22"/>
        <v>#N/A</v>
      </c>
      <c r="BB26" s="11" t="e">
        <f t="shared" si="22"/>
        <v>#N/A</v>
      </c>
      <c r="BC26" s="11" t="e">
        <f t="shared" si="22"/>
        <v>#N/A</v>
      </c>
      <c r="BD26" s="11" t="e">
        <f t="shared" si="22"/>
        <v>#N/A</v>
      </c>
      <c r="BE26" s="11" t="e">
        <f t="shared" si="22"/>
        <v>#N/A</v>
      </c>
      <c r="BF26" s="11" t="e">
        <f t="shared" si="22"/>
        <v>#N/A</v>
      </c>
      <c r="BG26" s="11" t="e">
        <f t="shared" si="22"/>
        <v>#N/A</v>
      </c>
      <c r="BH26" s="11" t="e">
        <f t="shared" si="22"/>
        <v>#N/A</v>
      </c>
      <c r="BI26" s="11" t="e">
        <f t="shared" si="22"/>
        <v>#N/A</v>
      </c>
      <c r="BJ26" s="11" t="e">
        <f t="shared" si="22"/>
        <v>#N/A</v>
      </c>
      <c r="BK26" s="11">
        <f t="shared" si="22"/>
        <v>0.12</v>
      </c>
      <c r="BL26" s="11" t="e">
        <f t="shared" si="22"/>
        <v>#N/A</v>
      </c>
      <c r="BM26" s="11" t="e">
        <f t="shared" si="22"/>
        <v>#N/A</v>
      </c>
      <c r="BN26" s="11" t="e">
        <f t="shared" si="23"/>
        <v>#N/A</v>
      </c>
      <c r="BO26" s="11" t="e">
        <f t="shared" si="23"/>
        <v>#N/A</v>
      </c>
      <c r="BP26" s="11" t="e">
        <f t="shared" si="23"/>
        <v>#N/A</v>
      </c>
      <c r="BQ26" s="11" t="e">
        <f t="shared" si="23"/>
        <v>#N/A</v>
      </c>
      <c r="BR26" s="11"/>
      <c r="BS26" s="11"/>
      <c r="BT26" s="11"/>
    </row>
    <row r="27" spans="2:72" x14ac:dyDescent="0.25">
      <c r="B27" s="12" t="s">
        <v>14</v>
      </c>
      <c r="C27" s="7">
        <f t="shared" si="19"/>
        <v>-1.5456360000000002E-2</v>
      </c>
      <c r="D27" s="7">
        <f t="shared" si="19"/>
        <v>-2.4275508000000015E-2</v>
      </c>
      <c r="E27" s="7">
        <f t="shared" si="19"/>
        <v>-1.8894258000000011E-2</v>
      </c>
      <c r="F27" s="7">
        <f t="shared" si="19"/>
        <v>-8.0549869999999996E-3</v>
      </c>
      <c r="G27" s="7">
        <f t="shared" si="19"/>
        <v>-3.8422582000000004E-2</v>
      </c>
      <c r="H27" s="7">
        <f t="shared" si="19"/>
        <v>-4.9393931000000009E-2</v>
      </c>
      <c r="I27" s="7">
        <f t="shared" si="19"/>
        <v>-2.1432583000000019E-2</v>
      </c>
      <c r="J27" s="7">
        <f t="shared" si="19"/>
        <v>-1.3301547000000011E-2</v>
      </c>
      <c r="K27" s="7">
        <f t="shared" si="19"/>
        <v>-6.5263000000000126E-3</v>
      </c>
      <c r="L27" s="7">
        <f t="shared" si="19"/>
        <v>-1.8893403000000003E-2</v>
      </c>
      <c r="P27" t="str">
        <f t="shared" si="24"/>
        <v xml:space="preserve">Alckmin </v>
      </c>
      <c r="Q27" s="11" t="e">
        <f t="shared" si="25"/>
        <v>#N/A</v>
      </c>
      <c r="R27" s="11" t="e">
        <f t="shared" si="20"/>
        <v>#N/A</v>
      </c>
      <c r="S27" s="11" t="e">
        <f t="shared" si="20"/>
        <v>#N/A</v>
      </c>
      <c r="T27" s="11" t="e">
        <f t="shared" si="20"/>
        <v>#N/A</v>
      </c>
      <c r="U27" s="11" t="e">
        <f t="shared" si="20"/>
        <v>#N/A</v>
      </c>
      <c r="V27" s="11" t="e">
        <f t="shared" si="20"/>
        <v>#N/A</v>
      </c>
      <c r="W27" s="11">
        <f t="shared" si="20"/>
        <v>0.06</v>
      </c>
      <c r="X27" s="11" t="e">
        <f t="shared" si="20"/>
        <v>#N/A</v>
      </c>
      <c r="Y27" s="11" t="e">
        <f t="shared" si="20"/>
        <v>#N/A</v>
      </c>
      <c r="Z27" s="11" t="e">
        <f t="shared" si="20"/>
        <v>#N/A</v>
      </c>
      <c r="AA27" s="11" t="e">
        <f t="shared" si="20"/>
        <v>#N/A</v>
      </c>
      <c r="AB27" s="11" t="e">
        <f t="shared" si="20"/>
        <v>#N/A</v>
      </c>
      <c r="AC27" s="11" t="e">
        <f t="shared" si="20"/>
        <v>#N/A</v>
      </c>
      <c r="AD27" s="11" t="e">
        <f t="shared" si="20"/>
        <v>#N/A</v>
      </c>
      <c r="AE27" s="11" t="e">
        <f t="shared" si="20"/>
        <v>#N/A</v>
      </c>
      <c r="AF27" s="11" t="e">
        <f t="shared" si="20"/>
        <v>#N/A</v>
      </c>
      <c r="AG27" s="11" t="e">
        <f t="shared" si="20"/>
        <v>#N/A</v>
      </c>
      <c r="AH27" s="11" t="e">
        <f t="shared" si="21"/>
        <v>#N/A</v>
      </c>
      <c r="AI27" s="11" t="e">
        <f t="shared" si="21"/>
        <v>#N/A</v>
      </c>
      <c r="AJ27" s="11" t="e">
        <f t="shared" si="21"/>
        <v>#N/A</v>
      </c>
      <c r="AK27" s="11" t="e">
        <f t="shared" si="21"/>
        <v>#N/A</v>
      </c>
      <c r="AL27" s="11" t="e">
        <f t="shared" si="21"/>
        <v>#N/A</v>
      </c>
      <c r="AM27" s="11" t="e">
        <f t="shared" si="21"/>
        <v>#N/A</v>
      </c>
      <c r="AN27" s="11" t="e">
        <f t="shared" si="21"/>
        <v>#N/A</v>
      </c>
      <c r="AO27" s="11" t="e">
        <f t="shared" si="21"/>
        <v>#N/A</v>
      </c>
      <c r="AP27" s="11" t="e">
        <f t="shared" si="21"/>
        <v>#N/A</v>
      </c>
      <c r="AQ27" s="11" t="e">
        <f t="shared" si="21"/>
        <v>#N/A</v>
      </c>
      <c r="AR27" s="11" t="e">
        <f t="shared" si="21"/>
        <v>#N/A</v>
      </c>
      <c r="AS27" s="11" t="e">
        <f t="shared" si="21"/>
        <v>#N/A</v>
      </c>
      <c r="AT27" s="11" t="e">
        <f t="shared" si="21"/>
        <v>#N/A</v>
      </c>
      <c r="AU27" s="11" t="e">
        <f t="shared" si="21"/>
        <v>#N/A</v>
      </c>
      <c r="AV27" s="11" t="e">
        <f t="shared" si="21"/>
        <v>#N/A</v>
      </c>
      <c r="AW27" s="11" t="e">
        <f t="shared" si="21"/>
        <v>#N/A</v>
      </c>
      <c r="AX27" s="11" t="e">
        <f t="shared" si="22"/>
        <v>#N/A</v>
      </c>
      <c r="AY27" s="11" t="e">
        <f t="shared" si="22"/>
        <v>#N/A</v>
      </c>
      <c r="AZ27" s="11" t="e">
        <f t="shared" si="22"/>
        <v>#N/A</v>
      </c>
      <c r="BA27" s="11" t="e">
        <f t="shared" si="22"/>
        <v>#N/A</v>
      </c>
      <c r="BB27" s="11" t="e">
        <f t="shared" si="22"/>
        <v>#N/A</v>
      </c>
      <c r="BC27" s="11" t="e">
        <f t="shared" si="22"/>
        <v>#N/A</v>
      </c>
      <c r="BD27" s="11" t="e">
        <f t="shared" si="22"/>
        <v>#N/A</v>
      </c>
      <c r="BE27" s="11" t="e">
        <f t="shared" si="22"/>
        <v>#N/A</v>
      </c>
      <c r="BF27" s="11" t="e">
        <f t="shared" si="22"/>
        <v>#N/A</v>
      </c>
      <c r="BG27" s="11" t="e">
        <f t="shared" si="22"/>
        <v>#N/A</v>
      </c>
      <c r="BH27" s="11" t="e">
        <f t="shared" si="22"/>
        <v>#N/A</v>
      </c>
      <c r="BI27" s="11" t="e">
        <f t="shared" si="22"/>
        <v>#N/A</v>
      </c>
      <c r="BJ27" s="11" t="e">
        <f t="shared" si="22"/>
        <v>#N/A</v>
      </c>
      <c r="BK27" s="11">
        <f t="shared" si="22"/>
        <v>7.0000000000000007E-2</v>
      </c>
      <c r="BL27" s="11" t="e">
        <f t="shared" si="22"/>
        <v>#N/A</v>
      </c>
      <c r="BM27" s="11" t="e">
        <f t="shared" si="22"/>
        <v>#N/A</v>
      </c>
      <c r="BN27" s="11" t="e">
        <f t="shared" si="23"/>
        <v>#N/A</v>
      </c>
      <c r="BO27" s="11" t="e">
        <f t="shared" si="23"/>
        <v>#N/A</v>
      </c>
      <c r="BP27" s="11" t="e">
        <f t="shared" si="23"/>
        <v>#N/A</v>
      </c>
      <c r="BQ27" s="11" t="e">
        <f t="shared" si="23"/>
        <v>#N/A</v>
      </c>
      <c r="BR27" s="11"/>
      <c r="BS27" s="11"/>
      <c r="BT27" s="11"/>
    </row>
    <row r="28" spans="2:72" x14ac:dyDescent="0.25">
      <c r="B28" s="12" t="s">
        <v>15</v>
      </c>
      <c r="C28" s="7">
        <f t="shared" si="19"/>
        <v>-3.6296269000000006E-2</v>
      </c>
      <c r="D28" s="7">
        <f t="shared" si="19"/>
        <v>-4.199430500000001E-2</v>
      </c>
      <c r="E28" s="7">
        <f t="shared" si="19"/>
        <v>-2.4144236000000013E-2</v>
      </c>
      <c r="F28" s="7">
        <f t="shared" si="19"/>
        <v>-2.7283426999999999E-2</v>
      </c>
      <c r="G28" s="7">
        <f t="shared" si="19"/>
        <v>-3.8933280000000153E-3</v>
      </c>
      <c r="H28" s="7">
        <f t="shared" si="19"/>
        <v>-3.6480230000000002E-3</v>
      </c>
      <c r="I28" s="7">
        <f t="shared" si="19"/>
        <v>2.8758249999999846E-3</v>
      </c>
      <c r="J28" s="7">
        <f t="shared" si="19"/>
        <v>-9.16931E-3</v>
      </c>
      <c r="K28" s="7">
        <f t="shared" si="19"/>
        <v>-9.2150289999999996E-3</v>
      </c>
      <c r="L28" s="7">
        <f t="shared" si="19"/>
        <v>2.6731059999999807E-3</v>
      </c>
      <c r="P28" t="str">
        <f t="shared" si="24"/>
        <v xml:space="preserve">Ciro </v>
      </c>
      <c r="Q28" s="11" t="e">
        <f t="shared" si="25"/>
        <v>#N/A</v>
      </c>
      <c r="R28" s="11" t="e">
        <f t="shared" si="20"/>
        <v>#N/A</v>
      </c>
      <c r="S28" s="11" t="e">
        <f t="shared" si="20"/>
        <v>#N/A</v>
      </c>
      <c r="T28" s="11" t="e">
        <f t="shared" si="20"/>
        <v>#N/A</v>
      </c>
      <c r="U28" s="11" t="e">
        <f t="shared" si="20"/>
        <v>#N/A</v>
      </c>
      <c r="V28" s="11" t="e">
        <f t="shared" si="20"/>
        <v>#N/A</v>
      </c>
      <c r="W28" s="11">
        <f t="shared" si="20"/>
        <v>0.08</v>
      </c>
      <c r="X28" s="11" t="e">
        <f t="shared" si="20"/>
        <v>#N/A</v>
      </c>
      <c r="Y28" s="11" t="e">
        <f t="shared" si="20"/>
        <v>#N/A</v>
      </c>
      <c r="Z28" s="11" t="e">
        <f t="shared" si="20"/>
        <v>#N/A</v>
      </c>
      <c r="AA28" s="11" t="e">
        <f t="shared" si="20"/>
        <v>#N/A</v>
      </c>
      <c r="AB28" s="11" t="e">
        <f t="shared" si="20"/>
        <v>#N/A</v>
      </c>
      <c r="AC28" s="11" t="e">
        <f t="shared" si="20"/>
        <v>#N/A</v>
      </c>
      <c r="AD28" s="11" t="e">
        <f t="shared" si="20"/>
        <v>#N/A</v>
      </c>
      <c r="AE28" s="11" t="e">
        <f t="shared" si="20"/>
        <v>#N/A</v>
      </c>
      <c r="AF28" s="11" t="e">
        <f t="shared" si="20"/>
        <v>#N/A</v>
      </c>
      <c r="AG28" s="11" t="e">
        <f t="shared" si="20"/>
        <v>#N/A</v>
      </c>
      <c r="AH28" s="11" t="e">
        <f t="shared" si="21"/>
        <v>#N/A</v>
      </c>
      <c r="AI28" s="11" t="e">
        <f t="shared" si="21"/>
        <v>#N/A</v>
      </c>
      <c r="AJ28" s="11" t="e">
        <f t="shared" si="21"/>
        <v>#N/A</v>
      </c>
      <c r="AK28" s="11" t="e">
        <f t="shared" si="21"/>
        <v>#N/A</v>
      </c>
      <c r="AL28" s="11" t="e">
        <f t="shared" si="21"/>
        <v>#N/A</v>
      </c>
      <c r="AM28" s="11" t="e">
        <f t="shared" si="21"/>
        <v>#N/A</v>
      </c>
      <c r="AN28" s="11" t="e">
        <f t="shared" si="21"/>
        <v>#N/A</v>
      </c>
      <c r="AO28" s="11" t="e">
        <f t="shared" si="21"/>
        <v>#N/A</v>
      </c>
      <c r="AP28" s="11" t="e">
        <f t="shared" si="21"/>
        <v>#N/A</v>
      </c>
      <c r="AQ28" s="11" t="e">
        <f t="shared" si="21"/>
        <v>#N/A</v>
      </c>
      <c r="AR28" s="11" t="e">
        <f t="shared" si="21"/>
        <v>#N/A</v>
      </c>
      <c r="AS28" s="11" t="e">
        <f t="shared" si="21"/>
        <v>#N/A</v>
      </c>
      <c r="AT28" s="11" t="e">
        <f t="shared" si="21"/>
        <v>#N/A</v>
      </c>
      <c r="AU28" s="11" t="e">
        <f t="shared" si="21"/>
        <v>#N/A</v>
      </c>
      <c r="AV28" s="11" t="e">
        <f t="shared" si="21"/>
        <v>#N/A</v>
      </c>
      <c r="AW28" s="11" t="e">
        <f t="shared" si="21"/>
        <v>#N/A</v>
      </c>
      <c r="AX28" s="11" t="e">
        <f t="shared" si="22"/>
        <v>#N/A</v>
      </c>
      <c r="AY28" s="11" t="e">
        <f t="shared" si="22"/>
        <v>#N/A</v>
      </c>
      <c r="AZ28" s="11" t="e">
        <f t="shared" si="22"/>
        <v>#N/A</v>
      </c>
      <c r="BA28" s="11" t="e">
        <f t="shared" si="22"/>
        <v>#N/A</v>
      </c>
      <c r="BB28" s="11" t="e">
        <f t="shared" si="22"/>
        <v>#N/A</v>
      </c>
      <c r="BC28" s="11" t="e">
        <f t="shared" si="22"/>
        <v>#N/A</v>
      </c>
      <c r="BD28" s="11" t="e">
        <f t="shared" si="22"/>
        <v>#N/A</v>
      </c>
      <c r="BE28" s="11" t="e">
        <f t="shared" si="22"/>
        <v>#N/A</v>
      </c>
      <c r="BF28" s="11" t="e">
        <f t="shared" si="22"/>
        <v>#N/A</v>
      </c>
      <c r="BG28" s="11" t="e">
        <f t="shared" si="22"/>
        <v>#N/A</v>
      </c>
      <c r="BH28" s="11" t="e">
        <f t="shared" si="22"/>
        <v>#N/A</v>
      </c>
      <c r="BI28" s="11" t="e">
        <f t="shared" si="22"/>
        <v>#N/A</v>
      </c>
      <c r="BJ28" s="11" t="e">
        <f t="shared" si="22"/>
        <v>#N/A</v>
      </c>
      <c r="BK28" s="11">
        <f t="shared" si="22"/>
        <v>0.09</v>
      </c>
      <c r="BL28" s="11" t="e">
        <f t="shared" si="22"/>
        <v>#N/A</v>
      </c>
      <c r="BM28" s="11" t="e">
        <f t="shared" si="22"/>
        <v>#N/A</v>
      </c>
      <c r="BN28" s="11" t="e">
        <f t="shared" si="23"/>
        <v>#N/A</v>
      </c>
      <c r="BO28" s="11" t="e">
        <f t="shared" si="23"/>
        <v>#N/A</v>
      </c>
      <c r="BP28" s="11" t="e">
        <f t="shared" si="23"/>
        <v>#N/A</v>
      </c>
      <c r="BQ28" s="11" t="e">
        <f t="shared" si="23"/>
        <v>#N/A</v>
      </c>
      <c r="BR28" s="11"/>
      <c r="BS28" s="11"/>
      <c r="BT28" s="11"/>
    </row>
    <row r="29" spans="2:72" x14ac:dyDescent="0.25">
      <c r="B29" s="12" t="s">
        <v>16</v>
      </c>
      <c r="C29" s="7">
        <f t="shared" si="19"/>
        <v>1.4224568E-2</v>
      </c>
      <c r="D29" s="7">
        <f t="shared" si="19"/>
        <v>1.4287622E-2</v>
      </c>
      <c r="E29" s="7">
        <f t="shared" si="19"/>
        <v>1.9973048000000004E-2</v>
      </c>
      <c r="F29" s="7">
        <f t="shared" si="19"/>
        <v>1.9811984000000001E-2</v>
      </c>
      <c r="G29" s="7">
        <f t="shared" si="19"/>
        <v>2.0807122000000001E-2</v>
      </c>
      <c r="H29" s="7">
        <f t="shared" si="19"/>
        <v>2.3026042000000004E-2</v>
      </c>
      <c r="I29" s="7">
        <f t="shared" si="19"/>
        <v>2.9951407000000003E-2</v>
      </c>
      <c r="J29" s="7">
        <f t="shared" si="19"/>
        <v>1.7634295000000001E-2</v>
      </c>
      <c r="K29" s="7">
        <f t="shared" si="19"/>
        <v>-9.047949999999999E-4</v>
      </c>
      <c r="L29" s="7">
        <f t="shared" si="19"/>
        <v>1.2840743999999994E-2</v>
      </c>
      <c r="P29" t="str">
        <f t="shared" si="24"/>
        <v xml:space="preserve">Haddad </v>
      </c>
      <c r="Q29" s="11" t="e">
        <f t="shared" si="25"/>
        <v>#N/A</v>
      </c>
      <c r="R29" s="11" t="e">
        <f t="shared" si="20"/>
        <v>#N/A</v>
      </c>
      <c r="S29" s="11" t="e">
        <f t="shared" si="20"/>
        <v>#N/A</v>
      </c>
      <c r="T29" s="11" t="e">
        <f t="shared" si="20"/>
        <v>#N/A</v>
      </c>
      <c r="U29" s="11" t="e">
        <f t="shared" si="20"/>
        <v>#N/A</v>
      </c>
      <c r="V29" s="11" t="e">
        <f t="shared" si="20"/>
        <v>#N/A</v>
      </c>
      <c r="W29" s="11">
        <f t="shared" si="20"/>
        <v>0.02</v>
      </c>
      <c r="X29" s="11" t="e">
        <f t="shared" si="20"/>
        <v>#N/A</v>
      </c>
      <c r="Y29" s="11" t="e">
        <f t="shared" si="20"/>
        <v>#N/A</v>
      </c>
      <c r="Z29" s="11" t="e">
        <f t="shared" si="20"/>
        <v>#N/A</v>
      </c>
      <c r="AA29" s="11" t="e">
        <f t="shared" si="20"/>
        <v>#N/A</v>
      </c>
      <c r="AB29" s="11" t="e">
        <f t="shared" si="20"/>
        <v>#N/A</v>
      </c>
      <c r="AC29" s="11" t="e">
        <f t="shared" si="20"/>
        <v>#N/A</v>
      </c>
      <c r="AD29" s="11" t="e">
        <f t="shared" si="20"/>
        <v>#N/A</v>
      </c>
      <c r="AE29" s="11" t="e">
        <f t="shared" si="20"/>
        <v>#N/A</v>
      </c>
      <c r="AF29" s="11" t="e">
        <f t="shared" si="20"/>
        <v>#N/A</v>
      </c>
      <c r="AG29" s="11" t="e">
        <f t="shared" si="20"/>
        <v>#N/A</v>
      </c>
      <c r="AH29" s="11" t="e">
        <f t="shared" si="21"/>
        <v>#N/A</v>
      </c>
      <c r="AI29" s="11" t="e">
        <f t="shared" si="21"/>
        <v>#N/A</v>
      </c>
      <c r="AJ29" s="11" t="e">
        <f t="shared" si="21"/>
        <v>#N/A</v>
      </c>
      <c r="AK29" s="11" t="e">
        <f t="shared" si="21"/>
        <v>#N/A</v>
      </c>
      <c r="AL29" s="11" t="e">
        <f t="shared" si="21"/>
        <v>#N/A</v>
      </c>
      <c r="AM29" s="11" t="e">
        <f t="shared" si="21"/>
        <v>#N/A</v>
      </c>
      <c r="AN29" s="11" t="e">
        <f t="shared" si="21"/>
        <v>#N/A</v>
      </c>
      <c r="AO29" s="11" t="e">
        <f t="shared" si="21"/>
        <v>#N/A</v>
      </c>
      <c r="AP29" s="11" t="e">
        <f t="shared" si="21"/>
        <v>#N/A</v>
      </c>
      <c r="AQ29" s="11" t="e">
        <f t="shared" si="21"/>
        <v>#N/A</v>
      </c>
      <c r="AR29" s="11" t="e">
        <f t="shared" si="21"/>
        <v>#N/A</v>
      </c>
      <c r="AS29" s="11" t="e">
        <f t="shared" si="21"/>
        <v>#N/A</v>
      </c>
      <c r="AT29" s="11" t="e">
        <f t="shared" si="21"/>
        <v>#N/A</v>
      </c>
      <c r="AU29" s="11" t="e">
        <f t="shared" si="21"/>
        <v>#N/A</v>
      </c>
      <c r="AV29" s="11" t="e">
        <f t="shared" si="21"/>
        <v>#N/A</v>
      </c>
      <c r="AW29" s="11" t="e">
        <f t="shared" si="21"/>
        <v>#N/A</v>
      </c>
      <c r="AX29" s="11" t="e">
        <f t="shared" si="22"/>
        <v>#N/A</v>
      </c>
      <c r="AY29" s="11" t="e">
        <f t="shared" si="22"/>
        <v>#N/A</v>
      </c>
      <c r="AZ29" s="11" t="e">
        <f t="shared" si="22"/>
        <v>#N/A</v>
      </c>
      <c r="BA29" s="11" t="e">
        <f t="shared" si="22"/>
        <v>#N/A</v>
      </c>
      <c r="BB29" s="11" t="e">
        <f t="shared" si="22"/>
        <v>#N/A</v>
      </c>
      <c r="BC29" s="11" t="e">
        <f t="shared" si="22"/>
        <v>#N/A</v>
      </c>
      <c r="BD29" s="11" t="e">
        <f t="shared" si="22"/>
        <v>#N/A</v>
      </c>
      <c r="BE29" s="11" t="e">
        <f t="shared" si="22"/>
        <v>#N/A</v>
      </c>
      <c r="BF29" s="11" t="e">
        <f t="shared" si="22"/>
        <v>#N/A</v>
      </c>
      <c r="BG29" s="11" t="e">
        <f t="shared" si="22"/>
        <v>#N/A</v>
      </c>
      <c r="BH29" s="11" t="e">
        <f t="shared" si="22"/>
        <v>#N/A</v>
      </c>
      <c r="BI29" s="11" t="e">
        <f t="shared" si="22"/>
        <v>#N/A</v>
      </c>
      <c r="BJ29" s="11" t="e">
        <f t="shared" si="22"/>
        <v>#N/A</v>
      </c>
      <c r="BK29" s="11">
        <f t="shared" si="22"/>
        <v>0.04</v>
      </c>
      <c r="BL29" s="11" t="e">
        <f t="shared" si="22"/>
        <v>#N/A</v>
      </c>
      <c r="BM29" s="11" t="e">
        <f t="shared" si="22"/>
        <v>#N/A</v>
      </c>
      <c r="BN29" s="11" t="e">
        <f t="shared" si="23"/>
        <v>#N/A</v>
      </c>
      <c r="BO29" s="11" t="e">
        <f t="shared" si="23"/>
        <v>#N/A</v>
      </c>
      <c r="BP29" s="11" t="e">
        <f t="shared" si="23"/>
        <v>#N/A</v>
      </c>
      <c r="BQ29" s="11" t="e">
        <f t="shared" si="23"/>
        <v>#N/A</v>
      </c>
      <c r="BR29" s="11"/>
      <c r="BS29" s="11"/>
      <c r="BT29" s="11"/>
    </row>
    <row r="30" spans="2:72" x14ac:dyDescent="0.25">
      <c r="B30" s="4" t="s">
        <v>17</v>
      </c>
      <c r="C30" s="7">
        <f t="shared" si="19"/>
        <v>1.6552380000000033E-3</v>
      </c>
      <c r="D30" s="7">
        <f t="shared" si="19"/>
        <v>-5.0624749999999968E-3</v>
      </c>
      <c r="E30" s="7">
        <f t="shared" si="19"/>
        <v>-3.1265200000000007E-3</v>
      </c>
      <c r="F30" s="7">
        <f t="shared" si="19"/>
        <v>-1.7047641000000002E-2</v>
      </c>
      <c r="G30" s="7">
        <f t="shared" si="19"/>
        <v>-8.7902519999999984E-3</v>
      </c>
      <c r="H30" s="7">
        <f t="shared" si="19"/>
        <v>-1.0532025E-2</v>
      </c>
      <c r="I30" s="7">
        <f t="shared" si="19"/>
        <v>-1.6906283000000001E-2</v>
      </c>
      <c r="J30" s="7">
        <f t="shared" si="19"/>
        <v>1.4286240000000033E-3</v>
      </c>
      <c r="K30" s="7">
        <f t="shared" si="19"/>
        <v>5.8503039999999937E-3</v>
      </c>
      <c r="L30" s="7">
        <f t="shared" si="19"/>
        <v>-1.5793069E-2</v>
      </c>
      <c r="P30" t="str">
        <f t="shared" si="24"/>
        <v xml:space="preserve">Alvaro Dias </v>
      </c>
      <c r="Q30" s="11" t="e">
        <f t="shared" si="25"/>
        <v>#N/A</v>
      </c>
      <c r="R30" s="11" t="e">
        <f t="shared" si="20"/>
        <v>#N/A</v>
      </c>
      <c r="S30" s="11" t="e">
        <f t="shared" si="20"/>
        <v>#N/A</v>
      </c>
      <c r="T30" s="11" t="e">
        <f t="shared" si="20"/>
        <v>#N/A</v>
      </c>
      <c r="U30" s="11" t="e">
        <f t="shared" si="20"/>
        <v>#N/A</v>
      </c>
      <c r="V30" s="11" t="e">
        <f t="shared" si="20"/>
        <v>#N/A</v>
      </c>
      <c r="W30" s="11">
        <f t="shared" si="20"/>
        <v>0.03</v>
      </c>
      <c r="X30" s="11" t="e">
        <f t="shared" si="20"/>
        <v>#N/A</v>
      </c>
      <c r="Y30" s="11" t="e">
        <f t="shared" si="20"/>
        <v>#N/A</v>
      </c>
      <c r="Z30" s="11" t="e">
        <f t="shared" si="20"/>
        <v>#N/A</v>
      </c>
      <c r="AA30" s="11" t="e">
        <f t="shared" si="20"/>
        <v>#N/A</v>
      </c>
      <c r="AB30" s="11" t="e">
        <f t="shared" si="20"/>
        <v>#N/A</v>
      </c>
      <c r="AC30" s="11" t="e">
        <f t="shared" si="20"/>
        <v>#N/A</v>
      </c>
      <c r="AD30" s="11" t="e">
        <f t="shared" si="20"/>
        <v>#N/A</v>
      </c>
      <c r="AE30" s="11" t="e">
        <f t="shared" si="20"/>
        <v>#N/A</v>
      </c>
      <c r="AF30" s="11" t="e">
        <f t="shared" si="20"/>
        <v>#N/A</v>
      </c>
      <c r="AG30" s="11" t="e">
        <f t="shared" si="20"/>
        <v>#N/A</v>
      </c>
      <c r="AH30" s="11" t="e">
        <f t="shared" si="21"/>
        <v>#N/A</v>
      </c>
      <c r="AI30" s="11" t="e">
        <f t="shared" si="21"/>
        <v>#N/A</v>
      </c>
      <c r="AJ30" s="11" t="e">
        <f t="shared" si="21"/>
        <v>#N/A</v>
      </c>
      <c r="AK30" s="11" t="e">
        <f t="shared" si="21"/>
        <v>#N/A</v>
      </c>
      <c r="AL30" s="11" t="e">
        <f t="shared" si="21"/>
        <v>#N/A</v>
      </c>
      <c r="AM30" s="11" t="e">
        <f t="shared" si="21"/>
        <v>#N/A</v>
      </c>
      <c r="AN30" s="11" t="e">
        <f t="shared" si="21"/>
        <v>#N/A</v>
      </c>
      <c r="AO30" s="11" t="e">
        <f t="shared" si="21"/>
        <v>#N/A</v>
      </c>
      <c r="AP30" s="11" t="e">
        <f t="shared" si="21"/>
        <v>#N/A</v>
      </c>
      <c r="AQ30" s="11" t="e">
        <f t="shared" si="21"/>
        <v>#N/A</v>
      </c>
      <c r="AR30" s="11" t="e">
        <f t="shared" si="21"/>
        <v>#N/A</v>
      </c>
      <c r="AS30" s="11" t="e">
        <f t="shared" si="21"/>
        <v>#N/A</v>
      </c>
      <c r="AT30" s="11" t="e">
        <f t="shared" si="21"/>
        <v>#N/A</v>
      </c>
      <c r="AU30" s="11" t="e">
        <f t="shared" si="21"/>
        <v>#N/A</v>
      </c>
      <c r="AV30" s="11" t="e">
        <f t="shared" si="21"/>
        <v>#N/A</v>
      </c>
      <c r="AW30" s="11" t="e">
        <f t="shared" si="21"/>
        <v>#N/A</v>
      </c>
      <c r="AX30" s="11" t="e">
        <f t="shared" si="22"/>
        <v>#N/A</v>
      </c>
      <c r="AY30" s="11" t="e">
        <f t="shared" si="22"/>
        <v>#N/A</v>
      </c>
      <c r="AZ30" s="11" t="e">
        <f t="shared" si="22"/>
        <v>#N/A</v>
      </c>
      <c r="BA30" s="11" t="e">
        <f t="shared" si="22"/>
        <v>#N/A</v>
      </c>
      <c r="BB30" s="11" t="e">
        <f t="shared" si="22"/>
        <v>#N/A</v>
      </c>
      <c r="BC30" s="11" t="e">
        <f t="shared" si="22"/>
        <v>#N/A</v>
      </c>
      <c r="BD30" s="11" t="e">
        <f t="shared" si="22"/>
        <v>#N/A</v>
      </c>
      <c r="BE30" s="11" t="e">
        <f t="shared" si="22"/>
        <v>#N/A</v>
      </c>
      <c r="BF30" s="11" t="e">
        <f t="shared" si="22"/>
        <v>#N/A</v>
      </c>
      <c r="BG30" s="11" t="e">
        <f t="shared" si="22"/>
        <v>#N/A</v>
      </c>
      <c r="BH30" s="11" t="e">
        <f t="shared" si="22"/>
        <v>#N/A</v>
      </c>
      <c r="BI30" s="11" t="e">
        <f t="shared" si="22"/>
        <v>#N/A</v>
      </c>
      <c r="BJ30" s="11" t="e">
        <f t="shared" si="22"/>
        <v>#N/A</v>
      </c>
      <c r="BK30" s="11">
        <f t="shared" si="22"/>
        <v>0.03</v>
      </c>
      <c r="BL30" s="11" t="e">
        <f t="shared" si="22"/>
        <v>#N/A</v>
      </c>
      <c r="BM30" s="11" t="e">
        <f t="shared" si="22"/>
        <v>#N/A</v>
      </c>
      <c r="BN30" s="11" t="e">
        <f t="shared" si="23"/>
        <v>#N/A</v>
      </c>
      <c r="BO30" s="11" t="e">
        <f t="shared" si="23"/>
        <v>#N/A</v>
      </c>
      <c r="BP30" s="11" t="e">
        <f t="shared" si="23"/>
        <v>#N/A</v>
      </c>
      <c r="BQ30" s="11" t="e">
        <f t="shared" si="23"/>
        <v>#N/A</v>
      </c>
      <c r="BR30" s="11"/>
      <c r="BS30" s="11"/>
      <c r="BT30" s="11"/>
    </row>
    <row r="31" spans="2:72" x14ac:dyDescent="0.25">
      <c r="B31" s="4" t="s">
        <v>18</v>
      </c>
      <c r="C31" s="7">
        <f t="shared" si="19"/>
        <v>-5.8442630000000509E-3</v>
      </c>
      <c r="D31" s="7">
        <f t="shared" si="19"/>
        <v>5.2719920000000725E-3</v>
      </c>
      <c r="E31" s="7">
        <f t="shared" si="19"/>
        <v>3.705581000000055E-3</v>
      </c>
      <c r="F31" s="7">
        <f t="shared" si="19"/>
        <v>-1.3540899999999946E-2</v>
      </c>
      <c r="G31" s="7">
        <f t="shared" si="19"/>
        <v>-1.1331696999999932E-2</v>
      </c>
      <c r="H31" s="7">
        <f t="shared" si="19"/>
        <v>-1.0009801999999929E-2</v>
      </c>
      <c r="I31" s="7">
        <f t="shared" si="19"/>
        <v>-1.8636074000000037E-2</v>
      </c>
      <c r="J31" s="7">
        <f t="shared" si="19"/>
        <v>-2.9018465999999937E-2</v>
      </c>
      <c r="K31" s="7">
        <f t="shared" si="19"/>
        <v>-3.1370652000000047E-2</v>
      </c>
      <c r="L31" s="7">
        <f t="shared" si="19"/>
        <v>-4.6427933999999949E-2</v>
      </c>
      <c r="P31" t="str">
        <f t="shared" si="24"/>
        <v xml:space="preserve">DEMAIS </v>
      </c>
      <c r="Q31" s="11" t="e">
        <f t="shared" si="25"/>
        <v>#N/A</v>
      </c>
      <c r="R31" s="11" t="e">
        <f t="shared" si="20"/>
        <v>#N/A</v>
      </c>
      <c r="S31" s="11" t="e">
        <f t="shared" si="20"/>
        <v>#N/A</v>
      </c>
      <c r="T31" s="11" t="e">
        <f t="shared" si="20"/>
        <v>#N/A</v>
      </c>
      <c r="U31" s="11" t="e">
        <f t="shared" si="20"/>
        <v>#N/A</v>
      </c>
      <c r="V31" s="11" t="e">
        <f t="shared" si="20"/>
        <v>#N/A</v>
      </c>
      <c r="W31" s="11">
        <f t="shared" si="20"/>
        <v>9.9999999999999978E-2</v>
      </c>
      <c r="X31" s="11" t="e">
        <f t="shared" si="20"/>
        <v>#N/A</v>
      </c>
      <c r="Y31" s="11" t="e">
        <f t="shared" si="20"/>
        <v>#N/A</v>
      </c>
      <c r="Z31" s="11" t="e">
        <f t="shared" si="20"/>
        <v>#N/A</v>
      </c>
      <c r="AA31" s="11" t="e">
        <f t="shared" si="20"/>
        <v>#N/A</v>
      </c>
      <c r="AB31" s="11" t="e">
        <f t="shared" si="20"/>
        <v>#N/A</v>
      </c>
      <c r="AC31" s="11" t="e">
        <f t="shared" si="20"/>
        <v>#N/A</v>
      </c>
      <c r="AD31" s="11" t="e">
        <f t="shared" si="20"/>
        <v>#N/A</v>
      </c>
      <c r="AE31" s="11" t="e">
        <f t="shared" si="20"/>
        <v>#N/A</v>
      </c>
      <c r="AF31" s="11" t="e">
        <f t="shared" si="20"/>
        <v>#N/A</v>
      </c>
      <c r="AG31" s="11" t="e">
        <f t="shared" si="20"/>
        <v>#N/A</v>
      </c>
      <c r="AH31" s="11" t="e">
        <f t="shared" si="21"/>
        <v>#N/A</v>
      </c>
      <c r="AI31" s="11" t="e">
        <f t="shared" si="21"/>
        <v>#N/A</v>
      </c>
      <c r="AJ31" s="11" t="e">
        <f t="shared" si="21"/>
        <v>#N/A</v>
      </c>
      <c r="AK31" s="11" t="e">
        <f t="shared" si="21"/>
        <v>#N/A</v>
      </c>
      <c r="AL31" s="11" t="e">
        <f t="shared" si="21"/>
        <v>#N/A</v>
      </c>
      <c r="AM31" s="11" t="e">
        <f t="shared" si="21"/>
        <v>#N/A</v>
      </c>
      <c r="AN31" s="11" t="e">
        <f t="shared" si="21"/>
        <v>#N/A</v>
      </c>
      <c r="AO31" s="11" t="e">
        <f t="shared" si="21"/>
        <v>#N/A</v>
      </c>
      <c r="AP31" s="11" t="e">
        <f t="shared" si="21"/>
        <v>#N/A</v>
      </c>
      <c r="AQ31" s="11" t="e">
        <f t="shared" si="21"/>
        <v>#N/A</v>
      </c>
      <c r="AR31" s="11" t="e">
        <f t="shared" si="21"/>
        <v>#N/A</v>
      </c>
      <c r="AS31" s="11" t="e">
        <f t="shared" si="21"/>
        <v>#N/A</v>
      </c>
      <c r="AT31" s="11" t="e">
        <f t="shared" si="21"/>
        <v>#N/A</v>
      </c>
      <c r="AU31" s="11" t="e">
        <f t="shared" si="21"/>
        <v>#N/A</v>
      </c>
      <c r="AV31" s="11" t="e">
        <f t="shared" si="21"/>
        <v>#N/A</v>
      </c>
      <c r="AW31" s="11" t="e">
        <f t="shared" si="21"/>
        <v>#N/A</v>
      </c>
      <c r="AX31" s="11" t="e">
        <f t="shared" si="22"/>
        <v>#N/A</v>
      </c>
      <c r="AY31" s="11" t="e">
        <f t="shared" si="22"/>
        <v>#N/A</v>
      </c>
      <c r="AZ31" s="11" t="e">
        <f t="shared" si="22"/>
        <v>#N/A</v>
      </c>
      <c r="BA31" s="11" t="e">
        <f t="shared" si="22"/>
        <v>#N/A</v>
      </c>
      <c r="BB31" s="11" t="e">
        <f t="shared" si="22"/>
        <v>#N/A</v>
      </c>
      <c r="BC31" s="11" t="e">
        <f t="shared" si="22"/>
        <v>#N/A</v>
      </c>
      <c r="BD31" s="11" t="e">
        <f t="shared" si="22"/>
        <v>#N/A</v>
      </c>
      <c r="BE31" s="11" t="e">
        <f t="shared" si="22"/>
        <v>#N/A</v>
      </c>
      <c r="BF31" s="11" t="e">
        <f t="shared" si="22"/>
        <v>#N/A</v>
      </c>
      <c r="BG31" s="11" t="e">
        <f t="shared" si="22"/>
        <v>#N/A</v>
      </c>
      <c r="BH31" s="11" t="e">
        <f t="shared" si="22"/>
        <v>#N/A</v>
      </c>
      <c r="BI31" s="11" t="e">
        <f t="shared" si="22"/>
        <v>#N/A</v>
      </c>
      <c r="BJ31" s="11" t="e">
        <f t="shared" si="22"/>
        <v>#N/A</v>
      </c>
      <c r="BK31" s="11">
        <f t="shared" si="22"/>
        <v>6.9999999999999951E-2</v>
      </c>
      <c r="BL31" s="11" t="e">
        <f t="shared" si="22"/>
        <v>#N/A</v>
      </c>
      <c r="BM31" s="11" t="e">
        <f t="shared" si="22"/>
        <v>#N/A</v>
      </c>
      <c r="BN31" s="11" t="e">
        <f t="shared" si="23"/>
        <v>#N/A</v>
      </c>
      <c r="BO31" s="11" t="e">
        <f t="shared" si="23"/>
        <v>#N/A</v>
      </c>
      <c r="BP31" s="11" t="e">
        <f t="shared" si="23"/>
        <v>#N/A</v>
      </c>
      <c r="BQ31" s="11" t="e">
        <f t="shared" si="23"/>
        <v>#N/A</v>
      </c>
      <c r="BR31" s="11"/>
      <c r="BS31" s="11"/>
      <c r="BT31" s="11"/>
    </row>
    <row r="32" spans="2:72" ht="15.75" thickBot="1" x14ac:dyDescent="0.3"/>
    <row r="33" spans="2:72" ht="15.75" thickBot="1" x14ac:dyDescent="0.3">
      <c r="B33" s="2" t="s">
        <v>20</v>
      </c>
      <c r="C33" s="5">
        <v>43276</v>
      </c>
      <c r="D33" s="5"/>
      <c r="E33" s="5"/>
      <c r="F33" s="5"/>
      <c r="G33" s="5"/>
      <c r="H33" s="5"/>
      <c r="I33" s="10"/>
      <c r="J33" s="10"/>
      <c r="K33" s="10"/>
      <c r="L33" s="10">
        <v>43332</v>
      </c>
      <c r="P33" t="s">
        <v>21</v>
      </c>
      <c r="Q33" s="13">
        <v>43266</v>
      </c>
      <c r="R33" s="13">
        <f>WORKDAY(Q33,1)</f>
        <v>43269</v>
      </c>
      <c r="S33" s="13">
        <f t="shared" ref="S33:BQ33" si="26">WORKDAY(R33,1)</f>
        <v>43270</v>
      </c>
      <c r="T33" s="13">
        <f t="shared" si="26"/>
        <v>43271</v>
      </c>
      <c r="U33" s="13">
        <f t="shared" si="26"/>
        <v>43272</v>
      </c>
      <c r="V33" s="13">
        <f t="shared" si="26"/>
        <v>43273</v>
      </c>
      <c r="W33" s="13">
        <f t="shared" si="26"/>
        <v>43276</v>
      </c>
      <c r="X33" s="13">
        <f t="shared" si="26"/>
        <v>43277</v>
      </c>
      <c r="Y33" s="13">
        <f t="shared" si="26"/>
        <v>43278</v>
      </c>
      <c r="Z33" s="13">
        <f t="shared" si="26"/>
        <v>43279</v>
      </c>
      <c r="AA33" s="13">
        <f t="shared" si="26"/>
        <v>43280</v>
      </c>
      <c r="AB33" s="13">
        <f t="shared" si="26"/>
        <v>43283</v>
      </c>
      <c r="AC33" s="13">
        <f t="shared" si="26"/>
        <v>43284</v>
      </c>
      <c r="AD33" s="13">
        <f t="shared" si="26"/>
        <v>43285</v>
      </c>
      <c r="AE33" s="13">
        <f t="shared" si="26"/>
        <v>43286</v>
      </c>
      <c r="AF33" s="13">
        <f t="shared" si="26"/>
        <v>43287</v>
      </c>
      <c r="AG33" s="13">
        <f t="shared" si="26"/>
        <v>43290</v>
      </c>
      <c r="AH33" s="13">
        <f t="shared" si="26"/>
        <v>43291</v>
      </c>
      <c r="AI33" s="13">
        <f t="shared" si="26"/>
        <v>43292</v>
      </c>
      <c r="AJ33" s="13">
        <f t="shared" si="26"/>
        <v>43293</v>
      </c>
      <c r="AK33" s="13">
        <f t="shared" si="26"/>
        <v>43294</v>
      </c>
      <c r="AL33" s="13">
        <f t="shared" si="26"/>
        <v>43297</v>
      </c>
      <c r="AM33" s="13">
        <f t="shared" si="26"/>
        <v>43298</v>
      </c>
      <c r="AN33" s="13">
        <f t="shared" si="26"/>
        <v>43299</v>
      </c>
      <c r="AO33" s="13">
        <f t="shared" si="26"/>
        <v>43300</v>
      </c>
      <c r="AP33" s="13">
        <f t="shared" si="26"/>
        <v>43301</v>
      </c>
      <c r="AQ33" s="13">
        <f t="shared" si="26"/>
        <v>43304</v>
      </c>
      <c r="AR33" s="13">
        <f t="shared" si="26"/>
        <v>43305</v>
      </c>
      <c r="AS33" s="13">
        <f t="shared" si="26"/>
        <v>43306</v>
      </c>
      <c r="AT33" s="13">
        <f t="shared" si="26"/>
        <v>43307</v>
      </c>
      <c r="AU33" s="13">
        <f t="shared" si="26"/>
        <v>43308</v>
      </c>
      <c r="AV33" s="13">
        <f t="shared" si="26"/>
        <v>43311</v>
      </c>
      <c r="AW33" s="13">
        <f t="shared" si="26"/>
        <v>43312</v>
      </c>
      <c r="AX33" s="13">
        <f t="shared" si="26"/>
        <v>43313</v>
      </c>
      <c r="AY33" s="13">
        <f t="shared" si="26"/>
        <v>43314</v>
      </c>
      <c r="AZ33" s="13">
        <f t="shared" si="26"/>
        <v>43315</v>
      </c>
      <c r="BA33" s="13">
        <f t="shared" si="26"/>
        <v>43318</v>
      </c>
      <c r="BB33" s="13">
        <f t="shared" si="26"/>
        <v>43319</v>
      </c>
      <c r="BC33" s="13">
        <f t="shared" si="26"/>
        <v>43320</v>
      </c>
      <c r="BD33" s="13">
        <f t="shared" si="26"/>
        <v>43321</v>
      </c>
      <c r="BE33" s="13">
        <f t="shared" si="26"/>
        <v>43322</v>
      </c>
      <c r="BF33" s="13">
        <f t="shared" si="26"/>
        <v>43325</v>
      </c>
      <c r="BG33" s="13">
        <f t="shared" si="26"/>
        <v>43326</v>
      </c>
      <c r="BH33" s="13">
        <f t="shared" si="26"/>
        <v>43327</v>
      </c>
      <c r="BI33" s="13">
        <f t="shared" si="26"/>
        <v>43328</v>
      </c>
      <c r="BJ33" s="13">
        <f t="shared" si="26"/>
        <v>43329</v>
      </c>
      <c r="BK33" s="13">
        <f t="shared" si="26"/>
        <v>43332</v>
      </c>
      <c r="BL33" s="13">
        <f t="shared" si="26"/>
        <v>43333</v>
      </c>
      <c r="BM33" s="13">
        <f t="shared" si="26"/>
        <v>43334</v>
      </c>
      <c r="BN33" s="13">
        <f t="shared" si="26"/>
        <v>43335</v>
      </c>
      <c r="BO33" s="13">
        <f t="shared" si="26"/>
        <v>43336</v>
      </c>
      <c r="BP33" s="13">
        <f t="shared" si="26"/>
        <v>43339</v>
      </c>
      <c r="BQ33" s="13">
        <f t="shared" si="26"/>
        <v>43340</v>
      </c>
      <c r="BR33" s="13"/>
      <c r="BS33" s="13"/>
      <c r="BT33" s="13"/>
    </row>
    <row r="34" spans="2:72" x14ac:dyDescent="0.25">
      <c r="B34" s="3" t="s">
        <v>11</v>
      </c>
      <c r="C34" s="6">
        <v>0.41</v>
      </c>
      <c r="D34" s="8"/>
      <c r="E34" s="8"/>
      <c r="F34" s="8"/>
      <c r="G34" s="8"/>
      <c r="H34" s="8"/>
      <c r="I34" s="8"/>
      <c r="J34" s="8"/>
      <c r="K34" s="8"/>
      <c r="L34" s="7">
        <v>0.38</v>
      </c>
      <c r="P34" t="str">
        <f>B34</f>
        <v xml:space="preserve">NS/NR </v>
      </c>
      <c r="Q34" s="11">
        <f>HLOOKUP(Q$3,$B$43:$L$51,MATCH($P34,$B$43:$B$51,0),FALSE)</f>
        <v>0.33</v>
      </c>
      <c r="R34" s="11" t="e">
        <f t="shared" ref="R34:AG41" si="27">HLOOKUP(R$3,$B$43:$L$51,MATCH($P34,$B$43:$B$51,0),FALSE)</f>
        <v>#N/A</v>
      </c>
      <c r="S34" s="11" t="e">
        <f t="shared" si="27"/>
        <v>#N/A</v>
      </c>
      <c r="T34" s="11" t="e">
        <f t="shared" si="27"/>
        <v>#N/A</v>
      </c>
      <c r="U34" s="11" t="e">
        <f t="shared" si="27"/>
        <v>#N/A</v>
      </c>
      <c r="V34" s="11" t="e">
        <f t="shared" si="27"/>
        <v>#N/A</v>
      </c>
      <c r="W34" s="11" t="e">
        <f t="shared" si="27"/>
        <v>#N/A</v>
      </c>
      <c r="X34" s="11" t="e">
        <f t="shared" si="27"/>
        <v>#N/A</v>
      </c>
      <c r="Y34" s="11" t="e">
        <f t="shared" si="27"/>
        <v>#N/A</v>
      </c>
      <c r="Z34" s="11" t="e">
        <f t="shared" si="27"/>
        <v>#N/A</v>
      </c>
      <c r="AA34" s="11" t="e">
        <f t="shared" si="27"/>
        <v>#N/A</v>
      </c>
      <c r="AB34" s="11" t="e">
        <f t="shared" si="27"/>
        <v>#N/A</v>
      </c>
      <c r="AC34" s="11" t="e">
        <f t="shared" si="27"/>
        <v>#N/A</v>
      </c>
      <c r="AD34" s="11" t="e">
        <f t="shared" si="27"/>
        <v>#N/A</v>
      </c>
      <c r="AE34" s="11" t="e">
        <f t="shared" si="27"/>
        <v>#N/A</v>
      </c>
      <c r="AF34" s="11" t="e">
        <f t="shared" si="27"/>
        <v>#N/A</v>
      </c>
      <c r="AG34" s="11" t="e">
        <f t="shared" si="27"/>
        <v>#N/A</v>
      </c>
      <c r="AH34" s="11" t="e">
        <f t="shared" ref="AH34:AW41" si="28">HLOOKUP(AH$3,$B$43:$L$51,MATCH($P34,$B$43:$B$51,0),FALSE)</f>
        <v>#N/A</v>
      </c>
      <c r="AI34" s="11" t="e">
        <f t="shared" si="28"/>
        <v>#N/A</v>
      </c>
      <c r="AJ34" s="11" t="e">
        <f t="shared" si="28"/>
        <v>#N/A</v>
      </c>
      <c r="AK34" s="11" t="e">
        <f t="shared" si="28"/>
        <v>#N/A</v>
      </c>
      <c r="AL34" s="11" t="e">
        <f t="shared" si="28"/>
        <v>#N/A</v>
      </c>
      <c r="AM34" s="11" t="e">
        <f t="shared" si="28"/>
        <v>#N/A</v>
      </c>
      <c r="AN34" s="11" t="e">
        <f t="shared" si="28"/>
        <v>#N/A</v>
      </c>
      <c r="AO34" s="11" t="e">
        <f t="shared" si="28"/>
        <v>#N/A</v>
      </c>
      <c r="AP34" s="11" t="e">
        <f t="shared" si="28"/>
        <v>#N/A</v>
      </c>
      <c r="AQ34" s="11" t="e">
        <f t="shared" si="28"/>
        <v>#N/A</v>
      </c>
      <c r="AR34" s="11" t="e">
        <f t="shared" si="28"/>
        <v>#N/A</v>
      </c>
      <c r="AS34" s="11" t="e">
        <f t="shared" si="28"/>
        <v>#N/A</v>
      </c>
      <c r="AT34" s="11" t="e">
        <f t="shared" si="28"/>
        <v>#N/A</v>
      </c>
      <c r="AU34" s="11" t="e">
        <f t="shared" si="28"/>
        <v>#N/A</v>
      </c>
      <c r="AV34" s="11" t="e">
        <f t="shared" si="28"/>
        <v>#N/A</v>
      </c>
      <c r="AW34" s="11" t="e">
        <f t="shared" si="28"/>
        <v>#N/A</v>
      </c>
      <c r="AX34" s="11" t="e">
        <f t="shared" ref="AX34:BN41" si="29">HLOOKUP(AX$3,$B$43:$L$51,MATCH($P34,$B$43:$B$51,0),FALSE)</f>
        <v>#N/A</v>
      </c>
      <c r="AY34" s="11" t="e">
        <f t="shared" si="29"/>
        <v>#N/A</v>
      </c>
      <c r="AZ34" s="11" t="e">
        <f t="shared" si="29"/>
        <v>#N/A</v>
      </c>
      <c r="BA34" s="11" t="e">
        <f t="shared" si="29"/>
        <v>#N/A</v>
      </c>
      <c r="BB34" s="11" t="e">
        <f t="shared" si="29"/>
        <v>#N/A</v>
      </c>
      <c r="BC34" s="11" t="e">
        <f t="shared" si="29"/>
        <v>#N/A</v>
      </c>
      <c r="BD34" s="11" t="e">
        <f t="shared" si="29"/>
        <v>#N/A</v>
      </c>
      <c r="BE34" s="11" t="e">
        <f t="shared" si="29"/>
        <v>#N/A</v>
      </c>
      <c r="BF34" s="11" t="e">
        <f t="shared" si="29"/>
        <v>#N/A</v>
      </c>
      <c r="BG34" s="11" t="e">
        <f t="shared" si="29"/>
        <v>#N/A</v>
      </c>
      <c r="BH34" s="11" t="e">
        <f t="shared" si="29"/>
        <v>#N/A</v>
      </c>
      <c r="BI34" s="11" t="e">
        <f t="shared" si="29"/>
        <v>#N/A</v>
      </c>
      <c r="BJ34" s="11" t="e">
        <f t="shared" si="29"/>
        <v>#N/A</v>
      </c>
      <c r="BK34" s="11" t="e">
        <f t="shared" si="29"/>
        <v>#N/A</v>
      </c>
      <c r="BL34" s="11">
        <f t="shared" si="29"/>
        <v>0.28000000000000003</v>
      </c>
      <c r="BM34" s="11" t="e">
        <f t="shared" si="29"/>
        <v>#N/A</v>
      </c>
      <c r="BN34" s="11" t="e">
        <f t="shared" si="29"/>
        <v>#N/A</v>
      </c>
      <c r="BO34" s="11" t="e">
        <f t="shared" ref="BN34:BQ41" si="30">HLOOKUP(BO$3,$B$43:$L$51,MATCH($P34,$B$43:$B$51,0),FALSE)</f>
        <v>#N/A</v>
      </c>
      <c r="BP34" s="11" t="e">
        <f t="shared" si="30"/>
        <v>#N/A</v>
      </c>
      <c r="BQ34" s="11" t="e">
        <f t="shared" si="30"/>
        <v>#N/A</v>
      </c>
      <c r="BR34" s="11"/>
      <c r="BS34" s="11"/>
      <c r="BT34" s="11"/>
    </row>
    <row r="35" spans="2:72" x14ac:dyDescent="0.25">
      <c r="B35" s="12" t="s">
        <v>12</v>
      </c>
      <c r="C35" s="7">
        <v>0.17</v>
      </c>
      <c r="D35" s="9"/>
      <c r="E35" s="9"/>
      <c r="F35" s="9"/>
      <c r="G35" s="9"/>
      <c r="H35" s="9"/>
      <c r="I35" s="9"/>
      <c r="J35" s="9"/>
      <c r="K35" s="9"/>
      <c r="L35" s="7">
        <v>0.2</v>
      </c>
      <c r="P35" t="str">
        <f t="shared" ref="P35:P41" si="31">B35</f>
        <v xml:space="preserve">Bolsonaro </v>
      </c>
      <c r="Q35" s="11">
        <f t="shared" ref="Q35:Q41" si="32">HLOOKUP(Q$3,$B$43:$L$51,MATCH($P35,$B$43:$B$51,0),FALSE)</f>
        <v>0.19</v>
      </c>
      <c r="R35" s="11" t="e">
        <f t="shared" si="27"/>
        <v>#N/A</v>
      </c>
      <c r="S35" s="11" t="e">
        <f t="shared" si="27"/>
        <v>#N/A</v>
      </c>
      <c r="T35" s="11" t="e">
        <f t="shared" si="27"/>
        <v>#N/A</v>
      </c>
      <c r="U35" s="11" t="e">
        <f t="shared" si="27"/>
        <v>#N/A</v>
      </c>
      <c r="V35" s="11" t="e">
        <f t="shared" si="27"/>
        <v>#N/A</v>
      </c>
      <c r="W35" s="11" t="e">
        <f t="shared" si="27"/>
        <v>#N/A</v>
      </c>
      <c r="X35" s="11" t="e">
        <f t="shared" si="27"/>
        <v>#N/A</v>
      </c>
      <c r="Y35" s="11" t="e">
        <f t="shared" si="27"/>
        <v>#N/A</v>
      </c>
      <c r="Z35" s="11" t="e">
        <f t="shared" si="27"/>
        <v>#N/A</v>
      </c>
      <c r="AA35" s="11" t="e">
        <f t="shared" si="27"/>
        <v>#N/A</v>
      </c>
      <c r="AB35" s="11" t="e">
        <f t="shared" si="27"/>
        <v>#N/A</v>
      </c>
      <c r="AC35" s="11" t="e">
        <f t="shared" si="27"/>
        <v>#N/A</v>
      </c>
      <c r="AD35" s="11" t="e">
        <f t="shared" si="27"/>
        <v>#N/A</v>
      </c>
      <c r="AE35" s="11" t="e">
        <f t="shared" si="27"/>
        <v>#N/A</v>
      </c>
      <c r="AF35" s="11" t="e">
        <f t="shared" si="27"/>
        <v>#N/A</v>
      </c>
      <c r="AG35" s="11" t="e">
        <f t="shared" si="27"/>
        <v>#N/A</v>
      </c>
      <c r="AH35" s="11" t="e">
        <f t="shared" si="28"/>
        <v>#N/A</v>
      </c>
      <c r="AI35" s="11" t="e">
        <f t="shared" si="28"/>
        <v>#N/A</v>
      </c>
      <c r="AJ35" s="11" t="e">
        <f t="shared" si="28"/>
        <v>#N/A</v>
      </c>
      <c r="AK35" s="11" t="e">
        <f t="shared" si="28"/>
        <v>#N/A</v>
      </c>
      <c r="AL35" s="11" t="e">
        <f t="shared" si="28"/>
        <v>#N/A</v>
      </c>
      <c r="AM35" s="11" t="e">
        <f t="shared" si="28"/>
        <v>#N/A</v>
      </c>
      <c r="AN35" s="11" t="e">
        <f t="shared" si="28"/>
        <v>#N/A</v>
      </c>
      <c r="AO35" s="11" t="e">
        <f t="shared" si="28"/>
        <v>#N/A</v>
      </c>
      <c r="AP35" s="11" t="e">
        <f t="shared" si="28"/>
        <v>#N/A</v>
      </c>
      <c r="AQ35" s="11" t="e">
        <f t="shared" si="28"/>
        <v>#N/A</v>
      </c>
      <c r="AR35" s="11" t="e">
        <f t="shared" si="28"/>
        <v>#N/A</v>
      </c>
      <c r="AS35" s="11" t="e">
        <f t="shared" si="28"/>
        <v>#N/A</v>
      </c>
      <c r="AT35" s="11" t="e">
        <f t="shared" si="28"/>
        <v>#N/A</v>
      </c>
      <c r="AU35" s="11" t="e">
        <f t="shared" si="28"/>
        <v>#N/A</v>
      </c>
      <c r="AV35" s="11" t="e">
        <f t="shared" si="28"/>
        <v>#N/A</v>
      </c>
      <c r="AW35" s="11" t="e">
        <f t="shared" si="28"/>
        <v>#N/A</v>
      </c>
      <c r="AX35" s="11" t="e">
        <f t="shared" si="29"/>
        <v>#N/A</v>
      </c>
      <c r="AY35" s="11" t="e">
        <f t="shared" si="29"/>
        <v>#N/A</v>
      </c>
      <c r="AZ35" s="11" t="e">
        <f t="shared" si="29"/>
        <v>#N/A</v>
      </c>
      <c r="BA35" s="11" t="e">
        <f t="shared" si="29"/>
        <v>#N/A</v>
      </c>
      <c r="BB35" s="11" t="e">
        <f t="shared" si="29"/>
        <v>#N/A</v>
      </c>
      <c r="BC35" s="11" t="e">
        <f t="shared" si="29"/>
        <v>#N/A</v>
      </c>
      <c r="BD35" s="11" t="e">
        <f t="shared" si="29"/>
        <v>#N/A</v>
      </c>
      <c r="BE35" s="11" t="e">
        <f t="shared" si="29"/>
        <v>#N/A</v>
      </c>
      <c r="BF35" s="11" t="e">
        <f t="shared" si="29"/>
        <v>#N/A</v>
      </c>
      <c r="BG35" s="11" t="e">
        <f t="shared" si="29"/>
        <v>#N/A</v>
      </c>
      <c r="BH35" s="11" t="e">
        <f t="shared" si="29"/>
        <v>#N/A</v>
      </c>
      <c r="BI35" s="11" t="e">
        <f t="shared" si="29"/>
        <v>#N/A</v>
      </c>
      <c r="BJ35" s="11" t="e">
        <f t="shared" si="29"/>
        <v>#N/A</v>
      </c>
      <c r="BK35" s="11" t="e">
        <f t="shared" si="29"/>
        <v>#N/A</v>
      </c>
      <c r="BL35" s="11">
        <f t="shared" si="29"/>
        <v>0.22</v>
      </c>
      <c r="BM35" s="11" t="e">
        <f t="shared" si="29"/>
        <v>#N/A</v>
      </c>
      <c r="BN35" s="11" t="e">
        <f t="shared" si="30"/>
        <v>#N/A</v>
      </c>
      <c r="BO35" s="11" t="e">
        <f t="shared" si="30"/>
        <v>#N/A</v>
      </c>
      <c r="BP35" s="11" t="e">
        <f t="shared" si="30"/>
        <v>#N/A</v>
      </c>
      <c r="BQ35" s="11" t="e">
        <f t="shared" si="30"/>
        <v>#N/A</v>
      </c>
      <c r="BR35" s="11"/>
      <c r="BS35" s="11"/>
      <c r="BT35" s="11"/>
    </row>
    <row r="36" spans="2:72" x14ac:dyDescent="0.25">
      <c r="B36" s="12" t="s">
        <v>13</v>
      </c>
      <c r="C36" s="7">
        <v>0.13</v>
      </c>
      <c r="D36" s="9"/>
      <c r="E36" s="9"/>
      <c r="F36" s="9"/>
      <c r="G36" s="9"/>
      <c r="H36" s="9"/>
      <c r="I36" s="9"/>
      <c r="J36" s="9"/>
      <c r="K36" s="9"/>
      <c r="L36" s="7">
        <v>0.12</v>
      </c>
      <c r="P36" t="str">
        <f t="shared" si="31"/>
        <v xml:space="preserve">Marina </v>
      </c>
      <c r="Q36" s="11">
        <f t="shared" si="32"/>
        <v>0.15</v>
      </c>
      <c r="R36" s="11" t="e">
        <f t="shared" si="27"/>
        <v>#N/A</v>
      </c>
      <c r="S36" s="11" t="e">
        <f t="shared" si="27"/>
        <v>#N/A</v>
      </c>
      <c r="T36" s="11" t="e">
        <f t="shared" si="27"/>
        <v>#N/A</v>
      </c>
      <c r="U36" s="11" t="e">
        <f t="shared" si="27"/>
        <v>#N/A</v>
      </c>
      <c r="V36" s="11" t="e">
        <f t="shared" si="27"/>
        <v>#N/A</v>
      </c>
      <c r="W36" s="11" t="e">
        <f t="shared" si="27"/>
        <v>#N/A</v>
      </c>
      <c r="X36" s="11" t="e">
        <f t="shared" si="27"/>
        <v>#N/A</v>
      </c>
      <c r="Y36" s="11" t="e">
        <f t="shared" si="27"/>
        <v>#N/A</v>
      </c>
      <c r="Z36" s="11" t="e">
        <f t="shared" si="27"/>
        <v>#N/A</v>
      </c>
      <c r="AA36" s="11" t="e">
        <f t="shared" si="27"/>
        <v>#N/A</v>
      </c>
      <c r="AB36" s="11" t="e">
        <f t="shared" si="27"/>
        <v>#N/A</v>
      </c>
      <c r="AC36" s="11" t="e">
        <f t="shared" si="27"/>
        <v>#N/A</v>
      </c>
      <c r="AD36" s="11" t="e">
        <f t="shared" si="27"/>
        <v>#N/A</v>
      </c>
      <c r="AE36" s="11" t="e">
        <f t="shared" si="27"/>
        <v>#N/A</v>
      </c>
      <c r="AF36" s="11" t="e">
        <f t="shared" si="27"/>
        <v>#N/A</v>
      </c>
      <c r="AG36" s="11" t="e">
        <f t="shared" si="27"/>
        <v>#N/A</v>
      </c>
      <c r="AH36" s="11" t="e">
        <f t="shared" si="28"/>
        <v>#N/A</v>
      </c>
      <c r="AI36" s="11" t="e">
        <f t="shared" si="28"/>
        <v>#N/A</v>
      </c>
      <c r="AJ36" s="11" t="e">
        <f t="shared" si="28"/>
        <v>#N/A</v>
      </c>
      <c r="AK36" s="11" t="e">
        <f t="shared" si="28"/>
        <v>#N/A</v>
      </c>
      <c r="AL36" s="11" t="e">
        <f t="shared" si="28"/>
        <v>#N/A</v>
      </c>
      <c r="AM36" s="11" t="e">
        <f t="shared" si="28"/>
        <v>#N/A</v>
      </c>
      <c r="AN36" s="11" t="e">
        <f t="shared" si="28"/>
        <v>#N/A</v>
      </c>
      <c r="AO36" s="11" t="e">
        <f t="shared" si="28"/>
        <v>#N/A</v>
      </c>
      <c r="AP36" s="11" t="e">
        <f t="shared" si="28"/>
        <v>#N/A</v>
      </c>
      <c r="AQ36" s="11" t="e">
        <f t="shared" si="28"/>
        <v>#N/A</v>
      </c>
      <c r="AR36" s="11" t="e">
        <f t="shared" si="28"/>
        <v>#N/A</v>
      </c>
      <c r="AS36" s="11" t="e">
        <f t="shared" si="28"/>
        <v>#N/A</v>
      </c>
      <c r="AT36" s="11" t="e">
        <f t="shared" si="28"/>
        <v>#N/A</v>
      </c>
      <c r="AU36" s="11" t="e">
        <f t="shared" si="28"/>
        <v>#N/A</v>
      </c>
      <c r="AV36" s="11" t="e">
        <f t="shared" si="28"/>
        <v>#N/A</v>
      </c>
      <c r="AW36" s="11" t="e">
        <f t="shared" si="28"/>
        <v>#N/A</v>
      </c>
      <c r="AX36" s="11" t="e">
        <f t="shared" si="29"/>
        <v>#N/A</v>
      </c>
      <c r="AY36" s="11" t="e">
        <f t="shared" si="29"/>
        <v>#N/A</v>
      </c>
      <c r="AZ36" s="11" t="e">
        <f t="shared" si="29"/>
        <v>#N/A</v>
      </c>
      <c r="BA36" s="11" t="e">
        <f t="shared" si="29"/>
        <v>#N/A</v>
      </c>
      <c r="BB36" s="11" t="e">
        <f t="shared" si="29"/>
        <v>#N/A</v>
      </c>
      <c r="BC36" s="11" t="e">
        <f t="shared" si="29"/>
        <v>#N/A</v>
      </c>
      <c r="BD36" s="11" t="e">
        <f t="shared" si="29"/>
        <v>#N/A</v>
      </c>
      <c r="BE36" s="11" t="e">
        <f t="shared" si="29"/>
        <v>#N/A</v>
      </c>
      <c r="BF36" s="11" t="e">
        <f t="shared" si="29"/>
        <v>#N/A</v>
      </c>
      <c r="BG36" s="11" t="e">
        <f t="shared" si="29"/>
        <v>#N/A</v>
      </c>
      <c r="BH36" s="11" t="e">
        <f t="shared" si="29"/>
        <v>#N/A</v>
      </c>
      <c r="BI36" s="11" t="e">
        <f t="shared" si="29"/>
        <v>#N/A</v>
      </c>
      <c r="BJ36" s="11" t="e">
        <f t="shared" si="29"/>
        <v>#N/A</v>
      </c>
      <c r="BK36" s="11" t="e">
        <f t="shared" si="29"/>
        <v>#N/A</v>
      </c>
      <c r="BL36" s="11">
        <f t="shared" si="29"/>
        <v>0.16</v>
      </c>
      <c r="BM36" s="11" t="e">
        <f t="shared" si="29"/>
        <v>#N/A</v>
      </c>
      <c r="BN36" s="11" t="e">
        <f t="shared" si="30"/>
        <v>#N/A</v>
      </c>
      <c r="BO36" s="11" t="e">
        <f t="shared" si="30"/>
        <v>#N/A</v>
      </c>
      <c r="BP36" s="11" t="e">
        <f t="shared" si="30"/>
        <v>#N/A</v>
      </c>
      <c r="BQ36" s="11" t="e">
        <f t="shared" si="30"/>
        <v>#N/A</v>
      </c>
      <c r="BR36" s="11"/>
      <c r="BS36" s="11"/>
      <c r="BT36" s="11"/>
    </row>
    <row r="37" spans="2:72" x14ac:dyDescent="0.25">
      <c r="B37" s="12" t="s">
        <v>14</v>
      </c>
      <c r="C37" s="7">
        <v>0.06</v>
      </c>
      <c r="D37" s="9"/>
      <c r="E37" s="9"/>
      <c r="F37" s="9"/>
      <c r="G37" s="9"/>
      <c r="H37" s="9"/>
      <c r="I37" s="9"/>
      <c r="J37" s="9"/>
      <c r="K37" s="9"/>
      <c r="L37" s="7">
        <v>7.0000000000000007E-2</v>
      </c>
      <c r="P37" t="str">
        <f t="shared" si="31"/>
        <v xml:space="preserve">Alckmin </v>
      </c>
      <c r="Q37" s="11">
        <f t="shared" si="32"/>
        <v>7.0000000000000007E-2</v>
      </c>
      <c r="R37" s="11" t="e">
        <f t="shared" si="27"/>
        <v>#N/A</v>
      </c>
      <c r="S37" s="11" t="e">
        <f t="shared" si="27"/>
        <v>#N/A</v>
      </c>
      <c r="T37" s="11" t="e">
        <f t="shared" si="27"/>
        <v>#N/A</v>
      </c>
      <c r="U37" s="11" t="e">
        <f t="shared" si="27"/>
        <v>#N/A</v>
      </c>
      <c r="V37" s="11" t="e">
        <f t="shared" si="27"/>
        <v>#N/A</v>
      </c>
      <c r="W37" s="11" t="e">
        <f t="shared" si="27"/>
        <v>#N/A</v>
      </c>
      <c r="X37" s="11" t="e">
        <f t="shared" si="27"/>
        <v>#N/A</v>
      </c>
      <c r="Y37" s="11" t="e">
        <f t="shared" si="27"/>
        <v>#N/A</v>
      </c>
      <c r="Z37" s="11" t="e">
        <f t="shared" si="27"/>
        <v>#N/A</v>
      </c>
      <c r="AA37" s="11" t="e">
        <f t="shared" si="27"/>
        <v>#N/A</v>
      </c>
      <c r="AB37" s="11" t="e">
        <f t="shared" si="27"/>
        <v>#N/A</v>
      </c>
      <c r="AC37" s="11" t="e">
        <f t="shared" si="27"/>
        <v>#N/A</v>
      </c>
      <c r="AD37" s="11" t="e">
        <f t="shared" si="27"/>
        <v>#N/A</v>
      </c>
      <c r="AE37" s="11" t="e">
        <f t="shared" si="27"/>
        <v>#N/A</v>
      </c>
      <c r="AF37" s="11" t="e">
        <f t="shared" si="27"/>
        <v>#N/A</v>
      </c>
      <c r="AG37" s="11" t="e">
        <f t="shared" si="27"/>
        <v>#N/A</v>
      </c>
      <c r="AH37" s="11" t="e">
        <f t="shared" si="28"/>
        <v>#N/A</v>
      </c>
      <c r="AI37" s="11" t="e">
        <f t="shared" si="28"/>
        <v>#N/A</v>
      </c>
      <c r="AJ37" s="11" t="e">
        <f t="shared" si="28"/>
        <v>#N/A</v>
      </c>
      <c r="AK37" s="11" t="e">
        <f t="shared" si="28"/>
        <v>#N/A</v>
      </c>
      <c r="AL37" s="11" t="e">
        <f t="shared" si="28"/>
        <v>#N/A</v>
      </c>
      <c r="AM37" s="11" t="e">
        <f t="shared" si="28"/>
        <v>#N/A</v>
      </c>
      <c r="AN37" s="11" t="e">
        <f t="shared" si="28"/>
        <v>#N/A</v>
      </c>
      <c r="AO37" s="11" t="e">
        <f t="shared" si="28"/>
        <v>#N/A</v>
      </c>
      <c r="AP37" s="11" t="e">
        <f t="shared" si="28"/>
        <v>#N/A</v>
      </c>
      <c r="AQ37" s="11" t="e">
        <f t="shared" si="28"/>
        <v>#N/A</v>
      </c>
      <c r="AR37" s="11" t="e">
        <f t="shared" si="28"/>
        <v>#N/A</v>
      </c>
      <c r="AS37" s="11" t="e">
        <f t="shared" si="28"/>
        <v>#N/A</v>
      </c>
      <c r="AT37" s="11" t="e">
        <f t="shared" si="28"/>
        <v>#N/A</v>
      </c>
      <c r="AU37" s="11" t="e">
        <f t="shared" si="28"/>
        <v>#N/A</v>
      </c>
      <c r="AV37" s="11" t="e">
        <f t="shared" si="28"/>
        <v>#N/A</v>
      </c>
      <c r="AW37" s="11" t="e">
        <f t="shared" si="28"/>
        <v>#N/A</v>
      </c>
      <c r="AX37" s="11" t="e">
        <f t="shared" si="29"/>
        <v>#N/A</v>
      </c>
      <c r="AY37" s="11" t="e">
        <f t="shared" si="29"/>
        <v>#N/A</v>
      </c>
      <c r="AZ37" s="11" t="e">
        <f t="shared" si="29"/>
        <v>#N/A</v>
      </c>
      <c r="BA37" s="11" t="e">
        <f t="shared" si="29"/>
        <v>#N/A</v>
      </c>
      <c r="BB37" s="11" t="e">
        <f t="shared" si="29"/>
        <v>#N/A</v>
      </c>
      <c r="BC37" s="11" t="e">
        <f t="shared" si="29"/>
        <v>#N/A</v>
      </c>
      <c r="BD37" s="11" t="e">
        <f t="shared" si="29"/>
        <v>#N/A</v>
      </c>
      <c r="BE37" s="11" t="e">
        <f t="shared" si="29"/>
        <v>#N/A</v>
      </c>
      <c r="BF37" s="11" t="e">
        <f t="shared" si="29"/>
        <v>#N/A</v>
      </c>
      <c r="BG37" s="11" t="e">
        <f t="shared" si="29"/>
        <v>#N/A</v>
      </c>
      <c r="BH37" s="11" t="e">
        <f t="shared" si="29"/>
        <v>#N/A</v>
      </c>
      <c r="BI37" s="11" t="e">
        <f t="shared" si="29"/>
        <v>#N/A</v>
      </c>
      <c r="BJ37" s="11" t="e">
        <f t="shared" si="29"/>
        <v>#N/A</v>
      </c>
      <c r="BK37" s="11" t="e">
        <f t="shared" si="29"/>
        <v>#N/A</v>
      </c>
      <c r="BL37" s="11">
        <f t="shared" si="29"/>
        <v>0.09</v>
      </c>
      <c r="BM37" s="11" t="e">
        <f t="shared" si="29"/>
        <v>#N/A</v>
      </c>
      <c r="BN37" s="11" t="e">
        <f t="shared" si="30"/>
        <v>#N/A</v>
      </c>
      <c r="BO37" s="11" t="e">
        <f t="shared" si="30"/>
        <v>#N/A</v>
      </c>
      <c r="BP37" s="11" t="e">
        <f t="shared" si="30"/>
        <v>#N/A</v>
      </c>
      <c r="BQ37" s="11" t="e">
        <f t="shared" si="30"/>
        <v>#N/A</v>
      </c>
      <c r="BR37" s="11"/>
      <c r="BS37" s="11"/>
      <c r="BT37" s="11"/>
    </row>
    <row r="38" spans="2:72" x14ac:dyDescent="0.25">
      <c r="B38" s="12" t="s">
        <v>15</v>
      </c>
      <c r="C38" s="7">
        <v>0.08</v>
      </c>
      <c r="D38" s="9"/>
      <c r="E38" s="9"/>
      <c r="F38" s="9"/>
      <c r="G38" s="9"/>
      <c r="H38" s="9"/>
      <c r="I38" s="9"/>
      <c r="J38" s="9"/>
      <c r="K38" s="9"/>
      <c r="L38" s="7">
        <v>0.09</v>
      </c>
      <c r="P38" t="str">
        <f t="shared" si="31"/>
        <v xml:space="preserve">Ciro </v>
      </c>
      <c r="Q38" s="11">
        <f t="shared" si="32"/>
        <v>0.1</v>
      </c>
      <c r="R38" s="11" t="e">
        <f t="shared" si="27"/>
        <v>#N/A</v>
      </c>
      <c r="S38" s="11" t="e">
        <f t="shared" si="27"/>
        <v>#N/A</v>
      </c>
      <c r="T38" s="11" t="e">
        <f t="shared" si="27"/>
        <v>#N/A</v>
      </c>
      <c r="U38" s="11" t="e">
        <f t="shared" si="27"/>
        <v>#N/A</v>
      </c>
      <c r="V38" s="11" t="e">
        <f t="shared" si="27"/>
        <v>#N/A</v>
      </c>
      <c r="W38" s="11" t="e">
        <f t="shared" si="27"/>
        <v>#N/A</v>
      </c>
      <c r="X38" s="11" t="e">
        <f t="shared" si="27"/>
        <v>#N/A</v>
      </c>
      <c r="Y38" s="11" t="e">
        <f t="shared" si="27"/>
        <v>#N/A</v>
      </c>
      <c r="Z38" s="11" t="e">
        <f t="shared" si="27"/>
        <v>#N/A</v>
      </c>
      <c r="AA38" s="11" t="e">
        <f t="shared" si="27"/>
        <v>#N/A</v>
      </c>
      <c r="AB38" s="11" t="e">
        <f t="shared" si="27"/>
        <v>#N/A</v>
      </c>
      <c r="AC38" s="11" t="e">
        <f t="shared" si="27"/>
        <v>#N/A</v>
      </c>
      <c r="AD38" s="11" t="e">
        <f t="shared" si="27"/>
        <v>#N/A</v>
      </c>
      <c r="AE38" s="11" t="e">
        <f t="shared" si="27"/>
        <v>#N/A</v>
      </c>
      <c r="AF38" s="11" t="e">
        <f t="shared" si="27"/>
        <v>#N/A</v>
      </c>
      <c r="AG38" s="11" t="e">
        <f t="shared" si="27"/>
        <v>#N/A</v>
      </c>
      <c r="AH38" s="11" t="e">
        <f t="shared" si="28"/>
        <v>#N/A</v>
      </c>
      <c r="AI38" s="11" t="e">
        <f t="shared" si="28"/>
        <v>#N/A</v>
      </c>
      <c r="AJ38" s="11" t="e">
        <f t="shared" si="28"/>
        <v>#N/A</v>
      </c>
      <c r="AK38" s="11" t="e">
        <f t="shared" si="28"/>
        <v>#N/A</v>
      </c>
      <c r="AL38" s="11" t="e">
        <f t="shared" si="28"/>
        <v>#N/A</v>
      </c>
      <c r="AM38" s="11" t="e">
        <f t="shared" si="28"/>
        <v>#N/A</v>
      </c>
      <c r="AN38" s="11" t="e">
        <f t="shared" si="28"/>
        <v>#N/A</v>
      </c>
      <c r="AO38" s="11" t="e">
        <f t="shared" si="28"/>
        <v>#N/A</v>
      </c>
      <c r="AP38" s="11" t="e">
        <f t="shared" si="28"/>
        <v>#N/A</v>
      </c>
      <c r="AQ38" s="11" t="e">
        <f t="shared" si="28"/>
        <v>#N/A</v>
      </c>
      <c r="AR38" s="11" t="e">
        <f t="shared" si="28"/>
        <v>#N/A</v>
      </c>
      <c r="AS38" s="11" t="e">
        <f t="shared" si="28"/>
        <v>#N/A</v>
      </c>
      <c r="AT38" s="11" t="e">
        <f t="shared" si="28"/>
        <v>#N/A</v>
      </c>
      <c r="AU38" s="11" t="e">
        <f t="shared" si="28"/>
        <v>#N/A</v>
      </c>
      <c r="AV38" s="11" t="e">
        <f t="shared" si="28"/>
        <v>#N/A</v>
      </c>
      <c r="AW38" s="11" t="e">
        <f t="shared" si="28"/>
        <v>#N/A</v>
      </c>
      <c r="AX38" s="11" t="e">
        <f t="shared" si="29"/>
        <v>#N/A</v>
      </c>
      <c r="AY38" s="11" t="e">
        <f t="shared" si="29"/>
        <v>#N/A</v>
      </c>
      <c r="AZ38" s="11" t="e">
        <f t="shared" si="29"/>
        <v>#N/A</v>
      </c>
      <c r="BA38" s="11" t="e">
        <f t="shared" si="29"/>
        <v>#N/A</v>
      </c>
      <c r="BB38" s="11" t="e">
        <f t="shared" si="29"/>
        <v>#N/A</v>
      </c>
      <c r="BC38" s="11" t="e">
        <f t="shared" si="29"/>
        <v>#N/A</v>
      </c>
      <c r="BD38" s="11" t="e">
        <f t="shared" si="29"/>
        <v>#N/A</v>
      </c>
      <c r="BE38" s="11" t="e">
        <f t="shared" si="29"/>
        <v>#N/A</v>
      </c>
      <c r="BF38" s="11" t="e">
        <f t="shared" si="29"/>
        <v>#N/A</v>
      </c>
      <c r="BG38" s="11" t="e">
        <f t="shared" si="29"/>
        <v>#N/A</v>
      </c>
      <c r="BH38" s="11" t="e">
        <f t="shared" si="29"/>
        <v>#N/A</v>
      </c>
      <c r="BI38" s="11" t="e">
        <f t="shared" si="29"/>
        <v>#N/A</v>
      </c>
      <c r="BJ38" s="11" t="e">
        <f t="shared" si="29"/>
        <v>#N/A</v>
      </c>
      <c r="BK38" s="11" t="e">
        <f t="shared" si="29"/>
        <v>#N/A</v>
      </c>
      <c r="BL38" s="11">
        <f t="shared" si="29"/>
        <v>0.1</v>
      </c>
      <c r="BM38" s="11" t="e">
        <f t="shared" si="29"/>
        <v>#N/A</v>
      </c>
      <c r="BN38" s="11" t="e">
        <f t="shared" si="30"/>
        <v>#N/A</v>
      </c>
      <c r="BO38" s="11" t="e">
        <f t="shared" si="30"/>
        <v>#N/A</v>
      </c>
      <c r="BP38" s="11" t="e">
        <f t="shared" si="30"/>
        <v>#N/A</v>
      </c>
      <c r="BQ38" s="11" t="e">
        <f t="shared" si="30"/>
        <v>#N/A</v>
      </c>
      <c r="BR38" s="11"/>
      <c r="BS38" s="11"/>
      <c r="BT38" s="11"/>
    </row>
    <row r="39" spans="2:72" x14ac:dyDescent="0.25">
      <c r="B39" s="12" t="s">
        <v>16</v>
      </c>
      <c r="C39" s="7">
        <v>0.02</v>
      </c>
      <c r="D39" s="9"/>
      <c r="E39" s="9"/>
      <c r="F39" s="9"/>
      <c r="G39" s="9"/>
      <c r="H39" s="9"/>
      <c r="I39" s="9"/>
      <c r="J39" s="9"/>
      <c r="K39" s="9"/>
      <c r="L39" s="7">
        <v>0.04</v>
      </c>
      <c r="P39" t="str">
        <f t="shared" si="31"/>
        <v xml:space="preserve">Haddad </v>
      </c>
      <c r="Q39" s="11">
        <f t="shared" si="32"/>
        <v>0.01</v>
      </c>
      <c r="R39" s="11" t="e">
        <f t="shared" si="27"/>
        <v>#N/A</v>
      </c>
      <c r="S39" s="11" t="e">
        <f t="shared" si="27"/>
        <v>#N/A</v>
      </c>
      <c r="T39" s="11" t="e">
        <f t="shared" si="27"/>
        <v>#N/A</v>
      </c>
      <c r="U39" s="11" t="e">
        <f t="shared" si="27"/>
        <v>#N/A</v>
      </c>
      <c r="V39" s="11" t="e">
        <f t="shared" si="27"/>
        <v>#N/A</v>
      </c>
      <c r="W39" s="11" t="e">
        <f t="shared" si="27"/>
        <v>#N/A</v>
      </c>
      <c r="X39" s="11" t="e">
        <f t="shared" si="27"/>
        <v>#N/A</v>
      </c>
      <c r="Y39" s="11" t="e">
        <f t="shared" si="27"/>
        <v>#N/A</v>
      </c>
      <c r="Z39" s="11" t="e">
        <f t="shared" si="27"/>
        <v>#N/A</v>
      </c>
      <c r="AA39" s="11" t="e">
        <f t="shared" si="27"/>
        <v>#N/A</v>
      </c>
      <c r="AB39" s="11" t="e">
        <f t="shared" si="27"/>
        <v>#N/A</v>
      </c>
      <c r="AC39" s="11" t="e">
        <f t="shared" si="27"/>
        <v>#N/A</v>
      </c>
      <c r="AD39" s="11" t="e">
        <f t="shared" si="27"/>
        <v>#N/A</v>
      </c>
      <c r="AE39" s="11" t="e">
        <f t="shared" si="27"/>
        <v>#N/A</v>
      </c>
      <c r="AF39" s="11" t="e">
        <f t="shared" si="27"/>
        <v>#N/A</v>
      </c>
      <c r="AG39" s="11" t="e">
        <f t="shared" si="27"/>
        <v>#N/A</v>
      </c>
      <c r="AH39" s="11" t="e">
        <f t="shared" si="28"/>
        <v>#N/A</v>
      </c>
      <c r="AI39" s="11" t="e">
        <f t="shared" si="28"/>
        <v>#N/A</v>
      </c>
      <c r="AJ39" s="11" t="e">
        <f t="shared" si="28"/>
        <v>#N/A</v>
      </c>
      <c r="AK39" s="11" t="e">
        <f t="shared" si="28"/>
        <v>#N/A</v>
      </c>
      <c r="AL39" s="11" t="e">
        <f t="shared" si="28"/>
        <v>#N/A</v>
      </c>
      <c r="AM39" s="11" t="e">
        <f t="shared" si="28"/>
        <v>#N/A</v>
      </c>
      <c r="AN39" s="11" t="e">
        <f t="shared" si="28"/>
        <v>#N/A</v>
      </c>
      <c r="AO39" s="11" t="e">
        <f t="shared" si="28"/>
        <v>#N/A</v>
      </c>
      <c r="AP39" s="11" t="e">
        <f t="shared" si="28"/>
        <v>#N/A</v>
      </c>
      <c r="AQ39" s="11" t="e">
        <f t="shared" si="28"/>
        <v>#N/A</v>
      </c>
      <c r="AR39" s="11" t="e">
        <f t="shared" si="28"/>
        <v>#N/A</v>
      </c>
      <c r="AS39" s="11" t="e">
        <f t="shared" si="28"/>
        <v>#N/A</v>
      </c>
      <c r="AT39" s="11" t="e">
        <f t="shared" si="28"/>
        <v>#N/A</v>
      </c>
      <c r="AU39" s="11" t="e">
        <f t="shared" si="28"/>
        <v>#N/A</v>
      </c>
      <c r="AV39" s="11" t="e">
        <f t="shared" si="28"/>
        <v>#N/A</v>
      </c>
      <c r="AW39" s="11" t="e">
        <f t="shared" si="28"/>
        <v>#N/A</v>
      </c>
      <c r="AX39" s="11" t="e">
        <f t="shared" si="29"/>
        <v>#N/A</v>
      </c>
      <c r="AY39" s="11" t="e">
        <f t="shared" si="29"/>
        <v>#N/A</v>
      </c>
      <c r="AZ39" s="11" t="e">
        <f t="shared" si="29"/>
        <v>#N/A</v>
      </c>
      <c r="BA39" s="11" t="e">
        <f t="shared" si="29"/>
        <v>#N/A</v>
      </c>
      <c r="BB39" s="11" t="e">
        <f t="shared" si="29"/>
        <v>#N/A</v>
      </c>
      <c r="BC39" s="11" t="e">
        <f t="shared" si="29"/>
        <v>#N/A</v>
      </c>
      <c r="BD39" s="11" t="e">
        <f t="shared" si="29"/>
        <v>#N/A</v>
      </c>
      <c r="BE39" s="11" t="e">
        <f t="shared" si="29"/>
        <v>#N/A</v>
      </c>
      <c r="BF39" s="11" t="e">
        <f t="shared" si="29"/>
        <v>#N/A</v>
      </c>
      <c r="BG39" s="11" t="e">
        <f t="shared" si="29"/>
        <v>#N/A</v>
      </c>
      <c r="BH39" s="11" t="e">
        <f t="shared" si="29"/>
        <v>#N/A</v>
      </c>
      <c r="BI39" s="11" t="e">
        <f t="shared" si="29"/>
        <v>#N/A</v>
      </c>
      <c r="BJ39" s="11" t="e">
        <f t="shared" si="29"/>
        <v>#N/A</v>
      </c>
      <c r="BK39" s="11" t="e">
        <f t="shared" si="29"/>
        <v>#N/A</v>
      </c>
      <c r="BL39" s="11">
        <f t="shared" si="29"/>
        <v>0.04</v>
      </c>
      <c r="BM39" s="11" t="e">
        <f t="shared" si="29"/>
        <v>#N/A</v>
      </c>
      <c r="BN39" s="11" t="e">
        <f t="shared" si="30"/>
        <v>#N/A</v>
      </c>
      <c r="BO39" s="11" t="e">
        <f t="shared" si="30"/>
        <v>#N/A</v>
      </c>
      <c r="BP39" s="11" t="e">
        <f t="shared" si="30"/>
        <v>#N/A</v>
      </c>
      <c r="BQ39" s="11" t="e">
        <f t="shared" si="30"/>
        <v>#N/A</v>
      </c>
      <c r="BR39" s="11"/>
      <c r="BS39" s="11"/>
      <c r="BT39" s="11"/>
    </row>
    <row r="40" spans="2:72" x14ac:dyDescent="0.25">
      <c r="B40" s="4" t="s">
        <v>17</v>
      </c>
      <c r="C40" s="7">
        <v>0.03</v>
      </c>
      <c r="D40" s="9"/>
      <c r="E40" s="9"/>
      <c r="F40" s="9"/>
      <c r="G40" s="9"/>
      <c r="H40" s="9"/>
      <c r="I40" s="9"/>
      <c r="J40" s="9"/>
      <c r="K40" s="9"/>
      <c r="L40" s="7">
        <v>0.03</v>
      </c>
      <c r="P40" t="str">
        <f t="shared" si="31"/>
        <v xml:space="preserve">Alvaro Dias </v>
      </c>
      <c r="Q40" s="11">
        <f t="shared" si="32"/>
        <v>0.04</v>
      </c>
      <c r="R40" s="11" t="e">
        <f t="shared" si="27"/>
        <v>#N/A</v>
      </c>
      <c r="S40" s="11" t="e">
        <f t="shared" si="27"/>
        <v>#N/A</v>
      </c>
      <c r="T40" s="11" t="e">
        <f t="shared" si="27"/>
        <v>#N/A</v>
      </c>
      <c r="U40" s="11" t="e">
        <f t="shared" si="27"/>
        <v>#N/A</v>
      </c>
      <c r="V40" s="11" t="e">
        <f t="shared" si="27"/>
        <v>#N/A</v>
      </c>
      <c r="W40" s="11" t="e">
        <f t="shared" si="27"/>
        <v>#N/A</v>
      </c>
      <c r="X40" s="11" t="e">
        <f t="shared" si="27"/>
        <v>#N/A</v>
      </c>
      <c r="Y40" s="11" t="e">
        <f t="shared" si="27"/>
        <v>#N/A</v>
      </c>
      <c r="Z40" s="11" t="e">
        <f t="shared" si="27"/>
        <v>#N/A</v>
      </c>
      <c r="AA40" s="11" t="e">
        <f t="shared" si="27"/>
        <v>#N/A</v>
      </c>
      <c r="AB40" s="11" t="e">
        <f t="shared" si="27"/>
        <v>#N/A</v>
      </c>
      <c r="AC40" s="11" t="e">
        <f t="shared" si="27"/>
        <v>#N/A</v>
      </c>
      <c r="AD40" s="11" t="e">
        <f t="shared" si="27"/>
        <v>#N/A</v>
      </c>
      <c r="AE40" s="11" t="e">
        <f t="shared" si="27"/>
        <v>#N/A</v>
      </c>
      <c r="AF40" s="11" t="e">
        <f t="shared" si="27"/>
        <v>#N/A</v>
      </c>
      <c r="AG40" s="11" t="e">
        <f t="shared" si="27"/>
        <v>#N/A</v>
      </c>
      <c r="AH40" s="11" t="e">
        <f t="shared" si="28"/>
        <v>#N/A</v>
      </c>
      <c r="AI40" s="11" t="e">
        <f t="shared" si="28"/>
        <v>#N/A</v>
      </c>
      <c r="AJ40" s="11" t="e">
        <f t="shared" si="28"/>
        <v>#N/A</v>
      </c>
      <c r="AK40" s="11" t="e">
        <f t="shared" si="28"/>
        <v>#N/A</v>
      </c>
      <c r="AL40" s="11" t="e">
        <f t="shared" si="28"/>
        <v>#N/A</v>
      </c>
      <c r="AM40" s="11" t="e">
        <f t="shared" si="28"/>
        <v>#N/A</v>
      </c>
      <c r="AN40" s="11" t="e">
        <f t="shared" si="28"/>
        <v>#N/A</v>
      </c>
      <c r="AO40" s="11" t="e">
        <f t="shared" si="28"/>
        <v>#N/A</v>
      </c>
      <c r="AP40" s="11" t="e">
        <f t="shared" si="28"/>
        <v>#N/A</v>
      </c>
      <c r="AQ40" s="11" t="e">
        <f t="shared" si="28"/>
        <v>#N/A</v>
      </c>
      <c r="AR40" s="11" t="e">
        <f t="shared" si="28"/>
        <v>#N/A</v>
      </c>
      <c r="AS40" s="11" t="e">
        <f t="shared" si="28"/>
        <v>#N/A</v>
      </c>
      <c r="AT40" s="11" t="e">
        <f t="shared" si="28"/>
        <v>#N/A</v>
      </c>
      <c r="AU40" s="11" t="e">
        <f t="shared" si="28"/>
        <v>#N/A</v>
      </c>
      <c r="AV40" s="11" t="e">
        <f t="shared" si="28"/>
        <v>#N/A</v>
      </c>
      <c r="AW40" s="11" t="e">
        <f t="shared" si="28"/>
        <v>#N/A</v>
      </c>
      <c r="AX40" s="11" t="e">
        <f t="shared" si="29"/>
        <v>#N/A</v>
      </c>
      <c r="AY40" s="11" t="e">
        <f t="shared" si="29"/>
        <v>#N/A</v>
      </c>
      <c r="AZ40" s="11" t="e">
        <f t="shared" si="29"/>
        <v>#N/A</v>
      </c>
      <c r="BA40" s="11" t="e">
        <f t="shared" si="29"/>
        <v>#N/A</v>
      </c>
      <c r="BB40" s="11" t="e">
        <f t="shared" si="29"/>
        <v>#N/A</v>
      </c>
      <c r="BC40" s="11" t="e">
        <f t="shared" si="29"/>
        <v>#N/A</v>
      </c>
      <c r="BD40" s="11" t="e">
        <f t="shared" si="29"/>
        <v>#N/A</v>
      </c>
      <c r="BE40" s="11" t="e">
        <f t="shared" si="29"/>
        <v>#N/A</v>
      </c>
      <c r="BF40" s="11" t="e">
        <f t="shared" si="29"/>
        <v>#N/A</v>
      </c>
      <c r="BG40" s="11" t="e">
        <f t="shared" si="29"/>
        <v>#N/A</v>
      </c>
      <c r="BH40" s="11" t="e">
        <f t="shared" si="29"/>
        <v>#N/A</v>
      </c>
      <c r="BI40" s="11" t="e">
        <f t="shared" si="29"/>
        <v>#N/A</v>
      </c>
      <c r="BJ40" s="11" t="e">
        <f t="shared" si="29"/>
        <v>#N/A</v>
      </c>
      <c r="BK40" s="11" t="e">
        <f t="shared" si="29"/>
        <v>#N/A</v>
      </c>
      <c r="BL40" s="11">
        <f t="shared" si="29"/>
        <v>0.04</v>
      </c>
      <c r="BM40" s="11" t="e">
        <f t="shared" si="29"/>
        <v>#N/A</v>
      </c>
      <c r="BN40" s="11" t="e">
        <f t="shared" si="30"/>
        <v>#N/A</v>
      </c>
      <c r="BO40" s="11" t="e">
        <f t="shared" si="30"/>
        <v>#N/A</v>
      </c>
      <c r="BP40" s="11" t="e">
        <f t="shared" si="30"/>
        <v>#N/A</v>
      </c>
      <c r="BQ40" s="11" t="e">
        <f t="shared" si="30"/>
        <v>#N/A</v>
      </c>
      <c r="BR40" s="11"/>
      <c r="BS40" s="11"/>
      <c r="BT40" s="11"/>
    </row>
    <row r="41" spans="2:72" x14ac:dyDescent="0.25">
      <c r="B41" s="4" t="s">
        <v>18</v>
      </c>
      <c r="C41" s="7">
        <f>1-SUM(C34:C40)</f>
        <v>9.9999999999999978E-2</v>
      </c>
      <c r="D41" s="7"/>
      <c r="E41" s="7"/>
      <c r="F41" s="7"/>
      <c r="G41" s="7"/>
      <c r="H41" s="7"/>
      <c r="I41" s="7"/>
      <c r="J41" s="7"/>
      <c r="K41" s="7"/>
      <c r="L41" s="7">
        <f>1-SUM(L34:L40)</f>
        <v>6.9999999999999951E-2</v>
      </c>
      <c r="P41" t="str">
        <f t="shared" si="31"/>
        <v xml:space="preserve">DEMAIS </v>
      </c>
      <c r="Q41" s="11">
        <f t="shared" si="32"/>
        <v>0.10999999999999999</v>
      </c>
      <c r="R41" s="11" t="e">
        <f t="shared" si="27"/>
        <v>#N/A</v>
      </c>
      <c r="S41" s="11" t="e">
        <f t="shared" si="27"/>
        <v>#N/A</v>
      </c>
      <c r="T41" s="11" t="e">
        <f t="shared" si="27"/>
        <v>#N/A</v>
      </c>
      <c r="U41" s="11" t="e">
        <f t="shared" si="27"/>
        <v>#N/A</v>
      </c>
      <c r="V41" s="11" t="e">
        <f t="shared" si="27"/>
        <v>#N/A</v>
      </c>
      <c r="W41" s="11" t="e">
        <f t="shared" si="27"/>
        <v>#N/A</v>
      </c>
      <c r="X41" s="11" t="e">
        <f t="shared" si="27"/>
        <v>#N/A</v>
      </c>
      <c r="Y41" s="11" t="e">
        <f t="shared" si="27"/>
        <v>#N/A</v>
      </c>
      <c r="Z41" s="11" t="e">
        <f t="shared" si="27"/>
        <v>#N/A</v>
      </c>
      <c r="AA41" s="11" t="e">
        <f t="shared" si="27"/>
        <v>#N/A</v>
      </c>
      <c r="AB41" s="11" t="e">
        <f t="shared" si="27"/>
        <v>#N/A</v>
      </c>
      <c r="AC41" s="11" t="e">
        <f t="shared" si="27"/>
        <v>#N/A</v>
      </c>
      <c r="AD41" s="11" t="e">
        <f t="shared" si="27"/>
        <v>#N/A</v>
      </c>
      <c r="AE41" s="11" t="e">
        <f t="shared" si="27"/>
        <v>#N/A</v>
      </c>
      <c r="AF41" s="11" t="e">
        <f t="shared" si="27"/>
        <v>#N/A</v>
      </c>
      <c r="AG41" s="11" t="e">
        <f t="shared" si="27"/>
        <v>#N/A</v>
      </c>
      <c r="AH41" s="11" t="e">
        <f t="shared" si="28"/>
        <v>#N/A</v>
      </c>
      <c r="AI41" s="11" t="e">
        <f t="shared" si="28"/>
        <v>#N/A</v>
      </c>
      <c r="AJ41" s="11" t="e">
        <f t="shared" si="28"/>
        <v>#N/A</v>
      </c>
      <c r="AK41" s="11" t="e">
        <f t="shared" si="28"/>
        <v>#N/A</v>
      </c>
      <c r="AL41" s="11" t="e">
        <f t="shared" si="28"/>
        <v>#N/A</v>
      </c>
      <c r="AM41" s="11" t="e">
        <f t="shared" si="28"/>
        <v>#N/A</v>
      </c>
      <c r="AN41" s="11" t="e">
        <f t="shared" si="28"/>
        <v>#N/A</v>
      </c>
      <c r="AO41" s="11" t="e">
        <f t="shared" si="28"/>
        <v>#N/A</v>
      </c>
      <c r="AP41" s="11" t="e">
        <f t="shared" si="28"/>
        <v>#N/A</v>
      </c>
      <c r="AQ41" s="11" t="e">
        <f t="shared" si="28"/>
        <v>#N/A</v>
      </c>
      <c r="AR41" s="11" t="e">
        <f t="shared" si="28"/>
        <v>#N/A</v>
      </c>
      <c r="AS41" s="11" t="e">
        <f t="shared" si="28"/>
        <v>#N/A</v>
      </c>
      <c r="AT41" s="11" t="e">
        <f t="shared" si="28"/>
        <v>#N/A</v>
      </c>
      <c r="AU41" s="11" t="e">
        <f t="shared" si="28"/>
        <v>#N/A</v>
      </c>
      <c r="AV41" s="11" t="e">
        <f t="shared" si="28"/>
        <v>#N/A</v>
      </c>
      <c r="AW41" s="11" t="e">
        <f t="shared" si="28"/>
        <v>#N/A</v>
      </c>
      <c r="AX41" s="11" t="e">
        <f t="shared" si="29"/>
        <v>#N/A</v>
      </c>
      <c r="AY41" s="11" t="e">
        <f t="shared" si="29"/>
        <v>#N/A</v>
      </c>
      <c r="AZ41" s="11" t="e">
        <f t="shared" si="29"/>
        <v>#N/A</v>
      </c>
      <c r="BA41" s="11" t="e">
        <f t="shared" si="29"/>
        <v>#N/A</v>
      </c>
      <c r="BB41" s="11" t="e">
        <f t="shared" si="29"/>
        <v>#N/A</v>
      </c>
      <c r="BC41" s="11" t="e">
        <f t="shared" si="29"/>
        <v>#N/A</v>
      </c>
      <c r="BD41" s="11" t="e">
        <f t="shared" si="29"/>
        <v>#N/A</v>
      </c>
      <c r="BE41" s="11" t="e">
        <f t="shared" si="29"/>
        <v>#N/A</v>
      </c>
      <c r="BF41" s="11" t="e">
        <f t="shared" si="29"/>
        <v>#N/A</v>
      </c>
      <c r="BG41" s="11" t="e">
        <f t="shared" si="29"/>
        <v>#N/A</v>
      </c>
      <c r="BH41" s="11" t="e">
        <f t="shared" si="29"/>
        <v>#N/A</v>
      </c>
      <c r="BI41" s="11" t="e">
        <f t="shared" si="29"/>
        <v>#N/A</v>
      </c>
      <c r="BJ41" s="11" t="e">
        <f t="shared" si="29"/>
        <v>#N/A</v>
      </c>
      <c r="BK41" s="11" t="e">
        <f t="shared" si="29"/>
        <v>#N/A</v>
      </c>
      <c r="BL41" s="11">
        <f t="shared" si="29"/>
        <v>6.9999999999999951E-2</v>
      </c>
      <c r="BM41" s="11" t="e">
        <f t="shared" si="29"/>
        <v>#N/A</v>
      </c>
      <c r="BN41" s="11" t="e">
        <f t="shared" si="30"/>
        <v>#N/A</v>
      </c>
      <c r="BO41" s="11" t="e">
        <f t="shared" si="30"/>
        <v>#N/A</v>
      </c>
      <c r="BP41" s="11" t="e">
        <f t="shared" si="30"/>
        <v>#N/A</v>
      </c>
      <c r="BQ41" s="11" t="e">
        <f t="shared" si="30"/>
        <v>#N/A</v>
      </c>
      <c r="BR41" s="11"/>
      <c r="BS41" s="11"/>
      <c r="BT41" s="11"/>
    </row>
    <row r="42" spans="2:72" ht="15.75" thickBot="1" x14ac:dyDescent="0.3"/>
    <row r="43" spans="2:72" ht="15.75" thickBot="1" x14ac:dyDescent="0.3">
      <c r="B43" s="2" t="s">
        <v>21</v>
      </c>
      <c r="C43" s="5">
        <v>43266</v>
      </c>
      <c r="D43" s="5"/>
      <c r="E43" s="5"/>
      <c r="F43" s="5"/>
      <c r="G43" s="5"/>
      <c r="H43" s="5"/>
      <c r="I43" s="10"/>
      <c r="J43" s="10"/>
      <c r="K43" s="10"/>
      <c r="L43" s="10">
        <v>43333</v>
      </c>
    </row>
    <row r="44" spans="2:72" x14ac:dyDescent="0.25">
      <c r="B44" s="3" t="s">
        <v>11</v>
      </c>
      <c r="C44" s="6">
        <v>0.33</v>
      </c>
      <c r="D44" s="8"/>
      <c r="H44" s="8"/>
      <c r="I44" s="8"/>
      <c r="J44" s="8"/>
      <c r="K44" s="8"/>
      <c r="L44" s="7">
        <v>0.28000000000000003</v>
      </c>
    </row>
    <row r="45" spans="2:72" x14ac:dyDescent="0.25">
      <c r="B45" s="12" t="s">
        <v>12</v>
      </c>
      <c r="C45" s="7">
        <v>0.19</v>
      </c>
      <c r="D45" s="9"/>
      <c r="H45" s="9"/>
      <c r="I45" s="9"/>
      <c r="J45" s="9"/>
      <c r="K45" s="9"/>
      <c r="L45" s="7">
        <v>0.22</v>
      </c>
    </row>
    <row r="46" spans="2:72" x14ac:dyDescent="0.25">
      <c r="B46" s="12" t="s">
        <v>13</v>
      </c>
      <c r="C46" s="7">
        <v>0.15</v>
      </c>
      <c r="D46" s="9"/>
      <c r="H46" s="9"/>
      <c r="I46" s="9"/>
      <c r="J46" s="9"/>
      <c r="K46" s="9"/>
      <c r="L46" s="7">
        <v>0.16</v>
      </c>
    </row>
    <row r="47" spans="2:72" x14ac:dyDescent="0.25">
      <c r="B47" s="12" t="s">
        <v>14</v>
      </c>
      <c r="C47" s="7">
        <v>7.0000000000000007E-2</v>
      </c>
      <c r="D47" s="9"/>
      <c r="H47" s="9"/>
      <c r="I47" s="9"/>
      <c r="J47" s="9"/>
      <c r="K47" s="9"/>
      <c r="L47" s="7">
        <v>0.09</v>
      </c>
    </row>
    <row r="48" spans="2:72" x14ac:dyDescent="0.25">
      <c r="B48" s="12" t="s">
        <v>15</v>
      </c>
      <c r="C48" s="7">
        <v>0.1</v>
      </c>
      <c r="D48" s="9"/>
      <c r="H48" s="9"/>
      <c r="I48" s="9"/>
      <c r="J48" s="9"/>
      <c r="K48" s="9"/>
      <c r="L48" s="7">
        <v>0.1</v>
      </c>
    </row>
    <row r="49" spans="2:12" x14ac:dyDescent="0.25">
      <c r="B49" s="12" t="s">
        <v>16</v>
      </c>
      <c r="C49" s="7">
        <v>0.01</v>
      </c>
      <c r="D49" s="9"/>
      <c r="H49" s="9"/>
      <c r="I49" s="9"/>
      <c r="J49" s="9"/>
      <c r="K49" s="9"/>
      <c r="L49" s="7">
        <v>0.04</v>
      </c>
    </row>
    <row r="50" spans="2:12" x14ac:dyDescent="0.25">
      <c r="B50" s="4" t="s">
        <v>17</v>
      </c>
      <c r="C50" s="7">
        <v>0.04</v>
      </c>
      <c r="D50" s="9"/>
      <c r="H50" s="9"/>
      <c r="I50" s="9"/>
      <c r="J50" s="9"/>
      <c r="K50" s="9"/>
      <c r="L50" s="7">
        <v>0.04</v>
      </c>
    </row>
    <row r="51" spans="2:12" x14ac:dyDescent="0.25">
      <c r="B51" s="4" t="s">
        <v>18</v>
      </c>
      <c r="C51" s="7">
        <f>1-SUM(C44:C50)</f>
        <v>0.10999999999999999</v>
      </c>
      <c r="D51" s="7"/>
      <c r="E51" s="7"/>
      <c r="F51" s="7"/>
      <c r="G51" s="7"/>
      <c r="H51" s="7"/>
      <c r="I51" s="7"/>
      <c r="J51" s="7"/>
      <c r="K51" s="7"/>
      <c r="L51" s="7">
        <f>1-SUM(L44:L50)</f>
        <v>6.9999999999999951E-2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10</vt:i4>
      </vt:variant>
    </vt:vector>
  </HeadingPairs>
  <TitlesOfParts>
    <vt:vector size="12" baseType="lpstr">
      <vt:lpstr>Base</vt:lpstr>
      <vt:lpstr>Suporte</vt:lpstr>
      <vt:lpstr>TUDO</vt:lpstr>
      <vt:lpstr>candidatos</vt:lpstr>
      <vt:lpstr>bolsonaro</vt:lpstr>
      <vt:lpstr>Demais</vt:lpstr>
      <vt:lpstr>Chart10</vt:lpstr>
      <vt:lpstr>marina</vt:lpstr>
      <vt:lpstr>alckmin</vt:lpstr>
      <vt:lpstr>Haddad</vt:lpstr>
      <vt:lpstr>ciro</vt:lpstr>
      <vt:lpstr>alvaro</vt:lpstr>
    </vt:vector>
  </TitlesOfParts>
  <Company>Maua Capital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Azara</dc:creator>
  <cp:lastModifiedBy>Rodrigo Arruda</cp:lastModifiedBy>
  <dcterms:created xsi:type="dcterms:W3CDTF">2018-08-28T22:12:03Z</dcterms:created>
  <dcterms:modified xsi:type="dcterms:W3CDTF">2018-08-30T11:09:51Z</dcterms:modified>
</cp:coreProperties>
</file>