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9345" yWindow="-15" windowWidth="9360" windowHeight="651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6" i="1" l="1"/>
  <c r="S96" i="1"/>
  <c r="Q101" i="1"/>
  <c r="T101" i="1" s="1"/>
  <c r="T102" i="1"/>
  <c r="T100" i="1"/>
  <c r="T99" i="1"/>
  <c r="T98" i="1"/>
  <c r="T97" i="1"/>
  <c r="T95" i="1"/>
  <c r="T50" i="1"/>
  <c r="T51" i="1"/>
  <c r="T46" i="1"/>
  <c r="T53" i="1"/>
  <c r="T52" i="1"/>
  <c r="Q52" i="1"/>
  <c r="T49" i="1" l="1"/>
  <c r="T48" i="1"/>
  <c r="T47" i="1"/>
  <c r="S46" i="1"/>
  <c r="P53" i="1"/>
  <c r="P95" i="1" l="1"/>
  <c r="P96" i="1"/>
  <c r="S100" i="1"/>
  <c r="S99" i="1"/>
  <c r="S98" i="1"/>
  <c r="S97" i="1"/>
  <c r="S51" i="1"/>
  <c r="S50" i="1"/>
  <c r="S49" i="1"/>
  <c r="S48" i="1"/>
  <c r="S47" i="1"/>
  <c r="O52" i="1"/>
  <c r="S52" i="1" s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B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N102" i="1"/>
  <c r="M102" i="1"/>
  <c r="L102" i="1"/>
  <c r="K102" i="1"/>
  <c r="J102" i="1"/>
  <c r="I102" i="1"/>
  <c r="H102" i="1"/>
  <c r="G102" i="1"/>
  <c r="F102" i="1"/>
  <c r="E102" i="1"/>
  <c r="D102" i="1"/>
  <c r="O102" i="1"/>
  <c r="N101" i="1"/>
  <c r="M101" i="1"/>
  <c r="L101" i="1"/>
  <c r="K101" i="1"/>
  <c r="J101" i="1"/>
  <c r="I101" i="1"/>
  <c r="H101" i="1"/>
  <c r="G101" i="1"/>
  <c r="F101" i="1"/>
  <c r="E101" i="1"/>
  <c r="D101" i="1"/>
  <c r="O101" i="1"/>
  <c r="S101" i="1" s="1"/>
  <c r="P102" i="1" l="1"/>
  <c r="S102" i="1" s="1"/>
  <c r="S95" i="1"/>
  <c r="S53" i="1"/>
</calcChain>
</file>

<file path=xl/sharedStrings.xml><?xml version="1.0" encoding="utf-8"?>
<sst xmlns="http://schemas.openxmlformats.org/spreadsheetml/2006/main" count="209" uniqueCount="52">
  <si>
    <t>ÁLVARO DIAS</t>
  </si>
  <si>
    <t>CIRO GOMES</t>
  </si>
  <si>
    <t>CRISTOVAN BUARQUE</t>
  </si>
  <si>
    <t>FERNANDO HADDAD</t>
  </si>
  <si>
    <t>FLÁVIO ROCHA</t>
  </si>
  <si>
    <t>GERALDO ALCKMIN</t>
  </si>
  <si>
    <t>GUILHERME BOULOS</t>
  </si>
  <si>
    <t>HENRIQUE MEIRELLES</t>
  </si>
  <si>
    <t>JAIR BOLSONARO</t>
  </si>
  <si>
    <t>JOÃO AMOÊDO</t>
  </si>
  <si>
    <t>JOAO DORIA</t>
  </si>
  <si>
    <t>JOAQUIM BARBOSA</t>
  </si>
  <si>
    <t>LUCIANA GENRRO</t>
  </si>
  <si>
    <t>LULA</t>
  </si>
  <si>
    <t>MANUELA D'ÁVILA</t>
  </si>
  <si>
    <t>MARINA SILVA</t>
  </si>
  <si>
    <t>MICHEL TEMER</t>
  </si>
  <si>
    <t>CABO DACIOLO</t>
  </si>
  <si>
    <t>RODRIGO MAIA</t>
  </si>
  <si>
    <t>NENHUM / BRANCO / NULO</t>
  </si>
  <si>
    <t>NÃO SABE / NÃO RESPONDEU</t>
  </si>
  <si>
    <t>5_3</t>
  </si>
  <si>
    <t>5_4</t>
  </si>
  <si>
    <t>6_1</t>
  </si>
  <si>
    <t>6_2</t>
  </si>
  <si>
    <t>6_3</t>
  </si>
  <si>
    <t>6_4</t>
  </si>
  <si>
    <t>7_1</t>
  </si>
  <si>
    <t>7_2</t>
  </si>
  <si>
    <t>7_3</t>
  </si>
  <si>
    <t>7_4</t>
  </si>
  <si>
    <t>8_1</t>
  </si>
  <si>
    <t>8_2</t>
  </si>
  <si>
    <t>8_3</t>
  </si>
  <si>
    <t>8_4</t>
  </si>
  <si>
    <t>VERA LÚCIA</t>
  </si>
  <si>
    <t>JOÃO GOULART FILHO</t>
  </si>
  <si>
    <t>JOSÉ MARIA EYMAEL</t>
  </si>
  <si>
    <t>NÃO RESPONDEU</t>
  </si>
  <si>
    <t>NÃO SABE</t>
  </si>
  <si>
    <t>ESPONTÂNEA</t>
  </si>
  <si>
    <t>COM HADDAD</t>
  </si>
  <si>
    <t>COM LULA</t>
  </si>
  <si>
    <t>FERNANDO HADDAD, APOIADO POR LULA</t>
  </si>
  <si>
    <t>COM HADDAD, APOIADO POR LULA</t>
  </si>
  <si>
    <t>8_5</t>
  </si>
  <si>
    <t>DEMAIS</t>
  </si>
  <si>
    <t>NSNR BR NULO</t>
  </si>
  <si>
    <t>CHANGE</t>
  </si>
  <si>
    <t xml:space="preserve">mas tudo </t>
  </si>
  <si>
    <t>ok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</si>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</sst>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2" borderId="2" xfId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9" fontId="0" fillId="2" borderId="3" xfId="1" applyFont="1" applyFill="1" applyBorder="1" applyAlignment="1">
      <alignment horizontal="center"/>
    </xf>
    <xf numFmtId="9" fontId="0" fillId="2" borderId="4" xfId="1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4" fillId="5" borderId="5" xfId="0" applyFont="1" applyFill="1" applyBorder="1"/>
    <xf numFmtId="9" fontId="4" fillId="5" borderId="2" xfId="1" applyFont="1" applyFill="1" applyBorder="1" applyAlignment="1">
      <alignment horizontal="center"/>
    </xf>
    <xf numFmtId="9" fontId="4" fillId="5" borderId="0" xfId="1" applyFont="1" applyFill="1" applyBorder="1" applyAlignment="1">
      <alignment horizontal="center"/>
    </xf>
    <xf numFmtId="0" fontId="3" fillId="4" borderId="1" xfId="0" applyFont="1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7" fillId="6" borderId="0" xfId="1" applyNumberFormat="1" applyFont="1" applyFill="1" applyBorder="1" applyAlignment="1">
      <alignment horizontal="center"/>
    </xf>
    <xf numFmtId="164" fontId="4" fillId="5" borderId="2" xfId="1" applyNumberFormat="1" applyFont="1" applyFill="1" applyBorder="1" applyAlignment="1">
      <alignment horizontal="center"/>
    </xf>
    <xf numFmtId="164" fontId="4" fillId="5" borderId="0" xfId="1" applyNumberFormat="1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164" fontId="5" fillId="3" borderId="0" xfId="1" applyNumberFormat="1" applyFont="1" applyFill="1" applyBorder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Projeção Pesquisa</a:t>
            </a:r>
            <a:r>
              <a:rPr lang="pt-BR" baseline="0"/>
              <a:t> XP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6850085726710538E-2"/>
          <c:y val="8.0756726128836873E-2"/>
          <c:w val="0.86965316570279783"/>
          <c:h val="0.72928860319259103"/>
        </c:manualLayout>
      </c:layout>
      <c:lineChart>
        <c:grouping val="standard"/>
        <c:varyColors val="0"/>
        <c:ser>
          <c:idx val="3"/>
          <c:order val="0"/>
          <c:tx>
            <c:strRef>
              <c:f>Sheet1!$A$49</c:f>
              <c:strCache>
                <c:ptCount val="1"/>
                <c:pt idx="0">
                  <c:v>GERALDO ALCKMIN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dPt>
            <c:idx val="14"/>
            <c:bubble3D val="0"/>
            <c:spPr>
              <a:ln w="38100">
                <a:solidFill>
                  <a:srgbClr val="024989"/>
                </a:solidFill>
                <a:prstDash val="sysDot"/>
              </a:ln>
              <a:effectLst/>
            </c:spPr>
          </c:dPt>
          <c:cat>
            <c:strRef>
              <c:f>Sheet1!$B$45:$Q$45</c:f>
              <c:strCache>
                <c:ptCount val="16"/>
                <c:pt idx="0">
                  <c:v>5_3</c:v>
                </c:pt>
                <c:pt idx="1">
                  <c:v>5_4</c:v>
                </c:pt>
                <c:pt idx="2">
                  <c:v>6_1</c:v>
                </c:pt>
                <c:pt idx="3">
                  <c:v>6_2</c:v>
                </c:pt>
                <c:pt idx="4">
                  <c:v>6_3</c:v>
                </c:pt>
                <c:pt idx="5">
                  <c:v>6_4</c:v>
                </c:pt>
                <c:pt idx="6">
                  <c:v>7_1</c:v>
                </c:pt>
                <c:pt idx="7">
                  <c:v>7_2</c:v>
                </c:pt>
                <c:pt idx="8">
                  <c:v>7_3</c:v>
                </c:pt>
                <c:pt idx="9">
                  <c:v>7_4</c:v>
                </c:pt>
                <c:pt idx="10">
                  <c:v>8_1</c:v>
                </c:pt>
                <c:pt idx="11">
                  <c:v>8_2</c:v>
                </c:pt>
                <c:pt idx="12">
                  <c:v>8_3</c:v>
                </c:pt>
                <c:pt idx="13">
                  <c:v>8_4</c:v>
                </c:pt>
                <c:pt idx="14">
                  <c:v>8_5</c:v>
                </c:pt>
                <c:pt idx="15">
                  <c:v>8_5</c:v>
                </c:pt>
              </c:strCache>
            </c:strRef>
          </c:cat>
          <c:val>
            <c:numRef>
              <c:f>Sheet1!$B$49:$Q$49</c:f>
              <c:numCache>
                <c:formatCode>0.0%</c:formatCode>
                <c:ptCount val="16"/>
                <c:pt idx="0">
                  <c:v>8.7999999999999995E-2</c:v>
                </c:pt>
                <c:pt idx="1">
                  <c:v>8.7999999999999995E-2</c:v>
                </c:pt>
                <c:pt idx="2">
                  <c:v>0.08</c:v>
                </c:pt>
                <c:pt idx="3">
                  <c:v>0.08</c:v>
                </c:pt>
                <c:pt idx="4">
                  <c:v>7.9000000000000001E-2</c:v>
                </c:pt>
                <c:pt idx="5">
                  <c:v>8.2000000000000003E-2</c:v>
                </c:pt>
                <c:pt idx="6">
                  <c:v>8.3000000000000004E-2</c:v>
                </c:pt>
                <c:pt idx="7">
                  <c:v>0.08</c:v>
                </c:pt>
                <c:pt idx="8">
                  <c:v>8.4000000000000005E-2</c:v>
                </c:pt>
                <c:pt idx="9">
                  <c:v>0.104</c:v>
                </c:pt>
                <c:pt idx="10">
                  <c:v>0.10100000000000001</c:v>
                </c:pt>
                <c:pt idx="11">
                  <c:v>9.9000000000000005E-2</c:v>
                </c:pt>
                <c:pt idx="12">
                  <c:v>9.2999999999999999E-2</c:v>
                </c:pt>
                <c:pt idx="13">
                  <c:v>8.4000000000000005E-2</c:v>
                </c:pt>
                <c:pt idx="14">
                  <c:v>0.09</c:v>
                </c:pt>
                <c:pt idx="15">
                  <c:v>0.09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Sheet1!$A$50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dPt>
            <c:idx val="14"/>
            <c:bubble3D val="0"/>
            <c:spPr>
              <a:ln w="38100">
                <a:solidFill>
                  <a:srgbClr val="666666"/>
                </a:solidFill>
                <a:prstDash val="sysDot"/>
              </a:ln>
              <a:effectLst/>
            </c:spPr>
          </c:dPt>
          <c:cat>
            <c:strRef>
              <c:f>Sheet1!$B$45:$Q$45</c:f>
              <c:strCache>
                <c:ptCount val="16"/>
                <c:pt idx="0">
                  <c:v>5_3</c:v>
                </c:pt>
                <c:pt idx="1">
                  <c:v>5_4</c:v>
                </c:pt>
                <c:pt idx="2">
                  <c:v>6_1</c:v>
                </c:pt>
                <c:pt idx="3">
                  <c:v>6_2</c:v>
                </c:pt>
                <c:pt idx="4">
                  <c:v>6_3</c:v>
                </c:pt>
                <c:pt idx="5">
                  <c:v>6_4</c:v>
                </c:pt>
                <c:pt idx="6">
                  <c:v>7_1</c:v>
                </c:pt>
                <c:pt idx="7">
                  <c:v>7_2</c:v>
                </c:pt>
                <c:pt idx="8">
                  <c:v>7_3</c:v>
                </c:pt>
                <c:pt idx="9">
                  <c:v>7_4</c:v>
                </c:pt>
                <c:pt idx="10">
                  <c:v>8_1</c:v>
                </c:pt>
                <c:pt idx="11">
                  <c:v>8_2</c:v>
                </c:pt>
                <c:pt idx="12">
                  <c:v>8_3</c:v>
                </c:pt>
                <c:pt idx="13">
                  <c:v>8_4</c:v>
                </c:pt>
                <c:pt idx="14">
                  <c:v>8_5</c:v>
                </c:pt>
                <c:pt idx="15">
                  <c:v>8_5</c:v>
                </c:pt>
              </c:strCache>
            </c:strRef>
          </c:cat>
          <c:val>
            <c:numRef>
              <c:f>Sheet1!$B$50:$Q$50</c:f>
              <c:numCache>
                <c:formatCode>0.0%</c:formatCode>
                <c:ptCount val="16"/>
                <c:pt idx="0">
                  <c:v>0.222</c:v>
                </c:pt>
                <c:pt idx="1">
                  <c:v>0.26</c:v>
                </c:pt>
                <c:pt idx="2">
                  <c:v>0.222</c:v>
                </c:pt>
                <c:pt idx="3">
                  <c:v>0.21</c:v>
                </c:pt>
                <c:pt idx="4">
                  <c:v>0.21199999999999999</c:v>
                </c:pt>
                <c:pt idx="5">
                  <c:v>0.221</c:v>
                </c:pt>
                <c:pt idx="6">
                  <c:v>0.23200000000000001</c:v>
                </c:pt>
                <c:pt idx="7">
                  <c:v>0.23599999999999999</c:v>
                </c:pt>
                <c:pt idx="8">
                  <c:v>0.23200000000000001</c:v>
                </c:pt>
                <c:pt idx="9">
                  <c:v>0.23400000000000001</c:v>
                </c:pt>
                <c:pt idx="10">
                  <c:v>0.221</c:v>
                </c:pt>
                <c:pt idx="11">
                  <c:v>0.23200000000000001</c:v>
                </c:pt>
                <c:pt idx="12">
                  <c:v>0.22700000000000001</c:v>
                </c:pt>
                <c:pt idx="13">
                  <c:v>0.23300000000000001</c:v>
                </c:pt>
                <c:pt idx="14">
                  <c:v>0.22</c:v>
                </c:pt>
                <c:pt idx="15">
                  <c:v>0.23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dPt>
            <c:idx val="14"/>
            <c:bubble3D val="0"/>
            <c:spPr>
              <a:ln w="38100">
                <a:solidFill>
                  <a:srgbClr val="C00000"/>
                </a:solidFill>
                <a:prstDash val="sysDot"/>
              </a:ln>
              <a:effectLst/>
            </c:spPr>
          </c:dPt>
          <c:cat>
            <c:strRef>
              <c:f>Sheet1!$B$45:$Q$45</c:f>
              <c:strCache>
                <c:ptCount val="16"/>
                <c:pt idx="0">
                  <c:v>5_3</c:v>
                </c:pt>
                <c:pt idx="1">
                  <c:v>5_4</c:v>
                </c:pt>
                <c:pt idx="2">
                  <c:v>6_1</c:v>
                </c:pt>
                <c:pt idx="3">
                  <c:v>6_2</c:v>
                </c:pt>
                <c:pt idx="4">
                  <c:v>6_3</c:v>
                </c:pt>
                <c:pt idx="5">
                  <c:v>6_4</c:v>
                </c:pt>
                <c:pt idx="6">
                  <c:v>7_1</c:v>
                </c:pt>
                <c:pt idx="7">
                  <c:v>7_2</c:v>
                </c:pt>
                <c:pt idx="8">
                  <c:v>7_3</c:v>
                </c:pt>
                <c:pt idx="9">
                  <c:v>7_4</c:v>
                </c:pt>
                <c:pt idx="10">
                  <c:v>8_1</c:v>
                </c:pt>
                <c:pt idx="11">
                  <c:v>8_2</c:v>
                </c:pt>
                <c:pt idx="12">
                  <c:v>8_3</c:v>
                </c:pt>
                <c:pt idx="13">
                  <c:v>8_4</c:v>
                </c:pt>
                <c:pt idx="14">
                  <c:v>8_5</c:v>
                </c:pt>
                <c:pt idx="15">
                  <c:v>8_5</c:v>
                </c:pt>
              </c:strCache>
            </c:strRef>
          </c:cat>
          <c:val>
            <c:numRef>
              <c:f>Sheet1!$B$48:$Q$48</c:f>
              <c:numCache>
                <c:formatCode>0.0%</c:formatCode>
                <c:ptCount val="16"/>
                <c:pt idx="0">
                  <c:v>2.5000000000000001E-2</c:v>
                </c:pt>
                <c:pt idx="1">
                  <c:v>3.2000000000000001E-2</c:v>
                </c:pt>
                <c:pt idx="2">
                  <c:v>0.03</c:v>
                </c:pt>
                <c:pt idx="3">
                  <c:v>1.9E-2</c:v>
                </c:pt>
                <c:pt idx="4">
                  <c:v>2.5999999999999999E-2</c:v>
                </c:pt>
                <c:pt idx="5">
                  <c:v>2.4E-2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2.1000000000000001E-2</c:v>
                </c:pt>
                <c:pt idx="9">
                  <c:v>2.3E-2</c:v>
                </c:pt>
                <c:pt idx="10">
                  <c:v>1.9E-2</c:v>
                </c:pt>
                <c:pt idx="11">
                  <c:v>3.1E-2</c:v>
                </c:pt>
                <c:pt idx="12">
                  <c:v>6.7000000000000004E-2</c:v>
                </c:pt>
                <c:pt idx="13">
                  <c:v>5.7000000000000002E-2</c:v>
                </c:pt>
                <c:pt idx="14">
                  <c:v>6.5000000000000002E-2</c:v>
                </c:pt>
                <c:pt idx="15">
                  <c:v>0.06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Sheet1!$A$51</c:f>
              <c:strCache>
                <c:ptCount val="1"/>
                <c:pt idx="0">
                  <c:v>MARINA SILVA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dPt>
            <c:idx val="14"/>
            <c:bubble3D val="0"/>
            <c:spPr>
              <a:ln w="38100">
                <a:solidFill>
                  <a:srgbClr val="00B16A"/>
                </a:solidFill>
                <a:prstDash val="sysDot"/>
              </a:ln>
              <a:effectLst/>
            </c:spPr>
          </c:dPt>
          <c:cat>
            <c:strRef>
              <c:f>Sheet1!$B$45:$Q$45</c:f>
              <c:strCache>
                <c:ptCount val="16"/>
                <c:pt idx="0">
                  <c:v>5_3</c:v>
                </c:pt>
                <c:pt idx="1">
                  <c:v>5_4</c:v>
                </c:pt>
                <c:pt idx="2">
                  <c:v>6_1</c:v>
                </c:pt>
                <c:pt idx="3">
                  <c:v>6_2</c:v>
                </c:pt>
                <c:pt idx="4">
                  <c:v>6_3</c:v>
                </c:pt>
                <c:pt idx="5">
                  <c:v>6_4</c:v>
                </c:pt>
                <c:pt idx="6">
                  <c:v>7_1</c:v>
                </c:pt>
                <c:pt idx="7">
                  <c:v>7_2</c:v>
                </c:pt>
                <c:pt idx="8">
                  <c:v>7_3</c:v>
                </c:pt>
                <c:pt idx="9">
                  <c:v>7_4</c:v>
                </c:pt>
                <c:pt idx="10">
                  <c:v>8_1</c:v>
                </c:pt>
                <c:pt idx="11">
                  <c:v>8_2</c:v>
                </c:pt>
                <c:pt idx="12">
                  <c:v>8_3</c:v>
                </c:pt>
                <c:pt idx="13">
                  <c:v>8_4</c:v>
                </c:pt>
                <c:pt idx="14">
                  <c:v>8_5</c:v>
                </c:pt>
                <c:pt idx="15">
                  <c:v>8_5</c:v>
                </c:pt>
              </c:strCache>
            </c:strRef>
          </c:cat>
          <c:val>
            <c:numRef>
              <c:f>Sheet1!$B$51:$Q$51</c:f>
              <c:numCache>
                <c:formatCode>0.0%</c:formatCode>
                <c:ptCount val="16"/>
                <c:pt idx="0">
                  <c:v>0.13400000000000001</c:v>
                </c:pt>
                <c:pt idx="1">
                  <c:v>0.14399999999999999</c:v>
                </c:pt>
                <c:pt idx="2">
                  <c:v>0.129</c:v>
                </c:pt>
                <c:pt idx="3">
                  <c:v>0.13200000000000001</c:v>
                </c:pt>
                <c:pt idx="4">
                  <c:v>0.14399999999999999</c:v>
                </c:pt>
                <c:pt idx="5">
                  <c:v>0.11899999999999999</c:v>
                </c:pt>
                <c:pt idx="6">
                  <c:v>0.126</c:v>
                </c:pt>
                <c:pt idx="7">
                  <c:v>0.14099999999999999</c:v>
                </c:pt>
                <c:pt idx="8">
                  <c:v>0.123</c:v>
                </c:pt>
                <c:pt idx="9">
                  <c:v>0.13400000000000001</c:v>
                </c:pt>
                <c:pt idx="10">
                  <c:v>0.112</c:v>
                </c:pt>
                <c:pt idx="11">
                  <c:v>0.123</c:v>
                </c:pt>
                <c:pt idx="12">
                  <c:v>0.114</c:v>
                </c:pt>
                <c:pt idx="13">
                  <c:v>0.11899999999999999</c:v>
                </c:pt>
                <c:pt idx="14">
                  <c:v>0.115</c:v>
                </c:pt>
                <c:pt idx="15">
                  <c:v>0.13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Sheet1!$A$47</c:f>
              <c:strCache>
                <c:ptCount val="1"/>
                <c:pt idx="0">
                  <c:v>CIRO GOMES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dPt>
            <c:idx val="14"/>
            <c:bubble3D val="0"/>
            <c:spPr>
              <a:ln w="38100">
                <a:solidFill>
                  <a:srgbClr val="2495FC"/>
                </a:solidFill>
                <a:prstDash val="sysDot"/>
              </a:ln>
              <a:effectLst/>
            </c:spPr>
          </c:dPt>
          <c:cat>
            <c:strRef>
              <c:f>Sheet1!$B$45:$Q$45</c:f>
              <c:strCache>
                <c:ptCount val="16"/>
                <c:pt idx="0">
                  <c:v>5_3</c:v>
                </c:pt>
                <c:pt idx="1">
                  <c:v>5_4</c:v>
                </c:pt>
                <c:pt idx="2">
                  <c:v>6_1</c:v>
                </c:pt>
                <c:pt idx="3">
                  <c:v>6_2</c:v>
                </c:pt>
                <c:pt idx="4">
                  <c:v>6_3</c:v>
                </c:pt>
                <c:pt idx="5">
                  <c:v>6_4</c:v>
                </c:pt>
                <c:pt idx="6">
                  <c:v>7_1</c:v>
                </c:pt>
                <c:pt idx="7">
                  <c:v>7_2</c:v>
                </c:pt>
                <c:pt idx="8">
                  <c:v>7_3</c:v>
                </c:pt>
                <c:pt idx="9">
                  <c:v>7_4</c:v>
                </c:pt>
                <c:pt idx="10">
                  <c:v>8_1</c:v>
                </c:pt>
                <c:pt idx="11">
                  <c:v>8_2</c:v>
                </c:pt>
                <c:pt idx="12">
                  <c:v>8_3</c:v>
                </c:pt>
                <c:pt idx="13">
                  <c:v>8_4</c:v>
                </c:pt>
                <c:pt idx="14">
                  <c:v>8_5</c:v>
                </c:pt>
                <c:pt idx="15">
                  <c:v>8_5</c:v>
                </c:pt>
              </c:strCache>
            </c:strRef>
          </c:cat>
          <c:val>
            <c:numRef>
              <c:f>Sheet1!$B$47:$Q$47</c:f>
              <c:numCache>
                <c:formatCode>0.0%</c:formatCode>
                <c:ptCount val="16"/>
                <c:pt idx="0">
                  <c:v>0.105</c:v>
                </c:pt>
                <c:pt idx="1">
                  <c:v>9.6000000000000002E-2</c:v>
                </c:pt>
                <c:pt idx="2">
                  <c:v>0.114</c:v>
                </c:pt>
                <c:pt idx="3">
                  <c:v>0.10100000000000001</c:v>
                </c:pt>
                <c:pt idx="4">
                  <c:v>0.104</c:v>
                </c:pt>
                <c:pt idx="5">
                  <c:v>0.112</c:v>
                </c:pt>
                <c:pt idx="6">
                  <c:v>9.7000000000000003E-2</c:v>
                </c:pt>
                <c:pt idx="7">
                  <c:v>0.09</c:v>
                </c:pt>
                <c:pt idx="8">
                  <c:v>0.104</c:v>
                </c:pt>
                <c:pt idx="9">
                  <c:v>0.10199999999999999</c:v>
                </c:pt>
                <c:pt idx="10">
                  <c:v>0.10100000000000001</c:v>
                </c:pt>
                <c:pt idx="11">
                  <c:v>8.3000000000000004E-2</c:v>
                </c:pt>
                <c:pt idx="12">
                  <c:v>8.3000000000000004E-2</c:v>
                </c:pt>
                <c:pt idx="13">
                  <c:v>8.2000000000000003E-2</c:v>
                </c:pt>
                <c:pt idx="14">
                  <c:v>8.5000000000000006E-2</c:v>
                </c:pt>
                <c:pt idx="15">
                  <c:v>0.1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Sheet1!$A$46</c:f>
              <c:strCache>
                <c:ptCount val="1"/>
                <c:pt idx="0">
                  <c:v>ÁLVARO DIAS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dPt>
            <c:idx val="14"/>
            <c:bubble3D val="0"/>
            <c:spPr>
              <a:ln w="38100">
                <a:solidFill>
                  <a:srgbClr val="B4DC00"/>
                </a:solidFill>
                <a:prstDash val="sysDot"/>
              </a:ln>
              <a:effectLst/>
            </c:spPr>
          </c:dPt>
          <c:cat>
            <c:strRef>
              <c:f>Sheet1!$B$45:$Q$45</c:f>
              <c:strCache>
                <c:ptCount val="16"/>
                <c:pt idx="0">
                  <c:v>5_3</c:v>
                </c:pt>
                <c:pt idx="1">
                  <c:v>5_4</c:v>
                </c:pt>
                <c:pt idx="2">
                  <c:v>6_1</c:v>
                </c:pt>
                <c:pt idx="3">
                  <c:v>6_2</c:v>
                </c:pt>
                <c:pt idx="4">
                  <c:v>6_3</c:v>
                </c:pt>
                <c:pt idx="5">
                  <c:v>6_4</c:v>
                </c:pt>
                <c:pt idx="6">
                  <c:v>7_1</c:v>
                </c:pt>
                <c:pt idx="7">
                  <c:v>7_2</c:v>
                </c:pt>
                <c:pt idx="8">
                  <c:v>7_3</c:v>
                </c:pt>
                <c:pt idx="9">
                  <c:v>7_4</c:v>
                </c:pt>
                <c:pt idx="10">
                  <c:v>8_1</c:v>
                </c:pt>
                <c:pt idx="11">
                  <c:v>8_2</c:v>
                </c:pt>
                <c:pt idx="12">
                  <c:v>8_3</c:v>
                </c:pt>
                <c:pt idx="13">
                  <c:v>8_4</c:v>
                </c:pt>
                <c:pt idx="14">
                  <c:v>8_5</c:v>
                </c:pt>
                <c:pt idx="15">
                  <c:v>8_5</c:v>
                </c:pt>
              </c:strCache>
            </c:strRef>
          </c:cat>
          <c:val>
            <c:numRef>
              <c:f>Sheet1!$B$46:$Q$46</c:f>
              <c:numCache>
                <c:formatCode>0.0%</c:formatCode>
                <c:ptCount val="16"/>
                <c:pt idx="0">
                  <c:v>3.9E-2</c:v>
                </c:pt>
                <c:pt idx="1">
                  <c:v>4.8000000000000001E-2</c:v>
                </c:pt>
                <c:pt idx="2">
                  <c:v>6.2E-2</c:v>
                </c:pt>
                <c:pt idx="3">
                  <c:v>5.8000000000000003E-2</c:v>
                </c:pt>
                <c:pt idx="4">
                  <c:v>4.7E-2</c:v>
                </c:pt>
                <c:pt idx="5">
                  <c:v>5.2999999999999999E-2</c:v>
                </c:pt>
                <c:pt idx="6">
                  <c:v>5.2999999999999999E-2</c:v>
                </c:pt>
                <c:pt idx="7">
                  <c:v>5.1999999999999998E-2</c:v>
                </c:pt>
                <c:pt idx="8">
                  <c:v>5.2999999999999999E-2</c:v>
                </c:pt>
                <c:pt idx="9">
                  <c:v>5.2999999999999999E-2</c:v>
                </c:pt>
                <c:pt idx="10">
                  <c:v>5.2999999999999999E-2</c:v>
                </c:pt>
                <c:pt idx="11">
                  <c:v>4.3999999999999997E-2</c:v>
                </c:pt>
                <c:pt idx="12">
                  <c:v>5.1999999999999998E-2</c:v>
                </c:pt>
                <c:pt idx="13">
                  <c:v>5.2999999999999999E-2</c:v>
                </c:pt>
                <c:pt idx="14">
                  <c:v>0.05</c:v>
                </c:pt>
                <c:pt idx="15">
                  <c:v>0.04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Sheet1!$A$52</c:f>
              <c:strCache>
                <c:ptCount val="1"/>
                <c:pt idx="0">
                  <c:v>DEMAIS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dPt>
            <c:idx val="14"/>
            <c:bubble3D val="0"/>
            <c:spPr>
              <a:ln w="38100">
                <a:solidFill>
                  <a:srgbClr val="FFE600"/>
                </a:solidFill>
                <a:prstDash val="sysDot"/>
              </a:ln>
              <a:effectLst/>
            </c:spPr>
          </c:dPt>
          <c:cat>
            <c:strRef>
              <c:f>Sheet1!$B$45:$Q$45</c:f>
              <c:strCache>
                <c:ptCount val="16"/>
                <c:pt idx="0">
                  <c:v>5_3</c:v>
                </c:pt>
                <c:pt idx="1">
                  <c:v>5_4</c:v>
                </c:pt>
                <c:pt idx="2">
                  <c:v>6_1</c:v>
                </c:pt>
                <c:pt idx="3">
                  <c:v>6_2</c:v>
                </c:pt>
                <c:pt idx="4">
                  <c:v>6_3</c:v>
                </c:pt>
                <c:pt idx="5">
                  <c:v>6_4</c:v>
                </c:pt>
                <c:pt idx="6">
                  <c:v>7_1</c:v>
                </c:pt>
                <c:pt idx="7">
                  <c:v>7_2</c:v>
                </c:pt>
                <c:pt idx="8">
                  <c:v>7_3</c:v>
                </c:pt>
                <c:pt idx="9">
                  <c:v>7_4</c:v>
                </c:pt>
                <c:pt idx="10">
                  <c:v>8_1</c:v>
                </c:pt>
                <c:pt idx="11">
                  <c:v>8_2</c:v>
                </c:pt>
                <c:pt idx="12">
                  <c:v>8_3</c:v>
                </c:pt>
                <c:pt idx="13">
                  <c:v>8_4</c:v>
                </c:pt>
                <c:pt idx="14">
                  <c:v>8_5</c:v>
                </c:pt>
                <c:pt idx="15">
                  <c:v>8_5</c:v>
                </c:pt>
              </c:strCache>
            </c:strRef>
          </c:cat>
          <c:val>
            <c:numRef>
              <c:f>Sheet1!$B$52:$Q$52</c:f>
              <c:numCache>
                <c:formatCode>0.0%</c:formatCode>
                <c:ptCount val="16"/>
                <c:pt idx="0">
                  <c:v>4.2999999999999997E-2</c:v>
                </c:pt>
                <c:pt idx="1">
                  <c:v>4.9999999999999996E-2</c:v>
                </c:pt>
                <c:pt idx="2">
                  <c:v>5.7000000000000002E-2</c:v>
                </c:pt>
                <c:pt idx="3">
                  <c:v>6.8000000000000005E-2</c:v>
                </c:pt>
                <c:pt idx="4">
                  <c:v>5.3999999999999999E-2</c:v>
                </c:pt>
                <c:pt idx="5">
                  <c:v>4.7E-2</c:v>
                </c:pt>
                <c:pt idx="6">
                  <c:v>5.8999999999999997E-2</c:v>
                </c:pt>
                <c:pt idx="7">
                  <c:v>6.8000000000000005E-2</c:v>
                </c:pt>
                <c:pt idx="8">
                  <c:v>0.05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5.3999999999999999E-2</c:v>
                </c:pt>
                <c:pt idx="12">
                  <c:v>5.3999999999999999E-2</c:v>
                </c:pt>
                <c:pt idx="13">
                  <c:v>6.9000000000000006E-2</c:v>
                </c:pt>
                <c:pt idx="14">
                  <c:v>7.4999999999999997E-2</c:v>
                </c:pt>
                <c:pt idx="15">
                  <c:v>7.999999999999996E-2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788032"/>
        <c:axId val="839789568"/>
      </c:lineChart>
      <c:catAx>
        <c:axId val="839788032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839789568"/>
        <c:crosses val="autoZero"/>
        <c:auto val="1"/>
        <c:lblAlgn val="ctr"/>
        <c:lblOffset val="100"/>
        <c:noMultiLvlLbl val="0"/>
      </c:catAx>
      <c:valAx>
        <c:axId val="839789568"/>
        <c:scaling>
          <c:orientation val="minMax"/>
          <c:max val="0.26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839788032"/>
        <c:crosses val="autoZero"/>
        <c:crossBetween val="between"/>
        <c:majorUnit val="1.0000000000000002E-2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Projeção Pesquisa XP </a:t>
            </a:r>
          </a:p>
        </c:rich>
      </c:tx>
      <c:layout>
        <c:manualLayout>
          <c:xMode val="edge"/>
          <c:yMode val="edge"/>
          <c:x val="0.389700735527026"/>
          <c:y val="1.488833746898263E-2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1833198069733884E-2"/>
          <c:y val="8.0756726128836873E-2"/>
          <c:w val="0.87898735918670989"/>
          <c:h val="0.69703053867646192"/>
        </c:manualLayout>
      </c:layout>
      <c:lineChart>
        <c:grouping val="standard"/>
        <c:varyColors val="0"/>
        <c:ser>
          <c:idx val="3"/>
          <c:order val="0"/>
          <c:tx>
            <c:strRef>
              <c:f>Sheet1!$A$98</c:f>
              <c:strCache>
                <c:ptCount val="1"/>
                <c:pt idx="0">
                  <c:v>GERALDO ALCKMIN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dPt>
            <c:idx val="12"/>
            <c:bubble3D val="0"/>
            <c:spPr>
              <a:ln w="38100">
                <a:solidFill>
                  <a:srgbClr val="024989"/>
                </a:solidFill>
                <a:prstDash val="sysDot"/>
              </a:ln>
              <a:effectLst/>
            </c:spPr>
          </c:dPt>
          <c:cat>
            <c:strRef>
              <c:f>Sheet1!$D$94:$Q$94</c:f>
              <c:strCache>
                <c:ptCount val="14"/>
                <c:pt idx="0">
                  <c:v>6_1</c:v>
                </c:pt>
                <c:pt idx="1">
                  <c:v>6_2</c:v>
                </c:pt>
                <c:pt idx="2">
                  <c:v>6_3</c:v>
                </c:pt>
                <c:pt idx="3">
                  <c:v>6_4</c:v>
                </c:pt>
                <c:pt idx="4">
                  <c:v>7_1</c:v>
                </c:pt>
                <c:pt idx="5">
                  <c:v>7_2</c:v>
                </c:pt>
                <c:pt idx="6">
                  <c:v>7_3</c:v>
                </c:pt>
                <c:pt idx="7">
                  <c:v>7_4</c:v>
                </c:pt>
                <c:pt idx="8">
                  <c:v>8_1</c:v>
                </c:pt>
                <c:pt idx="9">
                  <c:v>8_2</c:v>
                </c:pt>
                <c:pt idx="10">
                  <c:v>8_3</c:v>
                </c:pt>
                <c:pt idx="11">
                  <c:v>8_4</c:v>
                </c:pt>
                <c:pt idx="12">
                  <c:v>8_5</c:v>
                </c:pt>
                <c:pt idx="13">
                  <c:v>8_5</c:v>
                </c:pt>
              </c:strCache>
            </c:strRef>
          </c:cat>
          <c:val>
            <c:numRef>
              <c:f>Sheet1!$D$98:$Q$98</c:f>
              <c:numCache>
                <c:formatCode>0%</c:formatCode>
                <c:ptCount val="14"/>
                <c:pt idx="0">
                  <c:v>0.08</c:v>
                </c:pt>
                <c:pt idx="1">
                  <c:v>0.08</c:v>
                </c:pt>
                <c:pt idx="2">
                  <c:v>7.9000000000000001E-2</c:v>
                </c:pt>
                <c:pt idx="3">
                  <c:v>7.3999999999999996E-2</c:v>
                </c:pt>
                <c:pt idx="4" formatCode="0.0%">
                  <c:v>7.2999999999999995E-2</c:v>
                </c:pt>
                <c:pt idx="5" formatCode="0.0%">
                  <c:v>6.8000000000000005E-2</c:v>
                </c:pt>
                <c:pt idx="6" formatCode="0.0%">
                  <c:v>7.2999999999999995E-2</c:v>
                </c:pt>
                <c:pt idx="7" formatCode="0.0%">
                  <c:v>9.1999999999999998E-2</c:v>
                </c:pt>
                <c:pt idx="8" formatCode="0.0%">
                  <c:v>9.2999999999999999E-2</c:v>
                </c:pt>
                <c:pt idx="9" formatCode="0.0%">
                  <c:v>9.2999999999999999E-2</c:v>
                </c:pt>
                <c:pt idx="10" formatCode="0.0%">
                  <c:v>9.2999999999999999E-2</c:v>
                </c:pt>
                <c:pt idx="11" formatCode="0.0%">
                  <c:v>8.1000000000000003E-2</c:v>
                </c:pt>
                <c:pt idx="12" formatCode="0.0%">
                  <c:v>8.7999999999999995E-2</c:v>
                </c:pt>
                <c:pt idx="13" formatCode="0.0%">
                  <c:v>0.08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Sheet1!$A$99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dPt>
            <c:idx val="12"/>
            <c:bubble3D val="0"/>
            <c:spPr>
              <a:ln w="38100">
                <a:solidFill>
                  <a:srgbClr val="666666"/>
                </a:solidFill>
                <a:prstDash val="sysDot"/>
              </a:ln>
              <a:effectLst/>
            </c:spPr>
          </c:dPt>
          <c:cat>
            <c:strRef>
              <c:f>Sheet1!$D$94:$Q$94</c:f>
              <c:strCache>
                <c:ptCount val="14"/>
                <c:pt idx="0">
                  <c:v>6_1</c:v>
                </c:pt>
                <c:pt idx="1">
                  <c:v>6_2</c:v>
                </c:pt>
                <c:pt idx="2">
                  <c:v>6_3</c:v>
                </c:pt>
                <c:pt idx="3">
                  <c:v>6_4</c:v>
                </c:pt>
                <c:pt idx="4">
                  <c:v>7_1</c:v>
                </c:pt>
                <c:pt idx="5">
                  <c:v>7_2</c:v>
                </c:pt>
                <c:pt idx="6">
                  <c:v>7_3</c:v>
                </c:pt>
                <c:pt idx="7">
                  <c:v>7_4</c:v>
                </c:pt>
                <c:pt idx="8">
                  <c:v>8_1</c:v>
                </c:pt>
                <c:pt idx="9">
                  <c:v>8_2</c:v>
                </c:pt>
                <c:pt idx="10">
                  <c:v>8_3</c:v>
                </c:pt>
                <c:pt idx="11">
                  <c:v>8_4</c:v>
                </c:pt>
                <c:pt idx="12">
                  <c:v>8_5</c:v>
                </c:pt>
                <c:pt idx="13">
                  <c:v>8_5</c:v>
                </c:pt>
              </c:strCache>
            </c:strRef>
          </c:cat>
          <c:val>
            <c:numRef>
              <c:f>Sheet1!$D$99:$Q$99</c:f>
              <c:numCache>
                <c:formatCode>0%</c:formatCode>
                <c:ptCount val="14"/>
                <c:pt idx="0">
                  <c:v>0.21299999999999999</c:v>
                </c:pt>
                <c:pt idx="1">
                  <c:v>0.19800000000000001</c:v>
                </c:pt>
                <c:pt idx="2">
                  <c:v>0.19</c:v>
                </c:pt>
                <c:pt idx="3">
                  <c:v>0.20300000000000001</c:v>
                </c:pt>
                <c:pt idx="4" formatCode="0.0%">
                  <c:v>0.21199999999999999</c:v>
                </c:pt>
                <c:pt idx="5" formatCode="0.0%">
                  <c:v>0.214</c:v>
                </c:pt>
                <c:pt idx="6" formatCode="0.0%">
                  <c:v>0.214</c:v>
                </c:pt>
                <c:pt idx="7" formatCode="0.0%">
                  <c:v>0.223</c:v>
                </c:pt>
                <c:pt idx="8" formatCode="0.0%">
                  <c:v>0.20399999999999999</c:v>
                </c:pt>
                <c:pt idx="9" formatCode="0.0%">
                  <c:v>0.21299999999999999</c:v>
                </c:pt>
                <c:pt idx="10" formatCode="0.0%">
                  <c:v>0.20799999999999999</c:v>
                </c:pt>
                <c:pt idx="11" formatCode="0.0%">
                  <c:v>0.20399999999999999</c:v>
                </c:pt>
                <c:pt idx="12" formatCode="0.0%">
                  <c:v>0.2</c:v>
                </c:pt>
                <c:pt idx="13" formatCode="0.0%">
                  <c:v>0.21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Sheet1!$A$97</c:f>
              <c:strCache>
                <c:ptCount val="1"/>
                <c:pt idx="0">
                  <c:v>FERNANDO HADDAD, APOIADO POR LULA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dPt>
            <c:idx val="12"/>
            <c:bubble3D val="0"/>
            <c:spPr>
              <a:ln w="38100">
                <a:solidFill>
                  <a:srgbClr val="C00000"/>
                </a:solidFill>
                <a:prstDash val="sysDot"/>
              </a:ln>
              <a:effectLst/>
            </c:spPr>
          </c:dPt>
          <c:cat>
            <c:strRef>
              <c:f>Sheet1!$D$94:$Q$94</c:f>
              <c:strCache>
                <c:ptCount val="14"/>
                <c:pt idx="0">
                  <c:v>6_1</c:v>
                </c:pt>
                <c:pt idx="1">
                  <c:v>6_2</c:v>
                </c:pt>
                <c:pt idx="2">
                  <c:v>6_3</c:v>
                </c:pt>
                <c:pt idx="3">
                  <c:v>6_4</c:v>
                </c:pt>
                <c:pt idx="4">
                  <c:v>7_1</c:v>
                </c:pt>
                <c:pt idx="5">
                  <c:v>7_2</c:v>
                </c:pt>
                <c:pt idx="6">
                  <c:v>7_3</c:v>
                </c:pt>
                <c:pt idx="7">
                  <c:v>7_4</c:v>
                </c:pt>
                <c:pt idx="8">
                  <c:v>8_1</c:v>
                </c:pt>
                <c:pt idx="9">
                  <c:v>8_2</c:v>
                </c:pt>
                <c:pt idx="10">
                  <c:v>8_3</c:v>
                </c:pt>
                <c:pt idx="11">
                  <c:v>8_4</c:v>
                </c:pt>
                <c:pt idx="12">
                  <c:v>8_5</c:v>
                </c:pt>
                <c:pt idx="13">
                  <c:v>8_5</c:v>
                </c:pt>
              </c:strCache>
            </c:strRef>
          </c:cat>
          <c:val>
            <c:numRef>
              <c:f>Sheet1!$D$97:$Q$97</c:f>
              <c:numCache>
                <c:formatCode>0%</c:formatCode>
                <c:ptCount val="14"/>
                <c:pt idx="0">
                  <c:v>0.113</c:v>
                </c:pt>
                <c:pt idx="1">
                  <c:v>0.113</c:v>
                </c:pt>
                <c:pt idx="2">
                  <c:v>0.121</c:v>
                </c:pt>
                <c:pt idx="3">
                  <c:v>0.109</c:v>
                </c:pt>
                <c:pt idx="4" formatCode="0.0%">
                  <c:v>0.114</c:v>
                </c:pt>
                <c:pt idx="5" formatCode="0.0%">
                  <c:v>0.123</c:v>
                </c:pt>
                <c:pt idx="6" formatCode="0.0%">
                  <c:v>0.13100000000000001</c:v>
                </c:pt>
                <c:pt idx="7" formatCode="0.0%">
                  <c:v>0.11700000000000001</c:v>
                </c:pt>
                <c:pt idx="8" formatCode="0.0%">
                  <c:v>0.125</c:v>
                </c:pt>
                <c:pt idx="9" formatCode="0.0%">
                  <c:v>0.129</c:v>
                </c:pt>
                <c:pt idx="10" formatCode="0.0%">
                  <c:v>0.14699999999999999</c:v>
                </c:pt>
                <c:pt idx="11" formatCode="0.0%">
                  <c:v>0.13300000000000001</c:v>
                </c:pt>
                <c:pt idx="12" formatCode="0.0%">
                  <c:v>0.13</c:v>
                </c:pt>
                <c:pt idx="13" formatCode="0.0%">
                  <c:v>0.13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Sheet1!$A$100</c:f>
              <c:strCache>
                <c:ptCount val="1"/>
                <c:pt idx="0">
                  <c:v>MARINA SILVA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dPt>
            <c:idx val="12"/>
            <c:bubble3D val="0"/>
            <c:spPr>
              <a:ln w="38100">
                <a:solidFill>
                  <a:srgbClr val="00B16A"/>
                </a:solidFill>
                <a:prstDash val="sysDot"/>
              </a:ln>
              <a:effectLst/>
            </c:spPr>
          </c:dPt>
          <c:cat>
            <c:strRef>
              <c:f>Sheet1!$D$94:$Q$94</c:f>
              <c:strCache>
                <c:ptCount val="14"/>
                <c:pt idx="0">
                  <c:v>6_1</c:v>
                </c:pt>
                <c:pt idx="1">
                  <c:v>6_2</c:v>
                </c:pt>
                <c:pt idx="2">
                  <c:v>6_3</c:v>
                </c:pt>
                <c:pt idx="3">
                  <c:v>6_4</c:v>
                </c:pt>
                <c:pt idx="4">
                  <c:v>7_1</c:v>
                </c:pt>
                <c:pt idx="5">
                  <c:v>7_2</c:v>
                </c:pt>
                <c:pt idx="6">
                  <c:v>7_3</c:v>
                </c:pt>
                <c:pt idx="7">
                  <c:v>7_4</c:v>
                </c:pt>
                <c:pt idx="8">
                  <c:v>8_1</c:v>
                </c:pt>
                <c:pt idx="9">
                  <c:v>8_2</c:v>
                </c:pt>
                <c:pt idx="10">
                  <c:v>8_3</c:v>
                </c:pt>
                <c:pt idx="11">
                  <c:v>8_4</c:v>
                </c:pt>
                <c:pt idx="12">
                  <c:v>8_5</c:v>
                </c:pt>
                <c:pt idx="13">
                  <c:v>8_5</c:v>
                </c:pt>
              </c:strCache>
            </c:strRef>
          </c:cat>
          <c:val>
            <c:numRef>
              <c:f>Sheet1!$D$100:$Q$100</c:f>
              <c:numCache>
                <c:formatCode>0%</c:formatCode>
                <c:ptCount val="14"/>
                <c:pt idx="0">
                  <c:v>0.113</c:v>
                </c:pt>
                <c:pt idx="1">
                  <c:v>9.6000000000000002E-2</c:v>
                </c:pt>
                <c:pt idx="2">
                  <c:v>0.109</c:v>
                </c:pt>
                <c:pt idx="3">
                  <c:v>0.104</c:v>
                </c:pt>
                <c:pt idx="4" formatCode="0.0%">
                  <c:v>0.111</c:v>
                </c:pt>
                <c:pt idx="5" formatCode="0.0%">
                  <c:v>0.114</c:v>
                </c:pt>
                <c:pt idx="6" formatCode="0.0%">
                  <c:v>0.10100000000000001</c:v>
                </c:pt>
                <c:pt idx="7" formatCode="0.0%">
                  <c:v>0.10199999999999999</c:v>
                </c:pt>
                <c:pt idx="8" formatCode="0.0%">
                  <c:v>9.2999999999999999E-2</c:v>
                </c:pt>
                <c:pt idx="9" formatCode="0.0%">
                  <c:v>9.9000000000000005E-2</c:v>
                </c:pt>
                <c:pt idx="10" formatCode="0.0%">
                  <c:v>9.0999999999999998E-2</c:v>
                </c:pt>
                <c:pt idx="11" formatCode="0.0%">
                  <c:v>8.7999999999999995E-2</c:v>
                </c:pt>
                <c:pt idx="12" formatCode="0.0%">
                  <c:v>8.2000000000000003E-2</c:v>
                </c:pt>
                <c:pt idx="13" formatCode="0.0%">
                  <c:v>0.1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Sheet1!$A$96</c:f>
              <c:strCache>
                <c:ptCount val="1"/>
                <c:pt idx="0">
                  <c:v>CIRO GOMES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dPt>
            <c:idx val="12"/>
            <c:bubble3D val="0"/>
            <c:spPr>
              <a:ln w="38100">
                <a:solidFill>
                  <a:srgbClr val="2495FC"/>
                </a:solidFill>
                <a:prstDash val="sysDot"/>
              </a:ln>
              <a:effectLst/>
            </c:spPr>
          </c:dPt>
          <c:cat>
            <c:strRef>
              <c:f>Sheet1!$D$94:$Q$94</c:f>
              <c:strCache>
                <c:ptCount val="14"/>
                <c:pt idx="0">
                  <c:v>6_1</c:v>
                </c:pt>
                <c:pt idx="1">
                  <c:v>6_2</c:v>
                </c:pt>
                <c:pt idx="2">
                  <c:v>6_3</c:v>
                </c:pt>
                <c:pt idx="3">
                  <c:v>6_4</c:v>
                </c:pt>
                <c:pt idx="4">
                  <c:v>7_1</c:v>
                </c:pt>
                <c:pt idx="5">
                  <c:v>7_2</c:v>
                </c:pt>
                <c:pt idx="6">
                  <c:v>7_3</c:v>
                </c:pt>
                <c:pt idx="7">
                  <c:v>7_4</c:v>
                </c:pt>
                <c:pt idx="8">
                  <c:v>8_1</c:v>
                </c:pt>
                <c:pt idx="9">
                  <c:v>8_2</c:v>
                </c:pt>
                <c:pt idx="10">
                  <c:v>8_3</c:v>
                </c:pt>
                <c:pt idx="11">
                  <c:v>8_4</c:v>
                </c:pt>
                <c:pt idx="12">
                  <c:v>8_5</c:v>
                </c:pt>
                <c:pt idx="13">
                  <c:v>8_5</c:v>
                </c:pt>
              </c:strCache>
            </c:strRef>
          </c:cat>
          <c:val>
            <c:numRef>
              <c:f>Sheet1!$D$96:$Q$96</c:f>
              <c:numCache>
                <c:formatCode>0%</c:formatCode>
                <c:ptCount val="14"/>
                <c:pt idx="0">
                  <c:v>9.1999999999999998E-2</c:v>
                </c:pt>
                <c:pt idx="1">
                  <c:v>9.4E-2</c:v>
                </c:pt>
                <c:pt idx="2">
                  <c:v>8.3000000000000004E-2</c:v>
                </c:pt>
                <c:pt idx="3">
                  <c:v>8.1000000000000003E-2</c:v>
                </c:pt>
                <c:pt idx="4" formatCode="0.0%">
                  <c:v>8.2000000000000003E-2</c:v>
                </c:pt>
                <c:pt idx="5" formatCode="0.0%">
                  <c:v>0.08</c:v>
                </c:pt>
                <c:pt idx="6" formatCode="0.0%">
                  <c:v>7.8E-2</c:v>
                </c:pt>
                <c:pt idx="7" formatCode="0.0%">
                  <c:v>8.5999999999999993E-2</c:v>
                </c:pt>
                <c:pt idx="8" formatCode="0.0%">
                  <c:v>8.2000000000000003E-2</c:v>
                </c:pt>
                <c:pt idx="9" formatCode="0.0%">
                  <c:v>6.8000000000000005E-2</c:v>
                </c:pt>
                <c:pt idx="10" formatCode="0.0%">
                  <c:v>6.5000000000000002E-2</c:v>
                </c:pt>
                <c:pt idx="11" formatCode="0.0%">
                  <c:v>7.5999999999999998E-2</c:v>
                </c:pt>
                <c:pt idx="12" formatCode="0.0%">
                  <c:v>7.5999999999999998E-2</c:v>
                </c:pt>
                <c:pt idx="13" formatCode="0.0%">
                  <c:v>0.1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Sheet1!$A$95</c:f>
              <c:strCache>
                <c:ptCount val="1"/>
                <c:pt idx="0">
                  <c:v>ÁLVARO DIAS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dPt>
            <c:idx val="12"/>
            <c:bubble3D val="0"/>
            <c:spPr>
              <a:ln w="38100">
                <a:solidFill>
                  <a:srgbClr val="B4DC00"/>
                </a:solidFill>
                <a:prstDash val="sysDot"/>
              </a:ln>
              <a:effectLst/>
            </c:spPr>
          </c:dPt>
          <c:cat>
            <c:strRef>
              <c:f>Sheet1!$D$94:$Q$94</c:f>
              <c:strCache>
                <c:ptCount val="14"/>
                <c:pt idx="0">
                  <c:v>6_1</c:v>
                </c:pt>
                <c:pt idx="1">
                  <c:v>6_2</c:v>
                </c:pt>
                <c:pt idx="2">
                  <c:v>6_3</c:v>
                </c:pt>
                <c:pt idx="3">
                  <c:v>6_4</c:v>
                </c:pt>
                <c:pt idx="4">
                  <c:v>7_1</c:v>
                </c:pt>
                <c:pt idx="5">
                  <c:v>7_2</c:v>
                </c:pt>
                <c:pt idx="6">
                  <c:v>7_3</c:v>
                </c:pt>
                <c:pt idx="7">
                  <c:v>7_4</c:v>
                </c:pt>
                <c:pt idx="8">
                  <c:v>8_1</c:v>
                </c:pt>
                <c:pt idx="9">
                  <c:v>8_2</c:v>
                </c:pt>
                <c:pt idx="10">
                  <c:v>8_3</c:v>
                </c:pt>
                <c:pt idx="11">
                  <c:v>8_4</c:v>
                </c:pt>
                <c:pt idx="12">
                  <c:v>8_5</c:v>
                </c:pt>
                <c:pt idx="13">
                  <c:v>8_5</c:v>
                </c:pt>
              </c:strCache>
            </c:strRef>
          </c:cat>
          <c:val>
            <c:numRef>
              <c:f>Sheet1!$D$95:$Q$95</c:f>
              <c:numCache>
                <c:formatCode>0%</c:formatCode>
                <c:ptCount val="14"/>
                <c:pt idx="0">
                  <c:v>6.4000000000000001E-2</c:v>
                </c:pt>
                <c:pt idx="1">
                  <c:v>5.8000000000000003E-2</c:v>
                </c:pt>
                <c:pt idx="2">
                  <c:v>4.8000000000000001E-2</c:v>
                </c:pt>
                <c:pt idx="3">
                  <c:v>5.2999999999999999E-2</c:v>
                </c:pt>
                <c:pt idx="4" formatCode="0.0%">
                  <c:v>5.2999999999999999E-2</c:v>
                </c:pt>
                <c:pt idx="5" formatCode="0.0%">
                  <c:v>4.1000000000000002E-2</c:v>
                </c:pt>
                <c:pt idx="6" formatCode="0.0%">
                  <c:v>5.2999999999999999E-2</c:v>
                </c:pt>
                <c:pt idx="7" formatCode="0.0%">
                  <c:v>5.2999999999999999E-2</c:v>
                </c:pt>
                <c:pt idx="8" formatCode="0.0%">
                  <c:v>4.2000000000000003E-2</c:v>
                </c:pt>
                <c:pt idx="9" formatCode="0.0%">
                  <c:v>4.9000000000000002E-2</c:v>
                </c:pt>
                <c:pt idx="10" formatCode="0.0%">
                  <c:v>5.6000000000000001E-2</c:v>
                </c:pt>
                <c:pt idx="11" formatCode="0.0%">
                  <c:v>4.9000000000000002E-2</c:v>
                </c:pt>
                <c:pt idx="12" formatCode="0.0%">
                  <c:v>4.9000000000000002E-2</c:v>
                </c:pt>
                <c:pt idx="13" formatCode="0.0%">
                  <c:v>0.04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Sheet1!$A$101</c:f>
              <c:strCache>
                <c:ptCount val="1"/>
                <c:pt idx="0">
                  <c:v>DEMAIS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dPt>
            <c:idx val="12"/>
            <c:bubble3D val="0"/>
            <c:spPr>
              <a:ln w="38100">
                <a:solidFill>
                  <a:srgbClr val="FFE600"/>
                </a:solidFill>
                <a:prstDash val="sysDot"/>
              </a:ln>
              <a:effectLst/>
            </c:spPr>
          </c:dPt>
          <c:cat>
            <c:strRef>
              <c:f>Sheet1!$D$94:$Q$94</c:f>
              <c:strCache>
                <c:ptCount val="14"/>
                <c:pt idx="0">
                  <c:v>6_1</c:v>
                </c:pt>
                <c:pt idx="1">
                  <c:v>6_2</c:v>
                </c:pt>
                <c:pt idx="2">
                  <c:v>6_3</c:v>
                </c:pt>
                <c:pt idx="3">
                  <c:v>6_4</c:v>
                </c:pt>
                <c:pt idx="4">
                  <c:v>7_1</c:v>
                </c:pt>
                <c:pt idx="5">
                  <c:v>7_2</c:v>
                </c:pt>
                <c:pt idx="6">
                  <c:v>7_3</c:v>
                </c:pt>
                <c:pt idx="7">
                  <c:v>7_4</c:v>
                </c:pt>
                <c:pt idx="8">
                  <c:v>8_1</c:v>
                </c:pt>
                <c:pt idx="9">
                  <c:v>8_2</c:v>
                </c:pt>
                <c:pt idx="10">
                  <c:v>8_3</c:v>
                </c:pt>
                <c:pt idx="11">
                  <c:v>8_4</c:v>
                </c:pt>
                <c:pt idx="12">
                  <c:v>8_5</c:v>
                </c:pt>
                <c:pt idx="13">
                  <c:v>8_5</c:v>
                </c:pt>
              </c:strCache>
            </c:strRef>
          </c:cat>
          <c:val>
            <c:numRef>
              <c:f>Sheet1!$D$101:$Q$101</c:f>
              <c:numCache>
                <c:formatCode>0%</c:formatCode>
                <c:ptCount val="14"/>
                <c:pt idx="0">
                  <c:v>5.2000000000000005E-2</c:v>
                </c:pt>
                <c:pt idx="1">
                  <c:v>5.2000000000000005E-2</c:v>
                </c:pt>
                <c:pt idx="2">
                  <c:v>5.6999999999999995E-2</c:v>
                </c:pt>
                <c:pt idx="3">
                  <c:v>5.1000000000000004E-2</c:v>
                </c:pt>
                <c:pt idx="4" formatCode="0.0%">
                  <c:v>6.5000000000000002E-2</c:v>
                </c:pt>
                <c:pt idx="5" formatCode="0.0%">
                  <c:v>5.8000000000000003E-2</c:v>
                </c:pt>
                <c:pt idx="6" formatCode="0.0%">
                  <c:v>5.1000000000000004E-2</c:v>
                </c:pt>
                <c:pt idx="7" formatCode="0.0%">
                  <c:v>3.5000000000000003E-2</c:v>
                </c:pt>
                <c:pt idx="8" formatCode="0.0%">
                  <c:v>4.8000000000000001E-2</c:v>
                </c:pt>
                <c:pt idx="9" formatCode="0.0%">
                  <c:v>5.2000000000000005E-2</c:v>
                </c:pt>
                <c:pt idx="10" formatCode="0.0%">
                  <c:v>5.3000000000000005E-2</c:v>
                </c:pt>
                <c:pt idx="11" formatCode="0.0%">
                  <c:v>6.6000000000000003E-2</c:v>
                </c:pt>
                <c:pt idx="12" formatCode="0.0%">
                  <c:v>7.0000000000000007E-2</c:v>
                </c:pt>
                <c:pt idx="13" formatCode="0.0%">
                  <c:v>5.9999999999999942E-2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830144"/>
        <c:axId val="839840128"/>
      </c:lineChart>
      <c:catAx>
        <c:axId val="839830144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839840128"/>
        <c:crosses val="autoZero"/>
        <c:auto val="1"/>
        <c:lblAlgn val="ctr"/>
        <c:lblOffset val="100"/>
        <c:noMultiLvlLbl val="0"/>
      </c:catAx>
      <c:valAx>
        <c:axId val="839840128"/>
        <c:scaling>
          <c:orientation val="minMax"/>
          <c:max val="0.23"/>
          <c:min val="3.0000000000000006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839830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91007587150713"/>
          <c:y val="0.87217326742345791"/>
          <c:w val="0.86608992412849284"/>
          <c:h val="0.11293839510755944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Projeção Pesquisa</a:t>
            </a:r>
            <a:r>
              <a:rPr lang="pt-BR" baseline="0"/>
              <a:t> XP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6850085726710538E-2"/>
          <c:y val="8.0756726128836873E-2"/>
          <c:w val="0.86965316570279783"/>
          <c:h val="0.72928860319259103"/>
        </c:manualLayout>
      </c:layout>
      <c:lineChart>
        <c:grouping val="standard"/>
        <c:varyColors val="0"/>
        <c:ser>
          <c:idx val="3"/>
          <c:order val="0"/>
          <c:tx>
            <c:strRef>
              <c:f>Sheet1!$A$49</c:f>
              <c:strCache>
                <c:ptCount val="1"/>
                <c:pt idx="0">
                  <c:v>GERALDO ALCKMIN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dPt>
            <c:idx val="14"/>
            <c:bubble3D val="0"/>
            <c:spPr>
              <a:ln w="38100">
                <a:solidFill>
                  <a:srgbClr val="024989"/>
                </a:solidFill>
                <a:prstDash val="sysDot"/>
              </a:ln>
              <a:effectLst/>
            </c:spPr>
          </c:dPt>
          <c:cat>
            <c:strRef>
              <c:f>Sheet1!$B$45:$Q$45</c:f>
              <c:strCache>
                <c:ptCount val="16"/>
                <c:pt idx="0">
                  <c:v>5_3</c:v>
                </c:pt>
                <c:pt idx="1">
                  <c:v>5_4</c:v>
                </c:pt>
                <c:pt idx="2">
                  <c:v>6_1</c:v>
                </c:pt>
                <c:pt idx="3">
                  <c:v>6_2</c:v>
                </c:pt>
                <c:pt idx="4">
                  <c:v>6_3</c:v>
                </c:pt>
                <c:pt idx="5">
                  <c:v>6_4</c:v>
                </c:pt>
                <c:pt idx="6">
                  <c:v>7_1</c:v>
                </c:pt>
                <c:pt idx="7">
                  <c:v>7_2</c:v>
                </c:pt>
                <c:pt idx="8">
                  <c:v>7_3</c:v>
                </c:pt>
                <c:pt idx="9">
                  <c:v>7_4</c:v>
                </c:pt>
                <c:pt idx="10">
                  <c:v>8_1</c:v>
                </c:pt>
                <c:pt idx="11">
                  <c:v>8_2</c:v>
                </c:pt>
                <c:pt idx="12">
                  <c:v>8_3</c:v>
                </c:pt>
                <c:pt idx="13">
                  <c:v>8_4</c:v>
                </c:pt>
                <c:pt idx="14">
                  <c:v>8_5</c:v>
                </c:pt>
                <c:pt idx="15">
                  <c:v>8_5</c:v>
                </c:pt>
              </c:strCache>
            </c:strRef>
          </c:cat>
          <c:val>
            <c:numRef>
              <c:f>Sheet1!$B$49:$Q$49</c:f>
              <c:numCache>
                <c:formatCode>0.0%</c:formatCode>
                <c:ptCount val="16"/>
                <c:pt idx="0">
                  <c:v>8.7999999999999995E-2</c:v>
                </c:pt>
                <c:pt idx="1">
                  <c:v>8.7999999999999995E-2</c:v>
                </c:pt>
                <c:pt idx="2">
                  <c:v>0.08</c:v>
                </c:pt>
                <c:pt idx="3">
                  <c:v>0.08</c:v>
                </c:pt>
                <c:pt idx="4">
                  <c:v>7.9000000000000001E-2</c:v>
                </c:pt>
                <c:pt idx="5">
                  <c:v>8.2000000000000003E-2</c:v>
                </c:pt>
                <c:pt idx="6">
                  <c:v>8.3000000000000004E-2</c:v>
                </c:pt>
                <c:pt idx="7">
                  <c:v>0.08</c:v>
                </c:pt>
                <c:pt idx="8">
                  <c:v>8.4000000000000005E-2</c:v>
                </c:pt>
                <c:pt idx="9">
                  <c:v>0.104</c:v>
                </c:pt>
                <c:pt idx="10">
                  <c:v>0.10100000000000001</c:v>
                </c:pt>
                <c:pt idx="11">
                  <c:v>9.9000000000000005E-2</c:v>
                </c:pt>
                <c:pt idx="12">
                  <c:v>9.2999999999999999E-2</c:v>
                </c:pt>
                <c:pt idx="13">
                  <c:v>8.4000000000000005E-2</c:v>
                </c:pt>
                <c:pt idx="14">
                  <c:v>0.09</c:v>
                </c:pt>
                <c:pt idx="15">
                  <c:v>0.09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Sheet1!$A$48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dPt>
            <c:idx val="14"/>
            <c:bubble3D val="0"/>
            <c:spPr>
              <a:ln w="38100">
                <a:solidFill>
                  <a:srgbClr val="C00000"/>
                </a:solidFill>
                <a:prstDash val="sysDot"/>
              </a:ln>
              <a:effectLst/>
            </c:spPr>
          </c:dPt>
          <c:cat>
            <c:strRef>
              <c:f>Sheet1!$B$45:$Q$45</c:f>
              <c:strCache>
                <c:ptCount val="16"/>
                <c:pt idx="0">
                  <c:v>5_3</c:v>
                </c:pt>
                <c:pt idx="1">
                  <c:v>5_4</c:v>
                </c:pt>
                <c:pt idx="2">
                  <c:v>6_1</c:v>
                </c:pt>
                <c:pt idx="3">
                  <c:v>6_2</c:v>
                </c:pt>
                <c:pt idx="4">
                  <c:v>6_3</c:v>
                </c:pt>
                <c:pt idx="5">
                  <c:v>6_4</c:v>
                </c:pt>
                <c:pt idx="6">
                  <c:v>7_1</c:v>
                </c:pt>
                <c:pt idx="7">
                  <c:v>7_2</c:v>
                </c:pt>
                <c:pt idx="8">
                  <c:v>7_3</c:v>
                </c:pt>
                <c:pt idx="9">
                  <c:v>7_4</c:v>
                </c:pt>
                <c:pt idx="10">
                  <c:v>8_1</c:v>
                </c:pt>
                <c:pt idx="11">
                  <c:v>8_2</c:v>
                </c:pt>
                <c:pt idx="12">
                  <c:v>8_3</c:v>
                </c:pt>
                <c:pt idx="13">
                  <c:v>8_4</c:v>
                </c:pt>
                <c:pt idx="14">
                  <c:v>8_5</c:v>
                </c:pt>
                <c:pt idx="15">
                  <c:v>8_5</c:v>
                </c:pt>
              </c:strCache>
            </c:strRef>
          </c:cat>
          <c:val>
            <c:numRef>
              <c:f>Sheet1!$B$48:$Q$48</c:f>
              <c:numCache>
                <c:formatCode>0.0%</c:formatCode>
                <c:ptCount val="16"/>
                <c:pt idx="0">
                  <c:v>2.5000000000000001E-2</c:v>
                </c:pt>
                <c:pt idx="1">
                  <c:v>3.2000000000000001E-2</c:v>
                </c:pt>
                <c:pt idx="2">
                  <c:v>0.03</c:v>
                </c:pt>
                <c:pt idx="3">
                  <c:v>1.9E-2</c:v>
                </c:pt>
                <c:pt idx="4">
                  <c:v>2.5999999999999999E-2</c:v>
                </c:pt>
                <c:pt idx="5">
                  <c:v>2.4E-2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2.1000000000000001E-2</c:v>
                </c:pt>
                <c:pt idx="9">
                  <c:v>2.3E-2</c:v>
                </c:pt>
                <c:pt idx="10">
                  <c:v>1.9E-2</c:v>
                </c:pt>
                <c:pt idx="11">
                  <c:v>3.1E-2</c:v>
                </c:pt>
                <c:pt idx="12">
                  <c:v>6.7000000000000004E-2</c:v>
                </c:pt>
                <c:pt idx="13">
                  <c:v>5.7000000000000002E-2</c:v>
                </c:pt>
                <c:pt idx="14">
                  <c:v>6.5000000000000002E-2</c:v>
                </c:pt>
                <c:pt idx="15">
                  <c:v>0.06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Sheet1!$A$51</c:f>
              <c:strCache>
                <c:ptCount val="1"/>
                <c:pt idx="0">
                  <c:v>MARINA SILVA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dPt>
            <c:idx val="14"/>
            <c:bubble3D val="0"/>
            <c:spPr>
              <a:ln w="38100">
                <a:solidFill>
                  <a:srgbClr val="00B16A"/>
                </a:solidFill>
                <a:prstDash val="sysDot"/>
              </a:ln>
              <a:effectLst/>
            </c:spPr>
          </c:dPt>
          <c:cat>
            <c:strRef>
              <c:f>Sheet1!$B$45:$Q$45</c:f>
              <c:strCache>
                <c:ptCount val="16"/>
                <c:pt idx="0">
                  <c:v>5_3</c:v>
                </c:pt>
                <c:pt idx="1">
                  <c:v>5_4</c:v>
                </c:pt>
                <c:pt idx="2">
                  <c:v>6_1</c:v>
                </c:pt>
                <c:pt idx="3">
                  <c:v>6_2</c:v>
                </c:pt>
                <c:pt idx="4">
                  <c:v>6_3</c:v>
                </c:pt>
                <c:pt idx="5">
                  <c:v>6_4</c:v>
                </c:pt>
                <c:pt idx="6">
                  <c:v>7_1</c:v>
                </c:pt>
                <c:pt idx="7">
                  <c:v>7_2</c:v>
                </c:pt>
                <c:pt idx="8">
                  <c:v>7_3</c:v>
                </c:pt>
                <c:pt idx="9">
                  <c:v>7_4</c:v>
                </c:pt>
                <c:pt idx="10">
                  <c:v>8_1</c:v>
                </c:pt>
                <c:pt idx="11">
                  <c:v>8_2</c:v>
                </c:pt>
                <c:pt idx="12">
                  <c:v>8_3</c:v>
                </c:pt>
                <c:pt idx="13">
                  <c:v>8_4</c:v>
                </c:pt>
                <c:pt idx="14">
                  <c:v>8_5</c:v>
                </c:pt>
                <c:pt idx="15">
                  <c:v>8_5</c:v>
                </c:pt>
              </c:strCache>
            </c:strRef>
          </c:cat>
          <c:val>
            <c:numRef>
              <c:f>Sheet1!$B$51:$Q$51</c:f>
              <c:numCache>
                <c:formatCode>0.0%</c:formatCode>
                <c:ptCount val="16"/>
                <c:pt idx="0">
                  <c:v>0.13400000000000001</c:v>
                </c:pt>
                <c:pt idx="1">
                  <c:v>0.14399999999999999</c:v>
                </c:pt>
                <c:pt idx="2">
                  <c:v>0.129</c:v>
                </c:pt>
                <c:pt idx="3">
                  <c:v>0.13200000000000001</c:v>
                </c:pt>
                <c:pt idx="4">
                  <c:v>0.14399999999999999</c:v>
                </c:pt>
                <c:pt idx="5">
                  <c:v>0.11899999999999999</c:v>
                </c:pt>
                <c:pt idx="6">
                  <c:v>0.126</c:v>
                </c:pt>
                <c:pt idx="7">
                  <c:v>0.14099999999999999</c:v>
                </c:pt>
                <c:pt idx="8">
                  <c:v>0.123</c:v>
                </c:pt>
                <c:pt idx="9">
                  <c:v>0.13400000000000001</c:v>
                </c:pt>
                <c:pt idx="10">
                  <c:v>0.112</c:v>
                </c:pt>
                <c:pt idx="11">
                  <c:v>0.123</c:v>
                </c:pt>
                <c:pt idx="12">
                  <c:v>0.114</c:v>
                </c:pt>
                <c:pt idx="13">
                  <c:v>0.11899999999999999</c:v>
                </c:pt>
                <c:pt idx="14">
                  <c:v>0.115</c:v>
                </c:pt>
                <c:pt idx="15">
                  <c:v>0.13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Sheet1!$A$47</c:f>
              <c:strCache>
                <c:ptCount val="1"/>
                <c:pt idx="0">
                  <c:v>CIRO GOMES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dPt>
            <c:idx val="14"/>
            <c:bubble3D val="0"/>
            <c:spPr>
              <a:ln w="38100">
                <a:solidFill>
                  <a:srgbClr val="2495FC"/>
                </a:solidFill>
                <a:prstDash val="sysDot"/>
              </a:ln>
              <a:effectLst/>
            </c:spPr>
          </c:dPt>
          <c:cat>
            <c:strRef>
              <c:f>Sheet1!$B$45:$Q$45</c:f>
              <c:strCache>
                <c:ptCount val="16"/>
                <c:pt idx="0">
                  <c:v>5_3</c:v>
                </c:pt>
                <c:pt idx="1">
                  <c:v>5_4</c:v>
                </c:pt>
                <c:pt idx="2">
                  <c:v>6_1</c:v>
                </c:pt>
                <c:pt idx="3">
                  <c:v>6_2</c:v>
                </c:pt>
                <c:pt idx="4">
                  <c:v>6_3</c:v>
                </c:pt>
                <c:pt idx="5">
                  <c:v>6_4</c:v>
                </c:pt>
                <c:pt idx="6">
                  <c:v>7_1</c:v>
                </c:pt>
                <c:pt idx="7">
                  <c:v>7_2</c:v>
                </c:pt>
                <c:pt idx="8">
                  <c:v>7_3</c:v>
                </c:pt>
                <c:pt idx="9">
                  <c:v>7_4</c:v>
                </c:pt>
                <c:pt idx="10">
                  <c:v>8_1</c:v>
                </c:pt>
                <c:pt idx="11">
                  <c:v>8_2</c:v>
                </c:pt>
                <c:pt idx="12">
                  <c:v>8_3</c:v>
                </c:pt>
                <c:pt idx="13">
                  <c:v>8_4</c:v>
                </c:pt>
                <c:pt idx="14">
                  <c:v>8_5</c:v>
                </c:pt>
                <c:pt idx="15">
                  <c:v>8_5</c:v>
                </c:pt>
              </c:strCache>
            </c:strRef>
          </c:cat>
          <c:val>
            <c:numRef>
              <c:f>Sheet1!$B$47:$Q$47</c:f>
              <c:numCache>
                <c:formatCode>0.0%</c:formatCode>
                <c:ptCount val="16"/>
                <c:pt idx="0">
                  <c:v>0.105</c:v>
                </c:pt>
                <c:pt idx="1">
                  <c:v>9.6000000000000002E-2</c:v>
                </c:pt>
                <c:pt idx="2">
                  <c:v>0.114</c:v>
                </c:pt>
                <c:pt idx="3">
                  <c:v>0.10100000000000001</c:v>
                </c:pt>
                <c:pt idx="4">
                  <c:v>0.104</c:v>
                </c:pt>
                <c:pt idx="5">
                  <c:v>0.112</c:v>
                </c:pt>
                <c:pt idx="6">
                  <c:v>9.7000000000000003E-2</c:v>
                </c:pt>
                <c:pt idx="7">
                  <c:v>0.09</c:v>
                </c:pt>
                <c:pt idx="8">
                  <c:v>0.104</c:v>
                </c:pt>
                <c:pt idx="9">
                  <c:v>0.10199999999999999</c:v>
                </c:pt>
                <c:pt idx="10">
                  <c:v>0.10100000000000001</c:v>
                </c:pt>
                <c:pt idx="11">
                  <c:v>8.3000000000000004E-2</c:v>
                </c:pt>
                <c:pt idx="12">
                  <c:v>8.3000000000000004E-2</c:v>
                </c:pt>
                <c:pt idx="13">
                  <c:v>8.2000000000000003E-2</c:v>
                </c:pt>
                <c:pt idx="14">
                  <c:v>8.5000000000000006E-2</c:v>
                </c:pt>
                <c:pt idx="15">
                  <c:v>0.1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Sheet1!$A$46</c:f>
              <c:strCache>
                <c:ptCount val="1"/>
                <c:pt idx="0">
                  <c:v>ÁLVARO DIAS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dPt>
            <c:idx val="14"/>
            <c:bubble3D val="0"/>
            <c:spPr>
              <a:ln w="38100">
                <a:solidFill>
                  <a:srgbClr val="B4DC00"/>
                </a:solidFill>
                <a:prstDash val="sysDot"/>
              </a:ln>
              <a:effectLst/>
            </c:spPr>
          </c:dPt>
          <c:cat>
            <c:strRef>
              <c:f>Sheet1!$B$45:$Q$45</c:f>
              <c:strCache>
                <c:ptCount val="16"/>
                <c:pt idx="0">
                  <c:v>5_3</c:v>
                </c:pt>
                <c:pt idx="1">
                  <c:v>5_4</c:v>
                </c:pt>
                <c:pt idx="2">
                  <c:v>6_1</c:v>
                </c:pt>
                <c:pt idx="3">
                  <c:v>6_2</c:v>
                </c:pt>
                <c:pt idx="4">
                  <c:v>6_3</c:v>
                </c:pt>
                <c:pt idx="5">
                  <c:v>6_4</c:v>
                </c:pt>
                <c:pt idx="6">
                  <c:v>7_1</c:v>
                </c:pt>
                <c:pt idx="7">
                  <c:v>7_2</c:v>
                </c:pt>
                <c:pt idx="8">
                  <c:v>7_3</c:v>
                </c:pt>
                <c:pt idx="9">
                  <c:v>7_4</c:v>
                </c:pt>
                <c:pt idx="10">
                  <c:v>8_1</c:v>
                </c:pt>
                <c:pt idx="11">
                  <c:v>8_2</c:v>
                </c:pt>
                <c:pt idx="12">
                  <c:v>8_3</c:v>
                </c:pt>
                <c:pt idx="13">
                  <c:v>8_4</c:v>
                </c:pt>
                <c:pt idx="14">
                  <c:v>8_5</c:v>
                </c:pt>
                <c:pt idx="15">
                  <c:v>8_5</c:v>
                </c:pt>
              </c:strCache>
            </c:strRef>
          </c:cat>
          <c:val>
            <c:numRef>
              <c:f>Sheet1!$B$46:$Q$46</c:f>
              <c:numCache>
                <c:formatCode>0.0%</c:formatCode>
                <c:ptCount val="16"/>
                <c:pt idx="0">
                  <c:v>3.9E-2</c:v>
                </c:pt>
                <c:pt idx="1">
                  <c:v>4.8000000000000001E-2</c:v>
                </c:pt>
                <c:pt idx="2">
                  <c:v>6.2E-2</c:v>
                </c:pt>
                <c:pt idx="3">
                  <c:v>5.8000000000000003E-2</c:v>
                </c:pt>
                <c:pt idx="4">
                  <c:v>4.7E-2</c:v>
                </c:pt>
                <c:pt idx="5">
                  <c:v>5.2999999999999999E-2</c:v>
                </c:pt>
                <c:pt idx="6">
                  <c:v>5.2999999999999999E-2</c:v>
                </c:pt>
                <c:pt idx="7">
                  <c:v>5.1999999999999998E-2</c:v>
                </c:pt>
                <c:pt idx="8">
                  <c:v>5.2999999999999999E-2</c:v>
                </c:pt>
                <c:pt idx="9">
                  <c:v>5.2999999999999999E-2</c:v>
                </c:pt>
                <c:pt idx="10">
                  <c:v>5.2999999999999999E-2</c:v>
                </c:pt>
                <c:pt idx="11">
                  <c:v>4.3999999999999997E-2</c:v>
                </c:pt>
                <c:pt idx="12">
                  <c:v>5.1999999999999998E-2</c:v>
                </c:pt>
                <c:pt idx="13">
                  <c:v>5.2999999999999999E-2</c:v>
                </c:pt>
                <c:pt idx="14">
                  <c:v>0.05</c:v>
                </c:pt>
                <c:pt idx="15">
                  <c:v>0.04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Sheet1!$A$52</c:f>
              <c:strCache>
                <c:ptCount val="1"/>
                <c:pt idx="0">
                  <c:v>DEMAIS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dPt>
            <c:idx val="14"/>
            <c:bubble3D val="0"/>
            <c:spPr>
              <a:ln w="38100">
                <a:solidFill>
                  <a:srgbClr val="FFE600"/>
                </a:solidFill>
                <a:prstDash val="sysDot"/>
              </a:ln>
              <a:effectLst/>
            </c:spPr>
          </c:dPt>
          <c:cat>
            <c:strRef>
              <c:f>Sheet1!$B$45:$Q$45</c:f>
              <c:strCache>
                <c:ptCount val="16"/>
                <c:pt idx="0">
                  <c:v>5_3</c:v>
                </c:pt>
                <c:pt idx="1">
                  <c:v>5_4</c:v>
                </c:pt>
                <c:pt idx="2">
                  <c:v>6_1</c:v>
                </c:pt>
                <c:pt idx="3">
                  <c:v>6_2</c:v>
                </c:pt>
                <c:pt idx="4">
                  <c:v>6_3</c:v>
                </c:pt>
                <c:pt idx="5">
                  <c:v>6_4</c:v>
                </c:pt>
                <c:pt idx="6">
                  <c:v>7_1</c:v>
                </c:pt>
                <c:pt idx="7">
                  <c:v>7_2</c:v>
                </c:pt>
                <c:pt idx="8">
                  <c:v>7_3</c:v>
                </c:pt>
                <c:pt idx="9">
                  <c:v>7_4</c:v>
                </c:pt>
                <c:pt idx="10">
                  <c:v>8_1</c:v>
                </c:pt>
                <c:pt idx="11">
                  <c:v>8_2</c:v>
                </c:pt>
                <c:pt idx="12">
                  <c:v>8_3</c:v>
                </c:pt>
                <c:pt idx="13">
                  <c:v>8_4</c:v>
                </c:pt>
                <c:pt idx="14">
                  <c:v>8_5</c:v>
                </c:pt>
                <c:pt idx="15">
                  <c:v>8_5</c:v>
                </c:pt>
              </c:strCache>
            </c:strRef>
          </c:cat>
          <c:val>
            <c:numRef>
              <c:f>Sheet1!$B$52:$Q$52</c:f>
              <c:numCache>
                <c:formatCode>0.0%</c:formatCode>
                <c:ptCount val="16"/>
                <c:pt idx="0">
                  <c:v>4.2999999999999997E-2</c:v>
                </c:pt>
                <c:pt idx="1">
                  <c:v>4.9999999999999996E-2</c:v>
                </c:pt>
                <c:pt idx="2">
                  <c:v>5.7000000000000002E-2</c:v>
                </c:pt>
                <c:pt idx="3">
                  <c:v>6.8000000000000005E-2</c:v>
                </c:pt>
                <c:pt idx="4">
                  <c:v>5.3999999999999999E-2</c:v>
                </c:pt>
                <c:pt idx="5">
                  <c:v>4.7E-2</c:v>
                </c:pt>
                <c:pt idx="6">
                  <c:v>5.8999999999999997E-2</c:v>
                </c:pt>
                <c:pt idx="7">
                  <c:v>6.8000000000000005E-2</c:v>
                </c:pt>
                <c:pt idx="8">
                  <c:v>0.05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5.3999999999999999E-2</c:v>
                </c:pt>
                <c:pt idx="12">
                  <c:v>5.3999999999999999E-2</c:v>
                </c:pt>
                <c:pt idx="13">
                  <c:v>6.9000000000000006E-2</c:v>
                </c:pt>
                <c:pt idx="14">
                  <c:v>7.4999999999999997E-2</c:v>
                </c:pt>
                <c:pt idx="15">
                  <c:v>7.999999999999996E-2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819904"/>
        <c:axId val="845821440"/>
      </c:lineChart>
      <c:catAx>
        <c:axId val="845819904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845821440"/>
        <c:crosses val="autoZero"/>
        <c:auto val="1"/>
        <c:lblAlgn val="ctr"/>
        <c:lblOffset val="100"/>
        <c:noMultiLvlLbl val="0"/>
      </c:catAx>
      <c:valAx>
        <c:axId val="845821440"/>
        <c:scaling>
          <c:orientation val="minMax"/>
          <c:max val="0.15000000000000002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845819904"/>
        <c:crosses val="autoZero"/>
        <c:crossBetween val="between"/>
        <c:majorUnit val="1.0000000000000002E-2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Projeção Pesquisa XP </a:t>
            </a:r>
          </a:p>
        </c:rich>
      </c:tx>
      <c:layout>
        <c:manualLayout>
          <c:xMode val="edge"/>
          <c:yMode val="edge"/>
          <c:x val="0.389700735527026"/>
          <c:y val="1.488833746898263E-2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1833198069733884E-2"/>
          <c:y val="8.0756726128836873E-2"/>
          <c:w val="0.87898735918670989"/>
          <c:h val="0.69703053867646192"/>
        </c:manualLayout>
      </c:layout>
      <c:lineChart>
        <c:grouping val="standard"/>
        <c:varyColors val="0"/>
        <c:ser>
          <c:idx val="3"/>
          <c:order val="0"/>
          <c:tx>
            <c:strRef>
              <c:f>Sheet1!$A$98</c:f>
              <c:strCache>
                <c:ptCount val="1"/>
                <c:pt idx="0">
                  <c:v>GERALDO ALCKMIN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dPt>
            <c:idx val="12"/>
            <c:bubble3D val="0"/>
            <c:spPr>
              <a:ln w="38100">
                <a:solidFill>
                  <a:srgbClr val="024989"/>
                </a:solidFill>
                <a:prstDash val="sysDot"/>
              </a:ln>
              <a:effectLst/>
            </c:spPr>
          </c:dPt>
          <c:cat>
            <c:strRef>
              <c:f>Sheet1!$D$94:$P$94</c:f>
              <c:strCache>
                <c:ptCount val="13"/>
                <c:pt idx="0">
                  <c:v>6_1</c:v>
                </c:pt>
                <c:pt idx="1">
                  <c:v>6_2</c:v>
                </c:pt>
                <c:pt idx="2">
                  <c:v>6_3</c:v>
                </c:pt>
                <c:pt idx="3">
                  <c:v>6_4</c:v>
                </c:pt>
                <c:pt idx="4">
                  <c:v>7_1</c:v>
                </c:pt>
                <c:pt idx="5">
                  <c:v>7_2</c:v>
                </c:pt>
                <c:pt idx="6">
                  <c:v>7_3</c:v>
                </c:pt>
                <c:pt idx="7">
                  <c:v>7_4</c:v>
                </c:pt>
                <c:pt idx="8">
                  <c:v>8_1</c:v>
                </c:pt>
                <c:pt idx="9">
                  <c:v>8_2</c:v>
                </c:pt>
                <c:pt idx="10">
                  <c:v>8_3</c:v>
                </c:pt>
                <c:pt idx="11">
                  <c:v>8_4</c:v>
                </c:pt>
                <c:pt idx="12">
                  <c:v>8_5</c:v>
                </c:pt>
              </c:strCache>
            </c:strRef>
          </c:cat>
          <c:val>
            <c:numRef>
              <c:f>Sheet1!$D$98:$Q$98</c:f>
              <c:numCache>
                <c:formatCode>0%</c:formatCode>
                <c:ptCount val="14"/>
                <c:pt idx="0">
                  <c:v>0.08</c:v>
                </c:pt>
                <c:pt idx="1">
                  <c:v>0.08</c:v>
                </c:pt>
                <c:pt idx="2">
                  <c:v>7.9000000000000001E-2</c:v>
                </c:pt>
                <c:pt idx="3">
                  <c:v>7.3999999999999996E-2</c:v>
                </c:pt>
                <c:pt idx="4" formatCode="0.0%">
                  <c:v>7.2999999999999995E-2</c:v>
                </c:pt>
                <c:pt idx="5" formatCode="0.0%">
                  <c:v>6.8000000000000005E-2</c:v>
                </c:pt>
                <c:pt idx="6" formatCode="0.0%">
                  <c:v>7.2999999999999995E-2</c:v>
                </c:pt>
                <c:pt idx="7" formatCode="0.0%">
                  <c:v>9.1999999999999998E-2</c:v>
                </c:pt>
                <c:pt idx="8" formatCode="0.0%">
                  <c:v>9.2999999999999999E-2</c:v>
                </c:pt>
                <c:pt idx="9" formatCode="0.0%">
                  <c:v>9.2999999999999999E-2</c:v>
                </c:pt>
                <c:pt idx="10" formatCode="0.0%">
                  <c:v>9.2999999999999999E-2</c:v>
                </c:pt>
                <c:pt idx="11" formatCode="0.0%">
                  <c:v>8.1000000000000003E-2</c:v>
                </c:pt>
                <c:pt idx="12" formatCode="0.0%">
                  <c:v>8.7999999999999995E-2</c:v>
                </c:pt>
                <c:pt idx="13" formatCode="0.0%">
                  <c:v>0.08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Sheet1!$A$99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dPt>
            <c:idx val="12"/>
            <c:bubble3D val="0"/>
            <c:spPr>
              <a:ln w="38100">
                <a:solidFill>
                  <a:srgbClr val="666666"/>
                </a:solidFill>
                <a:prstDash val="sysDot"/>
              </a:ln>
              <a:effectLst/>
            </c:spPr>
          </c:dPt>
          <c:cat>
            <c:strRef>
              <c:f>Sheet1!$D$94:$P$94</c:f>
              <c:strCache>
                <c:ptCount val="13"/>
                <c:pt idx="0">
                  <c:v>6_1</c:v>
                </c:pt>
                <c:pt idx="1">
                  <c:v>6_2</c:v>
                </c:pt>
                <c:pt idx="2">
                  <c:v>6_3</c:v>
                </c:pt>
                <c:pt idx="3">
                  <c:v>6_4</c:v>
                </c:pt>
                <c:pt idx="4">
                  <c:v>7_1</c:v>
                </c:pt>
                <c:pt idx="5">
                  <c:v>7_2</c:v>
                </c:pt>
                <c:pt idx="6">
                  <c:v>7_3</c:v>
                </c:pt>
                <c:pt idx="7">
                  <c:v>7_4</c:v>
                </c:pt>
                <c:pt idx="8">
                  <c:v>8_1</c:v>
                </c:pt>
                <c:pt idx="9">
                  <c:v>8_2</c:v>
                </c:pt>
                <c:pt idx="10">
                  <c:v>8_3</c:v>
                </c:pt>
                <c:pt idx="11">
                  <c:v>8_4</c:v>
                </c:pt>
                <c:pt idx="12">
                  <c:v>8_5</c:v>
                </c:pt>
              </c:strCache>
            </c:strRef>
          </c:cat>
          <c:val>
            <c:numRef>
              <c:f>Sheet1!$D$99:$Q$99</c:f>
              <c:numCache>
                <c:formatCode>0%</c:formatCode>
                <c:ptCount val="14"/>
                <c:pt idx="0">
                  <c:v>0.21299999999999999</c:v>
                </c:pt>
                <c:pt idx="1">
                  <c:v>0.19800000000000001</c:v>
                </c:pt>
                <c:pt idx="2">
                  <c:v>0.19</c:v>
                </c:pt>
                <c:pt idx="3">
                  <c:v>0.20300000000000001</c:v>
                </c:pt>
                <c:pt idx="4" formatCode="0.0%">
                  <c:v>0.21199999999999999</c:v>
                </c:pt>
                <c:pt idx="5" formatCode="0.0%">
                  <c:v>0.214</c:v>
                </c:pt>
                <c:pt idx="6" formatCode="0.0%">
                  <c:v>0.214</c:v>
                </c:pt>
                <c:pt idx="7" formatCode="0.0%">
                  <c:v>0.223</c:v>
                </c:pt>
                <c:pt idx="8" formatCode="0.0%">
                  <c:v>0.20399999999999999</c:v>
                </c:pt>
                <c:pt idx="9" formatCode="0.0%">
                  <c:v>0.21299999999999999</c:v>
                </c:pt>
                <c:pt idx="10" formatCode="0.0%">
                  <c:v>0.20799999999999999</c:v>
                </c:pt>
                <c:pt idx="11" formatCode="0.0%">
                  <c:v>0.20399999999999999</c:v>
                </c:pt>
                <c:pt idx="12" formatCode="0.0%">
                  <c:v>0.2</c:v>
                </c:pt>
                <c:pt idx="13" formatCode="0.0%">
                  <c:v>0.21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Sheet1!$A$97</c:f>
              <c:strCache>
                <c:ptCount val="1"/>
                <c:pt idx="0">
                  <c:v>FERNANDO HADDAD, APOIADO POR LULA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dPt>
            <c:idx val="12"/>
            <c:bubble3D val="0"/>
            <c:spPr>
              <a:ln w="38100">
                <a:solidFill>
                  <a:srgbClr val="C00000"/>
                </a:solidFill>
                <a:prstDash val="sysDot"/>
              </a:ln>
              <a:effectLst/>
            </c:spPr>
          </c:dPt>
          <c:cat>
            <c:strRef>
              <c:f>Sheet1!$D$94:$P$94</c:f>
              <c:strCache>
                <c:ptCount val="13"/>
                <c:pt idx="0">
                  <c:v>6_1</c:v>
                </c:pt>
                <c:pt idx="1">
                  <c:v>6_2</c:v>
                </c:pt>
                <c:pt idx="2">
                  <c:v>6_3</c:v>
                </c:pt>
                <c:pt idx="3">
                  <c:v>6_4</c:v>
                </c:pt>
                <c:pt idx="4">
                  <c:v>7_1</c:v>
                </c:pt>
                <c:pt idx="5">
                  <c:v>7_2</c:v>
                </c:pt>
                <c:pt idx="6">
                  <c:v>7_3</c:v>
                </c:pt>
                <c:pt idx="7">
                  <c:v>7_4</c:v>
                </c:pt>
                <c:pt idx="8">
                  <c:v>8_1</c:v>
                </c:pt>
                <c:pt idx="9">
                  <c:v>8_2</c:v>
                </c:pt>
                <c:pt idx="10">
                  <c:v>8_3</c:v>
                </c:pt>
                <c:pt idx="11">
                  <c:v>8_4</c:v>
                </c:pt>
                <c:pt idx="12">
                  <c:v>8_5</c:v>
                </c:pt>
              </c:strCache>
            </c:strRef>
          </c:cat>
          <c:val>
            <c:numRef>
              <c:f>Sheet1!$D$97:$Q$97</c:f>
              <c:numCache>
                <c:formatCode>0%</c:formatCode>
                <c:ptCount val="14"/>
                <c:pt idx="0">
                  <c:v>0.113</c:v>
                </c:pt>
                <c:pt idx="1">
                  <c:v>0.113</c:v>
                </c:pt>
                <c:pt idx="2">
                  <c:v>0.121</c:v>
                </c:pt>
                <c:pt idx="3">
                  <c:v>0.109</c:v>
                </c:pt>
                <c:pt idx="4" formatCode="0.0%">
                  <c:v>0.114</c:v>
                </c:pt>
                <c:pt idx="5" formatCode="0.0%">
                  <c:v>0.123</c:v>
                </c:pt>
                <c:pt idx="6" formatCode="0.0%">
                  <c:v>0.13100000000000001</c:v>
                </c:pt>
                <c:pt idx="7" formatCode="0.0%">
                  <c:v>0.11700000000000001</c:v>
                </c:pt>
                <c:pt idx="8" formatCode="0.0%">
                  <c:v>0.125</c:v>
                </c:pt>
                <c:pt idx="9" formatCode="0.0%">
                  <c:v>0.129</c:v>
                </c:pt>
                <c:pt idx="10" formatCode="0.0%">
                  <c:v>0.14699999999999999</c:v>
                </c:pt>
                <c:pt idx="11" formatCode="0.0%">
                  <c:v>0.13300000000000001</c:v>
                </c:pt>
                <c:pt idx="12" formatCode="0.0%">
                  <c:v>0.13</c:v>
                </c:pt>
                <c:pt idx="13" formatCode="0.0%">
                  <c:v>0.13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Sheet1!$A$100</c:f>
              <c:strCache>
                <c:ptCount val="1"/>
                <c:pt idx="0">
                  <c:v>MARINA SILVA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dPt>
            <c:idx val="12"/>
            <c:bubble3D val="0"/>
            <c:spPr>
              <a:ln w="38100">
                <a:solidFill>
                  <a:srgbClr val="00B16A"/>
                </a:solidFill>
                <a:prstDash val="sysDot"/>
              </a:ln>
              <a:effectLst/>
            </c:spPr>
          </c:dPt>
          <c:cat>
            <c:strRef>
              <c:f>Sheet1!$D$94:$P$94</c:f>
              <c:strCache>
                <c:ptCount val="13"/>
                <c:pt idx="0">
                  <c:v>6_1</c:v>
                </c:pt>
                <c:pt idx="1">
                  <c:v>6_2</c:v>
                </c:pt>
                <c:pt idx="2">
                  <c:v>6_3</c:v>
                </c:pt>
                <c:pt idx="3">
                  <c:v>6_4</c:v>
                </c:pt>
                <c:pt idx="4">
                  <c:v>7_1</c:v>
                </c:pt>
                <c:pt idx="5">
                  <c:v>7_2</c:v>
                </c:pt>
                <c:pt idx="6">
                  <c:v>7_3</c:v>
                </c:pt>
                <c:pt idx="7">
                  <c:v>7_4</c:v>
                </c:pt>
                <c:pt idx="8">
                  <c:v>8_1</c:v>
                </c:pt>
                <c:pt idx="9">
                  <c:v>8_2</c:v>
                </c:pt>
                <c:pt idx="10">
                  <c:v>8_3</c:v>
                </c:pt>
                <c:pt idx="11">
                  <c:v>8_4</c:v>
                </c:pt>
                <c:pt idx="12">
                  <c:v>8_5</c:v>
                </c:pt>
              </c:strCache>
            </c:strRef>
          </c:cat>
          <c:val>
            <c:numRef>
              <c:f>Sheet1!$D$100:$Q$100</c:f>
              <c:numCache>
                <c:formatCode>0%</c:formatCode>
                <c:ptCount val="14"/>
                <c:pt idx="0">
                  <c:v>0.113</c:v>
                </c:pt>
                <c:pt idx="1">
                  <c:v>9.6000000000000002E-2</c:v>
                </c:pt>
                <c:pt idx="2">
                  <c:v>0.109</c:v>
                </c:pt>
                <c:pt idx="3">
                  <c:v>0.104</c:v>
                </c:pt>
                <c:pt idx="4" formatCode="0.0%">
                  <c:v>0.111</c:v>
                </c:pt>
                <c:pt idx="5" formatCode="0.0%">
                  <c:v>0.114</c:v>
                </c:pt>
                <c:pt idx="6" formatCode="0.0%">
                  <c:v>0.10100000000000001</c:v>
                </c:pt>
                <c:pt idx="7" formatCode="0.0%">
                  <c:v>0.10199999999999999</c:v>
                </c:pt>
                <c:pt idx="8" formatCode="0.0%">
                  <c:v>9.2999999999999999E-2</c:v>
                </c:pt>
                <c:pt idx="9" formatCode="0.0%">
                  <c:v>9.9000000000000005E-2</c:v>
                </c:pt>
                <c:pt idx="10" formatCode="0.0%">
                  <c:v>9.0999999999999998E-2</c:v>
                </c:pt>
                <c:pt idx="11" formatCode="0.0%">
                  <c:v>8.7999999999999995E-2</c:v>
                </c:pt>
                <c:pt idx="12" formatCode="0.0%">
                  <c:v>8.2000000000000003E-2</c:v>
                </c:pt>
                <c:pt idx="13" formatCode="0.0%">
                  <c:v>0.1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Sheet1!$A$96</c:f>
              <c:strCache>
                <c:ptCount val="1"/>
                <c:pt idx="0">
                  <c:v>CIRO GOMES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dPt>
            <c:idx val="12"/>
            <c:bubble3D val="0"/>
            <c:spPr>
              <a:ln w="38100">
                <a:solidFill>
                  <a:srgbClr val="2495FC"/>
                </a:solidFill>
                <a:prstDash val="sysDot"/>
              </a:ln>
              <a:effectLst/>
            </c:spPr>
          </c:dPt>
          <c:cat>
            <c:strRef>
              <c:f>Sheet1!$D$94:$P$94</c:f>
              <c:strCache>
                <c:ptCount val="13"/>
                <c:pt idx="0">
                  <c:v>6_1</c:v>
                </c:pt>
                <c:pt idx="1">
                  <c:v>6_2</c:v>
                </c:pt>
                <c:pt idx="2">
                  <c:v>6_3</c:v>
                </c:pt>
                <c:pt idx="3">
                  <c:v>6_4</c:v>
                </c:pt>
                <c:pt idx="4">
                  <c:v>7_1</c:v>
                </c:pt>
                <c:pt idx="5">
                  <c:v>7_2</c:v>
                </c:pt>
                <c:pt idx="6">
                  <c:v>7_3</c:v>
                </c:pt>
                <c:pt idx="7">
                  <c:v>7_4</c:v>
                </c:pt>
                <c:pt idx="8">
                  <c:v>8_1</c:v>
                </c:pt>
                <c:pt idx="9">
                  <c:v>8_2</c:v>
                </c:pt>
                <c:pt idx="10">
                  <c:v>8_3</c:v>
                </c:pt>
                <c:pt idx="11">
                  <c:v>8_4</c:v>
                </c:pt>
                <c:pt idx="12">
                  <c:v>8_5</c:v>
                </c:pt>
              </c:strCache>
            </c:strRef>
          </c:cat>
          <c:val>
            <c:numRef>
              <c:f>Sheet1!$D$96:$Q$96</c:f>
              <c:numCache>
                <c:formatCode>0%</c:formatCode>
                <c:ptCount val="14"/>
                <c:pt idx="0">
                  <c:v>9.1999999999999998E-2</c:v>
                </c:pt>
                <c:pt idx="1">
                  <c:v>9.4E-2</c:v>
                </c:pt>
                <c:pt idx="2">
                  <c:v>8.3000000000000004E-2</c:v>
                </c:pt>
                <c:pt idx="3">
                  <c:v>8.1000000000000003E-2</c:v>
                </c:pt>
                <c:pt idx="4" formatCode="0.0%">
                  <c:v>8.2000000000000003E-2</c:v>
                </c:pt>
                <c:pt idx="5" formatCode="0.0%">
                  <c:v>0.08</c:v>
                </c:pt>
                <c:pt idx="6" formatCode="0.0%">
                  <c:v>7.8E-2</c:v>
                </c:pt>
                <c:pt idx="7" formatCode="0.0%">
                  <c:v>8.5999999999999993E-2</c:v>
                </c:pt>
                <c:pt idx="8" formatCode="0.0%">
                  <c:v>8.2000000000000003E-2</c:v>
                </c:pt>
                <c:pt idx="9" formatCode="0.0%">
                  <c:v>6.8000000000000005E-2</c:v>
                </c:pt>
                <c:pt idx="10" formatCode="0.0%">
                  <c:v>6.5000000000000002E-2</c:v>
                </c:pt>
                <c:pt idx="11" formatCode="0.0%">
                  <c:v>7.5999999999999998E-2</c:v>
                </c:pt>
                <c:pt idx="12" formatCode="0.0%">
                  <c:v>7.5999999999999998E-2</c:v>
                </c:pt>
                <c:pt idx="13" formatCode="0.0%">
                  <c:v>0.1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Sheet1!$A$95</c:f>
              <c:strCache>
                <c:ptCount val="1"/>
                <c:pt idx="0">
                  <c:v>ÁLVARO DIAS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dPt>
            <c:idx val="12"/>
            <c:bubble3D val="0"/>
            <c:spPr>
              <a:ln w="38100">
                <a:solidFill>
                  <a:srgbClr val="B4DC00"/>
                </a:solidFill>
                <a:prstDash val="sysDot"/>
              </a:ln>
              <a:effectLst/>
            </c:spPr>
          </c:dPt>
          <c:cat>
            <c:strRef>
              <c:f>Sheet1!$D$94:$P$94</c:f>
              <c:strCache>
                <c:ptCount val="13"/>
                <c:pt idx="0">
                  <c:v>6_1</c:v>
                </c:pt>
                <c:pt idx="1">
                  <c:v>6_2</c:v>
                </c:pt>
                <c:pt idx="2">
                  <c:v>6_3</c:v>
                </c:pt>
                <c:pt idx="3">
                  <c:v>6_4</c:v>
                </c:pt>
                <c:pt idx="4">
                  <c:v>7_1</c:v>
                </c:pt>
                <c:pt idx="5">
                  <c:v>7_2</c:v>
                </c:pt>
                <c:pt idx="6">
                  <c:v>7_3</c:v>
                </c:pt>
                <c:pt idx="7">
                  <c:v>7_4</c:v>
                </c:pt>
                <c:pt idx="8">
                  <c:v>8_1</c:v>
                </c:pt>
                <c:pt idx="9">
                  <c:v>8_2</c:v>
                </c:pt>
                <c:pt idx="10">
                  <c:v>8_3</c:v>
                </c:pt>
                <c:pt idx="11">
                  <c:v>8_4</c:v>
                </c:pt>
                <c:pt idx="12">
                  <c:v>8_5</c:v>
                </c:pt>
              </c:strCache>
            </c:strRef>
          </c:cat>
          <c:val>
            <c:numRef>
              <c:f>Sheet1!$D$95:$Q$95</c:f>
              <c:numCache>
                <c:formatCode>0%</c:formatCode>
                <c:ptCount val="14"/>
                <c:pt idx="0">
                  <c:v>6.4000000000000001E-2</c:v>
                </c:pt>
                <c:pt idx="1">
                  <c:v>5.8000000000000003E-2</c:v>
                </c:pt>
                <c:pt idx="2">
                  <c:v>4.8000000000000001E-2</c:v>
                </c:pt>
                <c:pt idx="3">
                  <c:v>5.2999999999999999E-2</c:v>
                </c:pt>
                <c:pt idx="4" formatCode="0.0%">
                  <c:v>5.2999999999999999E-2</c:v>
                </c:pt>
                <c:pt idx="5" formatCode="0.0%">
                  <c:v>4.1000000000000002E-2</c:v>
                </c:pt>
                <c:pt idx="6" formatCode="0.0%">
                  <c:v>5.2999999999999999E-2</c:v>
                </c:pt>
                <c:pt idx="7" formatCode="0.0%">
                  <c:v>5.2999999999999999E-2</c:v>
                </c:pt>
                <c:pt idx="8" formatCode="0.0%">
                  <c:v>4.2000000000000003E-2</c:v>
                </c:pt>
                <c:pt idx="9" formatCode="0.0%">
                  <c:v>4.9000000000000002E-2</c:v>
                </c:pt>
                <c:pt idx="10" formatCode="0.0%">
                  <c:v>5.6000000000000001E-2</c:v>
                </c:pt>
                <c:pt idx="11" formatCode="0.0%">
                  <c:v>4.9000000000000002E-2</c:v>
                </c:pt>
                <c:pt idx="12" formatCode="0.0%">
                  <c:v>4.9000000000000002E-2</c:v>
                </c:pt>
                <c:pt idx="13" formatCode="0.0%">
                  <c:v>0.04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Sheet1!$A$101</c:f>
              <c:strCache>
                <c:ptCount val="1"/>
                <c:pt idx="0">
                  <c:v>DEMAIS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dPt>
            <c:idx val="12"/>
            <c:bubble3D val="0"/>
            <c:spPr>
              <a:ln w="38100">
                <a:solidFill>
                  <a:srgbClr val="FFE600"/>
                </a:solidFill>
                <a:prstDash val="sysDot"/>
              </a:ln>
              <a:effectLst/>
            </c:spPr>
          </c:dPt>
          <c:cat>
            <c:strRef>
              <c:f>Sheet1!$D$94:$P$94</c:f>
              <c:strCache>
                <c:ptCount val="13"/>
                <c:pt idx="0">
                  <c:v>6_1</c:v>
                </c:pt>
                <c:pt idx="1">
                  <c:v>6_2</c:v>
                </c:pt>
                <c:pt idx="2">
                  <c:v>6_3</c:v>
                </c:pt>
                <c:pt idx="3">
                  <c:v>6_4</c:v>
                </c:pt>
                <c:pt idx="4">
                  <c:v>7_1</c:v>
                </c:pt>
                <c:pt idx="5">
                  <c:v>7_2</c:v>
                </c:pt>
                <c:pt idx="6">
                  <c:v>7_3</c:v>
                </c:pt>
                <c:pt idx="7">
                  <c:v>7_4</c:v>
                </c:pt>
                <c:pt idx="8">
                  <c:v>8_1</c:v>
                </c:pt>
                <c:pt idx="9">
                  <c:v>8_2</c:v>
                </c:pt>
                <c:pt idx="10">
                  <c:v>8_3</c:v>
                </c:pt>
                <c:pt idx="11">
                  <c:v>8_4</c:v>
                </c:pt>
                <c:pt idx="12">
                  <c:v>8_5</c:v>
                </c:pt>
              </c:strCache>
            </c:strRef>
          </c:cat>
          <c:val>
            <c:numRef>
              <c:f>Sheet1!$D$101:$Q$101</c:f>
              <c:numCache>
                <c:formatCode>0%</c:formatCode>
                <c:ptCount val="14"/>
                <c:pt idx="0">
                  <c:v>5.2000000000000005E-2</c:v>
                </c:pt>
                <c:pt idx="1">
                  <c:v>5.2000000000000005E-2</c:v>
                </c:pt>
                <c:pt idx="2">
                  <c:v>5.6999999999999995E-2</c:v>
                </c:pt>
                <c:pt idx="3">
                  <c:v>5.1000000000000004E-2</c:v>
                </c:pt>
                <c:pt idx="4" formatCode="0.0%">
                  <c:v>6.5000000000000002E-2</c:v>
                </c:pt>
                <c:pt idx="5" formatCode="0.0%">
                  <c:v>5.8000000000000003E-2</c:v>
                </c:pt>
                <c:pt idx="6" formatCode="0.0%">
                  <c:v>5.1000000000000004E-2</c:v>
                </c:pt>
                <c:pt idx="7" formatCode="0.0%">
                  <c:v>3.5000000000000003E-2</c:v>
                </c:pt>
                <c:pt idx="8" formatCode="0.0%">
                  <c:v>4.8000000000000001E-2</c:v>
                </c:pt>
                <c:pt idx="9" formatCode="0.0%">
                  <c:v>5.2000000000000005E-2</c:v>
                </c:pt>
                <c:pt idx="10" formatCode="0.0%">
                  <c:v>5.3000000000000005E-2</c:v>
                </c:pt>
                <c:pt idx="11" formatCode="0.0%">
                  <c:v>6.6000000000000003E-2</c:v>
                </c:pt>
                <c:pt idx="12" formatCode="0.0%">
                  <c:v>7.0000000000000007E-2</c:v>
                </c:pt>
                <c:pt idx="13" formatCode="0.0%">
                  <c:v>5.9999999999999942E-2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841408"/>
        <c:axId val="836192512"/>
      </c:lineChart>
      <c:catAx>
        <c:axId val="835841408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836192512"/>
        <c:crosses val="autoZero"/>
        <c:auto val="1"/>
        <c:lblAlgn val="ctr"/>
        <c:lblOffset val="100"/>
        <c:noMultiLvlLbl val="0"/>
      </c:catAx>
      <c:valAx>
        <c:axId val="836192512"/>
        <c:scaling>
          <c:orientation val="minMax"/>
          <c:max val="0.15000000000000002"/>
          <c:min val="3.0000000000000006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835841408"/>
        <c:crosses val="autoZero"/>
        <c:crossBetween val="between"/>
        <c:maj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91007587150713"/>
          <c:y val="0.87217326742345791"/>
          <c:w val="0.86608992412849284"/>
          <c:h val="0.11293839510755944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Projeção Pesquisa</a:t>
            </a:r>
            <a:r>
              <a:rPr lang="pt-BR" baseline="0"/>
              <a:t> XP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6850085726710538E-2"/>
          <c:y val="8.0756726128836873E-2"/>
          <c:w val="0.86965316570279783"/>
          <c:h val="0.72928860319259103"/>
        </c:manualLayout>
      </c:layout>
      <c:lineChart>
        <c:grouping val="standard"/>
        <c:varyColors val="0"/>
        <c:ser>
          <c:idx val="3"/>
          <c:order val="0"/>
          <c:tx>
            <c:strRef>
              <c:f>Sheet1!$A$49</c:f>
              <c:strCache>
                <c:ptCount val="1"/>
                <c:pt idx="0">
                  <c:v>GERALDO ALCKMIN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dPt>
            <c:idx val="14"/>
            <c:bubble3D val="0"/>
            <c:spPr>
              <a:ln w="38100">
                <a:solidFill>
                  <a:srgbClr val="024989"/>
                </a:solidFill>
                <a:prstDash val="sysDot"/>
              </a:ln>
              <a:effectLst/>
            </c:spPr>
          </c:dPt>
          <c:cat>
            <c:strRef>
              <c:f>Sheet1!$B$45:$Q$45</c:f>
              <c:strCache>
                <c:ptCount val="16"/>
                <c:pt idx="0">
                  <c:v>5_3</c:v>
                </c:pt>
                <c:pt idx="1">
                  <c:v>5_4</c:v>
                </c:pt>
                <c:pt idx="2">
                  <c:v>6_1</c:v>
                </c:pt>
                <c:pt idx="3">
                  <c:v>6_2</c:v>
                </c:pt>
                <c:pt idx="4">
                  <c:v>6_3</c:v>
                </c:pt>
                <c:pt idx="5">
                  <c:v>6_4</c:v>
                </c:pt>
                <c:pt idx="6">
                  <c:v>7_1</c:v>
                </c:pt>
                <c:pt idx="7">
                  <c:v>7_2</c:v>
                </c:pt>
                <c:pt idx="8">
                  <c:v>7_3</c:v>
                </c:pt>
                <c:pt idx="9">
                  <c:v>7_4</c:v>
                </c:pt>
                <c:pt idx="10">
                  <c:v>8_1</c:v>
                </c:pt>
                <c:pt idx="11">
                  <c:v>8_2</c:v>
                </c:pt>
                <c:pt idx="12">
                  <c:v>8_3</c:v>
                </c:pt>
                <c:pt idx="13">
                  <c:v>8_4</c:v>
                </c:pt>
                <c:pt idx="14">
                  <c:v>8_5</c:v>
                </c:pt>
                <c:pt idx="15">
                  <c:v>8_5</c:v>
                </c:pt>
              </c:strCache>
            </c:strRef>
          </c:cat>
          <c:val>
            <c:numRef>
              <c:f>Sheet1!$B$49:$Q$49</c:f>
              <c:numCache>
                <c:formatCode>0.0%</c:formatCode>
                <c:ptCount val="16"/>
                <c:pt idx="0">
                  <c:v>8.7999999999999995E-2</c:v>
                </c:pt>
                <c:pt idx="1">
                  <c:v>8.7999999999999995E-2</c:v>
                </c:pt>
                <c:pt idx="2">
                  <c:v>0.08</c:v>
                </c:pt>
                <c:pt idx="3">
                  <c:v>0.08</c:v>
                </c:pt>
                <c:pt idx="4">
                  <c:v>7.9000000000000001E-2</c:v>
                </c:pt>
                <c:pt idx="5">
                  <c:v>8.2000000000000003E-2</c:v>
                </c:pt>
                <c:pt idx="6">
                  <c:v>8.3000000000000004E-2</c:v>
                </c:pt>
                <c:pt idx="7">
                  <c:v>0.08</c:v>
                </c:pt>
                <c:pt idx="8">
                  <c:v>8.4000000000000005E-2</c:v>
                </c:pt>
                <c:pt idx="9">
                  <c:v>0.104</c:v>
                </c:pt>
                <c:pt idx="10">
                  <c:v>0.10100000000000001</c:v>
                </c:pt>
                <c:pt idx="11">
                  <c:v>9.9000000000000005E-2</c:v>
                </c:pt>
                <c:pt idx="12">
                  <c:v>9.2999999999999999E-2</c:v>
                </c:pt>
                <c:pt idx="13">
                  <c:v>8.4000000000000005E-2</c:v>
                </c:pt>
                <c:pt idx="14">
                  <c:v>0.09</c:v>
                </c:pt>
                <c:pt idx="15">
                  <c:v>0.09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Sheet1!$A$50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dPt>
            <c:idx val="14"/>
            <c:bubble3D val="0"/>
            <c:spPr>
              <a:ln w="38100">
                <a:solidFill>
                  <a:srgbClr val="666666"/>
                </a:solidFill>
                <a:prstDash val="sysDot"/>
              </a:ln>
              <a:effectLst/>
            </c:spPr>
          </c:dPt>
          <c:cat>
            <c:strRef>
              <c:f>Sheet1!$B$45:$Q$45</c:f>
              <c:strCache>
                <c:ptCount val="16"/>
                <c:pt idx="0">
                  <c:v>5_3</c:v>
                </c:pt>
                <c:pt idx="1">
                  <c:v>5_4</c:v>
                </c:pt>
                <c:pt idx="2">
                  <c:v>6_1</c:v>
                </c:pt>
                <c:pt idx="3">
                  <c:v>6_2</c:v>
                </c:pt>
                <c:pt idx="4">
                  <c:v>6_3</c:v>
                </c:pt>
                <c:pt idx="5">
                  <c:v>6_4</c:v>
                </c:pt>
                <c:pt idx="6">
                  <c:v>7_1</c:v>
                </c:pt>
                <c:pt idx="7">
                  <c:v>7_2</c:v>
                </c:pt>
                <c:pt idx="8">
                  <c:v>7_3</c:v>
                </c:pt>
                <c:pt idx="9">
                  <c:v>7_4</c:v>
                </c:pt>
                <c:pt idx="10">
                  <c:v>8_1</c:v>
                </c:pt>
                <c:pt idx="11">
                  <c:v>8_2</c:v>
                </c:pt>
                <c:pt idx="12">
                  <c:v>8_3</c:v>
                </c:pt>
                <c:pt idx="13">
                  <c:v>8_4</c:v>
                </c:pt>
                <c:pt idx="14">
                  <c:v>8_5</c:v>
                </c:pt>
                <c:pt idx="15">
                  <c:v>8_5</c:v>
                </c:pt>
              </c:strCache>
            </c:strRef>
          </c:cat>
          <c:val>
            <c:numRef>
              <c:f>Sheet1!$B$50:$Q$50</c:f>
              <c:numCache>
                <c:formatCode>0.0%</c:formatCode>
                <c:ptCount val="16"/>
                <c:pt idx="0">
                  <c:v>0.222</c:v>
                </c:pt>
                <c:pt idx="1">
                  <c:v>0.26</c:v>
                </c:pt>
                <c:pt idx="2">
                  <c:v>0.222</c:v>
                </c:pt>
                <c:pt idx="3">
                  <c:v>0.21</c:v>
                </c:pt>
                <c:pt idx="4">
                  <c:v>0.21199999999999999</c:v>
                </c:pt>
                <c:pt idx="5">
                  <c:v>0.221</c:v>
                </c:pt>
                <c:pt idx="6">
                  <c:v>0.23200000000000001</c:v>
                </c:pt>
                <c:pt idx="7">
                  <c:v>0.23599999999999999</c:v>
                </c:pt>
                <c:pt idx="8">
                  <c:v>0.23200000000000001</c:v>
                </c:pt>
                <c:pt idx="9">
                  <c:v>0.23400000000000001</c:v>
                </c:pt>
                <c:pt idx="10">
                  <c:v>0.221</c:v>
                </c:pt>
                <c:pt idx="11">
                  <c:v>0.23200000000000001</c:v>
                </c:pt>
                <c:pt idx="12">
                  <c:v>0.22700000000000001</c:v>
                </c:pt>
                <c:pt idx="13">
                  <c:v>0.23300000000000001</c:v>
                </c:pt>
                <c:pt idx="14">
                  <c:v>0.22</c:v>
                </c:pt>
                <c:pt idx="15">
                  <c:v>0.23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dPt>
            <c:idx val="14"/>
            <c:bubble3D val="0"/>
            <c:spPr>
              <a:ln w="38100">
                <a:solidFill>
                  <a:srgbClr val="C00000"/>
                </a:solidFill>
                <a:prstDash val="sysDot"/>
              </a:ln>
              <a:effectLst/>
            </c:spPr>
          </c:dPt>
          <c:cat>
            <c:strRef>
              <c:f>Sheet1!$B$45:$Q$45</c:f>
              <c:strCache>
                <c:ptCount val="16"/>
                <c:pt idx="0">
                  <c:v>5_3</c:v>
                </c:pt>
                <c:pt idx="1">
                  <c:v>5_4</c:v>
                </c:pt>
                <c:pt idx="2">
                  <c:v>6_1</c:v>
                </c:pt>
                <c:pt idx="3">
                  <c:v>6_2</c:v>
                </c:pt>
                <c:pt idx="4">
                  <c:v>6_3</c:v>
                </c:pt>
                <c:pt idx="5">
                  <c:v>6_4</c:v>
                </c:pt>
                <c:pt idx="6">
                  <c:v>7_1</c:v>
                </c:pt>
                <c:pt idx="7">
                  <c:v>7_2</c:v>
                </c:pt>
                <c:pt idx="8">
                  <c:v>7_3</c:v>
                </c:pt>
                <c:pt idx="9">
                  <c:v>7_4</c:v>
                </c:pt>
                <c:pt idx="10">
                  <c:v>8_1</c:v>
                </c:pt>
                <c:pt idx="11">
                  <c:v>8_2</c:v>
                </c:pt>
                <c:pt idx="12">
                  <c:v>8_3</c:v>
                </c:pt>
                <c:pt idx="13">
                  <c:v>8_4</c:v>
                </c:pt>
                <c:pt idx="14">
                  <c:v>8_5</c:v>
                </c:pt>
                <c:pt idx="15">
                  <c:v>8_5</c:v>
                </c:pt>
              </c:strCache>
            </c:strRef>
          </c:cat>
          <c:val>
            <c:numRef>
              <c:f>Sheet1!$B$48:$Q$48</c:f>
              <c:numCache>
                <c:formatCode>0.0%</c:formatCode>
                <c:ptCount val="16"/>
                <c:pt idx="0">
                  <c:v>2.5000000000000001E-2</c:v>
                </c:pt>
                <c:pt idx="1">
                  <c:v>3.2000000000000001E-2</c:v>
                </c:pt>
                <c:pt idx="2">
                  <c:v>0.03</c:v>
                </c:pt>
                <c:pt idx="3">
                  <c:v>1.9E-2</c:v>
                </c:pt>
                <c:pt idx="4">
                  <c:v>2.5999999999999999E-2</c:v>
                </c:pt>
                <c:pt idx="5">
                  <c:v>2.4E-2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2.1000000000000001E-2</c:v>
                </c:pt>
                <c:pt idx="9">
                  <c:v>2.3E-2</c:v>
                </c:pt>
                <c:pt idx="10">
                  <c:v>1.9E-2</c:v>
                </c:pt>
                <c:pt idx="11">
                  <c:v>3.1E-2</c:v>
                </c:pt>
                <c:pt idx="12">
                  <c:v>6.7000000000000004E-2</c:v>
                </c:pt>
                <c:pt idx="13">
                  <c:v>5.7000000000000002E-2</c:v>
                </c:pt>
                <c:pt idx="14">
                  <c:v>6.5000000000000002E-2</c:v>
                </c:pt>
                <c:pt idx="15">
                  <c:v>0.06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Sheet1!$A$51</c:f>
              <c:strCache>
                <c:ptCount val="1"/>
                <c:pt idx="0">
                  <c:v>MARINA SILVA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dPt>
            <c:idx val="14"/>
            <c:bubble3D val="0"/>
            <c:spPr>
              <a:ln w="38100">
                <a:solidFill>
                  <a:srgbClr val="00B16A"/>
                </a:solidFill>
                <a:prstDash val="sysDot"/>
              </a:ln>
              <a:effectLst/>
            </c:spPr>
          </c:dPt>
          <c:cat>
            <c:strRef>
              <c:f>Sheet1!$B$45:$Q$45</c:f>
              <c:strCache>
                <c:ptCount val="16"/>
                <c:pt idx="0">
                  <c:v>5_3</c:v>
                </c:pt>
                <c:pt idx="1">
                  <c:v>5_4</c:v>
                </c:pt>
                <c:pt idx="2">
                  <c:v>6_1</c:v>
                </c:pt>
                <c:pt idx="3">
                  <c:v>6_2</c:v>
                </c:pt>
                <c:pt idx="4">
                  <c:v>6_3</c:v>
                </c:pt>
                <c:pt idx="5">
                  <c:v>6_4</c:v>
                </c:pt>
                <c:pt idx="6">
                  <c:v>7_1</c:v>
                </c:pt>
                <c:pt idx="7">
                  <c:v>7_2</c:v>
                </c:pt>
                <c:pt idx="8">
                  <c:v>7_3</c:v>
                </c:pt>
                <c:pt idx="9">
                  <c:v>7_4</c:v>
                </c:pt>
                <c:pt idx="10">
                  <c:v>8_1</c:v>
                </c:pt>
                <c:pt idx="11">
                  <c:v>8_2</c:v>
                </c:pt>
                <c:pt idx="12">
                  <c:v>8_3</c:v>
                </c:pt>
                <c:pt idx="13">
                  <c:v>8_4</c:v>
                </c:pt>
                <c:pt idx="14">
                  <c:v>8_5</c:v>
                </c:pt>
                <c:pt idx="15">
                  <c:v>8_5</c:v>
                </c:pt>
              </c:strCache>
            </c:strRef>
          </c:cat>
          <c:val>
            <c:numRef>
              <c:f>Sheet1!$B$51:$Q$51</c:f>
              <c:numCache>
                <c:formatCode>0.0%</c:formatCode>
                <c:ptCount val="16"/>
                <c:pt idx="0">
                  <c:v>0.13400000000000001</c:v>
                </c:pt>
                <c:pt idx="1">
                  <c:v>0.14399999999999999</c:v>
                </c:pt>
                <c:pt idx="2">
                  <c:v>0.129</c:v>
                </c:pt>
                <c:pt idx="3">
                  <c:v>0.13200000000000001</c:v>
                </c:pt>
                <c:pt idx="4">
                  <c:v>0.14399999999999999</c:v>
                </c:pt>
                <c:pt idx="5">
                  <c:v>0.11899999999999999</c:v>
                </c:pt>
                <c:pt idx="6">
                  <c:v>0.126</c:v>
                </c:pt>
                <c:pt idx="7">
                  <c:v>0.14099999999999999</c:v>
                </c:pt>
                <c:pt idx="8">
                  <c:v>0.123</c:v>
                </c:pt>
                <c:pt idx="9">
                  <c:v>0.13400000000000001</c:v>
                </c:pt>
                <c:pt idx="10">
                  <c:v>0.112</c:v>
                </c:pt>
                <c:pt idx="11">
                  <c:v>0.123</c:v>
                </c:pt>
                <c:pt idx="12">
                  <c:v>0.114</c:v>
                </c:pt>
                <c:pt idx="13">
                  <c:v>0.11899999999999999</c:v>
                </c:pt>
                <c:pt idx="14">
                  <c:v>0.115</c:v>
                </c:pt>
                <c:pt idx="15">
                  <c:v>0.13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Sheet1!$A$53</c:f>
              <c:strCache>
                <c:ptCount val="1"/>
                <c:pt idx="0">
                  <c:v>NSNR BR NULO</c:v>
                </c:pt>
              </c:strCache>
            </c:strRef>
          </c:tx>
          <c:spPr>
            <a:ln w="38100"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dPt>
            <c:idx val="14"/>
            <c:bubble3D val="0"/>
            <c:spPr>
              <a:ln w="38100">
                <a:solidFill>
                  <a:srgbClr val="FFC000"/>
                </a:solidFill>
                <a:prstDash val="sysDot"/>
              </a:ln>
            </c:spPr>
          </c:dPt>
          <c:val>
            <c:numRef>
              <c:f>Sheet1!$B$53:$Q$53</c:f>
              <c:numCache>
                <c:formatCode>0.0%</c:formatCode>
                <c:ptCount val="16"/>
                <c:pt idx="0">
                  <c:v>0.34399999999999997</c:v>
                </c:pt>
                <c:pt idx="1">
                  <c:v>0.28199999999999997</c:v>
                </c:pt>
                <c:pt idx="2">
                  <c:v>0.30600000000000005</c:v>
                </c:pt>
                <c:pt idx="3">
                  <c:v>0.33200000000000002</c:v>
                </c:pt>
                <c:pt idx="4">
                  <c:v>0.33399999999999996</c:v>
                </c:pt>
                <c:pt idx="5">
                  <c:v>0.34199999999999997</c:v>
                </c:pt>
                <c:pt idx="6">
                  <c:v>0.33200000000000002</c:v>
                </c:pt>
                <c:pt idx="7">
                  <c:v>0.314</c:v>
                </c:pt>
                <c:pt idx="8">
                  <c:v>0.33300000000000002</c:v>
                </c:pt>
                <c:pt idx="9">
                  <c:v>0.30500000000000005</c:v>
                </c:pt>
                <c:pt idx="10">
                  <c:v>0.34799999999999998</c:v>
                </c:pt>
                <c:pt idx="11">
                  <c:v>0.33400000000000002</c:v>
                </c:pt>
                <c:pt idx="12">
                  <c:v>0.31</c:v>
                </c:pt>
                <c:pt idx="13">
                  <c:v>0.30300000000000005</c:v>
                </c:pt>
                <c:pt idx="14">
                  <c:v>0.30000000000000004</c:v>
                </c:pt>
                <c:pt idx="15">
                  <c:v>0.27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Sheet1!$A$47</c:f>
              <c:strCache>
                <c:ptCount val="1"/>
                <c:pt idx="0">
                  <c:v>CIRO GOMES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dPt>
            <c:idx val="14"/>
            <c:bubble3D val="0"/>
            <c:spPr>
              <a:ln w="38100">
                <a:solidFill>
                  <a:srgbClr val="2495FC"/>
                </a:solidFill>
                <a:prstDash val="sysDot"/>
              </a:ln>
              <a:effectLst/>
            </c:spPr>
          </c:dPt>
          <c:cat>
            <c:strRef>
              <c:f>Sheet1!$B$45:$Q$45</c:f>
              <c:strCache>
                <c:ptCount val="16"/>
                <c:pt idx="0">
                  <c:v>5_3</c:v>
                </c:pt>
                <c:pt idx="1">
                  <c:v>5_4</c:v>
                </c:pt>
                <c:pt idx="2">
                  <c:v>6_1</c:v>
                </c:pt>
                <c:pt idx="3">
                  <c:v>6_2</c:v>
                </c:pt>
                <c:pt idx="4">
                  <c:v>6_3</c:v>
                </c:pt>
                <c:pt idx="5">
                  <c:v>6_4</c:v>
                </c:pt>
                <c:pt idx="6">
                  <c:v>7_1</c:v>
                </c:pt>
                <c:pt idx="7">
                  <c:v>7_2</c:v>
                </c:pt>
                <c:pt idx="8">
                  <c:v>7_3</c:v>
                </c:pt>
                <c:pt idx="9">
                  <c:v>7_4</c:v>
                </c:pt>
                <c:pt idx="10">
                  <c:v>8_1</c:v>
                </c:pt>
                <c:pt idx="11">
                  <c:v>8_2</c:v>
                </c:pt>
                <c:pt idx="12">
                  <c:v>8_3</c:v>
                </c:pt>
                <c:pt idx="13">
                  <c:v>8_4</c:v>
                </c:pt>
                <c:pt idx="14">
                  <c:v>8_5</c:v>
                </c:pt>
                <c:pt idx="15">
                  <c:v>8_5</c:v>
                </c:pt>
              </c:strCache>
            </c:strRef>
          </c:cat>
          <c:val>
            <c:numRef>
              <c:f>Sheet1!$B$47:$Q$47</c:f>
              <c:numCache>
                <c:formatCode>0.0%</c:formatCode>
                <c:ptCount val="16"/>
                <c:pt idx="0">
                  <c:v>0.105</c:v>
                </c:pt>
                <c:pt idx="1">
                  <c:v>9.6000000000000002E-2</c:v>
                </c:pt>
                <c:pt idx="2">
                  <c:v>0.114</c:v>
                </c:pt>
                <c:pt idx="3">
                  <c:v>0.10100000000000001</c:v>
                </c:pt>
                <c:pt idx="4">
                  <c:v>0.104</c:v>
                </c:pt>
                <c:pt idx="5">
                  <c:v>0.112</c:v>
                </c:pt>
                <c:pt idx="6">
                  <c:v>9.7000000000000003E-2</c:v>
                </c:pt>
                <c:pt idx="7">
                  <c:v>0.09</c:v>
                </c:pt>
                <c:pt idx="8">
                  <c:v>0.104</c:v>
                </c:pt>
                <c:pt idx="9">
                  <c:v>0.10199999999999999</c:v>
                </c:pt>
                <c:pt idx="10">
                  <c:v>0.10100000000000001</c:v>
                </c:pt>
                <c:pt idx="11">
                  <c:v>8.3000000000000004E-2</c:v>
                </c:pt>
                <c:pt idx="12">
                  <c:v>8.3000000000000004E-2</c:v>
                </c:pt>
                <c:pt idx="13">
                  <c:v>8.2000000000000003E-2</c:v>
                </c:pt>
                <c:pt idx="14">
                  <c:v>8.5000000000000006E-2</c:v>
                </c:pt>
                <c:pt idx="15">
                  <c:v>0.1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Sheet1!$A$46</c:f>
              <c:strCache>
                <c:ptCount val="1"/>
                <c:pt idx="0">
                  <c:v>ÁLVARO DIAS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dPt>
            <c:idx val="14"/>
            <c:bubble3D val="0"/>
            <c:spPr>
              <a:ln w="38100">
                <a:solidFill>
                  <a:srgbClr val="B4DC00"/>
                </a:solidFill>
                <a:prstDash val="sysDot"/>
              </a:ln>
              <a:effectLst/>
            </c:spPr>
          </c:dPt>
          <c:cat>
            <c:strRef>
              <c:f>Sheet1!$B$45:$Q$45</c:f>
              <c:strCache>
                <c:ptCount val="16"/>
                <c:pt idx="0">
                  <c:v>5_3</c:v>
                </c:pt>
                <c:pt idx="1">
                  <c:v>5_4</c:v>
                </c:pt>
                <c:pt idx="2">
                  <c:v>6_1</c:v>
                </c:pt>
                <c:pt idx="3">
                  <c:v>6_2</c:v>
                </c:pt>
                <c:pt idx="4">
                  <c:v>6_3</c:v>
                </c:pt>
                <c:pt idx="5">
                  <c:v>6_4</c:v>
                </c:pt>
                <c:pt idx="6">
                  <c:v>7_1</c:v>
                </c:pt>
                <c:pt idx="7">
                  <c:v>7_2</c:v>
                </c:pt>
                <c:pt idx="8">
                  <c:v>7_3</c:v>
                </c:pt>
                <c:pt idx="9">
                  <c:v>7_4</c:v>
                </c:pt>
                <c:pt idx="10">
                  <c:v>8_1</c:v>
                </c:pt>
                <c:pt idx="11">
                  <c:v>8_2</c:v>
                </c:pt>
                <c:pt idx="12">
                  <c:v>8_3</c:v>
                </c:pt>
                <c:pt idx="13">
                  <c:v>8_4</c:v>
                </c:pt>
                <c:pt idx="14">
                  <c:v>8_5</c:v>
                </c:pt>
                <c:pt idx="15">
                  <c:v>8_5</c:v>
                </c:pt>
              </c:strCache>
            </c:strRef>
          </c:cat>
          <c:val>
            <c:numRef>
              <c:f>Sheet1!$B$46:$Q$46</c:f>
              <c:numCache>
                <c:formatCode>0.0%</c:formatCode>
                <c:ptCount val="16"/>
                <c:pt idx="0">
                  <c:v>3.9E-2</c:v>
                </c:pt>
                <c:pt idx="1">
                  <c:v>4.8000000000000001E-2</c:v>
                </c:pt>
                <c:pt idx="2">
                  <c:v>6.2E-2</c:v>
                </c:pt>
                <c:pt idx="3">
                  <c:v>5.8000000000000003E-2</c:v>
                </c:pt>
                <c:pt idx="4">
                  <c:v>4.7E-2</c:v>
                </c:pt>
                <c:pt idx="5">
                  <c:v>5.2999999999999999E-2</c:v>
                </c:pt>
                <c:pt idx="6">
                  <c:v>5.2999999999999999E-2</c:v>
                </c:pt>
                <c:pt idx="7">
                  <c:v>5.1999999999999998E-2</c:v>
                </c:pt>
                <c:pt idx="8">
                  <c:v>5.2999999999999999E-2</c:v>
                </c:pt>
                <c:pt idx="9">
                  <c:v>5.2999999999999999E-2</c:v>
                </c:pt>
                <c:pt idx="10">
                  <c:v>5.2999999999999999E-2</c:v>
                </c:pt>
                <c:pt idx="11">
                  <c:v>4.3999999999999997E-2</c:v>
                </c:pt>
                <c:pt idx="12">
                  <c:v>5.1999999999999998E-2</c:v>
                </c:pt>
                <c:pt idx="13">
                  <c:v>5.2999999999999999E-2</c:v>
                </c:pt>
                <c:pt idx="14">
                  <c:v>0.05</c:v>
                </c:pt>
                <c:pt idx="15">
                  <c:v>0.04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Sheet1!$A$52</c:f>
              <c:strCache>
                <c:ptCount val="1"/>
                <c:pt idx="0">
                  <c:v>DEMAIS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dPt>
            <c:idx val="14"/>
            <c:bubble3D val="0"/>
            <c:spPr>
              <a:ln w="38100">
                <a:solidFill>
                  <a:srgbClr val="FFE600"/>
                </a:solidFill>
                <a:prstDash val="sysDot"/>
              </a:ln>
              <a:effectLst/>
            </c:spPr>
          </c:dPt>
          <c:cat>
            <c:strRef>
              <c:f>Sheet1!$B$45:$Q$45</c:f>
              <c:strCache>
                <c:ptCount val="16"/>
                <c:pt idx="0">
                  <c:v>5_3</c:v>
                </c:pt>
                <c:pt idx="1">
                  <c:v>5_4</c:v>
                </c:pt>
                <c:pt idx="2">
                  <c:v>6_1</c:v>
                </c:pt>
                <c:pt idx="3">
                  <c:v>6_2</c:v>
                </c:pt>
                <c:pt idx="4">
                  <c:v>6_3</c:v>
                </c:pt>
                <c:pt idx="5">
                  <c:v>6_4</c:v>
                </c:pt>
                <c:pt idx="6">
                  <c:v>7_1</c:v>
                </c:pt>
                <c:pt idx="7">
                  <c:v>7_2</c:v>
                </c:pt>
                <c:pt idx="8">
                  <c:v>7_3</c:v>
                </c:pt>
                <c:pt idx="9">
                  <c:v>7_4</c:v>
                </c:pt>
                <c:pt idx="10">
                  <c:v>8_1</c:v>
                </c:pt>
                <c:pt idx="11">
                  <c:v>8_2</c:v>
                </c:pt>
                <c:pt idx="12">
                  <c:v>8_3</c:v>
                </c:pt>
                <c:pt idx="13">
                  <c:v>8_4</c:v>
                </c:pt>
                <c:pt idx="14">
                  <c:v>8_5</c:v>
                </c:pt>
                <c:pt idx="15">
                  <c:v>8_5</c:v>
                </c:pt>
              </c:strCache>
            </c:strRef>
          </c:cat>
          <c:val>
            <c:numRef>
              <c:f>Sheet1!$B$52:$Q$52</c:f>
              <c:numCache>
                <c:formatCode>0.0%</c:formatCode>
                <c:ptCount val="16"/>
                <c:pt idx="0">
                  <c:v>4.2999999999999997E-2</c:v>
                </c:pt>
                <c:pt idx="1">
                  <c:v>4.9999999999999996E-2</c:v>
                </c:pt>
                <c:pt idx="2">
                  <c:v>5.7000000000000002E-2</c:v>
                </c:pt>
                <c:pt idx="3">
                  <c:v>6.8000000000000005E-2</c:v>
                </c:pt>
                <c:pt idx="4">
                  <c:v>5.3999999999999999E-2</c:v>
                </c:pt>
                <c:pt idx="5">
                  <c:v>4.7E-2</c:v>
                </c:pt>
                <c:pt idx="6">
                  <c:v>5.8999999999999997E-2</c:v>
                </c:pt>
                <c:pt idx="7">
                  <c:v>6.8000000000000005E-2</c:v>
                </c:pt>
                <c:pt idx="8">
                  <c:v>0.05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5.3999999999999999E-2</c:v>
                </c:pt>
                <c:pt idx="12">
                  <c:v>5.3999999999999999E-2</c:v>
                </c:pt>
                <c:pt idx="13">
                  <c:v>6.9000000000000006E-2</c:v>
                </c:pt>
                <c:pt idx="14">
                  <c:v>7.4999999999999997E-2</c:v>
                </c:pt>
                <c:pt idx="15">
                  <c:v>7.999999999999996E-2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725056"/>
        <c:axId val="839939968"/>
      </c:lineChart>
      <c:catAx>
        <c:axId val="839725056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839939968"/>
        <c:crosses val="autoZero"/>
        <c:auto val="1"/>
        <c:lblAlgn val="ctr"/>
        <c:lblOffset val="100"/>
        <c:noMultiLvlLbl val="0"/>
      </c:catAx>
      <c:valAx>
        <c:axId val="839939968"/>
        <c:scaling>
          <c:orientation val="minMax"/>
          <c:max val="0.35000000000000003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839725056"/>
        <c:crosses val="autoZero"/>
        <c:crossBetween val="between"/>
        <c:majorUnit val="1.0000000000000002E-2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Projeção Pesquisa XP </a:t>
            </a:r>
          </a:p>
        </c:rich>
      </c:tx>
      <c:layout>
        <c:manualLayout>
          <c:xMode val="edge"/>
          <c:yMode val="edge"/>
          <c:x val="0.389700735527026"/>
          <c:y val="1.488833746898263E-2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1833198069733884E-2"/>
          <c:y val="8.0756726128836873E-2"/>
          <c:w val="0.87898735918670989"/>
          <c:h val="0.69703053867646192"/>
        </c:manualLayout>
      </c:layout>
      <c:lineChart>
        <c:grouping val="standard"/>
        <c:varyColors val="0"/>
        <c:ser>
          <c:idx val="3"/>
          <c:order val="0"/>
          <c:tx>
            <c:strRef>
              <c:f>Sheet1!$A$98</c:f>
              <c:strCache>
                <c:ptCount val="1"/>
                <c:pt idx="0">
                  <c:v>GERALDO ALCKMIN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dPt>
            <c:idx val="12"/>
            <c:bubble3D val="0"/>
            <c:spPr>
              <a:ln w="38100">
                <a:solidFill>
                  <a:srgbClr val="024989"/>
                </a:solidFill>
                <a:prstDash val="sysDot"/>
              </a:ln>
              <a:effectLst/>
            </c:spPr>
          </c:dPt>
          <c:cat>
            <c:strRef>
              <c:f>Sheet1!$D$94:$Q$94</c:f>
              <c:strCache>
                <c:ptCount val="14"/>
                <c:pt idx="0">
                  <c:v>6_1</c:v>
                </c:pt>
                <c:pt idx="1">
                  <c:v>6_2</c:v>
                </c:pt>
                <c:pt idx="2">
                  <c:v>6_3</c:v>
                </c:pt>
                <c:pt idx="3">
                  <c:v>6_4</c:v>
                </c:pt>
                <c:pt idx="4">
                  <c:v>7_1</c:v>
                </c:pt>
                <c:pt idx="5">
                  <c:v>7_2</c:v>
                </c:pt>
                <c:pt idx="6">
                  <c:v>7_3</c:v>
                </c:pt>
                <c:pt idx="7">
                  <c:v>7_4</c:v>
                </c:pt>
                <c:pt idx="8">
                  <c:v>8_1</c:v>
                </c:pt>
                <c:pt idx="9">
                  <c:v>8_2</c:v>
                </c:pt>
                <c:pt idx="10">
                  <c:v>8_3</c:v>
                </c:pt>
                <c:pt idx="11">
                  <c:v>8_4</c:v>
                </c:pt>
                <c:pt idx="12">
                  <c:v>8_5</c:v>
                </c:pt>
                <c:pt idx="13">
                  <c:v>8_5</c:v>
                </c:pt>
              </c:strCache>
            </c:strRef>
          </c:cat>
          <c:val>
            <c:numRef>
              <c:f>Sheet1!$D$98:$Q$98</c:f>
              <c:numCache>
                <c:formatCode>0%</c:formatCode>
                <c:ptCount val="14"/>
                <c:pt idx="0">
                  <c:v>0.08</c:v>
                </c:pt>
                <c:pt idx="1">
                  <c:v>0.08</c:v>
                </c:pt>
                <c:pt idx="2">
                  <c:v>7.9000000000000001E-2</c:v>
                </c:pt>
                <c:pt idx="3">
                  <c:v>7.3999999999999996E-2</c:v>
                </c:pt>
                <c:pt idx="4" formatCode="0.0%">
                  <c:v>7.2999999999999995E-2</c:v>
                </c:pt>
                <c:pt idx="5" formatCode="0.0%">
                  <c:v>6.8000000000000005E-2</c:v>
                </c:pt>
                <c:pt idx="6" formatCode="0.0%">
                  <c:v>7.2999999999999995E-2</c:v>
                </c:pt>
                <c:pt idx="7" formatCode="0.0%">
                  <c:v>9.1999999999999998E-2</c:v>
                </c:pt>
                <c:pt idx="8" formatCode="0.0%">
                  <c:v>9.2999999999999999E-2</c:v>
                </c:pt>
                <c:pt idx="9" formatCode="0.0%">
                  <c:v>9.2999999999999999E-2</c:v>
                </c:pt>
                <c:pt idx="10" formatCode="0.0%">
                  <c:v>9.2999999999999999E-2</c:v>
                </c:pt>
                <c:pt idx="11" formatCode="0.0%">
                  <c:v>8.1000000000000003E-2</c:v>
                </c:pt>
                <c:pt idx="12" formatCode="0.0%">
                  <c:v>8.7999999999999995E-2</c:v>
                </c:pt>
                <c:pt idx="13" formatCode="0.0%">
                  <c:v>0.08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Sheet1!$A$99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dPt>
            <c:idx val="12"/>
            <c:bubble3D val="0"/>
            <c:spPr>
              <a:ln w="38100">
                <a:solidFill>
                  <a:srgbClr val="666666"/>
                </a:solidFill>
                <a:prstDash val="sysDot"/>
              </a:ln>
              <a:effectLst/>
            </c:spPr>
          </c:dPt>
          <c:cat>
            <c:strRef>
              <c:f>Sheet1!$D$94:$Q$94</c:f>
              <c:strCache>
                <c:ptCount val="14"/>
                <c:pt idx="0">
                  <c:v>6_1</c:v>
                </c:pt>
                <c:pt idx="1">
                  <c:v>6_2</c:v>
                </c:pt>
                <c:pt idx="2">
                  <c:v>6_3</c:v>
                </c:pt>
                <c:pt idx="3">
                  <c:v>6_4</c:v>
                </c:pt>
                <c:pt idx="4">
                  <c:v>7_1</c:v>
                </c:pt>
                <c:pt idx="5">
                  <c:v>7_2</c:v>
                </c:pt>
                <c:pt idx="6">
                  <c:v>7_3</c:v>
                </c:pt>
                <c:pt idx="7">
                  <c:v>7_4</c:v>
                </c:pt>
                <c:pt idx="8">
                  <c:v>8_1</c:v>
                </c:pt>
                <c:pt idx="9">
                  <c:v>8_2</c:v>
                </c:pt>
                <c:pt idx="10">
                  <c:v>8_3</c:v>
                </c:pt>
                <c:pt idx="11">
                  <c:v>8_4</c:v>
                </c:pt>
                <c:pt idx="12">
                  <c:v>8_5</c:v>
                </c:pt>
                <c:pt idx="13">
                  <c:v>8_5</c:v>
                </c:pt>
              </c:strCache>
            </c:strRef>
          </c:cat>
          <c:val>
            <c:numRef>
              <c:f>Sheet1!$D$99:$Q$99</c:f>
              <c:numCache>
                <c:formatCode>0%</c:formatCode>
                <c:ptCount val="14"/>
                <c:pt idx="0">
                  <c:v>0.21299999999999999</c:v>
                </c:pt>
                <c:pt idx="1">
                  <c:v>0.19800000000000001</c:v>
                </c:pt>
                <c:pt idx="2">
                  <c:v>0.19</c:v>
                </c:pt>
                <c:pt idx="3">
                  <c:v>0.20300000000000001</c:v>
                </c:pt>
                <c:pt idx="4" formatCode="0.0%">
                  <c:v>0.21199999999999999</c:v>
                </c:pt>
                <c:pt idx="5" formatCode="0.0%">
                  <c:v>0.214</c:v>
                </c:pt>
                <c:pt idx="6" formatCode="0.0%">
                  <c:v>0.214</c:v>
                </c:pt>
                <c:pt idx="7" formatCode="0.0%">
                  <c:v>0.223</c:v>
                </c:pt>
                <c:pt idx="8" formatCode="0.0%">
                  <c:v>0.20399999999999999</c:v>
                </c:pt>
                <c:pt idx="9" formatCode="0.0%">
                  <c:v>0.21299999999999999</c:v>
                </c:pt>
                <c:pt idx="10" formatCode="0.0%">
                  <c:v>0.20799999999999999</c:v>
                </c:pt>
                <c:pt idx="11" formatCode="0.0%">
                  <c:v>0.20399999999999999</c:v>
                </c:pt>
                <c:pt idx="12" formatCode="0.0%">
                  <c:v>0.2</c:v>
                </c:pt>
                <c:pt idx="13" formatCode="0.0%">
                  <c:v>0.21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Sheet1!$A$97</c:f>
              <c:strCache>
                <c:ptCount val="1"/>
                <c:pt idx="0">
                  <c:v>FERNANDO HADDAD, APOIADO POR LULA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dPt>
            <c:idx val="12"/>
            <c:bubble3D val="0"/>
            <c:spPr>
              <a:ln w="38100">
                <a:solidFill>
                  <a:srgbClr val="C00000"/>
                </a:solidFill>
                <a:prstDash val="sysDot"/>
              </a:ln>
              <a:effectLst/>
            </c:spPr>
          </c:dPt>
          <c:cat>
            <c:strRef>
              <c:f>Sheet1!$D$94:$Q$94</c:f>
              <c:strCache>
                <c:ptCount val="14"/>
                <c:pt idx="0">
                  <c:v>6_1</c:v>
                </c:pt>
                <c:pt idx="1">
                  <c:v>6_2</c:v>
                </c:pt>
                <c:pt idx="2">
                  <c:v>6_3</c:v>
                </c:pt>
                <c:pt idx="3">
                  <c:v>6_4</c:v>
                </c:pt>
                <c:pt idx="4">
                  <c:v>7_1</c:v>
                </c:pt>
                <c:pt idx="5">
                  <c:v>7_2</c:v>
                </c:pt>
                <c:pt idx="6">
                  <c:v>7_3</c:v>
                </c:pt>
                <c:pt idx="7">
                  <c:v>7_4</c:v>
                </c:pt>
                <c:pt idx="8">
                  <c:v>8_1</c:v>
                </c:pt>
                <c:pt idx="9">
                  <c:v>8_2</c:v>
                </c:pt>
                <c:pt idx="10">
                  <c:v>8_3</c:v>
                </c:pt>
                <c:pt idx="11">
                  <c:v>8_4</c:v>
                </c:pt>
                <c:pt idx="12">
                  <c:v>8_5</c:v>
                </c:pt>
                <c:pt idx="13">
                  <c:v>8_5</c:v>
                </c:pt>
              </c:strCache>
            </c:strRef>
          </c:cat>
          <c:val>
            <c:numRef>
              <c:f>Sheet1!$D$97:$Q$97</c:f>
              <c:numCache>
                <c:formatCode>0%</c:formatCode>
                <c:ptCount val="14"/>
                <c:pt idx="0">
                  <c:v>0.113</c:v>
                </c:pt>
                <c:pt idx="1">
                  <c:v>0.113</c:v>
                </c:pt>
                <c:pt idx="2">
                  <c:v>0.121</c:v>
                </c:pt>
                <c:pt idx="3">
                  <c:v>0.109</c:v>
                </c:pt>
                <c:pt idx="4" formatCode="0.0%">
                  <c:v>0.114</c:v>
                </c:pt>
                <c:pt idx="5" formatCode="0.0%">
                  <c:v>0.123</c:v>
                </c:pt>
                <c:pt idx="6" formatCode="0.0%">
                  <c:v>0.13100000000000001</c:v>
                </c:pt>
                <c:pt idx="7" formatCode="0.0%">
                  <c:v>0.11700000000000001</c:v>
                </c:pt>
                <c:pt idx="8" formatCode="0.0%">
                  <c:v>0.125</c:v>
                </c:pt>
                <c:pt idx="9" formatCode="0.0%">
                  <c:v>0.129</c:v>
                </c:pt>
                <c:pt idx="10" formatCode="0.0%">
                  <c:v>0.14699999999999999</c:v>
                </c:pt>
                <c:pt idx="11" formatCode="0.0%">
                  <c:v>0.13300000000000001</c:v>
                </c:pt>
                <c:pt idx="12" formatCode="0.0%">
                  <c:v>0.13</c:v>
                </c:pt>
                <c:pt idx="13" formatCode="0.0%">
                  <c:v>0.13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Sheet1!$A$100</c:f>
              <c:strCache>
                <c:ptCount val="1"/>
                <c:pt idx="0">
                  <c:v>MARINA SILVA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dPt>
            <c:idx val="12"/>
            <c:bubble3D val="0"/>
            <c:spPr>
              <a:ln w="38100">
                <a:solidFill>
                  <a:srgbClr val="00B16A"/>
                </a:solidFill>
                <a:prstDash val="sysDot"/>
              </a:ln>
              <a:effectLst/>
            </c:spPr>
          </c:dPt>
          <c:cat>
            <c:strRef>
              <c:f>Sheet1!$D$94:$Q$94</c:f>
              <c:strCache>
                <c:ptCount val="14"/>
                <c:pt idx="0">
                  <c:v>6_1</c:v>
                </c:pt>
                <c:pt idx="1">
                  <c:v>6_2</c:v>
                </c:pt>
                <c:pt idx="2">
                  <c:v>6_3</c:v>
                </c:pt>
                <c:pt idx="3">
                  <c:v>6_4</c:v>
                </c:pt>
                <c:pt idx="4">
                  <c:v>7_1</c:v>
                </c:pt>
                <c:pt idx="5">
                  <c:v>7_2</c:v>
                </c:pt>
                <c:pt idx="6">
                  <c:v>7_3</c:v>
                </c:pt>
                <c:pt idx="7">
                  <c:v>7_4</c:v>
                </c:pt>
                <c:pt idx="8">
                  <c:v>8_1</c:v>
                </c:pt>
                <c:pt idx="9">
                  <c:v>8_2</c:v>
                </c:pt>
                <c:pt idx="10">
                  <c:v>8_3</c:v>
                </c:pt>
                <c:pt idx="11">
                  <c:v>8_4</c:v>
                </c:pt>
                <c:pt idx="12">
                  <c:v>8_5</c:v>
                </c:pt>
                <c:pt idx="13">
                  <c:v>8_5</c:v>
                </c:pt>
              </c:strCache>
            </c:strRef>
          </c:cat>
          <c:val>
            <c:numRef>
              <c:f>Sheet1!$D$100:$Q$100</c:f>
              <c:numCache>
                <c:formatCode>0%</c:formatCode>
                <c:ptCount val="14"/>
                <c:pt idx="0">
                  <c:v>0.113</c:v>
                </c:pt>
                <c:pt idx="1">
                  <c:v>9.6000000000000002E-2</c:v>
                </c:pt>
                <c:pt idx="2">
                  <c:v>0.109</c:v>
                </c:pt>
                <c:pt idx="3">
                  <c:v>0.104</c:v>
                </c:pt>
                <c:pt idx="4" formatCode="0.0%">
                  <c:v>0.111</c:v>
                </c:pt>
                <c:pt idx="5" formatCode="0.0%">
                  <c:v>0.114</c:v>
                </c:pt>
                <c:pt idx="6" formatCode="0.0%">
                  <c:v>0.10100000000000001</c:v>
                </c:pt>
                <c:pt idx="7" formatCode="0.0%">
                  <c:v>0.10199999999999999</c:v>
                </c:pt>
                <c:pt idx="8" formatCode="0.0%">
                  <c:v>9.2999999999999999E-2</c:v>
                </c:pt>
                <c:pt idx="9" formatCode="0.0%">
                  <c:v>9.9000000000000005E-2</c:v>
                </c:pt>
                <c:pt idx="10" formatCode="0.0%">
                  <c:v>9.0999999999999998E-2</c:v>
                </c:pt>
                <c:pt idx="11" formatCode="0.0%">
                  <c:v>8.7999999999999995E-2</c:v>
                </c:pt>
                <c:pt idx="12" formatCode="0.0%">
                  <c:v>8.2000000000000003E-2</c:v>
                </c:pt>
                <c:pt idx="13" formatCode="0.0%">
                  <c:v>0.1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Sheet1!$A$96</c:f>
              <c:strCache>
                <c:ptCount val="1"/>
                <c:pt idx="0">
                  <c:v>CIRO GOMES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dPt>
            <c:idx val="12"/>
            <c:bubble3D val="0"/>
            <c:spPr>
              <a:ln w="38100">
                <a:solidFill>
                  <a:srgbClr val="2495FC"/>
                </a:solidFill>
                <a:prstDash val="sysDot"/>
              </a:ln>
              <a:effectLst/>
            </c:spPr>
          </c:dPt>
          <c:cat>
            <c:strRef>
              <c:f>Sheet1!$D$94:$Q$94</c:f>
              <c:strCache>
                <c:ptCount val="14"/>
                <c:pt idx="0">
                  <c:v>6_1</c:v>
                </c:pt>
                <c:pt idx="1">
                  <c:v>6_2</c:v>
                </c:pt>
                <c:pt idx="2">
                  <c:v>6_3</c:v>
                </c:pt>
                <c:pt idx="3">
                  <c:v>6_4</c:v>
                </c:pt>
                <c:pt idx="4">
                  <c:v>7_1</c:v>
                </c:pt>
                <c:pt idx="5">
                  <c:v>7_2</c:v>
                </c:pt>
                <c:pt idx="6">
                  <c:v>7_3</c:v>
                </c:pt>
                <c:pt idx="7">
                  <c:v>7_4</c:v>
                </c:pt>
                <c:pt idx="8">
                  <c:v>8_1</c:v>
                </c:pt>
                <c:pt idx="9">
                  <c:v>8_2</c:v>
                </c:pt>
                <c:pt idx="10">
                  <c:v>8_3</c:v>
                </c:pt>
                <c:pt idx="11">
                  <c:v>8_4</c:v>
                </c:pt>
                <c:pt idx="12">
                  <c:v>8_5</c:v>
                </c:pt>
                <c:pt idx="13">
                  <c:v>8_5</c:v>
                </c:pt>
              </c:strCache>
            </c:strRef>
          </c:cat>
          <c:val>
            <c:numRef>
              <c:f>Sheet1!$D$96:$Q$96</c:f>
              <c:numCache>
                <c:formatCode>0%</c:formatCode>
                <c:ptCount val="14"/>
                <c:pt idx="0">
                  <c:v>9.1999999999999998E-2</c:v>
                </c:pt>
                <c:pt idx="1">
                  <c:v>9.4E-2</c:v>
                </c:pt>
                <c:pt idx="2">
                  <c:v>8.3000000000000004E-2</c:v>
                </c:pt>
                <c:pt idx="3">
                  <c:v>8.1000000000000003E-2</c:v>
                </c:pt>
                <c:pt idx="4" formatCode="0.0%">
                  <c:v>8.2000000000000003E-2</c:v>
                </c:pt>
                <c:pt idx="5" formatCode="0.0%">
                  <c:v>0.08</c:v>
                </c:pt>
                <c:pt idx="6" formatCode="0.0%">
                  <c:v>7.8E-2</c:v>
                </c:pt>
                <c:pt idx="7" formatCode="0.0%">
                  <c:v>8.5999999999999993E-2</c:v>
                </c:pt>
                <c:pt idx="8" formatCode="0.0%">
                  <c:v>8.2000000000000003E-2</c:v>
                </c:pt>
                <c:pt idx="9" formatCode="0.0%">
                  <c:v>6.8000000000000005E-2</c:v>
                </c:pt>
                <c:pt idx="10" formatCode="0.0%">
                  <c:v>6.5000000000000002E-2</c:v>
                </c:pt>
                <c:pt idx="11" formatCode="0.0%">
                  <c:v>7.5999999999999998E-2</c:v>
                </c:pt>
                <c:pt idx="12" formatCode="0.0%">
                  <c:v>7.5999999999999998E-2</c:v>
                </c:pt>
                <c:pt idx="13" formatCode="0.0%">
                  <c:v>0.1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Sheet1!$A$95</c:f>
              <c:strCache>
                <c:ptCount val="1"/>
                <c:pt idx="0">
                  <c:v>ÁLVARO DIAS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dPt>
            <c:idx val="12"/>
            <c:bubble3D val="0"/>
            <c:spPr>
              <a:ln w="38100">
                <a:solidFill>
                  <a:srgbClr val="B4DC00"/>
                </a:solidFill>
                <a:prstDash val="sysDot"/>
              </a:ln>
              <a:effectLst/>
            </c:spPr>
          </c:dPt>
          <c:cat>
            <c:strRef>
              <c:f>Sheet1!$D$94:$Q$94</c:f>
              <c:strCache>
                <c:ptCount val="14"/>
                <c:pt idx="0">
                  <c:v>6_1</c:v>
                </c:pt>
                <c:pt idx="1">
                  <c:v>6_2</c:v>
                </c:pt>
                <c:pt idx="2">
                  <c:v>6_3</c:v>
                </c:pt>
                <c:pt idx="3">
                  <c:v>6_4</c:v>
                </c:pt>
                <c:pt idx="4">
                  <c:v>7_1</c:v>
                </c:pt>
                <c:pt idx="5">
                  <c:v>7_2</c:v>
                </c:pt>
                <c:pt idx="6">
                  <c:v>7_3</c:v>
                </c:pt>
                <c:pt idx="7">
                  <c:v>7_4</c:v>
                </c:pt>
                <c:pt idx="8">
                  <c:v>8_1</c:v>
                </c:pt>
                <c:pt idx="9">
                  <c:v>8_2</c:v>
                </c:pt>
                <c:pt idx="10">
                  <c:v>8_3</c:v>
                </c:pt>
                <c:pt idx="11">
                  <c:v>8_4</c:v>
                </c:pt>
                <c:pt idx="12">
                  <c:v>8_5</c:v>
                </c:pt>
                <c:pt idx="13">
                  <c:v>8_5</c:v>
                </c:pt>
              </c:strCache>
            </c:strRef>
          </c:cat>
          <c:val>
            <c:numRef>
              <c:f>Sheet1!$D$95:$Q$95</c:f>
              <c:numCache>
                <c:formatCode>0%</c:formatCode>
                <c:ptCount val="14"/>
                <c:pt idx="0">
                  <c:v>6.4000000000000001E-2</c:v>
                </c:pt>
                <c:pt idx="1">
                  <c:v>5.8000000000000003E-2</c:v>
                </c:pt>
                <c:pt idx="2">
                  <c:v>4.8000000000000001E-2</c:v>
                </c:pt>
                <c:pt idx="3">
                  <c:v>5.2999999999999999E-2</c:v>
                </c:pt>
                <c:pt idx="4" formatCode="0.0%">
                  <c:v>5.2999999999999999E-2</c:v>
                </c:pt>
                <c:pt idx="5" formatCode="0.0%">
                  <c:v>4.1000000000000002E-2</c:v>
                </c:pt>
                <c:pt idx="6" formatCode="0.0%">
                  <c:v>5.2999999999999999E-2</c:v>
                </c:pt>
                <c:pt idx="7" formatCode="0.0%">
                  <c:v>5.2999999999999999E-2</c:v>
                </c:pt>
                <c:pt idx="8" formatCode="0.0%">
                  <c:v>4.2000000000000003E-2</c:v>
                </c:pt>
                <c:pt idx="9" formatCode="0.0%">
                  <c:v>4.9000000000000002E-2</c:v>
                </c:pt>
                <c:pt idx="10" formatCode="0.0%">
                  <c:v>5.6000000000000001E-2</c:v>
                </c:pt>
                <c:pt idx="11" formatCode="0.0%">
                  <c:v>4.9000000000000002E-2</c:v>
                </c:pt>
                <c:pt idx="12" formatCode="0.0%">
                  <c:v>4.9000000000000002E-2</c:v>
                </c:pt>
                <c:pt idx="13" formatCode="0.0%">
                  <c:v>0.04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Sheet1!$A$101</c:f>
              <c:strCache>
                <c:ptCount val="1"/>
                <c:pt idx="0">
                  <c:v>DEMAIS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dPt>
            <c:idx val="12"/>
            <c:bubble3D val="0"/>
            <c:spPr>
              <a:ln w="38100">
                <a:solidFill>
                  <a:srgbClr val="FFE600"/>
                </a:solidFill>
                <a:prstDash val="sysDot"/>
              </a:ln>
              <a:effectLst/>
            </c:spPr>
          </c:dPt>
          <c:cat>
            <c:strRef>
              <c:f>Sheet1!$D$94:$Q$94</c:f>
              <c:strCache>
                <c:ptCount val="14"/>
                <c:pt idx="0">
                  <c:v>6_1</c:v>
                </c:pt>
                <c:pt idx="1">
                  <c:v>6_2</c:v>
                </c:pt>
                <c:pt idx="2">
                  <c:v>6_3</c:v>
                </c:pt>
                <c:pt idx="3">
                  <c:v>6_4</c:v>
                </c:pt>
                <c:pt idx="4">
                  <c:v>7_1</c:v>
                </c:pt>
                <c:pt idx="5">
                  <c:v>7_2</c:v>
                </c:pt>
                <c:pt idx="6">
                  <c:v>7_3</c:v>
                </c:pt>
                <c:pt idx="7">
                  <c:v>7_4</c:v>
                </c:pt>
                <c:pt idx="8">
                  <c:v>8_1</c:v>
                </c:pt>
                <c:pt idx="9">
                  <c:v>8_2</c:v>
                </c:pt>
                <c:pt idx="10">
                  <c:v>8_3</c:v>
                </c:pt>
                <c:pt idx="11">
                  <c:v>8_4</c:v>
                </c:pt>
                <c:pt idx="12">
                  <c:v>8_5</c:v>
                </c:pt>
                <c:pt idx="13">
                  <c:v>8_5</c:v>
                </c:pt>
              </c:strCache>
            </c:strRef>
          </c:cat>
          <c:val>
            <c:numRef>
              <c:f>Sheet1!$D$101:$Q$101</c:f>
              <c:numCache>
                <c:formatCode>0%</c:formatCode>
                <c:ptCount val="14"/>
                <c:pt idx="0">
                  <c:v>5.2000000000000005E-2</c:v>
                </c:pt>
                <c:pt idx="1">
                  <c:v>5.2000000000000005E-2</c:v>
                </c:pt>
                <c:pt idx="2">
                  <c:v>5.6999999999999995E-2</c:v>
                </c:pt>
                <c:pt idx="3">
                  <c:v>5.1000000000000004E-2</c:v>
                </c:pt>
                <c:pt idx="4" formatCode="0.0%">
                  <c:v>6.5000000000000002E-2</c:v>
                </c:pt>
                <c:pt idx="5" formatCode="0.0%">
                  <c:v>5.8000000000000003E-2</c:v>
                </c:pt>
                <c:pt idx="6" formatCode="0.0%">
                  <c:v>5.1000000000000004E-2</c:v>
                </c:pt>
                <c:pt idx="7" formatCode="0.0%">
                  <c:v>3.5000000000000003E-2</c:v>
                </c:pt>
                <c:pt idx="8" formatCode="0.0%">
                  <c:v>4.8000000000000001E-2</c:v>
                </c:pt>
                <c:pt idx="9" formatCode="0.0%">
                  <c:v>5.2000000000000005E-2</c:v>
                </c:pt>
                <c:pt idx="10" formatCode="0.0%">
                  <c:v>5.3000000000000005E-2</c:v>
                </c:pt>
                <c:pt idx="11" formatCode="0.0%">
                  <c:v>6.6000000000000003E-2</c:v>
                </c:pt>
                <c:pt idx="12" formatCode="0.0%">
                  <c:v>7.0000000000000007E-2</c:v>
                </c:pt>
                <c:pt idx="13" formatCode="0.0%">
                  <c:v>5.9999999999999942E-2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Sheet1!$A$102</c:f>
              <c:strCache>
                <c:ptCount val="1"/>
                <c:pt idx="0">
                  <c:v>NSNR BR NULO</c:v>
                </c:pt>
              </c:strCache>
            </c:strRef>
          </c:tx>
          <c:spPr>
            <a:ln w="38100"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dPt>
            <c:idx val="12"/>
            <c:bubble3D val="0"/>
            <c:spPr>
              <a:ln w="38100">
                <a:solidFill>
                  <a:srgbClr val="FFC000"/>
                </a:solidFill>
                <a:prstDash val="sysDot"/>
              </a:ln>
            </c:spPr>
          </c:dPt>
          <c:val>
            <c:numRef>
              <c:f>Sheet1!$D$102:$Q$102</c:f>
              <c:numCache>
                <c:formatCode>0%</c:formatCode>
                <c:ptCount val="14"/>
                <c:pt idx="0">
                  <c:v>0.27300000000000002</c:v>
                </c:pt>
                <c:pt idx="1">
                  <c:v>0.309</c:v>
                </c:pt>
                <c:pt idx="2">
                  <c:v>0.313</c:v>
                </c:pt>
                <c:pt idx="3">
                  <c:v>0.32500000000000001</c:v>
                </c:pt>
                <c:pt idx="4" formatCode="0.0%">
                  <c:v>0.28999999999999998</c:v>
                </c:pt>
                <c:pt idx="5" formatCode="0.0%">
                  <c:v>0.30199999999999999</c:v>
                </c:pt>
                <c:pt idx="6" formatCode="0.0%">
                  <c:v>0.29899999999999999</c:v>
                </c:pt>
                <c:pt idx="7" formatCode="0.0%">
                  <c:v>0.29199999999999998</c:v>
                </c:pt>
                <c:pt idx="8" formatCode="0.0%">
                  <c:v>0.313</c:v>
                </c:pt>
                <c:pt idx="9" formatCode="0.0%">
                  <c:v>0.29700000000000004</c:v>
                </c:pt>
                <c:pt idx="10" formatCode="0.0%">
                  <c:v>0.28700000000000003</c:v>
                </c:pt>
                <c:pt idx="11" formatCode="0.0%">
                  <c:v>0.30299999999999999</c:v>
                </c:pt>
                <c:pt idx="12" formatCode="0.0%">
                  <c:v>0.30500000000000016</c:v>
                </c:pt>
                <c:pt idx="13" formatCode="0.0%">
                  <c:v>0.28000000000000003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295488"/>
        <c:axId val="864967296"/>
      </c:lineChart>
      <c:catAx>
        <c:axId val="853295488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864967296"/>
        <c:crosses val="autoZero"/>
        <c:auto val="1"/>
        <c:lblAlgn val="ctr"/>
        <c:lblOffset val="100"/>
        <c:noMultiLvlLbl val="0"/>
      </c:catAx>
      <c:valAx>
        <c:axId val="864967296"/>
        <c:scaling>
          <c:orientation val="minMax"/>
          <c:max val="0.33000000000000007"/>
          <c:min val="3.0000000000000006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853295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91007587150713"/>
          <c:y val="0.87217326742345791"/>
          <c:w val="0.64481960754510159"/>
          <c:h val="0.12782673257654206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Change</a:t>
            </a:r>
            <a:r>
              <a:rPr lang="pt-BR" baseline="0"/>
              <a:t> (Esperado vs. Efetivo)</a:t>
            </a:r>
            <a:endParaRPr lang="pt-BR"/>
          </a:p>
        </c:rich>
      </c:tx>
      <c:layout>
        <c:manualLayout>
          <c:xMode val="edge"/>
          <c:yMode val="edge"/>
          <c:x val="0.43775461465276433"/>
          <c:y val="1.488833746898263E-2"/>
        </c:manualLayout>
      </c:layout>
      <c:overlay val="0"/>
      <c:spPr>
        <a:noFill/>
      </c:spPr>
    </c:title>
    <c:autoTitleDeleted val="0"/>
    <c:plotArea>
      <c:layout>
        <c:manualLayout>
          <c:xMode val="edge"/>
          <c:yMode val="edge"/>
          <c:x val="7.029005440007439E-3"/>
          <c:y val="5.9553349875930521E-2"/>
          <c:w val="0.9929709945599926"/>
          <c:h val="0.88089330024813894"/>
        </c:manualLayout>
      </c:layout>
      <c:barChart>
        <c:barDir val="col"/>
        <c:grouping val="clustered"/>
        <c:varyColors val="0"/>
        <c:ser>
          <c:idx val="0"/>
          <c:order val="0"/>
          <c:tx>
            <c:v>Esperado</c:v>
          </c:tx>
          <c:spPr>
            <a:solidFill>
              <a:srgbClr val="024989"/>
            </a:solidFill>
            <a:ln w="25400">
              <a:noFill/>
            </a:ln>
            <a:effectLst/>
          </c:spPr>
          <c:invertIfNegative val="0"/>
          <c:cat>
            <c:strRef>
              <c:f>Sheet1!$A$95:$A$102</c:f>
              <c:strCache>
                <c:ptCount val="8"/>
                <c:pt idx="0">
                  <c:v>ÁLVARO DIAS</c:v>
                </c:pt>
                <c:pt idx="1">
                  <c:v>CIRO GOMES</c:v>
                </c:pt>
                <c:pt idx="2">
                  <c:v>FERNANDO HADDAD, APOIADO POR LULA</c:v>
                </c:pt>
                <c:pt idx="3">
                  <c:v>GERALDO ALCKMIN</c:v>
                </c:pt>
                <c:pt idx="4">
                  <c:v>JAIR BOLSONARO</c:v>
                </c:pt>
                <c:pt idx="5">
                  <c:v>MARINA SILVA</c:v>
                </c:pt>
                <c:pt idx="6">
                  <c:v>DEMAIS</c:v>
                </c:pt>
                <c:pt idx="7">
                  <c:v>NSNR BR NULO</c:v>
                </c:pt>
              </c:strCache>
            </c:strRef>
          </c:cat>
          <c:val>
            <c:numRef>
              <c:f>Sheet1!$S$95:$S$102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-3.0000000000000027E-3</c:v>
                </c:pt>
                <c:pt idx="3">
                  <c:v>6.9999999999999923E-3</c:v>
                </c:pt>
                <c:pt idx="4">
                  <c:v>-3.9999999999999758E-3</c:v>
                </c:pt>
                <c:pt idx="5">
                  <c:v>-5.9999999999999915E-3</c:v>
                </c:pt>
                <c:pt idx="6">
                  <c:v>4.0000000000000036E-3</c:v>
                </c:pt>
                <c:pt idx="7">
                  <c:v>2.0000000000001683E-3</c:v>
                </c:pt>
              </c:numCache>
            </c:numRef>
          </c:val>
        </c:ser>
        <c:ser>
          <c:idx val="1"/>
          <c:order val="1"/>
          <c:tx>
            <c:v>Efetivo</c:v>
          </c:tx>
          <c:spPr>
            <a:solidFill>
              <a:srgbClr val="666666"/>
            </a:solidFill>
            <a:ln w="25400">
              <a:noFill/>
            </a:ln>
            <a:effectLst/>
          </c:spPr>
          <c:invertIfNegative val="0"/>
          <c:cat>
            <c:strRef>
              <c:f>Sheet1!$A$95:$A$102</c:f>
              <c:strCache>
                <c:ptCount val="8"/>
                <c:pt idx="0">
                  <c:v>ÁLVARO DIAS</c:v>
                </c:pt>
                <c:pt idx="1">
                  <c:v>CIRO GOMES</c:v>
                </c:pt>
                <c:pt idx="2">
                  <c:v>FERNANDO HADDAD, APOIADO POR LULA</c:v>
                </c:pt>
                <c:pt idx="3">
                  <c:v>GERALDO ALCKMIN</c:v>
                </c:pt>
                <c:pt idx="4">
                  <c:v>JAIR BOLSONARO</c:v>
                </c:pt>
                <c:pt idx="5">
                  <c:v>MARINA SILVA</c:v>
                </c:pt>
                <c:pt idx="6">
                  <c:v>DEMAIS</c:v>
                </c:pt>
                <c:pt idx="7">
                  <c:v>NSNR BR NULO</c:v>
                </c:pt>
              </c:strCache>
            </c:strRef>
          </c:cat>
          <c:val>
            <c:numRef>
              <c:f>Sheet1!$T$95:$T$102</c:f>
              <c:numCache>
                <c:formatCode>0.0%</c:formatCode>
                <c:ptCount val="8"/>
                <c:pt idx="0">
                  <c:v>-9.0000000000000011E-3</c:v>
                </c:pt>
                <c:pt idx="1">
                  <c:v>2.4000000000000007E-2</c:v>
                </c:pt>
                <c:pt idx="2">
                  <c:v>-3.0000000000000027E-3</c:v>
                </c:pt>
                <c:pt idx="3">
                  <c:v>-1.0000000000000009E-3</c:v>
                </c:pt>
                <c:pt idx="4">
                  <c:v>6.0000000000000053E-3</c:v>
                </c:pt>
                <c:pt idx="5">
                  <c:v>1.2000000000000011E-2</c:v>
                </c:pt>
                <c:pt idx="6">
                  <c:v>-6.0000000000000608E-3</c:v>
                </c:pt>
                <c:pt idx="7">
                  <c:v>-2.2999999999999965E-2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830720"/>
        <c:axId val="641876352"/>
      </c:barChart>
      <c:catAx>
        <c:axId val="516830720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641876352"/>
        <c:crosses val="autoZero"/>
        <c:auto val="1"/>
        <c:lblAlgn val="ctr"/>
        <c:lblOffset val="100"/>
        <c:noMultiLvlLbl val="0"/>
      </c:catAx>
      <c:valAx>
        <c:axId val="6418763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16830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Change</a:t>
            </a:r>
            <a:r>
              <a:rPr lang="pt-BR" baseline="0"/>
              <a:t> (Esperado vs. Efetivo)</a:t>
            </a:r>
            <a:endParaRPr lang="pt-BR"/>
          </a:p>
        </c:rich>
      </c:tx>
      <c:layout>
        <c:manualLayout>
          <c:xMode val="edge"/>
          <c:yMode val="edge"/>
          <c:x val="0.43775461465276433"/>
          <c:y val="1.488833746898263E-2"/>
        </c:manualLayout>
      </c:layout>
      <c:overlay val="0"/>
      <c:spPr>
        <a:noFill/>
      </c:spPr>
    </c:title>
    <c:autoTitleDeleted val="0"/>
    <c:plotArea>
      <c:layout>
        <c:manualLayout>
          <c:xMode val="edge"/>
          <c:yMode val="edge"/>
          <c:x val="7.029005440007439E-3"/>
          <c:y val="5.9553349875930521E-2"/>
          <c:w val="0.9929709945599926"/>
          <c:h val="0.880893300248138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24989"/>
            </a:solidFill>
            <a:ln w="25400">
              <a:noFill/>
            </a:ln>
            <a:effectLst/>
          </c:spPr>
          <c:invertIfNegative val="0"/>
          <c:cat>
            <c:strRef>
              <c:f>Sheet1!$A$46:$A$53</c:f>
              <c:strCache>
                <c:ptCount val="8"/>
                <c:pt idx="0">
                  <c:v>ÁLVARO DIAS</c:v>
                </c:pt>
                <c:pt idx="1">
                  <c:v>CIRO GOMES</c:v>
                </c:pt>
                <c:pt idx="2">
                  <c:v>FERNANDO HADDAD</c:v>
                </c:pt>
                <c:pt idx="3">
                  <c:v>GERALDO ALCKMIN</c:v>
                </c:pt>
                <c:pt idx="4">
                  <c:v>JAIR BOLSONARO</c:v>
                </c:pt>
                <c:pt idx="5">
                  <c:v>MARINA SILVA</c:v>
                </c:pt>
                <c:pt idx="6">
                  <c:v>DEMAIS</c:v>
                </c:pt>
                <c:pt idx="7">
                  <c:v>NSNR BR NULO</c:v>
                </c:pt>
              </c:strCache>
            </c:strRef>
          </c:cat>
          <c:val>
            <c:numRef>
              <c:f>Sheet1!$S$46:$S$53</c:f>
              <c:numCache>
                <c:formatCode>0.0%</c:formatCode>
                <c:ptCount val="8"/>
                <c:pt idx="0">
                  <c:v>-2.9999999999999957E-3</c:v>
                </c:pt>
                <c:pt idx="1">
                  <c:v>3.0000000000000027E-3</c:v>
                </c:pt>
                <c:pt idx="2">
                  <c:v>8.0000000000000002E-3</c:v>
                </c:pt>
                <c:pt idx="3">
                  <c:v>5.9999999999999915E-3</c:v>
                </c:pt>
                <c:pt idx="4">
                  <c:v>-1.3000000000000012E-2</c:v>
                </c:pt>
                <c:pt idx="5">
                  <c:v>-3.9999999999999897E-3</c:v>
                </c:pt>
                <c:pt idx="6">
                  <c:v>5.9999999999999915E-3</c:v>
                </c:pt>
                <c:pt idx="7">
                  <c:v>-3.0000000000000027E-3</c:v>
                </c:pt>
              </c:numCache>
            </c:numRef>
          </c:val>
        </c:ser>
        <c:ser>
          <c:idx val="1"/>
          <c:order val="1"/>
          <c:spPr>
            <a:solidFill>
              <a:srgbClr val="666666"/>
            </a:solidFill>
            <a:ln w="25400">
              <a:noFill/>
            </a:ln>
            <a:effectLst/>
          </c:spPr>
          <c:invertIfNegative val="0"/>
          <c:cat>
            <c:strRef>
              <c:f>Sheet1!$A$46:$A$53</c:f>
              <c:strCache>
                <c:ptCount val="8"/>
                <c:pt idx="0">
                  <c:v>ÁLVARO DIAS</c:v>
                </c:pt>
                <c:pt idx="1">
                  <c:v>CIRO GOMES</c:v>
                </c:pt>
                <c:pt idx="2">
                  <c:v>FERNANDO HADDAD</c:v>
                </c:pt>
                <c:pt idx="3">
                  <c:v>GERALDO ALCKMIN</c:v>
                </c:pt>
                <c:pt idx="4">
                  <c:v>JAIR BOLSONARO</c:v>
                </c:pt>
                <c:pt idx="5">
                  <c:v>MARINA SILVA</c:v>
                </c:pt>
                <c:pt idx="6">
                  <c:v>DEMAIS</c:v>
                </c:pt>
                <c:pt idx="7">
                  <c:v>NSNR BR NULO</c:v>
                </c:pt>
              </c:strCache>
            </c:strRef>
          </c:cat>
          <c:val>
            <c:numRef>
              <c:f>Sheet1!$T$46:$T$53</c:f>
              <c:numCache>
                <c:formatCode>0.0%</c:formatCode>
                <c:ptCount val="8"/>
                <c:pt idx="0">
                  <c:v>-1.0000000000000002E-2</c:v>
                </c:pt>
                <c:pt idx="1">
                  <c:v>1.8000000000000002E-2</c:v>
                </c:pt>
                <c:pt idx="2">
                  <c:v>2.9999999999999957E-3</c:v>
                </c:pt>
                <c:pt idx="3">
                  <c:v>5.9999999999999915E-3</c:v>
                </c:pt>
                <c:pt idx="4">
                  <c:v>-3.0000000000000027E-3</c:v>
                </c:pt>
                <c:pt idx="5">
                  <c:v>1.100000000000001E-2</c:v>
                </c:pt>
                <c:pt idx="6">
                  <c:v>1.0999999999999954E-2</c:v>
                </c:pt>
                <c:pt idx="7">
                  <c:v>-3.3000000000000029E-2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831872"/>
        <c:axId val="516847488"/>
      </c:barChart>
      <c:catAx>
        <c:axId val="516831872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516847488"/>
        <c:crosses val="autoZero"/>
        <c:auto val="1"/>
        <c:lblAlgn val="ctr"/>
        <c:lblOffset val="100"/>
        <c:noMultiLvlLbl val="0"/>
      </c:catAx>
      <c:valAx>
        <c:axId val="5168474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16831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268950</xdr:colOff>
      <xdr:row>43</xdr:row>
      <xdr:rowOff>118783</xdr:rowOff>
    </xdr:from>
    <xdr:to>
      <xdr:col>51</xdr:col>
      <xdr:colOff>213294</xdr:colOff>
      <xdr:row>70</xdr:row>
      <xdr:rowOff>93383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156881</xdr:colOff>
      <xdr:row>87</xdr:row>
      <xdr:rowOff>163605</xdr:rowOff>
    </xdr:from>
    <xdr:to>
      <xdr:col>51</xdr:col>
      <xdr:colOff>93381</xdr:colOff>
      <xdr:row>114</xdr:row>
      <xdr:rowOff>138205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358587</xdr:colOff>
      <xdr:row>42</xdr:row>
      <xdr:rowOff>112059</xdr:rowOff>
    </xdr:from>
    <xdr:to>
      <xdr:col>66</xdr:col>
      <xdr:colOff>302932</xdr:colOff>
      <xdr:row>69</xdr:row>
      <xdr:rowOff>86659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403411</xdr:colOff>
      <xdr:row>86</xdr:row>
      <xdr:rowOff>156883</xdr:rowOff>
    </xdr:from>
    <xdr:to>
      <xdr:col>66</xdr:col>
      <xdr:colOff>339912</xdr:colOff>
      <xdr:row>113</xdr:row>
      <xdr:rowOff>131483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44</xdr:row>
      <xdr:rowOff>0</xdr:rowOff>
    </xdr:from>
    <xdr:to>
      <xdr:col>35</xdr:col>
      <xdr:colOff>549462</xdr:colOff>
      <xdr:row>70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392206</xdr:colOff>
      <xdr:row>88</xdr:row>
      <xdr:rowOff>0</xdr:rowOff>
    </xdr:from>
    <xdr:to>
      <xdr:col>35</xdr:col>
      <xdr:colOff>328706</xdr:colOff>
      <xdr:row>114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465042</xdr:colOff>
      <xdr:row>108</xdr:row>
      <xdr:rowOff>1122</xdr:rowOff>
    </xdr:from>
    <xdr:to>
      <xdr:col>19</xdr:col>
      <xdr:colOff>7654</xdr:colOff>
      <xdr:row>134</xdr:row>
      <xdr:rowOff>166222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58</xdr:row>
      <xdr:rowOff>0</xdr:rowOff>
    </xdr:from>
    <xdr:to>
      <xdr:col>30</xdr:col>
      <xdr:colOff>282201</xdr:colOff>
      <xdr:row>84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2"/>
  <sheetViews>
    <sheetView showGridLines="0" tabSelected="1" zoomScale="85" zoomScaleNormal="85" workbookViewId="0">
      <pane xSplit="1" ySplit="2" topLeftCell="B40" activePane="bottomRight" state="frozen"/>
      <selection pane="topRight" activeCell="B1" sqref="B1"/>
      <selection pane="bottomLeft" activeCell="A3" sqref="A3"/>
      <selection pane="bottomRight" activeCell="U40" sqref="U40"/>
    </sheetView>
  </sheetViews>
  <sheetFormatPr defaultRowHeight="15" x14ac:dyDescent="0.25"/>
  <cols>
    <col min="1" max="1" width="30.85546875" customWidth="1"/>
    <col min="2" max="2" width="4.85546875" customWidth="1"/>
    <col min="3" max="17" width="9.28515625" customWidth="1"/>
    <col min="18" max="18" width="3.7109375" customWidth="1"/>
    <col min="19" max="19" width="9.28515625" customWidth="1"/>
  </cols>
  <sheetData>
    <row r="2" spans="1:34" x14ac:dyDescent="0.25">
      <c r="A2" s="10" t="s">
        <v>40</v>
      </c>
      <c r="B2" s="11" t="s">
        <v>21</v>
      </c>
      <c r="C2" s="12" t="s">
        <v>22</v>
      </c>
      <c r="D2" s="12" t="s">
        <v>23</v>
      </c>
      <c r="E2" s="12" t="s">
        <v>24</v>
      </c>
      <c r="F2" s="12" t="s">
        <v>25</v>
      </c>
      <c r="G2" s="12" t="s">
        <v>26</v>
      </c>
      <c r="H2" s="12" t="s">
        <v>27</v>
      </c>
      <c r="I2" s="12" t="s">
        <v>28</v>
      </c>
      <c r="J2" s="12" t="s">
        <v>29</v>
      </c>
      <c r="K2" s="12" t="s">
        <v>30</v>
      </c>
      <c r="L2" s="12" t="s">
        <v>31</v>
      </c>
      <c r="M2" s="12" t="s">
        <v>32</v>
      </c>
      <c r="N2" s="12" t="s">
        <v>33</v>
      </c>
      <c r="O2" s="12" t="s">
        <v>34</v>
      </c>
      <c r="P2" s="18" t="s">
        <v>45</v>
      </c>
      <c r="Q2" s="21"/>
      <c r="AH2" t="s">
        <v>49</v>
      </c>
    </row>
    <row r="3" spans="1:34" x14ac:dyDescent="0.25">
      <c r="A3" s="5" t="s">
        <v>0</v>
      </c>
      <c r="B3" s="1">
        <v>1.2E-2</v>
      </c>
      <c r="C3" s="2">
        <v>1.4999999999999999E-2</v>
      </c>
      <c r="D3" s="2">
        <v>1.9E-2</v>
      </c>
      <c r="E3" s="2">
        <v>1.2E-2</v>
      </c>
      <c r="F3" s="2">
        <v>1.2999999999999999E-2</v>
      </c>
      <c r="G3" s="2">
        <v>1.2E-2</v>
      </c>
      <c r="H3" s="2">
        <v>1.2E-2</v>
      </c>
      <c r="I3" s="2">
        <v>1.4E-2</v>
      </c>
      <c r="J3" s="2">
        <v>1.4999999999999999E-2</v>
      </c>
      <c r="K3" s="2">
        <v>1.9E-2</v>
      </c>
      <c r="L3" s="2">
        <v>1.7999999999999999E-2</v>
      </c>
      <c r="M3" s="2">
        <v>1.9E-2</v>
      </c>
      <c r="N3" s="2">
        <v>2.1000000000000001E-2</v>
      </c>
      <c r="O3" s="2">
        <v>2.4E-2</v>
      </c>
    </row>
    <row r="4" spans="1:34" x14ac:dyDescent="0.25">
      <c r="A4" s="5" t="s">
        <v>1</v>
      </c>
      <c r="B4" s="1">
        <v>2.3E-2</v>
      </c>
      <c r="C4" s="2">
        <v>2.1999999999999999E-2</v>
      </c>
      <c r="D4" s="2">
        <v>2.3E-2</v>
      </c>
      <c r="E4" s="2">
        <v>1.4999999999999999E-2</v>
      </c>
      <c r="F4" s="2">
        <v>2.4E-2</v>
      </c>
      <c r="G4" s="2">
        <v>2.4E-2</v>
      </c>
      <c r="H4" s="2">
        <v>2.1000000000000001E-2</v>
      </c>
      <c r="I4" s="2">
        <v>2.1999999999999999E-2</v>
      </c>
      <c r="J4" s="2">
        <v>2.9000000000000001E-2</v>
      </c>
      <c r="K4" s="2">
        <v>2.7E-2</v>
      </c>
      <c r="L4" s="2">
        <v>1.7999999999999999E-2</v>
      </c>
      <c r="M4" s="2">
        <v>2.5999999999999999E-2</v>
      </c>
      <c r="N4" s="2">
        <v>3.5000000000000003E-2</v>
      </c>
      <c r="O4" s="2">
        <v>3.3000000000000002E-2</v>
      </c>
    </row>
    <row r="5" spans="1:34" x14ac:dyDescent="0.25">
      <c r="A5" s="5" t="s">
        <v>2</v>
      </c>
      <c r="B5" s="1">
        <v>0</v>
      </c>
      <c r="C5" s="2">
        <v>1E-3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34" x14ac:dyDescent="0.25">
      <c r="A6" s="5" t="s">
        <v>3</v>
      </c>
      <c r="B6" s="1">
        <v>1E-3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8.9999999999999993E-3</v>
      </c>
      <c r="I6" s="2">
        <v>0</v>
      </c>
      <c r="J6" s="2">
        <v>0</v>
      </c>
      <c r="K6" s="2">
        <v>1E-3</v>
      </c>
      <c r="L6" s="2">
        <v>0</v>
      </c>
      <c r="M6" s="2">
        <v>1E-3</v>
      </c>
      <c r="N6" s="2">
        <v>5.0000000000000001E-3</v>
      </c>
      <c r="O6" s="2">
        <v>4.0000000000000001E-3</v>
      </c>
    </row>
    <row r="7" spans="1:34" x14ac:dyDescent="0.25">
      <c r="A7" s="5" t="s">
        <v>4</v>
      </c>
      <c r="B7" s="1">
        <v>1E-3</v>
      </c>
      <c r="C7" s="2">
        <v>1E-3</v>
      </c>
      <c r="D7" s="2">
        <v>2E-3</v>
      </c>
      <c r="E7" s="2">
        <v>2E-3</v>
      </c>
      <c r="F7" s="2">
        <v>1E-3</v>
      </c>
      <c r="G7" s="2">
        <v>1E-3</v>
      </c>
      <c r="H7" s="2">
        <v>1E-3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34" x14ac:dyDescent="0.25">
      <c r="A8" s="5" t="s">
        <v>5</v>
      </c>
      <c r="B8" s="1">
        <v>3.4000000000000002E-2</v>
      </c>
      <c r="C8" s="2">
        <v>2.4E-2</v>
      </c>
      <c r="D8" s="2">
        <v>1.9E-2</v>
      </c>
      <c r="E8" s="2">
        <v>2.1999999999999999E-2</v>
      </c>
      <c r="F8" s="2">
        <v>1.7999999999999999E-2</v>
      </c>
      <c r="G8" s="2">
        <v>1.7999999999999999E-2</v>
      </c>
      <c r="H8" s="2">
        <v>1.6E-2</v>
      </c>
      <c r="I8" s="2">
        <v>2.1999999999999999E-2</v>
      </c>
      <c r="J8" s="2">
        <v>1.4999999999999999E-2</v>
      </c>
      <c r="K8" s="2">
        <v>3.2000000000000001E-2</v>
      </c>
      <c r="L8" s="2">
        <v>2.1000000000000001E-2</v>
      </c>
      <c r="M8" s="2">
        <v>3.1E-2</v>
      </c>
      <c r="N8" s="2">
        <v>3.5999999999999997E-2</v>
      </c>
      <c r="O8" s="2">
        <v>3.2000000000000001E-2</v>
      </c>
    </row>
    <row r="9" spans="1:34" x14ac:dyDescent="0.25">
      <c r="A9" s="5" t="s">
        <v>6</v>
      </c>
      <c r="B9" s="1">
        <v>2E-3</v>
      </c>
      <c r="C9" s="2">
        <v>3.0000000000000001E-3</v>
      </c>
      <c r="D9" s="2">
        <v>3.0000000000000001E-3</v>
      </c>
      <c r="E9" s="2">
        <v>2E-3</v>
      </c>
      <c r="F9" s="2">
        <v>0</v>
      </c>
      <c r="G9" s="2">
        <v>0</v>
      </c>
      <c r="H9" s="2">
        <v>2E-3</v>
      </c>
      <c r="I9" s="2">
        <v>5.0000000000000001E-3</v>
      </c>
      <c r="J9" s="2">
        <v>3.0000000000000001E-3</v>
      </c>
      <c r="K9" s="2">
        <v>1E-3</v>
      </c>
      <c r="L9" s="2">
        <v>1E-3</v>
      </c>
      <c r="M9" s="2">
        <v>0</v>
      </c>
      <c r="N9" s="2">
        <v>2E-3</v>
      </c>
      <c r="O9" s="2">
        <v>3.0000000000000001E-3</v>
      </c>
    </row>
    <row r="10" spans="1:34" x14ac:dyDescent="0.25">
      <c r="A10" s="5" t="s">
        <v>7</v>
      </c>
      <c r="B10" s="1">
        <v>0</v>
      </c>
      <c r="C10" s="2">
        <v>2E-3</v>
      </c>
      <c r="D10" s="2">
        <v>3.0000000000000001E-3</v>
      </c>
      <c r="E10" s="2">
        <v>5.0000000000000001E-3</v>
      </c>
      <c r="F10" s="2">
        <v>0</v>
      </c>
      <c r="G10" s="2">
        <v>1E-3</v>
      </c>
      <c r="H10" s="2">
        <v>2E-3</v>
      </c>
      <c r="I10" s="2">
        <v>2E-3</v>
      </c>
      <c r="J10" s="2">
        <v>5.0000000000000001E-3</v>
      </c>
      <c r="K10" s="2">
        <v>5.0000000000000001E-3</v>
      </c>
      <c r="L10" s="2">
        <v>5.0000000000000001E-3</v>
      </c>
      <c r="M10" s="2">
        <v>2E-3</v>
      </c>
      <c r="N10" s="2">
        <v>4.0000000000000001E-3</v>
      </c>
      <c r="O10" s="2">
        <v>2E-3</v>
      </c>
    </row>
    <row r="11" spans="1:34" x14ac:dyDescent="0.25">
      <c r="A11" s="5" t="s">
        <v>8</v>
      </c>
      <c r="B11" s="1">
        <v>0.13400000000000001</v>
      </c>
      <c r="C11" s="2">
        <v>0.17899999999999999</v>
      </c>
      <c r="D11" s="2">
        <v>0.14399999999999999</v>
      </c>
      <c r="E11" s="2">
        <v>0.13100000000000001</v>
      </c>
      <c r="F11" s="2">
        <v>0.13300000000000001</v>
      </c>
      <c r="G11" s="2">
        <v>0.13300000000000001</v>
      </c>
      <c r="H11" s="2">
        <v>0.14299999999999999</v>
      </c>
      <c r="I11" s="2">
        <v>0.152</v>
      </c>
      <c r="J11" s="2">
        <v>0.153</v>
      </c>
      <c r="K11" s="2">
        <v>0.154</v>
      </c>
      <c r="L11" s="2">
        <v>0.17</v>
      </c>
      <c r="M11" s="2">
        <v>0.17399999999999999</v>
      </c>
      <c r="N11" s="2">
        <v>0.154</v>
      </c>
      <c r="O11" s="2">
        <v>0.151</v>
      </c>
    </row>
    <row r="12" spans="1:34" x14ac:dyDescent="0.25">
      <c r="A12" s="5" t="s">
        <v>9</v>
      </c>
      <c r="B12" s="1">
        <v>3.0000000000000001E-3</v>
      </c>
      <c r="C12" s="2">
        <v>1E-3</v>
      </c>
      <c r="D12" s="2">
        <v>6.0000000000000001E-3</v>
      </c>
      <c r="E12" s="2">
        <v>7.0000000000000001E-3</v>
      </c>
      <c r="F12" s="2">
        <v>7.0000000000000001E-3</v>
      </c>
      <c r="G12" s="2">
        <v>6.0000000000000001E-3</v>
      </c>
      <c r="H12" s="2">
        <v>0.01</v>
      </c>
      <c r="I12" s="2">
        <v>5.0000000000000001E-3</v>
      </c>
      <c r="J12" s="2">
        <v>8.0000000000000002E-3</v>
      </c>
      <c r="K12" s="2">
        <v>0.01</v>
      </c>
      <c r="L12" s="2">
        <v>6.0000000000000001E-3</v>
      </c>
      <c r="M12" s="2">
        <v>0.01</v>
      </c>
      <c r="N12" s="2">
        <v>8.9999999999999993E-3</v>
      </c>
      <c r="O12" s="2">
        <v>1.0999999999999999E-2</v>
      </c>
    </row>
    <row r="13" spans="1:34" x14ac:dyDescent="0.25">
      <c r="A13" s="5" t="s">
        <v>10</v>
      </c>
      <c r="B13" s="1">
        <v>0</v>
      </c>
      <c r="C13" s="2">
        <v>1E-3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34" x14ac:dyDescent="0.25">
      <c r="A14" s="5" t="s">
        <v>11</v>
      </c>
      <c r="B14" s="1">
        <v>0</v>
      </c>
      <c r="C14" s="2">
        <v>5.0000000000000001E-3</v>
      </c>
      <c r="D14" s="2">
        <v>0</v>
      </c>
      <c r="E14" s="2">
        <v>2E-3</v>
      </c>
      <c r="F14" s="2">
        <v>0</v>
      </c>
      <c r="G14" s="2">
        <v>0</v>
      </c>
      <c r="H14" s="2">
        <v>1E-3</v>
      </c>
      <c r="I14" s="2">
        <v>0</v>
      </c>
      <c r="J14" s="2">
        <v>0</v>
      </c>
      <c r="K14" s="2">
        <v>2E-3</v>
      </c>
      <c r="L14" s="2">
        <v>0</v>
      </c>
      <c r="M14" s="2">
        <v>0</v>
      </c>
      <c r="N14" s="2">
        <v>0</v>
      </c>
      <c r="O14" s="2">
        <v>0</v>
      </c>
    </row>
    <row r="15" spans="1:34" x14ac:dyDescent="0.25">
      <c r="A15" s="5" t="s">
        <v>12</v>
      </c>
      <c r="B15" s="1">
        <v>0</v>
      </c>
      <c r="C15" s="2">
        <v>1E-3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34" x14ac:dyDescent="0.25">
      <c r="A16" s="5" t="s">
        <v>13</v>
      </c>
      <c r="B16" s="1">
        <v>0.109</v>
      </c>
      <c r="C16" s="2">
        <v>0.124</v>
      </c>
      <c r="D16" s="2">
        <v>0.13800000000000001</v>
      </c>
      <c r="E16" s="2">
        <v>0.121</v>
      </c>
      <c r="F16" s="2">
        <v>0.126</v>
      </c>
      <c r="G16" s="2">
        <v>0.11700000000000001</v>
      </c>
      <c r="H16" s="2">
        <v>0.123</v>
      </c>
      <c r="I16" s="2">
        <v>0.13</v>
      </c>
      <c r="J16" s="2">
        <v>0.14299999999999999</v>
      </c>
      <c r="K16" s="2">
        <v>0.13200000000000001</v>
      </c>
      <c r="L16" s="2">
        <v>0.13100000000000001</v>
      </c>
      <c r="M16" s="2">
        <v>0.14699999999999999</v>
      </c>
      <c r="N16" s="2">
        <v>0.152</v>
      </c>
      <c r="O16" s="2">
        <v>0.17799999999999999</v>
      </c>
    </row>
    <row r="17" spans="1:17" x14ac:dyDescent="0.25">
      <c r="A17" s="5" t="s">
        <v>14</v>
      </c>
      <c r="B17" s="1">
        <v>1E-3</v>
      </c>
      <c r="C17" s="2">
        <v>1E-3</v>
      </c>
      <c r="D17" s="2">
        <v>4.0000000000000001E-3</v>
      </c>
      <c r="E17" s="2">
        <v>4.0000000000000001E-3</v>
      </c>
      <c r="F17" s="2">
        <v>3.0000000000000001E-3</v>
      </c>
      <c r="G17" s="2">
        <v>8.0000000000000002E-3</v>
      </c>
      <c r="H17" s="2">
        <v>6.0000000000000001E-3</v>
      </c>
      <c r="I17" s="2">
        <v>4.0000000000000001E-3</v>
      </c>
      <c r="J17" s="2">
        <v>3.0000000000000001E-3</v>
      </c>
      <c r="K17" s="2">
        <v>1E-3</v>
      </c>
      <c r="L17" s="2">
        <v>3.0000000000000001E-3</v>
      </c>
      <c r="M17" s="2">
        <v>4.0000000000000001E-3</v>
      </c>
      <c r="N17" s="2">
        <v>4.0000000000000001E-3</v>
      </c>
      <c r="O17" s="2">
        <v>0</v>
      </c>
    </row>
    <row r="18" spans="1:17" x14ac:dyDescent="0.25">
      <c r="A18" s="5" t="s">
        <v>15</v>
      </c>
      <c r="B18" s="1">
        <v>1.4999999999999999E-2</v>
      </c>
      <c r="C18" s="2">
        <v>1.2E-2</v>
      </c>
      <c r="D18" s="2">
        <v>1.2E-2</v>
      </c>
      <c r="E18" s="2">
        <v>1.2999999999999999E-2</v>
      </c>
      <c r="F18" s="2">
        <v>8.0000000000000002E-3</v>
      </c>
      <c r="G18" s="2">
        <v>8.9999999999999993E-3</v>
      </c>
      <c r="H18" s="2">
        <v>1.4999999999999999E-2</v>
      </c>
      <c r="I18" s="2">
        <v>7.0000000000000001E-3</v>
      </c>
      <c r="J18" s="2">
        <v>1.4999999999999999E-2</v>
      </c>
      <c r="K18" s="2">
        <v>1.7999999999999999E-2</v>
      </c>
      <c r="L18" s="2">
        <v>8.0000000000000002E-3</v>
      </c>
      <c r="M18" s="2">
        <v>8.9999999999999993E-3</v>
      </c>
      <c r="N18" s="2">
        <v>1.9E-2</v>
      </c>
      <c r="O18" s="2">
        <v>1.9E-2</v>
      </c>
    </row>
    <row r="19" spans="1:17" x14ac:dyDescent="0.25">
      <c r="A19" s="5" t="s">
        <v>16</v>
      </c>
      <c r="B19" s="1">
        <v>1E-3</v>
      </c>
      <c r="C19" s="2">
        <v>0</v>
      </c>
      <c r="D19" s="2">
        <v>2E-3</v>
      </c>
      <c r="E19" s="2">
        <v>0</v>
      </c>
      <c r="F19" s="2">
        <v>1E-3</v>
      </c>
      <c r="G19" s="2">
        <v>0</v>
      </c>
      <c r="H19" s="2">
        <v>0</v>
      </c>
      <c r="I19" s="2">
        <v>0</v>
      </c>
      <c r="J19" s="2">
        <v>1E-3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7" x14ac:dyDescent="0.25">
      <c r="A20" s="5" t="s">
        <v>17</v>
      </c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>
        <v>6.0000000000000001E-3</v>
      </c>
    </row>
    <row r="21" spans="1:17" x14ac:dyDescent="0.25">
      <c r="A21" s="5" t="s">
        <v>18</v>
      </c>
      <c r="B21" s="1">
        <v>0</v>
      </c>
      <c r="C21" s="2">
        <v>0</v>
      </c>
      <c r="D21" s="2">
        <v>1E-3</v>
      </c>
      <c r="E21" s="2">
        <v>3.0000000000000001E-3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7" x14ac:dyDescent="0.25">
      <c r="A22" s="5" t="s">
        <v>19</v>
      </c>
      <c r="B22" s="1">
        <v>0.33</v>
      </c>
      <c r="C22" s="2">
        <v>0.19</v>
      </c>
      <c r="D22" s="2">
        <v>0.253</v>
      </c>
      <c r="E22" s="2">
        <v>0.28399999999999997</v>
      </c>
      <c r="F22" s="2">
        <v>0.26900000000000002</v>
      </c>
      <c r="G22" s="2">
        <v>0.28000000000000003</v>
      </c>
      <c r="H22" s="2">
        <v>0.27600000000000002</v>
      </c>
      <c r="I22" s="2">
        <v>0.28699999999999998</v>
      </c>
      <c r="J22" s="2">
        <v>0.25600000000000001</v>
      </c>
      <c r="K22" s="2">
        <v>0.254</v>
      </c>
      <c r="L22" s="2">
        <v>0.254</v>
      </c>
      <c r="M22" s="2">
        <v>0.24199999999999999</v>
      </c>
      <c r="N22" s="2">
        <v>0.28000000000000003</v>
      </c>
      <c r="O22" s="2">
        <v>0.249</v>
      </c>
    </row>
    <row r="23" spans="1:17" x14ac:dyDescent="0.25">
      <c r="A23" s="6" t="s">
        <v>20</v>
      </c>
      <c r="B23" s="3">
        <v>0.33400000000000002</v>
      </c>
      <c r="C23" s="4">
        <v>0.41799999999999998</v>
      </c>
      <c r="D23" s="4">
        <v>0.371</v>
      </c>
      <c r="E23" s="4">
        <v>0.374</v>
      </c>
      <c r="F23" s="4">
        <v>0.39700000000000002</v>
      </c>
      <c r="G23" s="4">
        <v>0.39</v>
      </c>
      <c r="H23" s="4">
        <v>0.36299999999999999</v>
      </c>
      <c r="I23" s="4">
        <v>0.34699999999999998</v>
      </c>
      <c r="J23" s="4">
        <v>0.35099999999999998</v>
      </c>
      <c r="K23" s="4">
        <v>0.34399999999999997</v>
      </c>
      <c r="L23" s="4">
        <v>0.36499999999999999</v>
      </c>
      <c r="M23" s="4">
        <v>0.33500000000000002</v>
      </c>
      <c r="N23" s="4">
        <v>0.27900000000000003</v>
      </c>
      <c r="O23" s="4">
        <v>0.28799999999999998</v>
      </c>
    </row>
    <row r="25" spans="1:17" x14ac:dyDescent="0.25">
      <c r="A25" s="10" t="s">
        <v>41</v>
      </c>
      <c r="B25" s="11" t="s">
        <v>21</v>
      </c>
      <c r="C25" s="12" t="s">
        <v>22</v>
      </c>
      <c r="D25" s="12" t="s">
        <v>23</v>
      </c>
      <c r="E25" s="12" t="s">
        <v>24</v>
      </c>
      <c r="F25" s="12" t="s">
        <v>25</v>
      </c>
      <c r="G25" s="12" t="s">
        <v>26</v>
      </c>
      <c r="H25" s="12" t="s">
        <v>27</v>
      </c>
      <c r="I25" s="12" t="s">
        <v>28</v>
      </c>
      <c r="J25" s="12" t="s">
        <v>29</v>
      </c>
      <c r="K25" s="12" t="s">
        <v>30</v>
      </c>
      <c r="L25" s="12" t="s">
        <v>31</v>
      </c>
      <c r="M25" s="12" t="s">
        <v>32</v>
      </c>
      <c r="N25" s="12" t="s">
        <v>33</v>
      </c>
      <c r="O25" s="12" t="s">
        <v>34</v>
      </c>
      <c r="P25" s="18" t="s">
        <v>45</v>
      </c>
      <c r="Q25" s="21"/>
    </row>
    <row r="26" spans="1:17" x14ac:dyDescent="0.25">
      <c r="A26" s="5" t="s">
        <v>0</v>
      </c>
      <c r="B26" s="1">
        <v>3.9E-2</v>
      </c>
      <c r="C26" s="2">
        <v>4.8000000000000001E-2</v>
      </c>
      <c r="D26" s="2">
        <v>6.2E-2</v>
      </c>
      <c r="E26" s="2">
        <v>5.8000000000000003E-2</v>
      </c>
      <c r="F26" s="2">
        <v>4.7E-2</v>
      </c>
      <c r="G26" s="2">
        <v>5.2999999999999999E-2</v>
      </c>
      <c r="H26" s="2">
        <v>5.2999999999999999E-2</v>
      </c>
      <c r="I26" s="2">
        <v>5.1999999999999998E-2</v>
      </c>
      <c r="J26" s="2">
        <v>5.2999999999999999E-2</v>
      </c>
      <c r="K26" s="2">
        <v>5.2999999999999999E-2</v>
      </c>
      <c r="L26" s="2">
        <v>5.2999999999999999E-2</v>
      </c>
      <c r="M26" s="2">
        <v>4.3999999999999997E-2</v>
      </c>
      <c r="N26" s="2">
        <v>5.1999999999999998E-2</v>
      </c>
      <c r="O26" s="2">
        <v>5.2999999999999999E-2</v>
      </c>
    </row>
    <row r="27" spans="1:17" x14ac:dyDescent="0.25">
      <c r="A27" s="5" t="s">
        <v>1</v>
      </c>
      <c r="B27" s="1">
        <v>0.105</v>
      </c>
      <c r="C27" s="2">
        <v>9.6000000000000002E-2</v>
      </c>
      <c r="D27" s="2">
        <v>0.114</v>
      </c>
      <c r="E27" s="2">
        <v>0.10100000000000001</v>
      </c>
      <c r="F27" s="2">
        <v>0.104</v>
      </c>
      <c r="G27" s="2">
        <v>0.112</v>
      </c>
      <c r="H27" s="2">
        <v>9.7000000000000003E-2</v>
      </c>
      <c r="I27" s="2">
        <v>0.09</v>
      </c>
      <c r="J27" s="2">
        <v>0.104</v>
      </c>
      <c r="K27" s="2">
        <v>0.10199999999999999</v>
      </c>
      <c r="L27" s="2">
        <v>0.10100000000000001</v>
      </c>
      <c r="M27" s="2">
        <v>8.3000000000000004E-2</v>
      </c>
      <c r="N27" s="2">
        <v>8.3000000000000004E-2</v>
      </c>
      <c r="O27" s="2">
        <v>8.2000000000000003E-2</v>
      </c>
    </row>
    <row r="28" spans="1:17" x14ac:dyDescent="0.25">
      <c r="A28" s="7" t="s">
        <v>3</v>
      </c>
      <c r="B28" s="8">
        <v>2.5000000000000001E-2</v>
      </c>
      <c r="C28" s="9">
        <v>3.2000000000000001E-2</v>
      </c>
      <c r="D28" s="9">
        <v>0.03</v>
      </c>
      <c r="E28" s="9">
        <v>1.9E-2</v>
      </c>
      <c r="F28" s="9">
        <v>2.5999999999999999E-2</v>
      </c>
      <c r="G28" s="9">
        <v>2.4E-2</v>
      </c>
      <c r="H28" s="9">
        <v>1.7999999999999999E-2</v>
      </c>
      <c r="I28" s="9">
        <v>1.9E-2</v>
      </c>
      <c r="J28" s="9">
        <v>2.1000000000000001E-2</v>
      </c>
      <c r="K28" s="9">
        <v>2.3E-2</v>
      </c>
      <c r="L28" s="9">
        <v>1.9E-2</v>
      </c>
      <c r="M28" s="9">
        <v>3.1E-2</v>
      </c>
      <c r="N28" s="9">
        <v>6.7000000000000004E-2</v>
      </c>
      <c r="O28" s="9">
        <v>5.7000000000000002E-2</v>
      </c>
    </row>
    <row r="29" spans="1:17" x14ac:dyDescent="0.25">
      <c r="A29" s="5" t="s">
        <v>5</v>
      </c>
      <c r="B29" s="1">
        <v>8.7999999999999995E-2</v>
      </c>
      <c r="C29" s="2">
        <v>8.7999999999999995E-2</v>
      </c>
      <c r="D29" s="2">
        <v>0.08</v>
      </c>
      <c r="E29" s="2">
        <v>0.08</v>
      </c>
      <c r="F29" s="2">
        <v>7.9000000000000001E-2</v>
      </c>
      <c r="G29" s="2">
        <v>8.2000000000000003E-2</v>
      </c>
      <c r="H29" s="2">
        <v>8.3000000000000004E-2</v>
      </c>
      <c r="I29" s="2">
        <v>0.08</v>
      </c>
      <c r="J29" s="2">
        <v>8.4000000000000005E-2</v>
      </c>
      <c r="K29" s="2">
        <v>0.104</v>
      </c>
      <c r="L29" s="2">
        <v>0.10100000000000001</v>
      </c>
      <c r="M29" s="2">
        <v>9.9000000000000005E-2</v>
      </c>
      <c r="N29" s="2">
        <v>9.2999999999999999E-2</v>
      </c>
      <c r="O29" s="2">
        <v>8.4000000000000005E-2</v>
      </c>
    </row>
    <row r="30" spans="1:17" x14ac:dyDescent="0.25">
      <c r="A30" s="5" t="s">
        <v>6</v>
      </c>
      <c r="B30" s="1">
        <v>1.2E-2</v>
      </c>
      <c r="C30" s="2">
        <v>8.9999999999999993E-3</v>
      </c>
      <c r="D30" s="2">
        <v>1.2999999999999999E-2</v>
      </c>
      <c r="E30" s="2">
        <v>8.9999999999999993E-3</v>
      </c>
      <c r="F30" s="2">
        <v>0.01</v>
      </c>
      <c r="G30" s="2">
        <v>8.0000000000000002E-3</v>
      </c>
      <c r="H30" s="2">
        <v>6.0000000000000001E-3</v>
      </c>
      <c r="I30" s="2">
        <v>1.0999999999999999E-2</v>
      </c>
      <c r="J30" s="2">
        <v>8.9999999999999993E-3</v>
      </c>
      <c r="K30" s="2">
        <v>4.0000000000000001E-3</v>
      </c>
      <c r="L30" s="2">
        <v>6.0000000000000001E-3</v>
      </c>
      <c r="M30" s="2">
        <v>4.0000000000000001E-3</v>
      </c>
      <c r="N30" s="2">
        <v>6.0000000000000001E-3</v>
      </c>
      <c r="O30" s="2">
        <v>7.0000000000000001E-3</v>
      </c>
    </row>
    <row r="31" spans="1:17" x14ac:dyDescent="0.25">
      <c r="A31" s="5" t="s">
        <v>7</v>
      </c>
      <c r="B31" s="1">
        <v>1.4999999999999999E-2</v>
      </c>
      <c r="C31" s="2">
        <v>2.1999999999999999E-2</v>
      </c>
      <c r="D31" s="2">
        <v>2.3E-2</v>
      </c>
      <c r="E31" s="2">
        <v>2.4E-2</v>
      </c>
      <c r="F31" s="2">
        <v>0.02</v>
      </c>
      <c r="G31" s="2">
        <v>0.01</v>
      </c>
      <c r="H31" s="2">
        <v>2.1999999999999999E-2</v>
      </c>
      <c r="I31" s="2">
        <v>2.5000000000000001E-2</v>
      </c>
      <c r="J31" s="2">
        <v>1.7000000000000001E-2</v>
      </c>
      <c r="K31" s="2">
        <v>2.1999999999999999E-2</v>
      </c>
      <c r="L31" s="2">
        <v>1.7000000000000001E-2</v>
      </c>
      <c r="M31" s="2">
        <v>1.7999999999999999E-2</v>
      </c>
      <c r="N31" s="2">
        <v>1.7000000000000001E-2</v>
      </c>
      <c r="O31" s="2">
        <v>1.7000000000000001E-2</v>
      </c>
    </row>
    <row r="32" spans="1:17" x14ac:dyDescent="0.25">
      <c r="A32" s="5" t="s">
        <v>8</v>
      </c>
      <c r="B32" s="1">
        <v>0.222</v>
      </c>
      <c r="C32" s="2">
        <v>0.26</v>
      </c>
      <c r="D32" s="2">
        <v>0.222</v>
      </c>
      <c r="E32" s="2">
        <v>0.21</v>
      </c>
      <c r="F32" s="2">
        <v>0.21199999999999999</v>
      </c>
      <c r="G32" s="2">
        <v>0.221</v>
      </c>
      <c r="H32" s="2">
        <v>0.23200000000000001</v>
      </c>
      <c r="I32" s="2">
        <v>0.23599999999999999</v>
      </c>
      <c r="J32" s="2">
        <v>0.23200000000000001</v>
      </c>
      <c r="K32" s="2">
        <v>0.23400000000000001</v>
      </c>
      <c r="L32" s="2">
        <v>0.221</v>
      </c>
      <c r="M32" s="2">
        <v>0.23200000000000001</v>
      </c>
      <c r="N32" s="2">
        <v>0.22700000000000001</v>
      </c>
      <c r="O32" s="2">
        <v>0.23300000000000001</v>
      </c>
    </row>
    <row r="33" spans="1:20" x14ac:dyDescent="0.25">
      <c r="A33" s="5" t="s">
        <v>15</v>
      </c>
      <c r="B33" s="1">
        <v>0.13400000000000001</v>
      </c>
      <c r="C33" s="2">
        <v>0.14399999999999999</v>
      </c>
      <c r="D33" s="2">
        <v>0.129</v>
      </c>
      <c r="E33" s="2">
        <v>0.13200000000000001</v>
      </c>
      <c r="F33" s="2">
        <v>0.14399999999999999</v>
      </c>
      <c r="G33" s="2">
        <v>0.11899999999999999</v>
      </c>
      <c r="H33" s="2">
        <v>0.126</v>
      </c>
      <c r="I33" s="2">
        <v>0.14099999999999999</v>
      </c>
      <c r="J33" s="2">
        <v>0.123</v>
      </c>
      <c r="K33" s="2">
        <v>0.13400000000000001</v>
      </c>
      <c r="L33" s="2">
        <v>0.112</v>
      </c>
      <c r="M33" s="2">
        <v>0.123</v>
      </c>
      <c r="N33" s="2">
        <v>0.114</v>
      </c>
      <c r="O33" s="2">
        <v>0.11899999999999999</v>
      </c>
    </row>
    <row r="34" spans="1:20" x14ac:dyDescent="0.25">
      <c r="A34" s="5" t="s">
        <v>35</v>
      </c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>
        <v>6.0000000000000001E-3</v>
      </c>
      <c r="O34" s="2">
        <v>3.0000000000000001E-3</v>
      </c>
    </row>
    <row r="35" spans="1:20" x14ac:dyDescent="0.25">
      <c r="A35" s="5" t="s">
        <v>9</v>
      </c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>
        <v>1.0999999999999999E-2</v>
      </c>
      <c r="O35" s="2">
        <v>2.1999999999999999E-2</v>
      </c>
    </row>
    <row r="36" spans="1:20" x14ac:dyDescent="0.25">
      <c r="A36" s="5" t="s">
        <v>17</v>
      </c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>
        <v>8.9999999999999993E-3</v>
      </c>
      <c r="O36" s="2">
        <v>1.2E-2</v>
      </c>
    </row>
    <row r="37" spans="1:20" x14ac:dyDescent="0.25">
      <c r="A37" s="5" t="s">
        <v>36</v>
      </c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>
        <v>3.0000000000000001E-3</v>
      </c>
      <c r="O37" s="2">
        <v>5.0000000000000001E-3</v>
      </c>
    </row>
    <row r="38" spans="1:20" x14ac:dyDescent="0.25">
      <c r="A38" s="5" t="s">
        <v>37</v>
      </c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>
        <v>2E-3</v>
      </c>
      <c r="O38" s="2">
        <v>3.0000000000000001E-3</v>
      </c>
    </row>
    <row r="39" spans="1:20" x14ac:dyDescent="0.25">
      <c r="A39" s="5" t="s">
        <v>38</v>
      </c>
      <c r="B39" s="1">
        <v>6.0000000000000001E-3</v>
      </c>
      <c r="C39" s="2">
        <v>5.0000000000000001E-3</v>
      </c>
      <c r="D39" s="2">
        <v>0</v>
      </c>
      <c r="E39" s="2">
        <v>4.2999999999999997E-2</v>
      </c>
      <c r="F39" s="2">
        <v>1.2999999999999999E-2</v>
      </c>
      <c r="G39" s="2">
        <v>0</v>
      </c>
      <c r="H39" s="2">
        <v>1.2999999999999999E-2</v>
      </c>
      <c r="I39" s="2">
        <v>2E-3</v>
      </c>
      <c r="J39" s="2">
        <v>1.2999999999999999E-2</v>
      </c>
      <c r="K39" s="2">
        <v>1E-3</v>
      </c>
      <c r="L39" s="2">
        <v>3.0000000000000001E-3</v>
      </c>
      <c r="M39" s="2">
        <v>5.0000000000000001E-3</v>
      </c>
      <c r="N39" s="2">
        <v>8.0000000000000002E-3</v>
      </c>
      <c r="O39" s="2">
        <v>1.4E-2</v>
      </c>
    </row>
    <row r="40" spans="1:20" x14ac:dyDescent="0.25">
      <c r="A40" s="5" t="s">
        <v>39</v>
      </c>
      <c r="B40" s="1">
        <v>5.1999999999999998E-2</v>
      </c>
      <c r="C40" s="2">
        <v>0.04</v>
      </c>
      <c r="D40" s="2">
        <v>3.2000000000000001E-2</v>
      </c>
      <c r="E40" s="2">
        <v>1.7000000000000001E-2</v>
      </c>
      <c r="F40" s="2">
        <v>3.6999999999999998E-2</v>
      </c>
      <c r="G40" s="2">
        <v>0.06</v>
      </c>
      <c r="H40" s="2">
        <v>5.2999999999999999E-2</v>
      </c>
      <c r="I40" s="2">
        <v>4.3999999999999997E-2</v>
      </c>
      <c r="J40" s="2">
        <v>4.2000000000000003E-2</v>
      </c>
      <c r="K40" s="2">
        <v>3.3000000000000002E-2</v>
      </c>
      <c r="L40" s="2">
        <v>5.2999999999999999E-2</v>
      </c>
      <c r="M40" s="2">
        <v>0.05</v>
      </c>
      <c r="N40" s="2">
        <v>0.06</v>
      </c>
      <c r="O40" s="2">
        <v>5.5E-2</v>
      </c>
    </row>
    <row r="41" spans="1:20" x14ac:dyDescent="0.25">
      <c r="A41" s="5" t="s">
        <v>19</v>
      </c>
      <c r="B41" s="1">
        <v>0.28599999999999998</v>
      </c>
      <c r="C41" s="2">
        <v>0.23699999999999999</v>
      </c>
      <c r="D41" s="2">
        <v>0.27400000000000002</v>
      </c>
      <c r="E41" s="2">
        <v>0.27200000000000002</v>
      </c>
      <c r="F41" s="2">
        <v>0.28399999999999997</v>
      </c>
      <c r="G41" s="2">
        <v>0.28199999999999997</v>
      </c>
      <c r="H41" s="2">
        <v>0.26600000000000001</v>
      </c>
      <c r="I41" s="2">
        <v>0.26800000000000002</v>
      </c>
      <c r="J41" s="2">
        <v>0.27800000000000002</v>
      </c>
      <c r="K41" s="2">
        <v>0.27100000000000002</v>
      </c>
      <c r="L41" s="2">
        <v>0.29199999999999998</v>
      </c>
      <c r="M41" s="2">
        <v>0.27900000000000003</v>
      </c>
      <c r="N41" s="2">
        <v>0.24199999999999999</v>
      </c>
      <c r="O41" s="2">
        <v>0.23400000000000001</v>
      </c>
    </row>
    <row r="42" spans="1:20" x14ac:dyDescent="0.25">
      <c r="A42" s="5" t="s">
        <v>14</v>
      </c>
      <c r="B42" s="1">
        <v>1.2E-2</v>
      </c>
      <c r="C42" s="2">
        <v>1.4999999999999999E-2</v>
      </c>
      <c r="D42" s="2">
        <v>1.7000000000000001E-2</v>
      </c>
      <c r="E42" s="2">
        <v>2.1000000000000001E-2</v>
      </c>
      <c r="F42" s="2">
        <v>1.7000000000000001E-2</v>
      </c>
      <c r="G42" s="2">
        <v>2.4E-2</v>
      </c>
      <c r="H42" s="2">
        <v>2.4E-2</v>
      </c>
      <c r="I42" s="2">
        <v>2.3E-2</v>
      </c>
      <c r="J42" s="2">
        <v>2.4E-2</v>
      </c>
      <c r="K42" s="2">
        <v>1.9E-2</v>
      </c>
      <c r="L42" s="2">
        <v>2.1999999999999999E-2</v>
      </c>
      <c r="M42" s="2">
        <v>3.2000000000000001E-2</v>
      </c>
      <c r="N42" s="2"/>
      <c r="O42" s="2"/>
    </row>
    <row r="43" spans="1:20" x14ac:dyDescent="0.25">
      <c r="A43" s="6" t="s">
        <v>4</v>
      </c>
      <c r="B43" s="3">
        <v>4.0000000000000001E-3</v>
      </c>
      <c r="C43" s="4">
        <v>4.0000000000000001E-3</v>
      </c>
      <c r="D43" s="4">
        <v>4.0000000000000001E-3</v>
      </c>
      <c r="E43" s="4">
        <v>1.4E-2</v>
      </c>
      <c r="F43" s="4">
        <v>7.0000000000000001E-3</v>
      </c>
      <c r="G43" s="4">
        <v>5.0000000000000001E-3</v>
      </c>
      <c r="H43" s="4">
        <v>7.0000000000000001E-3</v>
      </c>
      <c r="I43" s="4">
        <v>8.9999999999999993E-3</v>
      </c>
      <c r="J43" s="4"/>
      <c r="K43" s="4"/>
      <c r="L43" s="4"/>
      <c r="M43" s="4"/>
      <c r="N43" s="4"/>
      <c r="O43" s="4"/>
    </row>
    <row r="45" spans="1:20" x14ac:dyDescent="0.25">
      <c r="A45" s="10" t="s">
        <v>41</v>
      </c>
      <c r="B45" s="11" t="s">
        <v>21</v>
      </c>
      <c r="C45" s="12" t="s">
        <v>22</v>
      </c>
      <c r="D45" s="12" t="s">
        <v>23</v>
      </c>
      <c r="E45" s="12" t="s">
        <v>24</v>
      </c>
      <c r="F45" s="12" t="s">
        <v>25</v>
      </c>
      <c r="G45" s="12" t="s">
        <v>26</v>
      </c>
      <c r="H45" s="12" t="s">
        <v>27</v>
      </c>
      <c r="I45" s="12" t="s">
        <v>28</v>
      </c>
      <c r="J45" s="12" t="s">
        <v>29</v>
      </c>
      <c r="K45" s="12" t="s">
        <v>30</v>
      </c>
      <c r="L45" s="12" t="s">
        <v>31</v>
      </c>
      <c r="M45" s="12" t="s">
        <v>32</v>
      </c>
      <c r="N45" s="12" t="s">
        <v>33</v>
      </c>
      <c r="O45" s="12" t="s">
        <v>34</v>
      </c>
      <c r="P45" s="22" t="s">
        <v>45</v>
      </c>
      <c r="Q45" s="12" t="s">
        <v>45</v>
      </c>
      <c r="S45" s="22" t="s">
        <v>48</v>
      </c>
      <c r="T45" s="18" t="s">
        <v>48</v>
      </c>
    </row>
    <row r="46" spans="1:20" x14ac:dyDescent="0.25">
      <c r="A46" s="5" t="s">
        <v>0</v>
      </c>
      <c r="B46" s="13">
        <v>3.9E-2</v>
      </c>
      <c r="C46" s="14">
        <v>4.8000000000000001E-2</v>
      </c>
      <c r="D46" s="14">
        <v>6.2E-2</v>
      </c>
      <c r="E46" s="14">
        <v>5.8000000000000003E-2</v>
      </c>
      <c r="F46" s="14">
        <v>4.7E-2</v>
      </c>
      <c r="G46" s="14">
        <v>5.2999999999999999E-2</v>
      </c>
      <c r="H46" s="14">
        <v>5.2999999999999999E-2</v>
      </c>
      <c r="I46" s="14">
        <v>5.1999999999999998E-2</v>
      </c>
      <c r="J46" s="14">
        <v>5.2999999999999999E-2</v>
      </c>
      <c r="K46" s="14">
        <v>5.2999999999999999E-2</v>
      </c>
      <c r="L46" s="14">
        <v>5.2999999999999999E-2</v>
      </c>
      <c r="M46" s="14">
        <v>4.3999999999999997E-2</v>
      </c>
      <c r="N46" s="14">
        <v>5.1999999999999998E-2</v>
      </c>
      <c r="O46" s="14">
        <v>5.2999999999999999E-2</v>
      </c>
      <c r="P46" s="19">
        <v>0.05</v>
      </c>
      <c r="Q46" s="14">
        <v>0.04</v>
      </c>
      <c r="R46" t="s">
        <v>51</v>
      </c>
      <c r="S46" s="15">
        <f>P46-O46</f>
        <v>-2.9999999999999957E-3</v>
      </c>
      <c r="T46" s="15">
        <f>Q46-P46</f>
        <v>-1.0000000000000002E-2</v>
      </c>
    </row>
    <row r="47" spans="1:20" x14ac:dyDescent="0.25">
      <c r="A47" s="5" t="s">
        <v>1</v>
      </c>
      <c r="B47" s="13">
        <v>0.105</v>
      </c>
      <c r="C47" s="14">
        <v>9.6000000000000002E-2</v>
      </c>
      <c r="D47" s="14">
        <v>0.114</v>
      </c>
      <c r="E47" s="14">
        <v>0.10100000000000001</v>
      </c>
      <c r="F47" s="14">
        <v>0.104</v>
      </c>
      <c r="G47" s="14">
        <v>0.112</v>
      </c>
      <c r="H47" s="14">
        <v>9.7000000000000003E-2</v>
      </c>
      <c r="I47" s="14">
        <v>0.09</v>
      </c>
      <c r="J47" s="14">
        <v>0.104</v>
      </c>
      <c r="K47" s="14">
        <v>0.10199999999999999</v>
      </c>
      <c r="L47" s="14">
        <v>0.10100000000000001</v>
      </c>
      <c r="M47" s="14">
        <v>8.3000000000000004E-2</v>
      </c>
      <c r="N47" s="14">
        <v>8.3000000000000004E-2</v>
      </c>
      <c r="O47" s="14">
        <v>8.2000000000000003E-2</v>
      </c>
      <c r="P47" s="19">
        <v>8.5000000000000006E-2</v>
      </c>
      <c r="Q47" s="14">
        <v>0.1</v>
      </c>
      <c r="R47" t="s">
        <v>51</v>
      </c>
      <c r="S47" s="15">
        <f>P47-O47</f>
        <v>3.0000000000000027E-3</v>
      </c>
      <c r="T47" s="15">
        <f t="shared" ref="T47:T53" si="0">Q47-O47</f>
        <v>1.8000000000000002E-2</v>
      </c>
    </row>
    <row r="48" spans="1:20" x14ac:dyDescent="0.25">
      <c r="A48" s="7" t="s">
        <v>3</v>
      </c>
      <c r="B48" s="16">
        <v>2.5000000000000001E-2</v>
      </c>
      <c r="C48" s="17">
        <v>3.2000000000000001E-2</v>
      </c>
      <c r="D48" s="17">
        <v>0.03</v>
      </c>
      <c r="E48" s="17">
        <v>1.9E-2</v>
      </c>
      <c r="F48" s="17">
        <v>2.5999999999999999E-2</v>
      </c>
      <c r="G48" s="17">
        <v>2.4E-2</v>
      </c>
      <c r="H48" s="17">
        <v>1.7999999999999999E-2</v>
      </c>
      <c r="I48" s="17">
        <v>1.9E-2</v>
      </c>
      <c r="J48" s="17">
        <v>2.1000000000000001E-2</v>
      </c>
      <c r="K48" s="17">
        <v>2.3E-2</v>
      </c>
      <c r="L48" s="17">
        <v>1.9E-2</v>
      </c>
      <c r="M48" s="17">
        <v>3.1E-2</v>
      </c>
      <c r="N48" s="17">
        <v>6.7000000000000004E-2</v>
      </c>
      <c r="O48" s="17">
        <v>5.7000000000000002E-2</v>
      </c>
      <c r="P48" s="19">
        <v>6.5000000000000002E-2</v>
      </c>
      <c r="Q48" s="17">
        <v>0.06</v>
      </c>
      <c r="R48" t="s">
        <v>51</v>
      </c>
      <c r="S48" s="15">
        <f>P48-O48</f>
        <v>8.0000000000000002E-3</v>
      </c>
      <c r="T48" s="15">
        <f t="shared" si="0"/>
        <v>2.9999999999999957E-3</v>
      </c>
    </row>
    <row r="49" spans="1:20" x14ac:dyDescent="0.25">
      <c r="A49" s="5" t="s">
        <v>5</v>
      </c>
      <c r="B49" s="13">
        <v>8.7999999999999995E-2</v>
      </c>
      <c r="C49" s="14">
        <v>8.7999999999999995E-2</v>
      </c>
      <c r="D49" s="14">
        <v>0.08</v>
      </c>
      <c r="E49" s="14">
        <v>0.08</v>
      </c>
      <c r="F49" s="14">
        <v>7.9000000000000001E-2</v>
      </c>
      <c r="G49" s="14">
        <v>8.2000000000000003E-2</v>
      </c>
      <c r="H49" s="14">
        <v>8.3000000000000004E-2</v>
      </c>
      <c r="I49" s="14">
        <v>0.08</v>
      </c>
      <c r="J49" s="14">
        <v>8.4000000000000005E-2</v>
      </c>
      <c r="K49" s="14">
        <v>0.104</v>
      </c>
      <c r="L49" s="14">
        <v>0.10100000000000001</v>
      </c>
      <c r="M49" s="14">
        <v>9.9000000000000005E-2</v>
      </c>
      <c r="N49" s="14">
        <v>9.2999999999999999E-2</v>
      </c>
      <c r="O49" s="14">
        <v>8.4000000000000005E-2</v>
      </c>
      <c r="P49" s="19">
        <v>0.09</v>
      </c>
      <c r="Q49" s="14">
        <v>0.09</v>
      </c>
      <c r="R49" t="s">
        <v>50</v>
      </c>
      <c r="S49" s="15">
        <f>P49-O49</f>
        <v>5.9999999999999915E-3</v>
      </c>
      <c r="T49" s="15">
        <f t="shared" si="0"/>
        <v>5.9999999999999915E-3</v>
      </c>
    </row>
    <row r="50" spans="1:20" x14ac:dyDescent="0.25">
      <c r="A50" s="5" t="s">
        <v>8</v>
      </c>
      <c r="B50" s="13">
        <v>0.222</v>
      </c>
      <c r="C50" s="14">
        <v>0.26</v>
      </c>
      <c r="D50" s="14">
        <v>0.222</v>
      </c>
      <c r="E50" s="14">
        <v>0.21</v>
      </c>
      <c r="F50" s="14">
        <v>0.21199999999999999</v>
      </c>
      <c r="G50" s="14">
        <v>0.221</v>
      </c>
      <c r="H50" s="14">
        <v>0.23200000000000001</v>
      </c>
      <c r="I50" s="14">
        <v>0.23599999999999999</v>
      </c>
      <c r="J50" s="14">
        <v>0.23200000000000001</v>
      </c>
      <c r="K50" s="14">
        <v>0.23400000000000001</v>
      </c>
      <c r="L50" s="14">
        <v>0.221</v>
      </c>
      <c r="M50" s="14">
        <v>0.23200000000000001</v>
      </c>
      <c r="N50" s="14">
        <v>0.22700000000000001</v>
      </c>
      <c r="O50" s="14">
        <v>0.23300000000000001</v>
      </c>
      <c r="P50" s="19">
        <v>0.22</v>
      </c>
      <c r="Q50" s="14">
        <v>0.23</v>
      </c>
      <c r="R50" t="s">
        <v>51</v>
      </c>
      <c r="S50" s="15">
        <f>P50-O50</f>
        <v>-1.3000000000000012E-2</v>
      </c>
      <c r="T50" s="15">
        <f>Q50-O50</f>
        <v>-3.0000000000000027E-3</v>
      </c>
    </row>
    <row r="51" spans="1:20" x14ac:dyDescent="0.25">
      <c r="A51" s="5" t="s">
        <v>15</v>
      </c>
      <c r="B51" s="13">
        <v>0.13400000000000001</v>
      </c>
      <c r="C51" s="14">
        <v>0.14399999999999999</v>
      </c>
      <c r="D51" s="14">
        <v>0.129</v>
      </c>
      <c r="E51" s="14">
        <v>0.13200000000000001</v>
      </c>
      <c r="F51" s="14">
        <v>0.14399999999999999</v>
      </c>
      <c r="G51" s="14">
        <v>0.11899999999999999</v>
      </c>
      <c r="H51" s="14">
        <v>0.126</v>
      </c>
      <c r="I51" s="14">
        <v>0.14099999999999999</v>
      </c>
      <c r="J51" s="14">
        <v>0.123</v>
      </c>
      <c r="K51" s="14">
        <v>0.13400000000000001</v>
      </c>
      <c r="L51" s="14">
        <v>0.112</v>
      </c>
      <c r="M51" s="14">
        <v>0.123</v>
      </c>
      <c r="N51" s="14">
        <v>0.114</v>
      </c>
      <c r="O51" s="14">
        <v>0.11899999999999999</v>
      </c>
      <c r="P51" s="19">
        <v>0.115</v>
      </c>
      <c r="Q51" s="14">
        <v>0.13</v>
      </c>
      <c r="R51" t="s">
        <v>51</v>
      </c>
      <c r="S51" s="15">
        <f>P51-O51</f>
        <v>-3.9999999999999897E-3</v>
      </c>
      <c r="T51" s="15">
        <f>Q51-O51</f>
        <v>1.100000000000001E-2</v>
      </c>
    </row>
    <row r="52" spans="1:20" x14ac:dyDescent="0.25">
      <c r="A52" s="5" t="s">
        <v>46</v>
      </c>
      <c r="B52" s="13">
        <f>B43+B38+B37+B36+B35+B34+B31+B30+B42</f>
        <v>4.2999999999999997E-2</v>
      </c>
      <c r="C52" s="14">
        <f t="shared" ref="C52:O52" si="1">C43+C38+C37+C36+C35+C34+C31+C30+C42</f>
        <v>4.9999999999999996E-2</v>
      </c>
      <c r="D52" s="14">
        <f t="shared" si="1"/>
        <v>5.7000000000000002E-2</v>
      </c>
      <c r="E52" s="14">
        <f t="shared" si="1"/>
        <v>6.8000000000000005E-2</v>
      </c>
      <c r="F52" s="14">
        <f t="shared" si="1"/>
        <v>5.3999999999999999E-2</v>
      </c>
      <c r="G52" s="14">
        <f t="shared" si="1"/>
        <v>4.7E-2</v>
      </c>
      <c r="H52" s="14">
        <f t="shared" si="1"/>
        <v>5.8999999999999997E-2</v>
      </c>
      <c r="I52" s="14">
        <f t="shared" si="1"/>
        <v>6.8000000000000005E-2</v>
      </c>
      <c r="J52" s="14">
        <f t="shared" si="1"/>
        <v>0.05</v>
      </c>
      <c r="K52" s="14">
        <f t="shared" si="1"/>
        <v>4.4999999999999998E-2</v>
      </c>
      <c r="L52" s="14">
        <f t="shared" si="1"/>
        <v>4.4999999999999998E-2</v>
      </c>
      <c r="M52" s="14">
        <f t="shared" si="1"/>
        <v>5.3999999999999999E-2</v>
      </c>
      <c r="N52" s="14">
        <f t="shared" si="1"/>
        <v>5.3999999999999999E-2</v>
      </c>
      <c r="O52" s="14">
        <f t="shared" si="1"/>
        <v>6.9000000000000006E-2</v>
      </c>
      <c r="P52" s="19">
        <v>7.4999999999999997E-2</v>
      </c>
      <c r="Q52" s="14">
        <f>1-SUM(Q46:Q51)-Q53</f>
        <v>7.999999999999996E-2</v>
      </c>
      <c r="R52" t="s">
        <v>50</v>
      </c>
      <c r="S52" s="15">
        <f>P52-O52</f>
        <v>5.9999999999999915E-3</v>
      </c>
      <c r="T52" s="15">
        <f t="shared" si="0"/>
        <v>1.0999999999999954E-2</v>
      </c>
    </row>
    <row r="53" spans="1:20" x14ac:dyDescent="0.25">
      <c r="A53" s="5" t="s">
        <v>47</v>
      </c>
      <c r="B53" s="13">
        <f>B41+B40+B39</f>
        <v>0.34399999999999997</v>
      </c>
      <c r="C53" s="14">
        <f t="shared" ref="C53:O53" si="2">C41+C40+C39</f>
        <v>0.28199999999999997</v>
      </c>
      <c r="D53" s="14">
        <f t="shared" si="2"/>
        <v>0.30600000000000005</v>
      </c>
      <c r="E53" s="14">
        <f t="shared" si="2"/>
        <v>0.33200000000000002</v>
      </c>
      <c r="F53" s="14">
        <f t="shared" si="2"/>
        <v>0.33399999999999996</v>
      </c>
      <c r="G53" s="14">
        <f t="shared" si="2"/>
        <v>0.34199999999999997</v>
      </c>
      <c r="H53" s="14">
        <f t="shared" si="2"/>
        <v>0.33200000000000002</v>
      </c>
      <c r="I53" s="14">
        <f t="shared" si="2"/>
        <v>0.314</v>
      </c>
      <c r="J53" s="14">
        <f t="shared" si="2"/>
        <v>0.33300000000000002</v>
      </c>
      <c r="K53" s="14">
        <f t="shared" si="2"/>
        <v>0.30500000000000005</v>
      </c>
      <c r="L53" s="14">
        <f t="shared" si="2"/>
        <v>0.34799999999999998</v>
      </c>
      <c r="M53" s="14">
        <f t="shared" si="2"/>
        <v>0.33400000000000002</v>
      </c>
      <c r="N53" s="14">
        <f t="shared" si="2"/>
        <v>0.31</v>
      </c>
      <c r="O53" s="14">
        <f t="shared" si="2"/>
        <v>0.30300000000000005</v>
      </c>
      <c r="P53" s="19">
        <f>1-SUM(P46:P52)</f>
        <v>0.30000000000000004</v>
      </c>
      <c r="Q53" s="14">
        <v>0.27</v>
      </c>
      <c r="R53" t="s">
        <v>50</v>
      </c>
      <c r="S53" s="15">
        <f>P53-O53</f>
        <v>-3.0000000000000027E-3</v>
      </c>
      <c r="T53" s="15">
        <f t="shared" si="0"/>
        <v>-3.3000000000000029E-2</v>
      </c>
    </row>
    <row r="55" spans="1:20" x14ac:dyDescent="0.25">
      <c r="A55" s="10" t="s">
        <v>42</v>
      </c>
      <c r="B55" s="11" t="s">
        <v>21</v>
      </c>
      <c r="C55" s="12" t="s">
        <v>22</v>
      </c>
      <c r="D55" s="12" t="s">
        <v>23</v>
      </c>
      <c r="E55" s="12" t="s">
        <v>24</v>
      </c>
      <c r="F55" s="12" t="s">
        <v>25</v>
      </c>
      <c r="G55" s="12" t="s">
        <v>26</v>
      </c>
      <c r="H55" s="12" t="s">
        <v>27</v>
      </c>
      <c r="I55" s="12" t="s">
        <v>28</v>
      </c>
      <c r="J55" s="12" t="s">
        <v>29</v>
      </c>
      <c r="K55" s="12" t="s">
        <v>30</v>
      </c>
      <c r="L55" s="12" t="s">
        <v>31</v>
      </c>
      <c r="M55" s="12" t="s">
        <v>32</v>
      </c>
      <c r="N55" s="12" t="s">
        <v>33</v>
      </c>
      <c r="O55" s="12" t="s">
        <v>34</v>
      </c>
      <c r="P55" s="18" t="s">
        <v>45</v>
      </c>
      <c r="Q55" s="21"/>
    </row>
    <row r="56" spans="1:20" x14ac:dyDescent="0.25">
      <c r="A56" s="5" t="s">
        <v>0</v>
      </c>
      <c r="B56" s="1">
        <v>3.5000000000000003E-2</v>
      </c>
      <c r="C56" s="2">
        <v>4.3999999999999997E-2</v>
      </c>
      <c r="D56" s="2">
        <v>5.3999999999999999E-2</v>
      </c>
      <c r="E56" s="2">
        <v>5.8000000000000003E-2</v>
      </c>
      <c r="F56" s="2">
        <v>4.3999999999999997E-2</v>
      </c>
      <c r="G56" s="2">
        <v>4.9000000000000002E-2</v>
      </c>
      <c r="H56" s="2">
        <v>4.9000000000000002E-2</v>
      </c>
      <c r="I56" s="2">
        <v>5.1999999999999998E-2</v>
      </c>
      <c r="J56" s="2">
        <v>5.0999999999999997E-2</v>
      </c>
      <c r="K56" s="2">
        <v>4.8000000000000001E-2</v>
      </c>
      <c r="L56" s="2">
        <v>4.3999999999999997E-2</v>
      </c>
      <c r="M56" s="2">
        <v>5.2999999999999999E-2</v>
      </c>
      <c r="N56" s="2">
        <v>5.3999999999999999E-2</v>
      </c>
      <c r="O56" s="2">
        <v>4.2000000000000003E-2</v>
      </c>
    </row>
    <row r="57" spans="1:20" x14ac:dyDescent="0.25">
      <c r="A57" s="5" t="s">
        <v>1</v>
      </c>
      <c r="B57" s="1">
        <v>0.06</v>
      </c>
      <c r="C57" s="2">
        <v>5.3999999999999999E-2</v>
      </c>
      <c r="D57" s="2">
        <v>5.8000000000000003E-2</v>
      </c>
      <c r="E57" s="2">
        <v>6.0999999999999999E-2</v>
      </c>
      <c r="F57" s="2">
        <v>5.0999999999999997E-2</v>
      </c>
      <c r="G57" s="2">
        <v>6.3E-2</v>
      </c>
      <c r="H57" s="2">
        <v>7.1999999999999995E-2</v>
      </c>
      <c r="I57" s="2">
        <v>6.9000000000000006E-2</v>
      </c>
      <c r="J57" s="2">
        <v>7.0999999999999994E-2</v>
      </c>
      <c r="K57" s="2">
        <v>7.4999999999999997E-2</v>
      </c>
      <c r="L57" s="2">
        <v>7.0999999999999994E-2</v>
      </c>
      <c r="M57" s="2">
        <v>5.6000000000000001E-2</v>
      </c>
      <c r="N57" s="2">
        <v>6.7000000000000004E-2</v>
      </c>
      <c r="O57" s="2">
        <v>7.1999999999999995E-2</v>
      </c>
    </row>
    <row r="58" spans="1:20" x14ac:dyDescent="0.25">
      <c r="A58" s="7" t="s">
        <v>13</v>
      </c>
      <c r="B58" s="8">
        <v>0.3</v>
      </c>
      <c r="C58" s="9">
        <v>0.27600000000000002</v>
      </c>
      <c r="D58" s="9">
        <v>0.29799999999999999</v>
      </c>
      <c r="E58" s="9">
        <v>0.28999999999999998</v>
      </c>
      <c r="F58" s="9">
        <v>0.28000000000000003</v>
      </c>
      <c r="G58" s="9">
        <v>0.28799999999999998</v>
      </c>
      <c r="H58" s="9">
        <v>0.28399999999999997</v>
      </c>
      <c r="I58" s="9">
        <v>0.3</v>
      </c>
      <c r="J58" s="9">
        <v>0.28999999999999998</v>
      </c>
      <c r="K58" s="9">
        <v>0.29799999999999999</v>
      </c>
      <c r="L58" s="9">
        <v>0.311</v>
      </c>
      <c r="M58" s="9">
        <v>0.313</v>
      </c>
      <c r="N58" s="9">
        <v>0.309</v>
      </c>
      <c r="O58" s="9">
        <v>0.32100000000000001</v>
      </c>
    </row>
    <row r="59" spans="1:20" x14ac:dyDescent="0.25">
      <c r="A59" s="5" t="s">
        <v>9</v>
      </c>
      <c r="B59" s="1">
        <v>8.0000000000000002E-3</v>
      </c>
      <c r="C59" s="2">
        <v>4.0000000000000001E-3</v>
      </c>
      <c r="D59" s="2">
        <v>1.4999999999999999E-2</v>
      </c>
      <c r="E59" s="2">
        <v>1.2999999999999999E-2</v>
      </c>
      <c r="F59" s="2">
        <v>1.2E-2</v>
      </c>
      <c r="G59" s="2">
        <v>8.0000000000000002E-3</v>
      </c>
      <c r="H59" s="2">
        <v>1.2999999999999999E-2</v>
      </c>
      <c r="I59" s="2">
        <v>0.01</v>
      </c>
      <c r="J59" s="2">
        <v>1.2999999999999999E-2</v>
      </c>
      <c r="K59" s="2">
        <v>1.2999999999999999E-2</v>
      </c>
      <c r="L59" s="2">
        <v>6.0000000000000001E-3</v>
      </c>
      <c r="M59" s="2">
        <v>1.2999999999999999E-2</v>
      </c>
      <c r="N59" s="2">
        <v>1.0999999999999999E-2</v>
      </c>
      <c r="O59" s="2">
        <v>2.1000000000000001E-2</v>
      </c>
    </row>
    <row r="60" spans="1:20" x14ac:dyDescent="0.25">
      <c r="A60" s="5" t="s">
        <v>5</v>
      </c>
      <c r="B60" s="1">
        <v>8.8999999999999996E-2</v>
      </c>
      <c r="C60" s="2">
        <v>8.4000000000000005E-2</v>
      </c>
      <c r="D60" s="2">
        <v>7.0999999999999994E-2</v>
      </c>
      <c r="E60" s="2">
        <v>6.7000000000000004E-2</v>
      </c>
      <c r="F60" s="2">
        <v>6.7000000000000004E-2</v>
      </c>
      <c r="G60" s="2">
        <v>7.1999999999999995E-2</v>
      </c>
      <c r="H60" s="2">
        <v>6.9000000000000006E-2</v>
      </c>
      <c r="I60" s="2">
        <v>7.2999999999999995E-2</v>
      </c>
      <c r="J60" s="2">
        <v>6.8000000000000005E-2</v>
      </c>
      <c r="K60" s="2">
        <v>0.09</v>
      </c>
      <c r="L60" s="2">
        <v>9.4E-2</v>
      </c>
      <c r="M60" s="2">
        <v>8.8999999999999996E-2</v>
      </c>
      <c r="N60" s="2">
        <v>8.5000000000000006E-2</v>
      </c>
      <c r="O60" s="2">
        <v>6.9000000000000006E-2</v>
      </c>
    </row>
    <row r="61" spans="1:20" x14ac:dyDescent="0.25">
      <c r="A61" s="5" t="s">
        <v>6</v>
      </c>
      <c r="B61" s="1">
        <v>0.01</v>
      </c>
      <c r="C61" s="2">
        <v>3.0000000000000001E-3</v>
      </c>
      <c r="D61" s="2">
        <v>7.0000000000000001E-3</v>
      </c>
      <c r="E61" s="2">
        <v>4.0000000000000001E-3</v>
      </c>
      <c r="F61" s="2">
        <v>7.0000000000000001E-3</v>
      </c>
      <c r="G61" s="2">
        <v>6.0000000000000001E-3</v>
      </c>
      <c r="H61" s="2">
        <v>8.0000000000000002E-3</v>
      </c>
      <c r="I61" s="2">
        <v>8.0000000000000002E-3</v>
      </c>
      <c r="J61" s="2">
        <v>5.0000000000000001E-3</v>
      </c>
      <c r="K61" s="2">
        <v>4.0000000000000001E-3</v>
      </c>
      <c r="L61" s="2">
        <v>5.0000000000000001E-3</v>
      </c>
      <c r="M61" s="2">
        <v>2E-3</v>
      </c>
      <c r="N61" s="2">
        <v>1E-3</v>
      </c>
      <c r="O61" s="2">
        <v>4.0000000000000001E-3</v>
      </c>
    </row>
    <row r="62" spans="1:20" x14ac:dyDescent="0.25">
      <c r="A62" s="5" t="s">
        <v>7</v>
      </c>
      <c r="B62" s="1">
        <v>0</v>
      </c>
      <c r="C62" s="2">
        <v>0</v>
      </c>
      <c r="D62" s="2">
        <v>1.9E-2</v>
      </c>
      <c r="E62" s="2">
        <v>1.9E-2</v>
      </c>
      <c r="F62" s="2">
        <v>1.2999999999999999E-2</v>
      </c>
      <c r="G62" s="2">
        <v>1.4E-2</v>
      </c>
      <c r="H62" s="2">
        <v>1.2E-2</v>
      </c>
      <c r="I62" s="2">
        <v>2.1999999999999999E-2</v>
      </c>
      <c r="J62" s="2">
        <v>1.0999999999999999E-2</v>
      </c>
      <c r="K62" s="2">
        <v>1.2999999999999999E-2</v>
      </c>
      <c r="L62" s="2">
        <v>1.7000000000000001E-2</v>
      </c>
      <c r="M62" s="2">
        <v>1.4999999999999999E-2</v>
      </c>
      <c r="N62" s="2">
        <v>8.0000000000000002E-3</v>
      </c>
      <c r="O62" s="2">
        <v>5.0000000000000001E-3</v>
      </c>
    </row>
    <row r="63" spans="1:20" x14ac:dyDescent="0.25">
      <c r="A63" s="5" t="s">
        <v>8</v>
      </c>
      <c r="B63" s="1">
        <v>0.23</v>
      </c>
      <c r="C63" s="2">
        <v>0.249</v>
      </c>
      <c r="D63" s="2">
        <v>0.20399999999999999</v>
      </c>
      <c r="E63" s="2">
        <v>0.193</v>
      </c>
      <c r="F63" s="2">
        <v>0.19400000000000001</v>
      </c>
      <c r="G63" s="2">
        <v>0.187</v>
      </c>
      <c r="H63" s="2">
        <v>0.19700000000000001</v>
      </c>
      <c r="I63" s="2">
        <v>0.2</v>
      </c>
      <c r="J63" s="2">
        <v>0.20399999999999999</v>
      </c>
      <c r="K63" s="2">
        <v>0.19600000000000001</v>
      </c>
      <c r="L63" s="2">
        <v>0.189</v>
      </c>
      <c r="M63" s="2">
        <v>0.19400000000000001</v>
      </c>
      <c r="N63" s="2">
        <v>0.20100000000000001</v>
      </c>
      <c r="O63" s="2">
        <v>0.19800000000000001</v>
      </c>
    </row>
    <row r="64" spans="1:20" x14ac:dyDescent="0.25">
      <c r="A64" s="5" t="s">
        <v>15</v>
      </c>
      <c r="B64" s="1">
        <v>8.1000000000000003E-2</v>
      </c>
      <c r="C64" s="2">
        <v>0.10100000000000001</v>
      </c>
      <c r="D64" s="2">
        <v>9.9000000000000005E-2</v>
      </c>
      <c r="E64" s="2">
        <v>0.10199999999999999</v>
      </c>
      <c r="F64" s="2">
        <v>0.1</v>
      </c>
      <c r="G64" s="2">
        <v>9.0999999999999998E-2</v>
      </c>
      <c r="H64" s="2">
        <v>9.1999999999999998E-2</v>
      </c>
      <c r="I64" s="2">
        <v>9.8000000000000004E-2</v>
      </c>
      <c r="J64" s="2">
        <v>8.4000000000000005E-2</v>
      </c>
      <c r="K64" s="2">
        <v>0.08</v>
      </c>
      <c r="L64" s="2">
        <v>7.9000000000000001E-2</v>
      </c>
      <c r="M64" s="2">
        <v>8.4000000000000005E-2</v>
      </c>
      <c r="N64" s="2">
        <v>8.2000000000000003E-2</v>
      </c>
      <c r="O64" s="2">
        <v>6.9000000000000006E-2</v>
      </c>
    </row>
    <row r="65" spans="1:17" x14ac:dyDescent="0.25">
      <c r="A65" s="5" t="s">
        <v>35</v>
      </c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>
        <v>5.0000000000000001E-3</v>
      </c>
      <c r="O65" s="2">
        <v>0</v>
      </c>
    </row>
    <row r="66" spans="1:17" x14ac:dyDescent="0.25">
      <c r="A66" s="5" t="s">
        <v>17</v>
      </c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>
        <v>7.0000000000000001E-3</v>
      </c>
      <c r="O66" s="2">
        <v>1.0999999999999999E-2</v>
      </c>
    </row>
    <row r="67" spans="1:17" x14ac:dyDescent="0.25">
      <c r="A67" s="5" t="s">
        <v>36</v>
      </c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>
        <v>4.0000000000000001E-3</v>
      </c>
      <c r="O67" s="2">
        <v>2E-3</v>
      </c>
    </row>
    <row r="68" spans="1:17" x14ac:dyDescent="0.25">
      <c r="A68" s="5" t="s">
        <v>37</v>
      </c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>
        <v>3.0000000000000001E-3</v>
      </c>
      <c r="O68" s="2">
        <v>1E-3</v>
      </c>
    </row>
    <row r="69" spans="1:17" x14ac:dyDescent="0.25">
      <c r="A69" s="5" t="s">
        <v>38</v>
      </c>
      <c r="B69" s="1">
        <v>1E-3</v>
      </c>
      <c r="C69" s="2">
        <v>4.0000000000000001E-3</v>
      </c>
      <c r="D69" s="2">
        <v>0</v>
      </c>
      <c r="E69" s="2">
        <v>2.1000000000000001E-2</v>
      </c>
      <c r="F69" s="2">
        <v>1.0999999999999999E-2</v>
      </c>
      <c r="G69" s="2">
        <v>0</v>
      </c>
      <c r="H69" s="2">
        <v>2E-3</v>
      </c>
      <c r="I69" s="2">
        <v>0</v>
      </c>
      <c r="J69" s="2">
        <v>0.01</v>
      </c>
      <c r="K69" s="2">
        <v>4.0000000000000001E-3</v>
      </c>
      <c r="L69" s="2">
        <v>0</v>
      </c>
      <c r="M69" s="2">
        <v>1E-3</v>
      </c>
      <c r="N69" s="2">
        <v>0</v>
      </c>
      <c r="O69" s="2">
        <v>4.0000000000000001E-3</v>
      </c>
    </row>
    <row r="70" spans="1:17" x14ac:dyDescent="0.25">
      <c r="A70" s="5" t="s">
        <v>39</v>
      </c>
      <c r="B70" s="1">
        <v>6.0000000000000001E-3</v>
      </c>
      <c r="C70" s="2">
        <v>2.4E-2</v>
      </c>
      <c r="D70" s="2">
        <v>1.0999999999999999E-2</v>
      </c>
      <c r="E70" s="2">
        <v>0</v>
      </c>
      <c r="F70" s="2">
        <v>3.7999999999999999E-2</v>
      </c>
      <c r="G70" s="2">
        <v>2.8000000000000001E-2</v>
      </c>
      <c r="H70" s="2">
        <v>3.1E-2</v>
      </c>
      <c r="I70" s="2">
        <v>2.4E-2</v>
      </c>
      <c r="J70" s="2">
        <v>3.3000000000000002E-2</v>
      </c>
      <c r="K70" s="2">
        <v>2.5999999999999999E-2</v>
      </c>
      <c r="L70" s="2">
        <v>2.7E-2</v>
      </c>
      <c r="M70" s="2">
        <v>1.6E-2</v>
      </c>
      <c r="N70" s="2">
        <v>0.03</v>
      </c>
      <c r="O70" s="2">
        <v>2.9000000000000001E-2</v>
      </c>
    </row>
    <row r="71" spans="1:17" x14ac:dyDescent="0.25">
      <c r="A71" s="5" t="s">
        <v>19</v>
      </c>
      <c r="B71" s="1">
        <v>0.16500000000000001</v>
      </c>
      <c r="C71" s="2">
        <v>0.13400000000000001</v>
      </c>
      <c r="D71" s="2">
        <v>0.151</v>
      </c>
      <c r="E71" s="2">
        <v>0.161</v>
      </c>
      <c r="F71" s="2">
        <v>0.17499999999999999</v>
      </c>
      <c r="G71" s="2">
        <v>0.18</v>
      </c>
      <c r="H71" s="2">
        <v>0.159</v>
      </c>
      <c r="I71" s="2">
        <v>0.13100000000000001</v>
      </c>
      <c r="J71" s="2">
        <v>0.14799999999999999</v>
      </c>
      <c r="K71" s="2">
        <v>0.14199999999999999</v>
      </c>
      <c r="L71" s="2">
        <v>0.14799999999999999</v>
      </c>
      <c r="M71" s="2">
        <v>0.14499999999999999</v>
      </c>
      <c r="N71" s="2">
        <v>0.13300000000000001</v>
      </c>
      <c r="O71" s="2">
        <v>0.14799999999999999</v>
      </c>
    </row>
    <row r="72" spans="1:17" x14ac:dyDescent="0.25">
      <c r="A72" s="6" t="s">
        <v>14</v>
      </c>
      <c r="B72" s="3">
        <v>5.0000000000000001E-3</v>
      </c>
      <c r="C72" s="4">
        <v>1.4E-2</v>
      </c>
      <c r="D72" s="4">
        <v>1.2999999999999999E-2</v>
      </c>
      <c r="E72" s="4">
        <v>1.0999999999999999E-2</v>
      </c>
      <c r="F72" s="4">
        <v>8.0000000000000002E-3</v>
      </c>
      <c r="G72" s="4">
        <v>1.4E-2</v>
      </c>
      <c r="H72" s="4">
        <v>1.2E-2</v>
      </c>
      <c r="I72" s="4">
        <v>1.2999999999999999E-2</v>
      </c>
      <c r="J72" s="4">
        <v>1.2E-2</v>
      </c>
      <c r="K72" s="4">
        <v>1.0999999999999999E-2</v>
      </c>
      <c r="L72" s="4">
        <v>8.9999999999999993E-3</v>
      </c>
      <c r="M72" s="4">
        <v>1.9E-2</v>
      </c>
      <c r="N72" s="4"/>
      <c r="O72" s="4"/>
    </row>
    <row r="74" spans="1:17" x14ac:dyDescent="0.25">
      <c r="A74" s="10" t="s">
        <v>44</v>
      </c>
      <c r="B74" s="11" t="s">
        <v>21</v>
      </c>
      <c r="C74" s="12" t="s">
        <v>22</v>
      </c>
      <c r="D74" s="12" t="s">
        <v>23</v>
      </c>
      <c r="E74" s="12" t="s">
        <v>24</v>
      </c>
      <c r="F74" s="12" t="s">
        <v>25</v>
      </c>
      <c r="G74" s="12" t="s">
        <v>26</v>
      </c>
      <c r="H74" s="12" t="s">
        <v>27</v>
      </c>
      <c r="I74" s="12" t="s">
        <v>28</v>
      </c>
      <c r="J74" s="12" t="s">
        <v>29</v>
      </c>
      <c r="K74" s="12" t="s">
        <v>30</v>
      </c>
      <c r="L74" s="12" t="s">
        <v>31</v>
      </c>
      <c r="M74" s="12" t="s">
        <v>32</v>
      </c>
      <c r="N74" s="12" t="s">
        <v>33</v>
      </c>
      <c r="O74" s="12" t="s">
        <v>34</v>
      </c>
      <c r="P74" s="18" t="s">
        <v>45</v>
      </c>
      <c r="Q74" s="21"/>
    </row>
    <row r="75" spans="1:17" x14ac:dyDescent="0.25">
      <c r="A75" s="5" t="s">
        <v>0</v>
      </c>
      <c r="B75" s="1">
        <v>0</v>
      </c>
      <c r="C75" s="2">
        <v>0</v>
      </c>
      <c r="D75" s="2">
        <v>6.4000000000000001E-2</v>
      </c>
      <c r="E75" s="2">
        <v>5.8000000000000003E-2</v>
      </c>
      <c r="F75" s="2">
        <v>4.8000000000000001E-2</v>
      </c>
      <c r="G75" s="2">
        <v>5.2999999999999999E-2</v>
      </c>
      <c r="H75" s="2">
        <v>5.2999999999999999E-2</v>
      </c>
      <c r="I75" s="2">
        <v>4.1000000000000002E-2</v>
      </c>
      <c r="J75" s="2">
        <v>5.2999999999999999E-2</v>
      </c>
      <c r="K75" s="2">
        <v>5.2999999999999999E-2</v>
      </c>
      <c r="L75" s="2">
        <v>4.2000000000000003E-2</v>
      </c>
      <c r="M75" s="2">
        <v>4.9000000000000002E-2</v>
      </c>
      <c r="N75" s="2">
        <v>5.6000000000000001E-2</v>
      </c>
      <c r="O75" s="2">
        <v>4.9000000000000002E-2</v>
      </c>
    </row>
    <row r="76" spans="1:17" x14ac:dyDescent="0.25">
      <c r="A76" s="5" t="s">
        <v>1</v>
      </c>
      <c r="B76" s="1">
        <v>0</v>
      </c>
      <c r="C76" s="2">
        <v>0</v>
      </c>
      <c r="D76" s="2">
        <v>9.1999999999999998E-2</v>
      </c>
      <c r="E76" s="2">
        <v>9.4E-2</v>
      </c>
      <c r="F76" s="2">
        <v>8.3000000000000004E-2</v>
      </c>
      <c r="G76" s="2">
        <v>8.1000000000000003E-2</v>
      </c>
      <c r="H76" s="2">
        <v>8.2000000000000003E-2</v>
      </c>
      <c r="I76" s="2">
        <v>0.08</v>
      </c>
      <c r="J76" s="2">
        <v>7.8E-2</v>
      </c>
      <c r="K76" s="2">
        <v>8.5999999999999993E-2</v>
      </c>
      <c r="L76" s="2">
        <v>8.2000000000000003E-2</v>
      </c>
      <c r="M76" s="2">
        <v>6.8000000000000005E-2</v>
      </c>
      <c r="N76" s="2">
        <v>6.5000000000000002E-2</v>
      </c>
      <c r="O76" s="2">
        <v>7.5999999999999998E-2</v>
      </c>
    </row>
    <row r="77" spans="1:17" x14ac:dyDescent="0.25">
      <c r="A77" s="7" t="s">
        <v>43</v>
      </c>
      <c r="B77" s="8">
        <v>0</v>
      </c>
      <c r="C77" s="9">
        <v>0</v>
      </c>
      <c r="D77" s="9">
        <v>0.113</v>
      </c>
      <c r="E77" s="9">
        <v>0.113</v>
      </c>
      <c r="F77" s="9">
        <v>0.121</v>
      </c>
      <c r="G77" s="9">
        <v>0.109</v>
      </c>
      <c r="H77" s="9">
        <v>0.114</v>
      </c>
      <c r="I77" s="9">
        <v>0.123</v>
      </c>
      <c r="J77" s="9">
        <v>0.13100000000000001</v>
      </c>
      <c r="K77" s="9">
        <v>0.11700000000000001</v>
      </c>
      <c r="L77" s="9">
        <v>0.125</v>
      </c>
      <c r="M77" s="9">
        <v>0.129</v>
      </c>
      <c r="N77" s="9">
        <v>0.14699999999999999</v>
      </c>
      <c r="O77" s="9">
        <v>0.13300000000000001</v>
      </c>
    </row>
    <row r="78" spans="1:17" x14ac:dyDescent="0.25">
      <c r="A78" s="5" t="s">
        <v>5</v>
      </c>
      <c r="B78" s="1">
        <v>0</v>
      </c>
      <c r="C78" s="2">
        <v>0</v>
      </c>
      <c r="D78" s="2">
        <v>0.08</v>
      </c>
      <c r="E78" s="2">
        <v>0.08</v>
      </c>
      <c r="F78" s="2">
        <v>7.9000000000000001E-2</v>
      </c>
      <c r="G78" s="2">
        <v>7.3999999999999996E-2</v>
      </c>
      <c r="H78" s="2">
        <v>7.2999999999999995E-2</v>
      </c>
      <c r="I78" s="2">
        <v>6.8000000000000005E-2</v>
      </c>
      <c r="J78" s="2">
        <v>7.2999999999999995E-2</v>
      </c>
      <c r="K78" s="2">
        <v>9.1999999999999998E-2</v>
      </c>
      <c r="L78" s="2">
        <v>9.2999999999999999E-2</v>
      </c>
      <c r="M78" s="2">
        <v>9.2999999999999999E-2</v>
      </c>
      <c r="N78" s="2">
        <v>9.2999999999999999E-2</v>
      </c>
      <c r="O78" s="2">
        <v>8.1000000000000003E-2</v>
      </c>
    </row>
    <row r="79" spans="1:17" x14ac:dyDescent="0.25">
      <c r="A79" s="5" t="s">
        <v>6</v>
      </c>
      <c r="B79" s="1">
        <v>0</v>
      </c>
      <c r="C79" s="2">
        <v>0</v>
      </c>
      <c r="D79" s="2">
        <v>8.0000000000000002E-3</v>
      </c>
      <c r="E79" s="2">
        <v>5.0000000000000001E-3</v>
      </c>
      <c r="F79" s="2">
        <v>1.4E-2</v>
      </c>
      <c r="G79" s="2">
        <v>8.9999999999999993E-3</v>
      </c>
      <c r="H79" s="2">
        <v>0.01</v>
      </c>
      <c r="I79" s="2">
        <v>1.0999999999999999E-2</v>
      </c>
      <c r="J79" s="2">
        <v>8.0000000000000002E-3</v>
      </c>
      <c r="K79" s="2">
        <v>7.0000000000000001E-3</v>
      </c>
      <c r="L79" s="2">
        <v>8.9999999999999993E-3</v>
      </c>
      <c r="M79" s="2">
        <v>4.0000000000000001E-3</v>
      </c>
      <c r="N79" s="2">
        <v>5.0000000000000001E-3</v>
      </c>
      <c r="O79" s="2">
        <v>7.0000000000000001E-3</v>
      </c>
    </row>
    <row r="80" spans="1:17" x14ac:dyDescent="0.25">
      <c r="A80" s="5" t="s">
        <v>7</v>
      </c>
      <c r="B80" s="1">
        <v>0</v>
      </c>
      <c r="C80" s="2">
        <v>0</v>
      </c>
      <c r="D80" s="2">
        <v>2.1000000000000001E-2</v>
      </c>
      <c r="E80" s="2">
        <v>1.9E-2</v>
      </c>
      <c r="F80" s="2">
        <v>1.7000000000000001E-2</v>
      </c>
      <c r="G80" s="2">
        <v>1.4999999999999999E-2</v>
      </c>
      <c r="H80" s="2">
        <v>2.3E-2</v>
      </c>
      <c r="I80" s="2">
        <v>2.3E-2</v>
      </c>
      <c r="J80" s="2">
        <v>2.4E-2</v>
      </c>
      <c r="K80" s="2">
        <v>1.2E-2</v>
      </c>
      <c r="L80" s="2">
        <v>2.1000000000000001E-2</v>
      </c>
      <c r="M80" s="2">
        <v>1.6E-2</v>
      </c>
      <c r="N80" s="2">
        <v>1.4999999999999999E-2</v>
      </c>
      <c r="O80" s="2">
        <v>1.4E-2</v>
      </c>
    </row>
    <row r="81" spans="1:20" x14ac:dyDescent="0.25">
      <c r="A81" s="5" t="s">
        <v>8</v>
      </c>
      <c r="B81" s="1">
        <v>0</v>
      </c>
      <c r="C81" s="2">
        <v>0</v>
      </c>
      <c r="D81" s="2">
        <v>0.21299999999999999</v>
      </c>
      <c r="E81" s="2">
        <v>0.19800000000000001</v>
      </c>
      <c r="F81" s="2">
        <v>0.19</v>
      </c>
      <c r="G81" s="2">
        <v>0.20300000000000001</v>
      </c>
      <c r="H81" s="2">
        <v>0.21199999999999999</v>
      </c>
      <c r="I81" s="2">
        <v>0.214</v>
      </c>
      <c r="J81" s="2">
        <v>0.214</v>
      </c>
      <c r="K81" s="2">
        <v>0.223</v>
      </c>
      <c r="L81" s="2">
        <v>0.20399999999999999</v>
      </c>
      <c r="M81" s="2">
        <v>0.21299999999999999</v>
      </c>
      <c r="N81" s="2">
        <v>0.20799999999999999</v>
      </c>
      <c r="O81" s="2">
        <v>0.20399999999999999</v>
      </c>
    </row>
    <row r="82" spans="1:20" x14ac:dyDescent="0.25">
      <c r="A82" s="5" t="s">
        <v>15</v>
      </c>
      <c r="B82" s="1">
        <v>0</v>
      </c>
      <c r="C82" s="2">
        <v>0</v>
      </c>
      <c r="D82" s="2">
        <v>0.113</v>
      </c>
      <c r="E82" s="2">
        <v>9.6000000000000002E-2</v>
      </c>
      <c r="F82" s="2">
        <v>0.109</v>
      </c>
      <c r="G82" s="2">
        <v>0.104</v>
      </c>
      <c r="H82" s="2">
        <v>0.111</v>
      </c>
      <c r="I82" s="2">
        <v>0.114</v>
      </c>
      <c r="J82" s="2">
        <v>0.10100000000000001</v>
      </c>
      <c r="K82" s="2">
        <v>0.10199999999999999</v>
      </c>
      <c r="L82" s="2">
        <v>9.2999999999999999E-2</v>
      </c>
      <c r="M82" s="2">
        <v>9.9000000000000005E-2</v>
      </c>
      <c r="N82" s="2">
        <v>9.0999999999999998E-2</v>
      </c>
      <c r="O82" s="2">
        <v>8.7999999999999995E-2</v>
      </c>
    </row>
    <row r="83" spans="1:20" x14ac:dyDescent="0.25">
      <c r="A83" s="5" t="s">
        <v>9</v>
      </c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>
        <v>1.0999999999999999E-2</v>
      </c>
      <c r="O83" s="2">
        <v>2.4E-2</v>
      </c>
    </row>
    <row r="84" spans="1:20" x14ac:dyDescent="0.25">
      <c r="A84" s="5" t="s">
        <v>35</v>
      </c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>
        <v>8.0000000000000002E-3</v>
      </c>
      <c r="O84" s="2">
        <v>4.0000000000000001E-3</v>
      </c>
    </row>
    <row r="85" spans="1:20" x14ac:dyDescent="0.25">
      <c r="A85" s="5" t="s">
        <v>17</v>
      </c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>
        <v>8.0000000000000002E-3</v>
      </c>
      <c r="O85" s="2">
        <v>1.2999999999999999E-2</v>
      </c>
    </row>
    <row r="86" spans="1:20" x14ac:dyDescent="0.25">
      <c r="A86" s="5" t="s">
        <v>36</v>
      </c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>
        <v>3.0000000000000001E-3</v>
      </c>
      <c r="O86" s="2">
        <v>2E-3</v>
      </c>
    </row>
    <row r="87" spans="1:20" x14ac:dyDescent="0.25">
      <c r="A87" s="5" t="s">
        <v>37</v>
      </c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>
        <v>3.0000000000000001E-3</v>
      </c>
      <c r="O87" s="2">
        <v>2E-3</v>
      </c>
    </row>
    <row r="88" spans="1:20" x14ac:dyDescent="0.25">
      <c r="A88" s="5" t="s">
        <v>38</v>
      </c>
      <c r="B88" s="1">
        <v>0</v>
      </c>
      <c r="C88" s="2">
        <v>0</v>
      </c>
      <c r="D88" s="2">
        <v>1E-3</v>
      </c>
      <c r="E88" s="2">
        <v>0.104</v>
      </c>
      <c r="F88" s="2">
        <v>3.9E-2</v>
      </c>
      <c r="G88" s="2">
        <v>0</v>
      </c>
      <c r="H88" s="2">
        <v>5.0000000000000001E-3</v>
      </c>
      <c r="I88" s="2">
        <v>6.0000000000000001E-3</v>
      </c>
      <c r="J88" s="2">
        <v>6.0000000000000001E-3</v>
      </c>
      <c r="K88" s="2">
        <v>1E-3</v>
      </c>
      <c r="L88" s="2">
        <v>2E-3</v>
      </c>
      <c r="M88" s="2">
        <v>0.01</v>
      </c>
      <c r="N88" s="2">
        <v>1.0999999999999999E-2</v>
      </c>
      <c r="O88" s="2">
        <v>6.0000000000000001E-3</v>
      </c>
    </row>
    <row r="89" spans="1:20" x14ac:dyDescent="0.25">
      <c r="A89" s="5" t="s">
        <v>39</v>
      </c>
      <c r="B89" s="1">
        <v>0</v>
      </c>
      <c r="C89" s="2">
        <v>0</v>
      </c>
      <c r="D89" s="2">
        <v>2.4E-2</v>
      </c>
      <c r="E89" s="2">
        <v>1.9E-2</v>
      </c>
      <c r="F89" s="2">
        <v>3.3000000000000002E-2</v>
      </c>
      <c r="G89" s="2">
        <v>9.7000000000000003E-2</v>
      </c>
      <c r="H89" s="2">
        <v>4.2000000000000003E-2</v>
      </c>
      <c r="I89" s="2">
        <v>4.5999999999999999E-2</v>
      </c>
      <c r="J89" s="2">
        <v>3.7999999999999999E-2</v>
      </c>
      <c r="K89" s="2">
        <v>3.6999999999999998E-2</v>
      </c>
      <c r="L89" s="2">
        <v>3.9E-2</v>
      </c>
      <c r="M89" s="2">
        <v>0.03</v>
      </c>
      <c r="N89" s="2">
        <v>3.3000000000000002E-2</v>
      </c>
      <c r="O89" s="2">
        <v>4.1000000000000002E-2</v>
      </c>
    </row>
    <row r="90" spans="1:20" x14ac:dyDescent="0.25">
      <c r="A90" s="5" t="s">
        <v>19</v>
      </c>
      <c r="B90" s="1">
        <v>0</v>
      </c>
      <c r="C90" s="2">
        <v>0</v>
      </c>
      <c r="D90" s="2">
        <v>0.248</v>
      </c>
      <c r="E90" s="2">
        <v>0.186</v>
      </c>
      <c r="F90" s="2">
        <v>0.24099999999999999</v>
      </c>
      <c r="G90" s="2">
        <v>0.22800000000000001</v>
      </c>
      <c r="H90" s="2">
        <v>0.24299999999999999</v>
      </c>
      <c r="I90" s="2">
        <v>0.25</v>
      </c>
      <c r="J90" s="2">
        <v>0.255</v>
      </c>
      <c r="K90" s="2">
        <v>0.254</v>
      </c>
      <c r="L90" s="2">
        <v>0.27200000000000002</v>
      </c>
      <c r="M90" s="2">
        <v>0.25700000000000001</v>
      </c>
      <c r="N90" s="2">
        <v>0.24299999999999999</v>
      </c>
      <c r="O90" s="2">
        <v>0.25600000000000001</v>
      </c>
    </row>
    <row r="91" spans="1:20" x14ac:dyDescent="0.25">
      <c r="A91" s="5" t="s">
        <v>4</v>
      </c>
      <c r="B91" s="1">
        <v>0</v>
      </c>
      <c r="C91" s="2">
        <v>0</v>
      </c>
      <c r="D91" s="2">
        <v>7.0000000000000001E-3</v>
      </c>
      <c r="E91" s="2">
        <v>8.0000000000000002E-3</v>
      </c>
      <c r="F91" s="2">
        <v>7.0000000000000001E-3</v>
      </c>
      <c r="G91" s="2">
        <v>7.0000000000000001E-3</v>
      </c>
      <c r="H91" s="2">
        <v>8.0000000000000002E-3</v>
      </c>
      <c r="I91" s="2">
        <v>8.0000000000000002E-3</v>
      </c>
      <c r="J91" s="2">
        <v>0</v>
      </c>
      <c r="K91" s="2">
        <v>0</v>
      </c>
      <c r="L91" s="2">
        <v>0</v>
      </c>
      <c r="M91" s="2">
        <v>0</v>
      </c>
      <c r="N91" s="2"/>
      <c r="O91" s="2"/>
    </row>
    <row r="92" spans="1:20" x14ac:dyDescent="0.25">
      <c r="A92" s="6" t="s">
        <v>14</v>
      </c>
      <c r="B92" s="3">
        <v>0</v>
      </c>
      <c r="C92" s="4">
        <v>0</v>
      </c>
      <c r="D92" s="4">
        <v>1.6E-2</v>
      </c>
      <c r="E92" s="4">
        <v>0.02</v>
      </c>
      <c r="F92" s="4">
        <v>1.9E-2</v>
      </c>
      <c r="G92" s="4">
        <v>0.02</v>
      </c>
      <c r="H92" s="4">
        <v>2.4E-2</v>
      </c>
      <c r="I92" s="4">
        <v>1.6E-2</v>
      </c>
      <c r="J92" s="4">
        <v>1.9E-2</v>
      </c>
      <c r="K92" s="4">
        <v>1.6E-2</v>
      </c>
      <c r="L92" s="4">
        <v>1.7999999999999999E-2</v>
      </c>
      <c r="M92" s="4">
        <v>3.2000000000000001E-2</v>
      </c>
      <c r="N92" s="4"/>
      <c r="O92" s="4"/>
    </row>
    <row r="94" spans="1:20" x14ac:dyDescent="0.25">
      <c r="A94" s="10" t="s">
        <v>44</v>
      </c>
      <c r="B94" s="11" t="s">
        <v>21</v>
      </c>
      <c r="C94" s="12" t="s">
        <v>22</v>
      </c>
      <c r="D94" s="12" t="s">
        <v>23</v>
      </c>
      <c r="E94" s="12" t="s">
        <v>24</v>
      </c>
      <c r="F94" s="12" t="s">
        <v>25</v>
      </c>
      <c r="G94" s="12" t="s">
        <v>26</v>
      </c>
      <c r="H94" s="12" t="s">
        <v>27</v>
      </c>
      <c r="I94" s="12" t="s">
        <v>28</v>
      </c>
      <c r="J94" s="12" t="s">
        <v>29</v>
      </c>
      <c r="K94" s="12" t="s">
        <v>30</v>
      </c>
      <c r="L94" s="12" t="s">
        <v>31</v>
      </c>
      <c r="M94" s="12" t="s">
        <v>32</v>
      </c>
      <c r="N94" s="12" t="s">
        <v>33</v>
      </c>
      <c r="O94" s="12" t="s">
        <v>34</v>
      </c>
      <c r="P94" s="22" t="s">
        <v>45</v>
      </c>
      <c r="Q94" s="12" t="s">
        <v>45</v>
      </c>
      <c r="S94" s="22" t="s">
        <v>48</v>
      </c>
      <c r="T94" s="18" t="s">
        <v>48</v>
      </c>
    </row>
    <row r="95" spans="1:20" x14ac:dyDescent="0.25">
      <c r="A95" s="5" t="s">
        <v>0</v>
      </c>
      <c r="B95" s="1"/>
      <c r="C95" s="2"/>
      <c r="D95" s="2">
        <v>6.4000000000000001E-2</v>
      </c>
      <c r="E95" s="2">
        <v>5.8000000000000003E-2</v>
      </c>
      <c r="F95" s="2">
        <v>4.8000000000000001E-2</v>
      </c>
      <c r="G95" s="2">
        <v>5.2999999999999999E-2</v>
      </c>
      <c r="H95" s="14">
        <v>5.2999999999999999E-2</v>
      </c>
      <c r="I95" s="14">
        <v>4.1000000000000002E-2</v>
      </c>
      <c r="J95" s="14">
        <v>5.2999999999999999E-2</v>
      </c>
      <c r="K95" s="14">
        <v>5.2999999999999999E-2</v>
      </c>
      <c r="L95" s="14">
        <v>4.2000000000000003E-2</v>
      </c>
      <c r="M95" s="14">
        <v>4.9000000000000002E-2</v>
      </c>
      <c r="N95" s="14">
        <v>5.6000000000000001E-2</v>
      </c>
      <c r="O95" s="14">
        <v>4.9000000000000002E-2</v>
      </c>
      <c r="P95" s="20">
        <f>O95</f>
        <v>4.9000000000000002E-2</v>
      </c>
      <c r="Q95" s="14">
        <v>0.04</v>
      </c>
      <c r="R95" t="s">
        <v>51</v>
      </c>
      <c r="S95" s="15">
        <f>P95-O95</f>
        <v>0</v>
      </c>
      <c r="T95" s="15">
        <f>Q95-P95</f>
        <v>-9.0000000000000011E-3</v>
      </c>
    </row>
    <row r="96" spans="1:20" x14ac:dyDescent="0.25">
      <c r="A96" s="5" t="s">
        <v>1</v>
      </c>
      <c r="B96" s="1"/>
      <c r="C96" s="2"/>
      <c r="D96" s="2">
        <v>9.1999999999999998E-2</v>
      </c>
      <c r="E96" s="2">
        <v>9.4E-2</v>
      </c>
      <c r="F96" s="2">
        <v>8.3000000000000004E-2</v>
      </c>
      <c r="G96" s="2">
        <v>8.1000000000000003E-2</v>
      </c>
      <c r="H96" s="14">
        <v>8.2000000000000003E-2</v>
      </c>
      <c r="I96" s="14">
        <v>0.08</v>
      </c>
      <c r="J96" s="14">
        <v>7.8E-2</v>
      </c>
      <c r="K96" s="14">
        <v>8.5999999999999993E-2</v>
      </c>
      <c r="L96" s="14">
        <v>8.2000000000000003E-2</v>
      </c>
      <c r="M96" s="14">
        <v>6.8000000000000005E-2</v>
      </c>
      <c r="N96" s="14">
        <v>6.5000000000000002E-2</v>
      </c>
      <c r="O96" s="14">
        <v>7.5999999999999998E-2</v>
      </c>
      <c r="P96" s="20">
        <f>O96</f>
        <v>7.5999999999999998E-2</v>
      </c>
      <c r="Q96" s="14">
        <v>0.1</v>
      </c>
      <c r="R96" t="s">
        <v>51</v>
      </c>
      <c r="S96" s="15">
        <f>P96-O96</f>
        <v>0</v>
      </c>
      <c r="T96" s="15">
        <f>Q96-O96</f>
        <v>2.4000000000000007E-2</v>
      </c>
    </row>
    <row r="97" spans="1:20" x14ac:dyDescent="0.25">
      <c r="A97" s="7" t="s">
        <v>43</v>
      </c>
      <c r="B97" s="8"/>
      <c r="C97" s="9"/>
      <c r="D97" s="9">
        <v>0.113</v>
      </c>
      <c r="E97" s="9">
        <v>0.113</v>
      </c>
      <c r="F97" s="9">
        <v>0.121</v>
      </c>
      <c r="G97" s="9">
        <v>0.109</v>
      </c>
      <c r="H97" s="17">
        <v>0.114</v>
      </c>
      <c r="I97" s="17">
        <v>0.123</v>
      </c>
      <c r="J97" s="17">
        <v>0.13100000000000001</v>
      </c>
      <c r="K97" s="17">
        <v>0.11700000000000001</v>
      </c>
      <c r="L97" s="17">
        <v>0.125</v>
      </c>
      <c r="M97" s="17">
        <v>0.129</v>
      </c>
      <c r="N97" s="17">
        <v>0.14699999999999999</v>
      </c>
      <c r="O97" s="17">
        <v>0.13300000000000001</v>
      </c>
      <c r="P97" s="20">
        <v>0.13</v>
      </c>
      <c r="Q97" s="17">
        <v>0.13</v>
      </c>
      <c r="R97" t="s">
        <v>50</v>
      </c>
      <c r="S97" s="15">
        <f>P97-O97</f>
        <v>-3.0000000000000027E-3</v>
      </c>
      <c r="T97" s="15">
        <f t="shared" ref="T96:T102" si="3">Q97-O97</f>
        <v>-3.0000000000000027E-3</v>
      </c>
    </row>
    <row r="98" spans="1:20" x14ac:dyDescent="0.25">
      <c r="A98" s="5" t="s">
        <v>5</v>
      </c>
      <c r="B98" s="1"/>
      <c r="C98" s="2"/>
      <c r="D98" s="2">
        <v>0.08</v>
      </c>
      <c r="E98" s="2">
        <v>0.08</v>
      </c>
      <c r="F98" s="2">
        <v>7.9000000000000001E-2</v>
      </c>
      <c r="G98" s="2">
        <v>7.3999999999999996E-2</v>
      </c>
      <c r="H98" s="14">
        <v>7.2999999999999995E-2</v>
      </c>
      <c r="I98" s="14">
        <v>6.8000000000000005E-2</v>
      </c>
      <c r="J98" s="14">
        <v>7.2999999999999995E-2</v>
      </c>
      <c r="K98" s="14">
        <v>9.1999999999999998E-2</v>
      </c>
      <c r="L98" s="14">
        <v>9.2999999999999999E-2</v>
      </c>
      <c r="M98" s="14">
        <v>9.2999999999999999E-2</v>
      </c>
      <c r="N98" s="14">
        <v>9.2999999999999999E-2</v>
      </c>
      <c r="O98" s="14">
        <v>8.1000000000000003E-2</v>
      </c>
      <c r="P98" s="20">
        <v>8.7999999999999995E-2</v>
      </c>
      <c r="Q98" s="14">
        <v>0.08</v>
      </c>
      <c r="R98" t="s">
        <v>51</v>
      </c>
      <c r="S98" s="15">
        <f>P98-O98</f>
        <v>6.9999999999999923E-3</v>
      </c>
      <c r="T98" s="15">
        <f t="shared" si="3"/>
        <v>-1.0000000000000009E-3</v>
      </c>
    </row>
    <row r="99" spans="1:20" x14ac:dyDescent="0.25">
      <c r="A99" s="5" t="s">
        <v>8</v>
      </c>
      <c r="B99" s="1"/>
      <c r="C99" s="2"/>
      <c r="D99" s="2">
        <v>0.21299999999999999</v>
      </c>
      <c r="E99" s="2">
        <v>0.19800000000000001</v>
      </c>
      <c r="F99" s="2">
        <v>0.19</v>
      </c>
      <c r="G99" s="2">
        <v>0.20300000000000001</v>
      </c>
      <c r="H99" s="14">
        <v>0.21199999999999999</v>
      </c>
      <c r="I99" s="14">
        <v>0.214</v>
      </c>
      <c r="J99" s="14">
        <v>0.214</v>
      </c>
      <c r="K99" s="14">
        <v>0.223</v>
      </c>
      <c r="L99" s="14">
        <v>0.20399999999999999</v>
      </c>
      <c r="M99" s="14">
        <v>0.21299999999999999</v>
      </c>
      <c r="N99" s="14">
        <v>0.20799999999999999</v>
      </c>
      <c r="O99" s="14">
        <v>0.20399999999999999</v>
      </c>
      <c r="P99" s="20">
        <v>0.2</v>
      </c>
      <c r="Q99" s="14">
        <v>0.21</v>
      </c>
      <c r="R99" t="s">
        <v>51</v>
      </c>
      <c r="S99" s="15">
        <f>P99-O99</f>
        <v>-3.9999999999999758E-3</v>
      </c>
      <c r="T99" s="15">
        <f>Q99-O99</f>
        <v>6.0000000000000053E-3</v>
      </c>
    </row>
    <row r="100" spans="1:20" x14ac:dyDescent="0.25">
      <c r="A100" s="5" t="s">
        <v>15</v>
      </c>
      <c r="B100" s="1"/>
      <c r="C100" s="2"/>
      <c r="D100" s="2">
        <v>0.113</v>
      </c>
      <c r="E100" s="2">
        <v>9.6000000000000002E-2</v>
      </c>
      <c r="F100" s="2">
        <v>0.109</v>
      </c>
      <c r="G100" s="2">
        <v>0.104</v>
      </c>
      <c r="H100" s="14">
        <v>0.111</v>
      </c>
      <c r="I100" s="14">
        <v>0.114</v>
      </c>
      <c r="J100" s="14">
        <v>0.10100000000000001</v>
      </c>
      <c r="K100" s="14">
        <v>0.10199999999999999</v>
      </c>
      <c r="L100" s="14">
        <v>9.2999999999999999E-2</v>
      </c>
      <c r="M100" s="14">
        <v>9.9000000000000005E-2</v>
      </c>
      <c r="N100" s="14">
        <v>9.0999999999999998E-2</v>
      </c>
      <c r="O100" s="14">
        <v>8.7999999999999995E-2</v>
      </c>
      <c r="P100" s="20">
        <v>8.2000000000000003E-2</v>
      </c>
      <c r="Q100" s="14">
        <v>0.1</v>
      </c>
      <c r="R100" t="s">
        <v>51</v>
      </c>
      <c r="S100" s="15">
        <f>P100-O100</f>
        <v>-5.9999999999999915E-3</v>
      </c>
      <c r="T100" s="15">
        <f>Q100-O100</f>
        <v>1.2000000000000011E-2</v>
      </c>
    </row>
    <row r="101" spans="1:20" x14ac:dyDescent="0.25">
      <c r="A101" s="5" t="s">
        <v>46</v>
      </c>
      <c r="B101" s="2"/>
      <c r="C101" s="2"/>
      <c r="D101" s="2">
        <f t="shared" ref="D101:N101" si="4">D79+D80+D83+D84+D85+D86+D87+D91+D92</f>
        <v>5.2000000000000005E-2</v>
      </c>
      <c r="E101" s="2">
        <f t="shared" si="4"/>
        <v>5.2000000000000005E-2</v>
      </c>
      <c r="F101" s="2">
        <f t="shared" si="4"/>
        <v>5.6999999999999995E-2</v>
      </c>
      <c r="G101" s="2">
        <f t="shared" si="4"/>
        <v>5.1000000000000004E-2</v>
      </c>
      <c r="H101" s="14">
        <f t="shared" si="4"/>
        <v>6.5000000000000002E-2</v>
      </c>
      <c r="I101" s="14">
        <f t="shared" si="4"/>
        <v>5.8000000000000003E-2</v>
      </c>
      <c r="J101" s="14">
        <f t="shared" si="4"/>
        <v>5.1000000000000004E-2</v>
      </c>
      <c r="K101" s="14">
        <f t="shared" si="4"/>
        <v>3.5000000000000003E-2</v>
      </c>
      <c r="L101" s="14">
        <f t="shared" si="4"/>
        <v>4.8000000000000001E-2</v>
      </c>
      <c r="M101" s="14">
        <f t="shared" si="4"/>
        <v>5.2000000000000005E-2</v>
      </c>
      <c r="N101" s="14">
        <f t="shared" si="4"/>
        <v>5.3000000000000005E-2</v>
      </c>
      <c r="O101" s="14">
        <f>O79+O80+O83+O84+O85+O86+O87+O91+O92</f>
        <v>6.6000000000000003E-2</v>
      </c>
      <c r="P101" s="20">
        <v>7.0000000000000007E-2</v>
      </c>
      <c r="Q101" s="14">
        <f>1-SUM(Q95:Q100,Q102)</f>
        <v>5.9999999999999942E-2</v>
      </c>
      <c r="R101" t="s">
        <v>51</v>
      </c>
      <c r="S101" s="15">
        <f>P101-O101</f>
        <v>4.0000000000000036E-3</v>
      </c>
      <c r="T101" s="15">
        <f t="shared" si="3"/>
        <v>-6.0000000000000608E-3</v>
      </c>
    </row>
    <row r="102" spans="1:20" x14ac:dyDescent="0.25">
      <c r="A102" s="5" t="s">
        <v>47</v>
      </c>
      <c r="B102" s="2"/>
      <c r="C102" s="2"/>
      <c r="D102" s="2">
        <f t="shared" ref="D102:N102" si="5">D90+D89+D88</f>
        <v>0.27300000000000002</v>
      </c>
      <c r="E102" s="2">
        <f t="shared" si="5"/>
        <v>0.309</v>
      </c>
      <c r="F102" s="2">
        <f t="shared" si="5"/>
        <v>0.313</v>
      </c>
      <c r="G102" s="2">
        <f t="shared" si="5"/>
        <v>0.32500000000000001</v>
      </c>
      <c r="H102" s="14">
        <f t="shared" si="5"/>
        <v>0.28999999999999998</v>
      </c>
      <c r="I102" s="14">
        <f t="shared" si="5"/>
        <v>0.30199999999999999</v>
      </c>
      <c r="J102" s="14">
        <f t="shared" si="5"/>
        <v>0.29899999999999999</v>
      </c>
      <c r="K102" s="14">
        <f t="shared" si="5"/>
        <v>0.29199999999999998</v>
      </c>
      <c r="L102" s="14">
        <f t="shared" si="5"/>
        <v>0.313</v>
      </c>
      <c r="M102" s="14">
        <f t="shared" si="5"/>
        <v>0.29700000000000004</v>
      </c>
      <c r="N102" s="14">
        <f t="shared" si="5"/>
        <v>0.28700000000000003</v>
      </c>
      <c r="O102" s="14">
        <f>O90+O89+O88</f>
        <v>0.30299999999999999</v>
      </c>
      <c r="P102" s="20">
        <f>1-SUM(P95:P101)</f>
        <v>0.30500000000000016</v>
      </c>
      <c r="Q102" s="14">
        <v>0.28000000000000003</v>
      </c>
      <c r="R102" t="s">
        <v>51</v>
      </c>
      <c r="S102" s="15">
        <f>P102-O102</f>
        <v>2.0000000000001683E-3</v>
      </c>
      <c r="T102" s="15">
        <f t="shared" si="3"/>
        <v>-2.2999999999999965E-2</v>
      </c>
    </row>
  </sheetData>
  <conditionalFormatting sqref="S46:S5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95:S10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46:T5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95:T1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Scalet</dc:creator>
  <cp:lastModifiedBy>Rodrigo Arruda</cp:lastModifiedBy>
  <dcterms:created xsi:type="dcterms:W3CDTF">2018-08-28T13:54:19Z</dcterms:created>
  <dcterms:modified xsi:type="dcterms:W3CDTF">2018-08-31T17:39:51Z</dcterms:modified>
</cp:coreProperties>
</file>