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ew Eco\Brasil\Política\"/>
    </mc:Choice>
  </mc:AlternateContent>
  <xr:revisionPtr revIDLastSave="0" documentId="13_ncr:1_{1BBB0C47-6967-49A8-9B4F-C87685464F59}" xr6:coauthVersionLast="43" xr6:coauthVersionMax="43" xr10:uidLastSave="{00000000-0000-0000-0000-000000000000}"/>
  <bookViews>
    <workbookView xWindow="-120" yWindow="-120" windowWidth="29040" windowHeight="15840" activeTab="1" xr2:uid="{16C57F2F-5999-48D6-AA31-06A484FC9403}"/>
  </bookViews>
  <sheets>
    <sheet name="Sheet1" sheetId="3" r:id="rId1"/>
    <sheet name="Chart2" sheetId="5" r:id="rId2"/>
    <sheet name="Emendas" sheetId="1" r:id="rId3"/>
    <sheet name="Chart1" sheetId="4" r:id="rId4"/>
    <sheet name="Emendas por partido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B3" i="2"/>
  <c r="B4" i="2"/>
  <c r="B5" i="2"/>
  <c r="B6" i="2"/>
  <c r="B7" i="2"/>
  <c r="B8" i="2"/>
  <c r="B9" i="2"/>
  <c r="B10" i="2"/>
  <c r="B12" i="2"/>
  <c r="B13" i="2"/>
  <c r="B14" i="2"/>
  <c r="B16" i="2"/>
  <c r="B18" i="2"/>
  <c r="B19" i="2"/>
  <c r="B20" i="2"/>
  <c r="B21" i="2"/>
  <c r="B22" i="2"/>
  <c r="B23" i="2"/>
  <c r="B25" i="2"/>
  <c r="B26" i="2"/>
  <c r="B27" i="2"/>
  <c r="B28" i="2"/>
  <c r="B2" i="2"/>
</calcChain>
</file>

<file path=xl/sharedStrings.xml><?xml version="1.0" encoding="utf-8"?>
<sst xmlns="http://schemas.openxmlformats.org/spreadsheetml/2006/main" count="174" uniqueCount="45">
  <si>
    <t>Emendas empenhadas (R$)</t>
  </si>
  <si>
    <t>mi</t>
  </si>
  <si>
    <t>PTC</t>
  </si>
  <si>
    <t>PSOL</t>
  </si>
  <si>
    <t>PPL</t>
  </si>
  <si>
    <t>REDE</t>
  </si>
  <si>
    <t>PSL</t>
  </si>
  <si>
    <t>mil</t>
  </si>
  <si>
    <t>PV</t>
  </si>
  <si>
    <t>PPS</t>
  </si>
  <si>
    <t>SOLIDARIED</t>
  </si>
  <si>
    <t>PHS</t>
  </si>
  <si>
    <t>PATRI</t>
  </si>
  <si>
    <t>PSC</t>
  </si>
  <si>
    <t>AVANTE</t>
  </si>
  <si>
    <t>S/PARTIDO</t>
  </si>
  <si>
    <t>PODE</t>
  </si>
  <si>
    <t>PCdoB</t>
  </si>
  <si>
    <t>PRB</t>
  </si>
  <si>
    <t>PSB</t>
  </si>
  <si>
    <t>PTB</t>
  </si>
  <si>
    <t>Pros</t>
  </si>
  <si>
    <t>PDT</t>
  </si>
  <si>
    <t>PR</t>
  </si>
  <si>
    <t>PT</t>
  </si>
  <si>
    <t>PSD</t>
  </si>
  <si>
    <t>DEM</t>
  </si>
  <si>
    <t>PSDB</t>
  </si>
  <si>
    <t>PP</t>
  </si>
  <si>
    <t>(-34,02%)</t>
  </si>
  <si>
    <t>MDB</t>
  </si>
  <si>
    <t>(-50,58%)</t>
  </si>
  <si>
    <t>(-70,40%)</t>
  </si>
  <si>
    <t>Empenhado</t>
  </si>
  <si>
    <t>Partido</t>
  </si>
  <si>
    <t>Junho</t>
  </si>
  <si>
    <t>Maio</t>
  </si>
  <si>
    <t>Abril</t>
  </si>
  <si>
    <t>Março</t>
  </si>
  <si>
    <t>0,9992</t>
  </si>
  <si>
    <t>0,600</t>
  </si>
  <si>
    <t>0,4718</t>
  </si>
  <si>
    <t>0,4157</t>
  </si>
  <si>
    <t>0,1083</t>
  </si>
  <si>
    <t>0,0695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</si>
</sst>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R$&quot;\ #,##0.00"/>
    <numFmt numFmtId="167" formatCode="&quot;R$&quot;\ #,##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63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7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1" fillId="0" borderId="0" xfId="1"/>
    <xf numFmtId="49" fontId="1" fillId="0" borderId="0" xfId="1" applyNumberFormat="1"/>
    <xf numFmtId="10" fontId="1" fillId="0" borderId="0" xfId="1" applyNumberFormat="1"/>
    <xf numFmtId="49" fontId="2" fillId="2" borderId="0" xfId="1" applyNumberFormat="1" applyFont="1" applyFill="1"/>
    <xf numFmtId="10" fontId="2" fillId="2" borderId="0" xfId="1" applyNumberFormat="1" applyFont="1" applyFill="1"/>
    <xf numFmtId="49" fontId="2" fillId="3" borderId="0" xfId="1" applyNumberFormat="1" applyFont="1" applyFill="1"/>
  </cellXfs>
  <cellStyles count="2">
    <cellStyle name="Normal" xfId="0" builtinId="0"/>
    <cellStyle name="Normal 2" xfId="1" xr:uid="{4931E804-33C6-45DE-9635-87FAC62308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Emendas!$B$1</c:f>
              <c:strCache>
                <c:ptCount val="1"/>
                <c:pt idx="0">
                  <c:v>Emendas empenhadas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Emendas!$A$2:$A$31</c:f>
              <c:numCache>
                <c:formatCode>mmm\-yy</c:formatCode>
                <c:ptCount val="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</c:numCache>
            </c:numRef>
          </c:cat>
          <c:val>
            <c:numRef>
              <c:f>Emendas!$B$2:$B$31</c:f>
              <c:numCache>
                <c:formatCode>"R$"\ #,##0</c:formatCode>
                <c:ptCount val="30"/>
                <c:pt idx="0">
                  <c:v>1001039</c:v>
                </c:pt>
                <c:pt idx="1">
                  <c:v>1360039</c:v>
                </c:pt>
                <c:pt idx="2">
                  <c:v>5191939</c:v>
                </c:pt>
                <c:pt idx="3">
                  <c:v>5544693</c:v>
                </c:pt>
                <c:pt idx="4">
                  <c:v>89486237</c:v>
                </c:pt>
                <c:pt idx="5" formatCode="&quot;R$&quot;\ #,##0.00">
                  <c:v>2024484276</c:v>
                </c:pt>
                <c:pt idx="6" formatCode="&quot;R$&quot;\ #,##0.00">
                  <c:v>2241455632</c:v>
                </c:pt>
                <c:pt idx="7" formatCode="&quot;R$&quot;\ #,##0.00">
                  <c:v>199203456</c:v>
                </c:pt>
                <c:pt idx="8" formatCode="&quot;R$&quot;\ #,##0.00">
                  <c:v>1040957099</c:v>
                </c:pt>
                <c:pt idx="9" formatCode="&quot;R$&quot;\ #,##0.00">
                  <c:v>1223190272</c:v>
                </c:pt>
                <c:pt idx="10" formatCode="&quot;R$&quot;\ #,##0.00">
                  <c:v>665983461</c:v>
                </c:pt>
                <c:pt idx="11" formatCode="&quot;R$&quot;\ #,##0.00">
                  <c:v>3240155377</c:v>
                </c:pt>
                <c:pt idx="12" formatCode="&quot;R$&quot;\ #,##0.00">
                  <c:v>1100000</c:v>
                </c:pt>
                <c:pt idx="13" formatCode="&quot;R$&quot;\ #,##0.00">
                  <c:v>0</c:v>
                </c:pt>
                <c:pt idx="14" formatCode="&quot;R$&quot;\ #,##0.00">
                  <c:v>358196038</c:v>
                </c:pt>
                <c:pt idx="15" formatCode="&quot;R$&quot;\ #,##0.00">
                  <c:v>3333329773</c:v>
                </c:pt>
                <c:pt idx="16" formatCode="&quot;R$&quot;\ #,##0.00">
                  <c:v>1636188522</c:v>
                </c:pt>
                <c:pt idx="17" formatCode="&quot;R$&quot;\ #,##0.00">
                  <c:v>1935941343</c:v>
                </c:pt>
                <c:pt idx="18" formatCode="&quot;R$&quot;\ #,##0.00">
                  <c:v>862215219</c:v>
                </c:pt>
                <c:pt idx="19" formatCode="&quot;R$&quot;\ #,##0.00">
                  <c:v>912131305</c:v>
                </c:pt>
                <c:pt idx="20" formatCode="&quot;R$&quot;\ #,##0.00">
                  <c:v>400814543</c:v>
                </c:pt>
                <c:pt idx="21" formatCode="&quot;R$&quot;\ #,##0.00">
                  <c:v>337835821</c:v>
                </c:pt>
                <c:pt idx="22" formatCode="&quot;R$&quot;\ #,##0.00">
                  <c:v>375542012</c:v>
                </c:pt>
                <c:pt idx="23" formatCode="&quot;R$&quot;\ #,##0.00">
                  <c:v>1158948201</c:v>
                </c:pt>
                <c:pt idx="24" formatCode="&quot;R$&quot;\ #,##0.00">
                  <c:v>0</c:v>
                </c:pt>
                <c:pt idx="25" formatCode="&quot;R$&quot;\ #,##0.00">
                  <c:v>0</c:v>
                </c:pt>
                <c:pt idx="26" formatCode="&quot;R$&quot;\ #,##0.00">
                  <c:v>1740762</c:v>
                </c:pt>
                <c:pt idx="27" formatCode="&quot;R$&quot;\ #,##0.00">
                  <c:v>-440875</c:v>
                </c:pt>
                <c:pt idx="28" formatCode="&quot;R$&quot;\ #,##0.00">
                  <c:v>254423898</c:v>
                </c:pt>
                <c:pt idx="29" formatCode="&quot;R$&quot;\ #,##0.00">
                  <c:v>1479659722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7-4FFD-B25B-CDC733E80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65952"/>
        <c:axId val="1290206127"/>
      </c:barChart>
      <c:dateAx>
        <c:axId val="435659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206127"/>
        <c:crosses val="autoZero"/>
        <c:auto val="1"/>
        <c:lblOffset val="100"/>
        <c:baseTimeUnit val="months"/>
      </c:dateAx>
      <c:valAx>
        <c:axId val="12902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'Emendas por partido'!$B$1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'Emendas por partido'!$A$2:$A$28</c:f>
              <c:strCache>
                <c:ptCount val="27"/>
                <c:pt idx="0">
                  <c:v>AVANTE</c:v>
                </c:pt>
                <c:pt idx="1">
                  <c:v>DEM</c:v>
                </c:pt>
                <c:pt idx="2">
                  <c:v>MDB</c:v>
                </c:pt>
                <c:pt idx="3">
                  <c:v>PATRI</c:v>
                </c:pt>
                <c:pt idx="4">
                  <c:v>PCdoB</c:v>
                </c:pt>
                <c:pt idx="5">
                  <c:v>PDT</c:v>
                </c:pt>
                <c:pt idx="6">
                  <c:v>PHS</c:v>
                </c:pt>
                <c:pt idx="7">
                  <c:v>PODE</c:v>
                </c:pt>
                <c:pt idx="8">
                  <c:v>PP</c:v>
                </c:pt>
                <c:pt idx="9">
                  <c:v>PPL</c:v>
                </c:pt>
                <c:pt idx="10">
                  <c:v>PPS</c:v>
                </c:pt>
                <c:pt idx="11">
                  <c:v>PR</c:v>
                </c:pt>
                <c:pt idx="12">
                  <c:v>PRB</c:v>
                </c:pt>
                <c:pt idx="13">
                  <c:v>Pros</c:v>
                </c:pt>
                <c:pt idx="14">
                  <c:v>PSB</c:v>
                </c:pt>
                <c:pt idx="15">
                  <c:v>PSC</c:v>
                </c:pt>
                <c:pt idx="16">
                  <c:v>PSD</c:v>
                </c:pt>
                <c:pt idx="17">
                  <c:v>PSDB</c:v>
                </c:pt>
                <c:pt idx="18">
                  <c:v>PSL</c:v>
                </c:pt>
                <c:pt idx="19">
                  <c:v>PSOL</c:v>
                </c:pt>
                <c:pt idx="20">
                  <c:v>PT</c:v>
                </c:pt>
                <c:pt idx="21">
                  <c:v>PTB</c:v>
                </c:pt>
                <c:pt idx="22">
                  <c:v>PTC</c:v>
                </c:pt>
                <c:pt idx="23">
                  <c:v>PV</c:v>
                </c:pt>
                <c:pt idx="24">
                  <c:v>REDE</c:v>
                </c:pt>
                <c:pt idx="25">
                  <c:v>S/PARTIDO</c:v>
                </c:pt>
                <c:pt idx="26">
                  <c:v>SOLIDARIED</c:v>
                </c:pt>
              </c:strCache>
            </c:strRef>
          </c:cat>
          <c:val>
            <c:numRef>
              <c:f>'Emendas por partido'!$B$2:$B$28</c:f>
              <c:numCache>
                <c:formatCode>General</c:formatCode>
                <c:ptCount val="27"/>
                <c:pt idx="0">
                  <c:v>1</c:v>
                </c:pt>
                <c:pt idx="1">
                  <c:v>18.2</c:v>
                </c:pt>
                <c:pt idx="2">
                  <c:v>32.200000000000003</c:v>
                </c:pt>
                <c:pt idx="3">
                  <c:v>0</c:v>
                </c:pt>
                <c:pt idx="4">
                  <c:v>8.6999999999999993</c:v>
                </c:pt>
                <c:pt idx="5">
                  <c:v>9.9</c:v>
                </c:pt>
                <c:pt idx="6">
                  <c:v>3.8</c:v>
                </c:pt>
                <c:pt idx="7">
                  <c:v>1.9</c:v>
                </c:pt>
                <c:pt idx="8">
                  <c:v>18.899999999999999</c:v>
                </c:pt>
                <c:pt idx="10">
                  <c:v>0</c:v>
                </c:pt>
                <c:pt idx="11">
                  <c:v>10.4</c:v>
                </c:pt>
                <c:pt idx="12">
                  <c:v>11.4</c:v>
                </c:pt>
                <c:pt idx="14">
                  <c:v>7.8</c:v>
                </c:pt>
                <c:pt idx="16">
                  <c:v>14.4</c:v>
                </c:pt>
                <c:pt idx="17">
                  <c:v>19.399999999999999</c:v>
                </c:pt>
                <c:pt idx="18">
                  <c:v>1.2</c:v>
                </c:pt>
                <c:pt idx="19">
                  <c:v>0</c:v>
                </c:pt>
                <c:pt idx="20">
                  <c:v>14.1</c:v>
                </c:pt>
                <c:pt idx="21">
                  <c:v>10.6</c:v>
                </c:pt>
                <c:pt idx="23">
                  <c:v>0</c:v>
                </c:pt>
                <c:pt idx="24">
                  <c:v>0</c:v>
                </c:pt>
                <c:pt idx="25">
                  <c:v>67.900000000000006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3-4E9B-A340-89C2479D02BF}"/>
            </c:ext>
          </c:extLst>
        </c:ser>
        <c:ser>
          <c:idx val="1"/>
          <c:order val="1"/>
          <c:tx>
            <c:strRef>
              <c:f>'Emendas por partido'!$C$1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'Emendas por partido'!$A$2:$A$28</c:f>
              <c:strCache>
                <c:ptCount val="27"/>
                <c:pt idx="0">
                  <c:v>AVANTE</c:v>
                </c:pt>
                <c:pt idx="1">
                  <c:v>DEM</c:v>
                </c:pt>
                <c:pt idx="2">
                  <c:v>MDB</c:v>
                </c:pt>
                <c:pt idx="3">
                  <c:v>PATRI</c:v>
                </c:pt>
                <c:pt idx="4">
                  <c:v>PCdoB</c:v>
                </c:pt>
                <c:pt idx="5">
                  <c:v>PDT</c:v>
                </c:pt>
                <c:pt idx="6">
                  <c:v>PHS</c:v>
                </c:pt>
                <c:pt idx="7">
                  <c:v>PODE</c:v>
                </c:pt>
                <c:pt idx="8">
                  <c:v>PP</c:v>
                </c:pt>
                <c:pt idx="9">
                  <c:v>PPL</c:v>
                </c:pt>
                <c:pt idx="10">
                  <c:v>PPS</c:v>
                </c:pt>
                <c:pt idx="11">
                  <c:v>PR</c:v>
                </c:pt>
                <c:pt idx="12">
                  <c:v>PRB</c:v>
                </c:pt>
                <c:pt idx="13">
                  <c:v>Pros</c:v>
                </c:pt>
                <c:pt idx="14">
                  <c:v>PSB</c:v>
                </c:pt>
                <c:pt idx="15">
                  <c:v>PSC</c:v>
                </c:pt>
                <c:pt idx="16">
                  <c:v>PSD</c:v>
                </c:pt>
                <c:pt idx="17">
                  <c:v>PSDB</c:v>
                </c:pt>
                <c:pt idx="18">
                  <c:v>PSL</c:v>
                </c:pt>
                <c:pt idx="19">
                  <c:v>PSOL</c:v>
                </c:pt>
                <c:pt idx="20">
                  <c:v>PT</c:v>
                </c:pt>
                <c:pt idx="21">
                  <c:v>PTB</c:v>
                </c:pt>
                <c:pt idx="22">
                  <c:v>PTC</c:v>
                </c:pt>
                <c:pt idx="23">
                  <c:v>PV</c:v>
                </c:pt>
                <c:pt idx="24">
                  <c:v>REDE</c:v>
                </c:pt>
                <c:pt idx="25">
                  <c:v>S/PARTIDO</c:v>
                </c:pt>
                <c:pt idx="26">
                  <c:v>SOLIDARIED</c:v>
                </c:pt>
              </c:strCache>
            </c:strRef>
          </c:cat>
          <c:val>
            <c:numRef>
              <c:f>'Emendas por partido'!$C$2:$C$28</c:f>
              <c:numCache>
                <c:formatCode>General</c:formatCode>
                <c:ptCount val="27"/>
                <c:pt idx="0">
                  <c:v>28</c:v>
                </c:pt>
                <c:pt idx="1">
                  <c:v>117.7</c:v>
                </c:pt>
                <c:pt idx="2">
                  <c:v>177.1</c:v>
                </c:pt>
                <c:pt idx="3">
                  <c:v>22.1</c:v>
                </c:pt>
                <c:pt idx="4">
                  <c:v>38.1</c:v>
                </c:pt>
                <c:pt idx="5">
                  <c:v>69.2</c:v>
                </c:pt>
                <c:pt idx="6">
                  <c:v>13.7</c:v>
                </c:pt>
                <c:pt idx="7">
                  <c:v>61.1</c:v>
                </c:pt>
                <c:pt idx="8">
                  <c:v>130.5</c:v>
                </c:pt>
                <c:pt idx="9">
                  <c:v>4.0999999999999996</c:v>
                </c:pt>
                <c:pt idx="10">
                  <c:v>11.8</c:v>
                </c:pt>
                <c:pt idx="11">
                  <c:v>97.5</c:v>
                </c:pt>
                <c:pt idx="12">
                  <c:v>38.1</c:v>
                </c:pt>
                <c:pt idx="13">
                  <c:v>48.9</c:v>
                </c:pt>
                <c:pt idx="14">
                  <c:v>61.7</c:v>
                </c:pt>
                <c:pt idx="15">
                  <c:v>21.5</c:v>
                </c:pt>
                <c:pt idx="16">
                  <c:v>103.4</c:v>
                </c:pt>
                <c:pt idx="17">
                  <c:v>129.4</c:v>
                </c:pt>
                <c:pt idx="18">
                  <c:v>7.3</c:v>
                </c:pt>
                <c:pt idx="19">
                  <c:v>2.2999999999999998</c:v>
                </c:pt>
                <c:pt idx="20">
                  <c:v>174</c:v>
                </c:pt>
                <c:pt idx="21">
                  <c:v>47.7</c:v>
                </c:pt>
                <c:pt idx="22">
                  <c:v>1.3</c:v>
                </c:pt>
                <c:pt idx="23">
                  <c:v>9.9</c:v>
                </c:pt>
                <c:pt idx="24">
                  <c:v>6.6</c:v>
                </c:pt>
                <c:pt idx="25">
                  <c:v>30.6</c:v>
                </c:pt>
                <c:pt idx="26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3-4E9B-A340-89C2479D0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864367"/>
        <c:axId val="1859949951"/>
      </c:barChart>
      <c:catAx>
        <c:axId val="84086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949951"/>
        <c:crosses val="autoZero"/>
        <c:auto val="1"/>
        <c:lblAlgn val="ctr"/>
        <c:lblOffset val="100"/>
        <c:noMultiLvlLbl val="0"/>
      </c:catAx>
      <c:valAx>
        <c:axId val="18599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86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5D05D3-9F0A-4774-907C-CA9B986E72D0}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2D4C1F-A924-44EC-B380-C81A7EDC151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648E1-7669-4AE1-B9F1-AC0BE89FAF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347" cy="60830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8D053-7C53-4771-9A2D-FAC8CBEFDC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7142-F69D-4C1B-89DA-1D33B0B28580}">
  <dimension ref="A1:Q31"/>
  <sheetViews>
    <sheetView topLeftCell="D1" workbookViewId="0">
      <selection activeCell="O29" sqref="O29"/>
    </sheetView>
  </sheetViews>
  <sheetFormatPr defaultRowHeight="12.75" x14ac:dyDescent="0.2"/>
  <cols>
    <col min="1" max="5" width="23.42578125" style="4" customWidth="1"/>
    <col min="6" max="6" width="9.140625" style="4"/>
    <col min="7" max="7" width="18.42578125" style="4" bestFit="1" customWidth="1"/>
    <col min="8" max="9" width="18.42578125" style="4" customWidth="1"/>
    <col min="10" max="14" width="9.140625" style="4"/>
    <col min="15" max="15" width="16.85546875" style="4" bestFit="1" customWidth="1"/>
    <col min="16" max="16384" width="9.140625" style="4"/>
  </cols>
  <sheetData>
    <row r="1" spans="1:17" x14ac:dyDescent="0.2">
      <c r="B1" s="4" t="s">
        <v>38</v>
      </c>
      <c r="G1" s="4" t="s">
        <v>37</v>
      </c>
      <c r="K1" s="4" t="s">
        <v>36</v>
      </c>
      <c r="O1" s="4" t="s">
        <v>35</v>
      </c>
    </row>
    <row r="2" spans="1:17" ht="13.5" x14ac:dyDescent="0.25">
      <c r="A2" s="9" t="s">
        <v>34</v>
      </c>
      <c r="B2" s="9" t="s">
        <v>33</v>
      </c>
      <c r="C2" s="9"/>
      <c r="D2" s="9"/>
      <c r="E2" s="9"/>
      <c r="F2" s="9" t="s">
        <v>34</v>
      </c>
      <c r="G2" s="9" t="s">
        <v>33</v>
      </c>
      <c r="H2" s="9"/>
      <c r="I2" s="9"/>
      <c r="J2" s="9" t="s">
        <v>34</v>
      </c>
      <c r="K2" s="9" t="s">
        <v>33</v>
      </c>
      <c r="L2" s="9"/>
      <c r="N2" s="9" t="s">
        <v>34</v>
      </c>
      <c r="O2" s="9" t="s">
        <v>33</v>
      </c>
    </row>
    <row r="3" spans="1:17" ht="13.5" x14ac:dyDescent="0.25">
      <c r="A3" s="7" t="s">
        <v>6</v>
      </c>
      <c r="B3" s="7">
        <v>739.4</v>
      </c>
      <c r="C3" s="7" t="s">
        <v>7</v>
      </c>
      <c r="D3" s="8">
        <v>-0.42480000000000001</v>
      </c>
      <c r="E3" s="8"/>
      <c r="F3" s="7" t="s">
        <v>9</v>
      </c>
      <c r="G3" s="7">
        <v>310.39999999999998</v>
      </c>
      <c r="H3" s="7" t="s">
        <v>7</v>
      </c>
      <c r="I3" s="7" t="s">
        <v>32</v>
      </c>
      <c r="J3" s="7" t="s">
        <v>15</v>
      </c>
      <c r="K3" s="7">
        <v>67.900000000000006</v>
      </c>
      <c r="L3" s="7" t="s">
        <v>1</v>
      </c>
      <c r="M3" s="6">
        <v>-0.26690000000000003</v>
      </c>
      <c r="N3" s="7" t="s">
        <v>30</v>
      </c>
      <c r="O3" s="7">
        <v>177.1</v>
      </c>
      <c r="P3" s="4" t="s">
        <v>1</v>
      </c>
      <c r="Q3" s="6">
        <v>-0.1197</v>
      </c>
    </row>
    <row r="4" spans="1:17" ht="13.5" x14ac:dyDescent="0.25">
      <c r="A4" s="7" t="s">
        <v>24</v>
      </c>
      <c r="B4" s="7">
        <v>300</v>
      </c>
      <c r="C4" s="7" t="s">
        <v>7</v>
      </c>
      <c r="D4" s="8">
        <v>-0.17230000000000001</v>
      </c>
      <c r="E4" s="8"/>
      <c r="F4" s="7" t="s">
        <v>27</v>
      </c>
      <c r="G4" s="7">
        <v>223</v>
      </c>
      <c r="H4" s="7" t="s">
        <v>7</v>
      </c>
      <c r="I4" s="7" t="s">
        <v>31</v>
      </c>
      <c r="J4" s="7" t="s">
        <v>30</v>
      </c>
      <c r="K4" s="7">
        <v>32.200000000000003</v>
      </c>
      <c r="L4" s="7" t="s">
        <v>1</v>
      </c>
      <c r="M4" s="6">
        <v>-0.12670000000000001</v>
      </c>
      <c r="N4" s="7" t="s">
        <v>24</v>
      </c>
      <c r="O4" s="7">
        <v>174</v>
      </c>
      <c r="P4" s="4" t="s">
        <v>1</v>
      </c>
      <c r="Q4" s="6">
        <v>-0.1176</v>
      </c>
    </row>
    <row r="5" spans="1:17" ht="13.5" x14ac:dyDescent="0.25">
      <c r="A5" s="7" t="s">
        <v>16</v>
      </c>
      <c r="B5" s="7">
        <v>282.8</v>
      </c>
      <c r="C5" s="7" t="s">
        <v>7</v>
      </c>
      <c r="D5" s="8">
        <v>-0.16250000000000001</v>
      </c>
      <c r="E5" s="8"/>
      <c r="F5" s="7" t="s">
        <v>28</v>
      </c>
      <c r="G5" s="7">
        <v>150</v>
      </c>
      <c r="H5" s="7" t="s">
        <v>7</v>
      </c>
      <c r="I5" s="7" t="s">
        <v>29</v>
      </c>
      <c r="J5" s="7" t="s">
        <v>27</v>
      </c>
      <c r="K5" s="7">
        <v>19.399999999999999</v>
      </c>
      <c r="L5" s="7" t="s">
        <v>1</v>
      </c>
      <c r="M5" s="6">
        <v>-7.6100000000000001E-2</v>
      </c>
      <c r="N5" s="7" t="s">
        <v>28</v>
      </c>
      <c r="O5" s="7">
        <v>130.5</v>
      </c>
      <c r="P5" s="4" t="s">
        <v>1</v>
      </c>
      <c r="Q5" s="6">
        <v>-8.8200000000000001E-2</v>
      </c>
    </row>
    <row r="6" spans="1:17" ht="13.5" x14ac:dyDescent="0.25">
      <c r="A6" s="7" t="s">
        <v>23</v>
      </c>
      <c r="B6" s="7">
        <v>199.5</v>
      </c>
      <c r="C6" s="7" t="s">
        <v>7</v>
      </c>
      <c r="D6" s="8">
        <v>-0.11459999999999999</v>
      </c>
      <c r="E6" s="8"/>
      <c r="F6" s="7" t="s">
        <v>23</v>
      </c>
      <c r="G6" s="7"/>
      <c r="H6" s="8">
        <v>-2.9499999999999998E-2</v>
      </c>
      <c r="I6" s="7"/>
      <c r="J6" s="7" t="s">
        <v>28</v>
      </c>
      <c r="K6" s="7">
        <v>18.899999999999999</v>
      </c>
      <c r="L6" s="7" t="s">
        <v>1</v>
      </c>
      <c r="M6" s="6">
        <v>-7.4399999999999994E-2</v>
      </c>
      <c r="N6" s="7" t="s">
        <v>27</v>
      </c>
      <c r="O6" s="7">
        <v>129.4</v>
      </c>
      <c r="P6" s="4" t="s">
        <v>1</v>
      </c>
      <c r="Q6" s="6">
        <v>-8.7499999999999994E-2</v>
      </c>
    </row>
    <row r="7" spans="1:17" ht="13.5" x14ac:dyDescent="0.25">
      <c r="A7" s="7" t="s">
        <v>9</v>
      </c>
      <c r="B7" s="7">
        <v>130</v>
      </c>
      <c r="C7" s="7" t="s">
        <v>7</v>
      </c>
      <c r="D7" s="8">
        <v>-7.4700000000000003E-2</v>
      </c>
      <c r="E7" s="8"/>
      <c r="F7" s="7" t="s">
        <v>26</v>
      </c>
      <c r="G7" s="7"/>
      <c r="H7" s="8">
        <v>-0.2019</v>
      </c>
      <c r="I7" s="7"/>
      <c r="J7" s="7" t="s">
        <v>26</v>
      </c>
      <c r="K7" s="7">
        <v>18.2</v>
      </c>
      <c r="L7" s="7" t="s">
        <v>1</v>
      </c>
      <c r="M7" s="6">
        <v>-7.1499999999999994E-2</v>
      </c>
      <c r="N7" s="7" t="s">
        <v>26</v>
      </c>
      <c r="O7" s="7">
        <v>117.7</v>
      </c>
      <c r="P7" s="4" t="s">
        <v>1</v>
      </c>
      <c r="Q7" s="6">
        <v>-7.9500000000000001E-2</v>
      </c>
    </row>
    <row r="8" spans="1:17" ht="13.5" x14ac:dyDescent="0.25">
      <c r="A8" s="7" t="s">
        <v>26</v>
      </c>
      <c r="B8" s="7">
        <v>89</v>
      </c>
      <c r="C8" s="7" t="s">
        <v>7</v>
      </c>
      <c r="D8" s="8">
        <v>-5.11E-2</v>
      </c>
      <c r="E8" s="8"/>
      <c r="F8" s="7" t="s">
        <v>16</v>
      </c>
      <c r="G8" s="7"/>
      <c r="H8" s="8">
        <v>-0.64149999999999996</v>
      </c>
      <c r="I8" s="7"/>
      <c r="J8" s="7" t="s">
        <v>25</v>
      </c>
      <c r="K8" s="7">
        <v>14.4</v>
      </c>
      <c r="L8" s="7" t="s">
        <v>1</v>
      </c>
      <c r="M8" s="6">
        <v>-5.6599999999999998E-2</v>
      </c>
      <c r="N8" s="7" t="s">
        <v>25</v>
      </c>
      <c r="O8" s="7">
        <v>103.4</v>
      </c>
      <c r="P8" s="4" t="s">
        <v>1</v>
      </c>
      <c r="Q8" s="6">
        <v>-6.9900000000000004E-2</v>
      </c>
    </row>
    <row r="9" spans="1:17" ht="13.5" x14ac:dyDescent="0.25">
      <c r="F9" s="7" t="s">
        <v>6</v>
      </c>
      <c r="G9" s="7"/>
      <c r="H9" s="8">
        <v>-1.6772</v>
      </c>
      <c r="I9" s="7"/>
      <c r="J9" s="7" t="s">
        <v>24</v>
      </c>
      <c r="K9" s="7">
        <v>14.1</v>
      </c>
      <c r="L9" s="7" t="s">
        <v>1</v>
      </c>
      <c r="M9" s="6">
        <v>-5.5300000000000002E-2</v>
      </c>
      <c r="N9" s="7" t="s">
        <v>23</v>
      </c>
      <c r="O9" s="7">
        <v>97.5</v>
      </c>
      <c r="P9" s="4" t="s">
        <v>1</v>
      </c>
      <c r="Q9" s="6">
        <v>-6.59E-2</v>
      </c>
    </row>
    <row r="10" spans="1:17" ht="13.5" x14ac:dyDescent="0.25">
      <c r="J10" s="7" t="s">
        <v>18</v>
      </c>
      <c r="K10" s="7">
        <v>11.4</v>
      </c>
      <c r="L10" s="7" t="s">
        <v>1</v>
      </c>
      <c r="M10" s="6">
        <v>-4.4900000000000002E-2</v>
      </c>
      <c r="N10" s="7" t="s">
        <v>22</v>
      </c>
      <c r="O10" s="7">
        <v>69.2</v>
      </c>
      <c r="P10" s="4" t="s">
        <v>1</v>
      </c>
      <c r="Q10" s="6">
        <v>-4.6800000000000001E-2</v>
      </c>
    </row>
    <row r="11" spans="1:17" ht="13.5" x14ac:dyDescent="0.25">
      <c r="J11" s="7" t="s">
        <v>20</v>
      </c>
      <c r="K11" s="7">
        <v>10.6</v>
      </c>
      <c r="L11" s="7" t="s">
        <v>1</v>
      </c>
      <c r="M11" s="6">
        <v>-4.1700000000000001E-2</v>
      </c>
      <c r="N11" s="7" t="s">
        <v>19</v>
      </c>
      <c r="O11" s="7">
        <v>61.7</v>
      </c>
      <c r="P11" s="4" t="s">
        <v>1</v>
      </c>
      <c r="Q11" s="6">
        <v>-4.1700000000000001E-2</v>
      </c>
    </row>
    <row r="12" spans="1:17" ht="13.5" x14ac:dyDescent="0.25">
      <c r="J12" s="7" t="s">
        <v>23</v>
      </c>
      <c r="K12" s="7">
        <v>10.4</v>
      </c>
      <c r="L12" s="7" t="s">
        <v>1</v>
      </c>
      <c r="M12" s="6">
        <v>-4.0800000000000003E-2</v>
      </c>
      <c r="N12" s="7" t="s">
        <v>16</v>
      </c>
      <c r="O12" s="7">
        <v>61.1</v>
      </c>
      <c r="P12" s="4" t="s">
        <v>1</v>
      </c>
      <c r="Q12" s="6">
        <v>-4.1300000000000003E-2</v>
      </c>
    </row>
    <row r="13" spans="1:17" ht="13.5" x14ac:dyDescent="0.25">
      <c r="J13" s="7" t="s">
        <v>22</v>
      </c>
      <c r="K13" s="7">
        <v>9.9</v>
      </c>
      <c r="L13" s="7" t="s">
        <v>1</v>
      </c>
      <c r="M13" s="6">
        <v>-3.9100000000000003E-2</v>
      </c>
      <c r="N13" s="7" t="s">
        <v>21</v>
      </c>
      <c r="O13" s="7">
        <v>48.9</v>
      </c>
      <c r="P13" s="4" t="s">
        <v>1</v>
      </c>
      <c r="Q13" s="6">
        <v>-3.3000000000000002E-2</v>
      </c>
    </row>
    <row r="14" spans="1:17" ht="13.5" x14ac:dyDescent="0.25">
      <c r="J14" s="7" t="s">
        <v>17</v>
      </c>
      <c r="K14" s="7">
        <v>8.6999999999999993</v>
      </c>
      <c r="L14" s="7" t="s">
        <v>1</v>
      </c>
      <c r="M14" s="6">
        <v>-3.4000000000000002E-2</v>
      </c>
      <c r="N14" s="7" t="s">
        <v>20</v>
      </c>
      <c r="O14" s="7">
        <v>47.7</v>
      </c>
      <c r="P14" s="4" t="s">
        <v>1</v>
      </c>
      <c r="Q14" s="6">
        <v>-3.2199999999999999E-2</v>
      </c>
    </row>
    <row r="15" spans="1:17" ht="13.5" x14ac:dyDescent="0.25">
      <c r="J15" s="7" t="s">
        <v>19</v>
      </c>
      <c r="K15" s="7">
        <v>7.8</v>
      </c>
      <c r="L15" s="7" t="s">
        <v>1</v>
      </c>
      <c r="M15" s="6">
        <v>-3.0499999999999999E-2</v>
      </c>
      <c r="N15" s="7" t="s">
        <v>18</v>
      </c>
      <c r="O15" s="7">
        <v>38.1</v>
      </c>
      <c r="P15" s="4" t="s">
        <v>1</v>
      </c>
      <c r="Q15" s="6">
        <v>-2.58E-2</v>
      </c>
    </row>
    <row r="16" spans="1:17" ht="13.5" x14ac:dyDescent="0.25">
      <c r="J16" s="7" t="s">
        <v>11</v>
      </c>
      <c r="K16" s="7">
        <v>3.8</v>
      </c>
      <c r="L16" s="7" t="s">
        <v>1</v>
      </c>
      <c r="M16" s="6">
        <v>-1.4800000000000001E-2</v>
      </c>
      <c r="N16" s="7" t="s">
        <v>17</v>
      </c>
      <c r="O16" s="7">
        <v>38.1</v>
      </c>
      <c r="P16" s="4" t="s">
        <v>1</v>
      </c>
      <c r="Q16" s="6">
        <v>-2.58E-2</v>
      </c>
    </row>
    <row r="17" spans="10:17" ht="13.5" x14ac:dyDescent="0.25">
      <c r="J17" s="7" t="s">
        <v>16</v>
      </c>
      <c r="K17" s="7">
        <v>1.9</v>
      </c>
      <c r="L17" s="7" t="s">
        <v>1</v>
      </c>
      <c r="M17" s="6">
        <v>-7.4000000000000003E-3</v>
      </c>
      <c r="N17" s="7" t="s">
        <v>15</v>
      </c>
      <c r="O17" s="7">
        <v>30.6</v>
      </c>
      <c r="P17" s="4" t="s">
        <v>1</v>
      </c>
      <c r="Q17" s="6">
        <v>-2.07E-2</v>
      </c>
    </row>
    <row r="18" spans="10:17" ht="13.5" x14ac:dyDescent="0.25">
      <c r="J18" s="7" t="s">
        <v>6</v>
      </c>
      <c r="K18" s="7">
        <v>1.2</v>
      </c>
      <c r="L18" s="7" t="s">
        <v>1</v>
      </c>
      <c r="M18" s="6">
        <v>-4.8999999999999998E-3</v>
      </c>
      <c r="N18" s="7" t="s">
        <v>14</v>
      </c>
      <c r="O18" s="7">
        <v>28</v>
      </c>
      <c r="P18" s="4" t="s">
        <v>1</v>
      </c>
      <c r="Q18" s="6">
        <v>-1.89E-2</v>
      </c>
    </row>
    <row r="19" spans="10:17" ht="13.5" x14ac:dyDescent="0.25">
      <c r="J19" s="7" t="s">
        <v>14</v>
      </c>
      <c r="K19" s="7">
        <v>1</v>
      </c>
      <c r="L19" s="7" t="s">
        <v>1</v>
      </c>
      <c r="M19" s="6">
        <v>-3.8999999999999998E-3</v>
      </c>
      <c r="N19" s="7" t="s">
        <v>10</v>
      </c>
      <c r="O19" s="7">
        <v>26.2</v>
      </c>
      <c r="P19" s="4" t="s">
        <v>1</v>
      </c>
      <c r="Q19" s="6">
        <v>-1.77E-2</v>
      </c>
    </row>
    <row r="20" spans="10:17" ht="13.5" x14ac:dyDescent="0.25">
      <c r="J20" s="7" t="s">
        <v>9</v>
      </c>
      <c r="K20" s="7" t="s">
        <v>39</v>
      </c>
      <c r="L20" s="7" t="s">
        <v>7</v>
      </c>
      <c r="M20" s="6">
        <v>-3.8999999999999998E-3</v>
      </c>
      <c r="N20" s="7" t="s">
        <v>12</v>
      </c>
      <c r="O20" s="7">
        <v>22.1</v>
      </c>
      <c r="P20" s="4" t="s">
        <v>1</v>
      </c>
      <c r="Q20" s="6">
        <v>-1.49E-2</v>
      </c>
    </row>
    <row r="21" spans="10:17" ht="13.5" x14ac:dyDescent="0.25">
      <c r="J21" s="7" t="s">
        <v>3</v>
      </c>
      <c r="K21" s="7" t="s">
        <v>40</v>
      </c>
      <c r="L21" s="7" t="s">
        <v>7</v>
      </c>
      <c r="M21" s="6">
        <v>-2.3999999999999998E-3</v>
      </c>
      <c r="N21" s="7" t="s">
        <v>13</v>
      </c>
      <c r="O21" s="7">
        <v>21.5</v>
      </c>
      <c r="P21" s="4" t="s">
        <v>1</v>
      </c>
      <c r="Q21" s="6">
        <v>-1.4500000000000001E-2</v>
      </c>
    </row>
    <row r="22" spans="10:17" ht="13.5" x14ac:dyDescent="0.25">
      <c r="J22" s="7" t="s">
        <v>12</v>
      </c>
      <c r="K22" s="7" t="s">
        <v>41</v>
      </c>
      <c r="L22" s="7" t="s">
        <v>7</v>
      </c>
      <c r="M22" s="6">
        <v>-1.9E-3</v>
      </c>
      <c r="N22" s="7" t="s">
        <v>11</v>
      </c>
      <c r="O22" s="7">
        <v>13.7</v>
      </c>
      <c r="P22" s="4" t="s">
        <v>1</v>
      </c>
      <c r="Q22" s="6">
        <v>-9.2999999999999992E-3</v>
      </c>
    </row>
    <row r="23" spans="10:17" ht="13.5" x14ac:dyDescent="0.25">
      <c r="J23" s="7" t="s">
        <v>10</v>
      </c>
      <c r="K23" s="7" t="s">
        <v>42</v>
      </c>
      <c r="L23" s="7" t="s">
        <v>7</v>
      </c>
      <c r="M23" s="6">
        <v>-1.6000000000000001E-3</v>
      </c>
      <c r="N23" s="7" t="s">
        <v>9</v>
      </c>
      <c r="O23" s="7">
        <v>11.8</v>
      </c>
      <c r="P23" s="4" t="s">
        <v>1</v>
      </c>
      <c r="Q23" s="6">
        <v>-8.0000000000000002E-3</v>
      </c>
    </row>
    <row r="24" spans="10:17" ht="13.5" x14ac:dyDescent="0.25">
      <c r="J24" s="7" t="s">
        <v>8</v>
      </c>
      <c r="K24" s="7" t="s">
        <v>43</v>
      </c>
      <c r="L24" s="7" t="s">
        <v>7</v>
      </c>
      <c r="M24" s="6">
        <v>-4.0000000000000002E-4</v>
      </c>
      <c r="N24" s="7" t="s">
        <v>8</v>
      </c>
      <c r="O24" s="7">
        <v>9.9</v>
      </c>
      <c r="P24" s="4" t="s">
        <v>1</v>
      </c>
      <c r="Q24" s="6">
        <v>-6.7000000000000002E-3</v>
      </c>
    </row>
    <row r="25" spans="10:17" ht="13.5" x14ac:dyDescent="0.25">
      <c r="J25" s="7" t="s">
        <v>5</v>
      </c>
      <c r="K25" s="7" t="s">
        <v>44</v>
      </c>
      <c r="L25" s="7" t="s">
        <v>7</v>
      </c>
      <c r="M25" s="6">
        <v>-2.9999999999999997E-4</v>
      </c>
      <c r="N25" s="7" t="s">
        <v>6</v>
      </c>
      <c r="O25" s="7">
        <v>7.3</v>
      </c>
      <c r="P25" s="4" t="s">
        <v>1</v>
      </c>
      <c r="Q25" s="6">
        <v>-4.8999999999999998E-3</v>
      </c>
    </row>
    <row r="26" spans="10:17" ht="13.5" x14ac:dyDescent="0.25">
      <c r="N26" s="7" t="s">
        <v>5</v>
      </c>
      <c r="O26" s="7">
        <v>6.6</v>
      </c>
      <c r="P26" s="4" t="s">
        <v>1</v>
      </c>
      <c r="Q26" s="6">
        <v>-4.4999999999999997E-3</v>
      </c>
    </row>
    <row r="27" spans="10:17" ht="13.5" x14ac:dyDescent="0.25">
      <c r="N27" s="7" t="s">
        <v>4</v>
      </c>
      <c r="O27" s="7">
        <v>4.0999999999999996</v>
      </c>
      <c r="P27" s="4" t="s">
        <v>1</v>
      </c>
      <c r="Q27" s="6">
        <v>-2.7000000000000001E-3</v>
      </c>
    </row>
    <row r="28" spans="10:17" ht="13.5" x14ac:dyDescent="0.25">
      <c r="N28" s="7" t="s">
        <v>3</v>
      </c>
      <c r="O28" s="7">
        <v>2.2999999999999998</v>
      </c>
      <c r="P28" s="4" t="s">
        <v>1</v>
      </c>
      <c r="Q28" s="6">
        <v>-1.5E-3</v>
      </c>
    </row>
    <row r="29" spans="10:17" ht="13.5" x14ac:dyDescent="0.25">
      <c r="N29" s="7" t="s">
        <v>2</v>
      </c>
      <c r="O29" s="7">
        <v>1.3</v>
      </c>
      <c r="P29" s="4" t="s">
        <v>1</v>
      </c>
      <c r="Q29" s="6">
        <v>-8.9999999999999998E-4</v>
      </c>
    </row>
    <row r="31" spans="10:17" x14ac:dyDescent="0.2">
      <c r="O31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3756-8C68-47EE-A349-31CA16F06F63}">
  <dimension ref="A1:B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B31"/>
    </sheetView>
  </sheetViews>
  <sheetFormatPr defaultRowHeight="15" x14ac:dyDescent="0.25"/>
  <cols>
    <col min="2" max="2" width="18.140625" style="2" bestFit="1" customWidth="1"/>
  </cols>
  <sheetData>
    <row r="1" spans="1:2" x14ac:dyDescent="0.25">
      <c r="B1" t="s">
        <v>0</v>
      </c>
    </row>
    <row r="2" spans="1:2" x14ac:dyDescent="0.25">
      <c r="A2" s="1">
        <v>42736</v>
      </c>
      <c r="B2" s="3">
        <v>1001039</v>
      </c>
    </row>
    <row r="3" spans="1:2" x14ac:dyDescent="0.25">
      <c r="A3" s="1">
        <v>42767</v>
      </c>
      <c r="B3" s="3">
        <v>1360039</v>
      </c>
    </row>
    <row r="4" spans="1:2" x14ac:dyDescent="0.25">
      <c r="A4" s="1">
        <v>42795</v>
      </c>
      <c r="B4" s="3">
        <v>5191939</v>
      </c>
    </row>
    <row r="5" spans="1:2" x14ac:dyDescent="0.25">
      <c r="A5" s="1">
        <v>42826</v>
      </c>
      <c r="B5" s="3">
        <v>5544693</v>
      </c>
    </row>
    <row r="6" spans="1:2" x14ac:dyDescent="0.25">
      <c r="A6" s="1">
        <v>42856</v>
      </c>
      <c r="B6" s="3">
        <v>89486237</v>
      </c>
    </row>
    <row r="7" spans="1:2" x14ac:dyDescent="0.25">
      <c r="A7" s="1">
        <v>42887</v>
      </c>
      <c r="B7" s="2">
        <v>2024484276</v>
      </c>
    </row>
    <row r="8" spans="1:2" x14ac:dyDescent="0.25">
      <c r="A8" s="1">
        <v>42917</v>
      </c>
      <c r="B8" s="2">
        <v>2241455632</v>
      </c>
    </row>
    <row r="9" spans="1:2" x14ac:dyDescent="0.25">
      <c r="A9" s="1">
        <v>42948</v>
      </c>
      <c r="B9" s="2">
        <v>199203456</v>
      </c>
    </row>
    <row r="10" spans="1:2" x14ac:dyDescent="0.25">
      <c r="A10" s="1">
        <v>42979</v>
      </c>
      <c r="B10" s="2">
        <v>1040957099</v>
      </c>
    </row>
    <row r="11" spans="1:2" x14ac:dyDescent="0.25">
      <c r="A11" s="1">
        <v>43009</v>
      </c>
      <c r="B11" s="2">
        <v>1223190272</v>
      </c>
    </row>
    <row r="12" spans="1:2" x14ac:dyDescent="0.25">
      <c r="A12" s="1">
        <v>43040</v>
      </c>
      <c r="B12" s="2">
        <v>665983461</v>
      </c>
    </row>
    <row r="13" spans="1:2" x14ac:dyDescent="0.25">
      <c r="A13" s="1">
        <v>43070</v>
      </c>
      <c r="B13" s="2">
        <v>3240155377</v>
      </c>
    </row>
    <row r="14" spans="1:2" x14ac:dyDescent="0.25">
      <c r="A14" s="1">
        <v>43101</v>
      </c>
      <c r="B14" s="2">
        <v>1100000</v>
      </c>
    </row>
    <row r="15" spans="1:2" x14ac:dyDescent="0.25">
      <c r="A15" s="1">
        <v>43132</v>
      </c>
      <c r="B15" s="2">
        <v>0</v>
      </c>
    </row>
    <row r="16" spans="1:2" x14ac:dyDescent="0.25">
      <c r="A16" s="1">
        <v>43160</v>
      </c>
      <c r="B16" s="2">
        <v>358196038</v>
      </c>
    </row>
    <row r="17" spans="1:2" x14ac:dyDescent="0.25">
      <c r="A17" s="1">
        <v>43191</v>
      </c>
      <c r="B17" s="2">
        <v>3333329773</v>
      </c>
    </row>
    <row r="18" spans="1:2" x14ac:dyDescent="0.25">
      <c r="A18" s="1">
        <v>43221</v>
      </c>
      <c r="B18" s="2">
        <v>1636188522</v>
      </c>
    </row>
    <row r="19" spans="1:2" x14ac:dyDescent="0.25">
      <c r="A19" s="1">
        <v>43252</v>
      </c>
      <c r="B19" s="2">
        <v>1935941343</v>
      </c>
    </row>
    <row r="20" spans="1:2" x14ac:dyDescent="0.25">
      <c r="A20" s="1">
        <v>43282</v>
      </c>
      <c r="B20" s="2">
        <v>862215219</v>
      </c>
    </row>
    <row r="21" spans="1:2" x14ac:dyDescent="0.25">
      <c r="A21" s="1">
        <v>43313</v>
      </c>
      <c r="B21" s="2">
        <v>912131305</v>
      </c>
    </row>
    <row r="22" spans="1:2" x14ac:dyDescent="0.25">
      <c r="A22" s="1">
        <v>43344</v>
      </c>
      <c r="B22" s="2">
        <v>400814543</v>
      </c>
    </row>
    <row r="23" spans="1:2" x14ac:dyDescent="0.25">
      <c r="A23" s="1">
        <v>43374</v>
      </c>
      <c r="B23" s="2">
        <v>337835821</v>
      </c>
    </row>
    <row r="24" spans="1:2" x14ac:dyDescent="0.25">
      <c r="A24" s="1">
        <v>43405</v>
      </c>
      <c r="B24" s="2">
        <v>375542012</v>
      </c>
    </row>
    <row r="25" spans="1:2" x14ac:dyDescent="0.25">
      <c r="A25" s="1">
        <v>43435</v>
      </c>
      <c r="B25" s="2">
        <v>1158948201</v>
      </c>
    </row>
    <row r="26" spans="1:2" x14ac:dyDescent="0.25">
      <c r="A26" s="1">
        <v>43466</v>
      </c>
      <c r="B26" s="2">
        <v>0</v>
      </c>
    </row>
    <row r="27" spans="1:2" x14ac:dyDescent="0.25">
      <c r="A27" s="1">
        <v>43497</v>
      </c>
      <c r="B27" s="2">
        <v>0</v>
      </c>
    </row>
    <row r="28" spans="1:2" x14ac:dyDescent="0.25">
      <c r="A28" s="1">
        <v>43525</v>
      </c>
      <c r="B28" s="2">
        <v>1740762</v>
      </c>
    </row>
    <row r="29" spans="1:2" x14ac:dyDescent="0.25">
      <c r="A29" s="1">
        <v>43556</v>
      </c>
      <c r="B29" s="2">
        <v>-440875</v>
      </c>
    </row>
    <row r="30" spans="1:2" x14ac:dyDescent="0.25">
      <c r="A30" s="1">
        <v>43586</v>
      </c>
      <c r="B30" s="2">
        <v>254423898</v>
      </c>
    </row>
    <row r="31" spans="1:2" x14ac:dyDescent="0.25">
      <c r="A31" s="1">
        <v>43617</v>
      </c>
      <c r="B31" s="2">
        <v>1479659722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8528-1E5B-4274-9B3E-7EE57F119C5D}">
  <dimension ref="A1:C28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sqref="A1:C28"/>
    </sheetView>
  </sheetViews>
  <sheetFormatPr defaultRowHeight="15" x14ac:dyDescent="0.25"/>
  <sheetData>
    <row r="1" spans="1:3" x14ac:dyDescent="0.25">
      <c r="B1" t="s">
        <v>36</v>
      </c>
      <c r="C1" t="s">
        <v>35</v>
      </c>
    </row>
    <row r="2" spans="1:3" x14ac:dyDescent="0.25">
      <c r="A2" s="7" t="s">
        <v>14</v>
      </c>
      <c r="B2">
        <f>VLOOKUP($A2,Sheet1!$J$3:$K$25,2,FALSE)</f>
        <v>1</v>
      </c>
      <c r="C2">
        <f>VLOOKUP($A2,Sheet1!$N$3:$O$29,2,FALSE)</f>
        <v>28</v>
      </c>
    </row>
    <row r="3" spans="1:3" x14ac:dyDescent="0.25">
      <c r="A3" s="7" t="s">
        <v>26</v>
      </c>
      <c r="B3">
        <f>VLOOKUP($A3,Sheet1!$J$3:$K$25,2,FALSE)</f>
        <v>18.2</v>
      </c>
      <c r="C3">
        <f>VLOOKUP($A3,Sheet1!$N$3:$O$29,2,FALSE)</f>
        <v>117.7</v>
      </c>
    </row>
    <row r="4" spans="1:3" x14ac:dyDescent="0.25">
      <c r="A4" s="7" t="s">
        <v>30</v>
      </c>
      <c r="B4">
        <f>VLOOKUP($A4,Sheet1!$J$3:$K$25,2,FALSE)</f>
        <v>32.200000000000003</v>
      </c>
      <c r="C4">
        <f>VLOOKUP($A4,Sheet1!$N$3:$O$29,2,FALSE)</f>
        <v>177.1</v>
      </c>
    </row>
    <row r="5" spans="1:3" x14ac:dyDescent="0.25">
      <c r="A5" s="7" t="s">
        <v>12</v>
      </c>
      <c r="B5" t="str">
        <f>VLOOKUP($A5,Sheet1!$J$3:$K$25,2,FALSE)</f>
        <v>0,4718</v>
      </c>
      <c r="C5">
        <f>VLOOKUP($A5,Sheet1!$N$3:$O$29,2,FALSE)</f>
        <v>22.1</v>
      </c>
    </row>
    <row r="6" spans="1:3" x14ac:dyDescent="0.25">
      <c r="A6" s="7" t="s">
        <v>17</v>
      </c>
      <c r="B6">
        <f>VLOOKUP($A6,Sheet1!$J$3:$K$25,2,FALSE)</f>
        <v>8.6999999999999993</v>
      </c>
      <c r="C6">
        <f>VLOOKUP($A6,Sheet1!$N$3:$O$29,2,FALSE)</f>
        <v>38.1</v>
      </c>
    </row>
    <row r="7" spans="1:3" x14ac:dyDescent="0.25">
      <c r="A7" s="7" t="s">
        <v>22</v>
      </c>
      <c r="B7">
        <f>VLOOKUP($A7,Sheet1!$J$3:$K$25,2,FALSE)</f>
        <v>9.9</v>
      </c>
      <c r="C7">
        <f>VLOOKUP($A7,Sheet1!$N$3:$O$29,2,FALSE)</f>
        <v>69.2</v>
      </c>
    </row>
    <row r="8" spans="1:3" x14ac:dyDescent="0.25">
      <c r="A8" s="7" t="s">
        <v>11</v>
      </c>
      <c r="B8">
        <f>VLOOKUP($A8,Sheet1!$J$3:$K$25,2,FALSE)</f>
        <v>3.8</v>
      </c>
      <c r="C8">
        <f>VLOOKUP($A8,Sheet1!$N$3:$O$29,2,FALSE)</f>
        <v>13.7</v>
      </c>
    </row>
    <row r="9" spans="1:3" x14ac:dyDescent="0.25">
      <c r="A9" s="7" t="s">
        <v>16</v>
      </c>
      <c r="B9">
        <f>VLOOKUP($A9,Sheet1!$J$3:$K$25,2,FALSE)</f>
        <v>1.9</v>
      </c>
      <c r="C9">
        <f>VLOOKUP($A9,Sheet1!$N$3:$O$29,2,FALSE)</f>
        <v>61.1</v>
      </c>
    </row>
    <row r="10" spans="1:3" x14ac:dyDescent="0.25">
      <c r="A10" s="7" t="s">
        <v>28</v>
      </c>
      <c r="B10">
        <f>VLOOKUP($A10,Sheet1!$J$3:$K$25,2,FALSE)</f>
        <v>18.899999999999999</v>
      </c>
      <c r="C10">
        <f>VLOOKUP($A10,Sheet1!$N$3:$O$29,2,FALSE)</f>
        <v>130.5</v>
      </c>
    </row>
    <row r="11" spans="1:3" x14ac:dyDescent="0.25">
      <c r="A11" s="7" t="s">
        <v>4</v>
      </c>
      <c r="C11">
        <f>VLOOKUP($A11,Sheet1!$N$3:$O$29,2,FALSE)</f>
        <v>4.0999999999999996</v>
      </c>
    </row>
    <row r="12" spans="1:3" x14ac:dyDescent="0.25">
      <c r="A12" s="7" t="s">
        <v>9</v>
      </c>
      <c r="B12" t="str">
        <f>VLOOKUP($A12,Sheet1!$J$3:$K$25,2,FALSE)</f>
        <v>0,9992</v>
      </c>
      <c r="C12">
        <f>VLOOKUP($A12,Sheet1!$N$3:$O$29,2,FALSE)</f>
        <v>11.8</v>
      </c>
    </row>
    <row r="13" spans="1:3" x14ac:dyDescent="0.25">
      <c r="A13" s="7" t="s">
        <v>23</v>
      </c>
      <c r="B13">
        <f>VLOOKUP($A13,Sheet1!$J$3:$K$25,2,FALSE)</f>
        <v>10.4</v>
      </c>
      <c r="C13">
        <f>VLOOKUP($A13,Sheet1!$N$3:$O$29,2,FALSE)</f>
        <v>97.5</v>
      </c>
    </row>
    <row r="14" spans="1:3" x14ac:dyDescent="0.25">
      <c r="A14" s="7" t="s">
        <v>18</v>
      </c>
      <c r="B14">
        <f>VLOOKUP($A14,Sheet1!$J$3:$K$25,2,FALSE)</f>
        <v>11.4</v>
      </c>
      <c r="C14">
        <f>VLOOKUP($A14,Sheet1!$N$3:$O$29,2,FALSE)</f>
        <v>38.1</v>
      </c>
    </row>
    <row r="15" spans="1:3" x14ac:dyDescent="0.25">
      <c r="A15" s="7" t="s">
        <v>21</v>
      </c>
      <c r="C15">
        <f>VLOOKUP($A15,Sheet1!$N$3:$O$29,2,FALSE)</f>
        <v>48.9</v>
      </c>
    </row>
    <row r="16" spans="1:3" x14ac:dyDescent="0.25">
      <c r="A16" s="7" t="s">
        <v>19</v>
      </c>
      <c r="B16">
        <f>VLOOKUP($A16,Sheet1!$J$3:$K$25,2,FALSE)</f>
        <v>7.8</v>
      </c>
      <c r="C16">
        <f>VLOOKUP($A16,Sheet1!$N$3:$O$29,2,FALSE)</f>
        <v>61.7</v>
      </c>
    </row>
    <row r="17" spans="1:3" x14ac:dyDescent="0.25">
      <c r="A17" s="7" t="s">
        <v>13</v>
      </c>
      <c r="C17">
        <f>VLOOKUP($A17,Sheet1!$N$3:$O$29,2,FALSE)</f>
        <v>21.5</v>
      </c>
    </row>
    <row r="18" spans="1:3" x14ac:dyDescent="0.25">
      <c r="A18" s="7" t="s">
        <v>25</v>
      </c>
      <c r="B18">
        <f>VLOOKUP($A18,Sheet1!$J$3:$K$25,2,FALSE)</f>
        <v>14.4</v>
      </c>
      <c r="C18">
        <f>VLOOKUP($A18,Sheet1!$N$3:$O$29,2,FALSE)</f>
        <v>103.4</v>
      </c>
    </row>
    <row r="19" spans="1:3" x14ac:dyDescent="0.25">
      <c r="A19" s="7" t="s">
        <v>27</v>
      </c>
      <c r="B19">
        <f>VLOOKUP($A19,Sheet1!$J$3:$K$25,2,FALSE)</f>
        <v>19.399999999999999</v>
      </c>
      <c r="C19">
        <f>VLOOKUP($A19,Sheet1!$N$3:$O$29,2,FALSE)</f>
        <v>129.4</v>
      </c>
    </row>
    <row r="20" spans="1:3" x14ac:dyDescent="0.25">
      <c r="A20" s="7" t="s">
        <v>6</v>
      </c>
      <c r="B20">
        <f>VLOOKUP($A20,Sheet1!$J$3:$K$25,2,FALSE)</f>
        <v>1.2</v>
      </c>
      <c r="C20">
        <f>VLOOKUP($A20,Sheet1!$N$3:$O$29,2,FALSE)</f>
        <v>7.3</v>
      </c>
    </row>
    <row r="21" spans="1:3" x14ac:dyDescent="0.25">
      <c r="A21" s="7" t="s">
        <v>3</v>
      </c>
      <c r="B21" t="str">
        <f>VLOOKUP($A21,Sheet1!$J$3:$K$25,2,FALSE)</f>
        <v>0,600</v>
      </c>
      <c r="C21">
        <f>VLOOKUP($A21,Sheet1!$N$3:$O$29,2,FALSE)</f>
        <v>2.2999999999999998</v>
      </c>
    </row>
    <row r="22" spans="1:3" x14ac:dyDescent="0.25">
      <c r="A22" s="7" t="s">
        <v>24</v>
      </c>
      <c r="B22">
        <f>VLOOKUP($A22,Sheet1!$J$3:$K$25,2,FALSE)</f>
        <v>14.1</v>
      </c>
      <c r="C22">
        <f>VLOOKUP($A22,Sheet1!$N$3:$O$29,2,FALSE)</f>
        <v>174</v>
      </c>
    </row>
    <row r="23" spans="1:3" x14ac:dyDescent="0.25">
      <c r="A23" s="7" t="s">
        <v>20</v>
      </c>
      <c r="B23">
        <f>VLOOKUP($A23,Sheet1!$J$3:$K$25,2,FALSE)</f>
        <v>10.6</v>
      </c>
      <c r="C23">
        <f>VLOOKUP($A23,Sheet1!$N$3:$O$29,2,FALSE)</f>
        <v>47.7</v>
      </c>
    </row>
    <row r="24" spans="1:3" x14ac:dyDescent="0.25">
      <c r="A24" s="7" t="s">
        <v>2</v>
      </c>
      <c r="C24">
        <f>VLOOKUP($A24,Sheet1!$N$3:$O$29,2,FALSE)</f>
        <v>1.3</v>
      </c>
    </row>
    <row r="25" spans="1:3" x14ac:dyDescent="0.25">
      <c r="A25" s="7" t="s">
        <v>8</v>
      </c>
      <c r="B25" t="str">
        <f>VLOOKUP($A25,Sheet1!$J$3:$K$25,2,FALSE)</f>
        <v>0,1083</v>
      </c>
      <c r="C25">
        <f>VLOOKUP($A25,Sheet1!$N$3:$O$29,2,FALSE)</f>
        <v>9.9</v>
      </c>
    </row>
    <row r="26" spans="1:3" x14ac:dyDescent="0.25">
      <c r="A26" s="7" t="s">
        <v>5</v>
      </c>
      <c r="B26" t="str">
        <f>VLOOKUP($A26,Sheet1!$J$3:$K$25,2,FALSE)</f>
        <v>0,0695</v>
      </c>
      <c r="C26">
        <f>VLOOKUP($A26,Sheet1!$N$3:$O$29,2,FALSE)</f>
        <v>6.6</v>
      </c>
    </row>
    <row r="27" spans="1:3" x14ac:dyDescent="0.25">
      <c r="A27" s="7" t="s">
        <v>15</v>
      </c>
      <c r="B27">
        <f>VLOOKUP($A27,Sheet1!$J$3:$K$25,2,FALSE)</f>
        <v>67.900000000000006</v>
      </c>
      <c r="C27">
        <f>VLOOKUP($A27,Sheet1!$N$3:$O$29,2,FALSE)</f>
        <v>30.6</v>
      </c>
    </row>
    <row r="28" spans="1:3" x14ac:dyDescent="0.25">
      <c r="A28" s="7" t="s">
        <v>10</v>
      </c>
      <c r="B28" t="str">
        <f>VLOOKUP($A28,Sheet1!$J$3:$K$25,2,FALSE)</f>
        <v>0,4157</v>
      </c>
      <c r="C28">
        <f>VLOOKUP($A28,Sheet1!$N$3:$O$29,2,FALSE)</f>
        <v>26.2</v>
      </c>
    </row>
  </sheetData>
  <sortState xmlns:xlrd2="http://schemas.microsoft.com/office/spreadsheetml/2017/richdata2" ref="A2:A2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Emendas</vt:lpstr>
      <vt:lpstr>Emendas por partido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Ihara</dc:creator>
  <cp:lastModifiedBy>Rafael Ihara</cp:lastModifiedBy>
  <dcterms:created xsi:type="dcterms:W3CDTF">2019-06-25T19:26:42Z</dcterms:created>
  <dcterms:modified xsi:type="dcterms:W3CDTF">2019-06-25T20:06:45Z</dcterms:modified>
</cp:coreProperties>
</file>