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9375" windowHeight="4395" activeTab="2"/>
  </bookViews>
  <sheets>
    <sheet name="Atualização 02.05.2017 10h58m" sheetId="1" r:id="rId1"/>
    <sheet name="Sheet1" sheetId="2" r:id="rId2"/>
    <sheet name="eleição indireta" sheetId="3" r:id="rId3"/>
  </sheets>
  <externalReferences>
    <externalReference r:id="rId4"/>
  </externalReferences>
  <definedNames>
    <definedName name="_xlnm._FilterDatabase" localSheetId="0" hidden="1">'Atualização 02.05.2017 10h58m'!$A$1:$S$512</definedName>
    <definedName name="Exporta_para_Internet">'Atualização 02.05.2017 10h58m'!$A$1:$Q$512</definedName>
    <definedName name="_xlnm.Print_Titles" localSheetId="0">'Atualização 02.05.2017 10h58m'!$1:$1</definedName>
  </definedNames>
  <calcPr calcId="145621"/>
</workbook>
</file>

<file path=xl/calcChain.xml><?xml version="1.0" encoding="utf-8"?>
<calcChain xmlns="http://schemas.openxmlformats.org/spreadsheetml/2006/main">
  <c r="N3" i="3" l="1"/>
  <c r="N2" i="3"/>
  <c r="O2" i="3"/>
  <c r="O3" i="3"/>
  <c r="P3" i="3"/>
  <c r="P2" i="3"/>
  <c r="M2" i="3"/>
  <c r="M3" i="3"/>
  <c r="P27" i="3"/>
  <c r="O27" i="3"/>
  <c r="N27" i="3"/>
  <c r="M27" i="3"/>
  <c r="P26" i="3"/>
  <c r="O26" i="3"/>
  <c r="N26" i="3"/>
  <c r="M26" i="3"/>
  <c r="P25" i="3"/>
  <c r="O25" i="3"/>
  <c r="N25" i="3"/>
  <c r="M25" i="3"/>
  <c r="P24" i="3"/>
  <c r="O24" i="3"/>
  <c r="N24" i="3"/>
  <c r="M24" i="3"/>
  <c r="P23" i="3"/>
  <c r="O23" i="3"/>
  <c r="N23" i="3"/>
  <c r="M23" i="3"/>
  <c r="P22" i="3"/>
  <c r="O22" i="3"/>
  <c r="N22" i="3"/>
  <c r="M22" i="3"/>
  <c r="P21" i="3"/>
  <c r="O21" i="3"/>
  <c r="N21" i="3"/>
  <c r="M21" i="3"/>
  <c r="P20" i="3"/>
  <c r="O20" i="3"/>
  <c r="N20" i="3"/>
  <c r="M20" i="3"/>
  <c r="P19" i="3"/>
  <c r="O19" i="3"/>
  <c r="N19" i="3"/>
  <c r="M19" i="3"/>
  <c r="P18" i="3"/>
  <c r="O18" i="3"/>
  <c r="N18" i="3"/>
  <c r="M18" i="3"/>
  <c r="P17" i="3"/>
  <c r="O17" i="3"/>
  <c r="N17" i="3"/>
  <c r="M17" i="3"/>
  <c r="P16" i="3"/>
  <c r="O16" i="3"/>
  <c r="N16" i="3"/>
  <c r="M16" i="3"/>
  <c r="P15" i="3"/>
  <c r="O15" i="3"/>
  <c r="N15" i="3"/>
  <c r="M15" i="3"/>
  <c r="P14" i="3"/>
  <c r="O14" i="3"/>
  <c r="N14" i="3"/>
  <c r="M14" i="3"/>
  <c r="P13" i="3"/>
  <c r="O13" i="3"/>
  <c r="N13" i="3"/>
  <c r="M13" i="3"/>
  <c r="P12" i="3"/>
  <c r="O12" i="3"/>
  <c r="N12" i="3"/>
  <c r="M12" i="3"/>
  <c r="P11" i="3"/>
  <c r="O11" i="3"/>
  <c r="N11" i="3"/>
  <c r="M11" i="3"/>
  <c r="P10" i="3"/>
  <c r="O10" i="3"/>
  <c r="N10" i="3"/>
  <c r="M10" i="3"/>
  <c r="P9" i="3"/>
  <c r="O9" i="3"/>
  <c r="N9" i="3"/>
  <c r="M9" i="3"/>
  <c r="P8" i="3"/>
  <c r="O8" i="3"/>
  <c r="N8" i="3"/>
  <c r="M8" i="3"/>
  <c r="P7" i="3"/>
  <c r="O7" i="3"/>
  <c r="N7" i="3"/>
  <c r="M7" i="3"/>
  <c r="P6" i="3"/>
  <c r="O6" i="3"/>
  <c r="N6" i="3"/>
  <c r="M6" i="3"/>
  <c r="P5" i="3"/>
  <c r="O5" i="3"/>
  <c r="N5" i="3"/>
  <c r="M5" i="3"/>
  <c r="P4" i="3"/>
  <c r="O4" i="3"/>
  <c r="N4" i="3"/>
  <c r="M4" i="3"/>
  <c r="K29" i="3"/>
  <c r="J29" i="3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W28" i="3"/>
  <c r="W25" i="3" l="1"/>
  <c r="L25" i="3"/>
  <c r="K30" i="3" l="1"/>
  <c r="W7" i="3"/>
  <c r="W3" i="3"/>
  <c r="W10" i="3"/>
  <c r="W8" i="3"/>
  <c r="W17" i="3"/>
  <c r="W4" i="3"/>
  <c r="W5" i="3"/>
  <c r="W23" i="3"/>
  <c r="W11" i="3"/>
  <c r="W2" i="3"/>
  <c r="W15" i="3"/>
  <c r="W9" i="3"/>
  <c r="W26" i="3"/>
  <c r="W13" i="3"/>
  <c r="W18" i="3"/>
  <c r="W19" i="3"/>
  <c r="W27" i="3"/>
  <c r="W12" i="3"/>
  <c r="W16" i="3"/>
  <c r="W21" i="3"/>
  <c r="W22" i="3"/>
  <c r="W6" i="3"/>
  <c r="W14" i="3"/>
  <c r="W24" i="3"/>
  <c r="W20" i="3"/>
  <c r="L8" i="3"/>
  <c r="L4" i="3"/>
  <c r="L11" i="3"/>
  <c r="L26" i="3"/>
  <c r="L27" i="3"/>
  <c r="L22" i="3"/>
  <c r="L20" i="3"/>
  <c r="L3" i="3"/>
  <c r="L5" i="3"/>
  <c r="L18" i="3"/>
  <c r="L16" i="3"/>
  <c r="L14" i="3"/>
  <c r="L7" i="3"/>
  <c r="L17" i="3"/>
  <c r="L13" i="3"/>
  <c r="L12" i="3"/>
  <c r="L6" i="3"/>
  <c r="L15" i="3"/>
  <c r="L10" i="3"/>
  <c r="L23" i="3"/>
  <c r="L9" i="3"/>
  <c r="L19" i="3"/>
  <c r="L21" i="3"/>
  <c r="L24" i="3"/>
  <c r="L2" i="3"/>
  <c r="T2" i="3"/>
  <c r="T3" i="3" s="1"/>
  <c r="T4" i="3" s="1"/>
  <c r="T5" i="3" s="1"/>
  <c r="T6" i="3" s="1"/>
  <c r="T7" i="3" s="1"/>
  <c r="R2" i="3"/>
  <c r="R3" i="3" s="1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T8" i="3" l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B2" i="2"/>
  <c r="B4" i="3" s="1"/>
  <c r="D2" i="2"/>
  <c r="B3" i="2"/>
  <c r="B26" i="3" s="1"/>
  <c r="C3" i="2"/>
  <c r="B4" i="2"/>
  <c r="B23" i="3" s="1"/>
  <c r="C4" i="2"/>
  <c r="B5" i="2"/>
  <c r="B6" i="3" s="1"/>
  <c r="C5" i="2"/>
  <c r="B6" i="2"/>
  <c r="B19" i="3" s="1"/>
  <c r="C6" i="2"/>
  <c r="B7" i="2"/>
  <c r="B24" i="3" s="1"/>
  <c r="D7" i="2"/>
  <c r="B8" i="2"/>
  <c r="B9" i="2"/>
  <c r="B7" i="3" s="1"/>
  <c r="D9" i="2"/>
  <c r="B10" i="2"/>
  <c r="B11" i="2"/>
  <c r="B10" i="3" s="1"/>
  <c r="C11" i="2"/>
  <c r="B12" i="2"/>
  <c r="B13" i="2"/>
  <c r="B16" i="3" s="1"/>
  <c r="B14" i="2"/>
  <c r="B15" i="2"/>
  <c r="B17" i="3" s="1"/>
  <c r="C15" i="2"/>
  <c r="B16" i="2"/>
  <c r="B17" i="2"/>
  <c r="B8" i="3" s="1"/>
  <c r="C17" i="2"/>
  <c r="B18" i="2"/>
  <c r="B19" i="2"/>
  <c r="B14" i="3" s="1"/>
  <c r="C19" i="2"/>
  <c r="B20" i="2"/>
  <c r="B21" i="2"/>
  <c r="B25" i="3" s="1"/>
  <c r="B22" i="2"/>
  <c r="B23" i="2"/>
  <c r="B21" i="3" s="1"/>
  <c r="C23" i="2"/>
  <c r="B24" i="2"/>
  <c r="B25" i="2"/>
  <c r="B12" i="3" s="1"/>
  <c r="C25" i="2"/>
  <c r="B26" i="2"/>
  <c r="B27" i="2"/>
  <c r="B15" i="3" s="1"/>
  <c r="C27" i="2"/>
  <c r="D18" i="2" l="1"/>
  <c r="B3" i="3"/>
  <c r="D10" i="2"/>
  <c r="D28" i="2" s="1"/>
  <c r="B18" i="3"/>
  <c r="C12" i="2"/>
  <c r="B5" i="3"/>
  <c r="C22" i="2"/>
  <c r="B11" i="3"/>
  <c r="C14" i="2"/>
  <c r="B20" i="3"/>
  <c r="C24" i="2"/>
  <c r="B9" i="3"/>
  <c r="D21" i="2"/>
  <c r="C16" i="2"/>
  <c r="B13" i="3"/>
  <c r="C13" i="2"/>
  <c r="C28" i="2" s="1"/>
  <c r="D8" i="2"/>
  <c r="B2" i="3"/>
  <c r="D26" i="2"/>
  <c r="B22" i="3"/>
  <c r="B28" i="2"/>
  <c r="D20" i="2"/>
  <c r="B27" i="3"/>
</calcChain>
</file>

<file path=xl/sharedStrings.xml><?xml version="1.0" encoding="utf-8"?>
<sst xmlns="http://schemas.openxmlformats.org/spreadsheetml/2006/main" count="7805" uniqueCount="2796">
  <si>
    <t>Nome Parlamentar</t>
  </si>
  <si>
    <t>Partido</t>
  </si>
  <si>
    <t>UF</t>
  </si>
  <si>
    <t>Titular/Suplente/Efetivado</t>
  </si>
  <si>
    <t>Endereço</t>
  </si>
  <si>
    <t>Anexo</t>
  </si>
  <si>
    <t>Endereço (continuação)</t>
  </si>
  <si>
    <t>Gabinete</t>
  </si>
  <si>
    <t>Endereço (complemento)</t>
  </si>
  <si>
    <t>Telefone</t>
  </si>
  <si>
    <t>Fax</t>
  </si>
  <si>
    <t>Mês Aniversário</t>
  </si>
  <si>
    <t>Dia Aniversário</t>
  </si>
  <si>
    <t>Correio Eletrônico</t>
  </si>
  <si>
    <t>Nome sem Acento</t>
  </si>
  <si>
    <t>Tratamento</t>
  </si>
  <si>
    <t>Nome Civil</t>
  </si>
  <si>
    <t>Ref. Trab</t>
  </si>
  <si>
    <t>ABEL MESQUITA JR.</t>
  </si>
  <si>
    <t>DEM</t>
  </si>
  <si>
    <t>RR</t>
  </si>
  <si>
    <t>T</t>
  </si>
  <si>
    <t>Câmara dos Deputados, Edifício Anexo</t>
  </si>
  <si>
    <t>, gabinete nº</t>
  </si>
  <si>
    <t>Brasília - DF - CEP 70160-900</t>
  </si>
  <si>
    <t>3215-5248</t>
  </si>
  <si>
    <t>3215-2248</t>
  </si>
  <si>
    <t>03</t>
  </si>
  <si>
    <t>29</t>
  </si>
  <si>
    <t>dep.abelmesquitajr@camara.leg.br</t>
  </si>
  <si>
    <t>Exmo. Senhor Deputado</t>
  </si>
  <si>
    <t>ABEL SALVADOR MESQUITA JUNIOR</t>
  </si>
  <si>
    <t>ADAIL CARNEIRO</t>
  </si>
  <si>
    <t>PP</t>
  </si>
  <si>
    <t>CE</t>
  </si>
  <si>
    <t>3215-5335</t>
  </si>
  <si>
    <t>3215-2335</t>
  </si>
  <si>
    <t>07</t>
  </si>
  <si>
    <t>11</t>
  </si>
  <si>
    <t>dep.adailcarneiro@camara.leg.br</t>
  </si>
  <si>
    <t>JOSE ADAIL CARNEIRO SILVA</t>
  </si>
  <si>
    <t>ADALBERTO CAVALCANTI</t>
  </si>
  <si>
    <t>PTB</t>
  </si>
  <si>
    <t>PE</t>
  </si>
  <si>
    <t>3215-5402</t>
  </si>
  <si>
    <t>3215-2402</t>
  </si>
  <si>
    <t>02</t>
  </si>
  <si>
    <t>10</t>
  </si>
  <si>
    <t>dep.adalbertocavalcanti@camara.leg.br</t>
  </si>
  <si>
    <t>ADALBERTO CAVALCANTI RODRIGUES</t>
  </si>
  <si>
    <t>ADELMO CARNEIRO LEÃO</t>
  </si>
  <si>
    <t>PT</t>
  </si>
  <si>
    <t>MG</t>
  </si>
  <si>
    <t>S</t>
  </si>
  <si>
    <t>3215-5231</t>
  </si>
  <si>
    <t>3215-2231</t>
  </si>
  <si>
    <t>05</t>
  </si>
  <si>
    <t>25</t>
  </si>
  <si>
    <t>dep.adelmocarneiroleao@camara.leg.br</t>
  </si>
  <si>
    <t>ADELMO CARNEIRO LEAO</t>
  </si>
  <si>
    <t>ADELSON BARRETO</t>
  </si>
  <si>
    <t>PR</t>
  </si>
  <si>
    <t>SE</t>
  </si>
  <si>
    <t>3215-5937</t>
  </si>
  <si>
    <t>3215-2937</t>
  </si>
  <si>
    <t>09</t>
  </si>
  <si>
    <t>22</t>
  </si>
  <si>
    <t>dep.adelsonbarreto@camara.leg.br</t>
  </si>
  <si>
    <t>ADELSON BARRETO DOS SANTOS</t>
  </si>
  <si>
    <t>ADEMIR CAMILO</t>
  </si>
  <si>
    <t>PTN</t>
  </si>
  <si>
    <t>3215-5556</t>
  </si>
  <si>
    <t>3215-2556</t>
  </si>
  <si>
    <t>30</t>
  </si>
  <si>
    <t>dep.ademircamilo@camara.leg.br</t>
  </si>
  <si>
    <t>ADEMIR CAMILO PRATES RODRIGUES</t>
  </si>
  <si>
    <t>ADÉRMIS MARINI</t>
  </si>
  <si>
    <t>PSDB</t>
  </si>
  <si>
    <t>SP</t>
  </si>
  <si>
    <t>3215-5921</t>
  </si>
  <si>
    <t>3215-2921</t>
  </si>
  <si>
    <t>18</t>
  </si>
  <si>
    <t>dep.adermismarini@camara.leg.br</t>
  </si>
  <si>
    <t>ADERMIS MARINI</t>
  </si>
  <si>
    <t>ADÉRMIS MARINI JUNIOR</t>
  </si>
  <si>
    <t>ADILTON SACHETTI</t>
  </si>
  <si>
    <t>PSB</t>
  </si>
  <si>
    <t>MT</t>
  </si>
  <si>
    <t>3215-5374</t>
  </si>
  <si>
    <t>3215-2374</t>
  </si>
  <si>
    <t>dep.adiltonsachetti@camara.leg.br</t>
  </si>
  <si>
    <t>ADILTON DOMINGOS SACHETTI</t>
  </si>
  <si>
    <t>AELTON FREITAS</t>
  </si>
  <si>
    <t>3215-5204</t>
  </si>
  <si>
    <t>3215-2204</t>
  </si>
  <si>
    <t>12</t>
  </si>
  <si>
    <t>15</t>
  </si>
  <si>
    <t>dep.aeltonfreitas@camara.leg.br</t>
  </si>
  <si>
    <t>AELTON JOSÉ DE FREITAS</t>
  </si>
  <si>
    <t>AFONSO FLORENCE</t>
  </si>
  <si>
    <t>BA</t>
  </si>
  <si>
    <t>3215-5305</t>
  </si>
  <si>
    <t>3215-2305</t>
  </si>
  <si>
    <t>dep.afonsoflorence@camara.leg.br</t>
  </si>
  <si>
    <t>AFONSO BANDEIRA FLORENCE</t>
  </si>
  <si>
    <t>AFONSO HAMM</t>
  </si>
  <si>
    <t>RS</t>
  </si>
  <si>
    <t>3215-5604</t>
  </si>
  <si>
    <t>3215-2604</t>
  </si>
  <si>
    <t>04</t>
  </si>
  <si>
    <t>dep.afonsohamm@camara.leg.br</t>
  </si>
  <si>
    <t>JOSÉ ALFONSO EBERT HAMM</t>
  </si>
  <si>
    <t>AFONSO MOTTA</t>
  </si>
  <si>
    <t>PDT</t>
  </si>
  <si>
    <t>3215-5711</t>
  </si>
  <si>
    <t>3215-2711</t>
  </si>
  <si>
    <t>01</t>
  </si>
  <si>
    <t>08</t>
  </si>
  <si>
    <t>dep.afonsomotta@camara.leg.br</t>
  </si>
  <si>
    <t>AFONSO ANTUNES DA MOTTA</t>
  </si>
  <si>
    <t>AGUINALDO RIBEIRO</t>
  </si>
  <si>
    <t>PB</t>
  </si>
  <si>
    <t>3215-5735</t>
  </si>
  <si>
    <t>3215-2735</t>
  </si>
  <si>
    <t>13</t>
  </si>
  <si>
    <t>dep.aguinaldoribeiro@camara.leg.br</t>
  </si>
  <si>
    <t>AGUINALDO VELLOSO BORGES RIBEIRO</t>
  </si>
  <si>
    <t>ALAN RICK</t>
  </si>
  <si>
    <t>PRB</t>
  </si>
  <si>
    <t>AC</t>
  </si>
  <si>
    <t>3215-5650</t>
  </si>
  <si>
    <t>3215-2650</t>
  </si>
  <si>
    <t>23</t>
  </si>
  <si>
    <t>dep.alanrick@camara.leg.br</t>
  </si>
  <si>
    <t>ALAN RICK MIRANDA</t>
  </si>
  <si>
    <t>ALBERTO FILHO</t>
  </si>
  <si>
    <t>PMDB</t>
  </si>
  <si>
    <t>MA</t>
  </si>
  <si>
    <t>3215-5202</t>
  </si>
  <si>
    <t>3215-2202</t>
  </si>
  <si>
    <t>dep.albertofilho@camara.leg.br</t>
  </si>
  <si>
    <t>JOSÉ ALBERTO OLIVEIRA VELOSO FILHO</t>
  </si>
  <si>
    <t>ALBERTO FRAGA</t>
  </si>
  <si>
    <t>DF</t>
  </si>
  <si>
    <t>3215-5511</t>
  </si>
  <si>
    <t>3215-2511</t>
  </si>
  <si>
    <t>06</t>
  </si>
  <si>
    <t>dep.albertofraga@camara.leg.br</t>
  </si>
  <si>
    <t>JOÃO ALBERTO FRAGA SILVA</t>
  </si>
  <si>
    <t>ALCEU MOREIRA</t>
  </si>
  <si>
    <t>3215-5238</t>
  </si>
  <si>
    <t>3215-2238</t>
  </si>
  <si>
    <t>dep.alceumoreira@camara.leg.br</t>
  </si>
  <si>
    <t>ALCEU MOREIRA DA SILVA</t>
  </si>
  <si>
    <t>ALESSANDRO MOLON</t>
  </si>
  <si>
    <t>REDE</t>
  </si>
  <si>
    <t>RJ</t>
  </si>
  <si>
    <t>3215-5652</t>
  </si>
  <si>
    <t>3215-2652</t>
  </si>
  <si>
    <t>28</t>
  </si>
  <si>
    <t>dep.alessandromolon@camara.leg.br</t>
  </si>
  <si>
    <t>ALESSANDRO LUCCIOLA MOLON</t>
  </si>
  <si>
    <t>ALEX CANZIANI</t>
  </si>
  <si>
    <t>3215-5842</t>
  </si>
  <si>
    <t>3215-2842</t>
  </si>
  <si>
    <t>dep.alexcanziani@camara.leg.br</t>
  </si>
  <si>
    <t>ALEX CANZIANI SILVEIRA</t>
  </si>
  <si>
    <t>ALEX MANENTE</t>
  </si>
  <si>
    <t>PPS</t>
  </si>
  <si>
    <t>3215-5245</t>
  </si>
  <si>
    <t>3215-2245</t>
  </si>
  <si>
    <t>dep.alexmanente@camara.leg.br</t>
  </si>
  <si>
    <t>ALEX SPINELLI MANENTE</t>
  </si>
  <si>
    <t>ALEXANDRE BALDY</t>
  </si>
  <si>
    <t>GO</t>
  </si>
  <si>
    <t>3215-5441</t>
  </si>
  <si>
    <t>3215-2441</t>
  </si>
  <si>
    <t>21</t>
  </si>
  <si>
    <t>dep.alexandrebaldy@camara.leg.br</t>
  </si>
  <si>
    <t>ALEXANDRE BALDY DE SANT'ANNA BRAGA</t>
  </si>
  <si>
    <t>ALEXANDRE LEITE</t>
  </si>
  <si>
    <t>3215-5841</t>
  </si>
  <si>
    <t>3215-2841</t>
  </si>
  <si>
    <t>dep.alexandreleite@camara.leg.br</t>
  </si>
  <si>
    <t>ALEXANDRE LEITE DA SILVA</t>
  </si>
  <si>
    <t>ALEXANDRE SERFIOTIS</t>
  </si>
  <si>
    <t>3215-5554</t>
  </si>
  <si>
    <t>3215-2554</t>
  </si>
  <si>
    <t>dep.alexandreserfiotis@camara.leg.br</t>
  </si>
  <si>
    <t>ALEXANDRE AUGUSTUS SERFIOTIS</t>
  </si>
  <si>
    <t>ALEXANDRE VALLE</t>
  </si>
  <si>
    <t>3215-5587</t>
  </si>
  <si>
    <t>32152587</t>
  </si>
  <si>
    <t>dep.alexandrevalle@camara.leg.br</t>
  </si>
  <si>
    <t>ALEXANDRE VALLE CARDOSO</t>
  </si>
  <si>
    <t>ALFREDO KAEFER</t>
  </si>
  <si>
    <t>PSL</t>
  </si>
  <si>
    <t>3215-5818</t>
  </si>
  <si>
    <t>3215-2818</t>
  </si>
  <si>
    <t>dep.alfredokaefer@camara.leg.br</t>
  </si>
  <si>
    <t>JACOB ALFREDO STOFFELS KAEFER</t>
  </si>
  <si>
    <t>ALFREDO NASCIMENTO</t>
  </si>
  <si>
    <t>AM</t>
  </si>
  <si>
    <t>3215-5401</t>
  </si>
  <si>
    <t>3215-2401</t>
  </si>
  <si>
    <t>dep.alfredonascimento@camara.leg.br</t>
  </si>
  <si>
    <t>ALFREDO PEREIRA DO NASCIMENTO</t>
  </si>
  <si>
    <t>ALICE PORTUGAL</t>
  </si>
  <si>
    <t>PCdoB</t>
  </si>
  <si>
    <t>3215-5420</t>
  </si>
  <si>
    <t>3215-2420</t>
  </si>
  <si>
    <t>16</t>
  </si>
  <si>
    <t>dep.aliceportugal@camara.leg.br</t>
  </si>
  <si>
    <t>Exma. Senhora Deputada</t>
  </si>
  <si>
    <t>ALICE MAZZUCO PORTUGAL</t>
  </si>
  <si>
    <t>ALIEL MACHADO</t>
  </si>
  <si>
    <t>3215-5480</t>
  </si>
  <si>
    <t>3215-2480</t>
  </si>
  <si>
    <t>26</t>
  </si>
  <si>
    <t>dep.alielmachado@camara.leg.br</t>
  </si>
  <si>
    <t>ALIEL MACHADO BARK</t>
  </si>
  <si>
    <t>ALTINEU CÔRTES</t>
  </si>
  <si>
    <t>3215-5578</t>
  </si>
  <si>
    <t>3215-2578</t>
  </si>
  <si>
    <t>dep.altineucortes@camara.leg.br</t>
  </si>
  <si>
    <t>ALTINEU CORTES</t>
  </si>
  <si>
    <t>ALTINEU CÔRTES FREITAS COUTINHO</t>
  </si>
  <si>
    <t>ALUISIO MENDES</t>
  </si>
  <si>
    <t>3215-5931</t>
  </si>
  <si>
    <t>3215-2931</t>
  </si>
  <si>
    <t>dep.aluisiomendes@camara.leg.br</t>
  </si>
  <si>
    <t>ALUISIO GUIMARAES MENDES FILHO</t>
  </si>
  <si>
    <t>ANA PERUGINI</t>
  </si>
  <si>
    <t>3215-5436</t>
  </si>
  <si>
    <t>3215-2436</t>
  </si>
  <si>
    <t>dep.anaperugini@camara.leg.br</t>
  </si>
  <si>
    <t>ANA LUCIA LIPPAUS PERUGINI</t>
  </si>
  <si>
    <t>ANDRÉ ABDON</t>
  </si>
  <si>
    <t>AP</t>
  </si>
  <si>
    <t>3215-5831</t>
  </si>
  <si>
    <t>3215-2831</t>
  </si>
  <si>
    <t>dep.andreabdon@camara.leg.br</t>
  </si>
  <si>
    <t>ANDRE ABDON</t>
  </si>
  <si>
    <t>ANDRE DOS SANTOS ABDON</t>
  </si>
  <si>
    <t>ANDRÉ AMARAL</t>
  </si>
  <si>
    <t>E</t>
  </si>
  <si>
    <t>3215-5276</t>
  </si>
  <si>
    <t>3215-2276</t>
  </si>
  <si>
    <t>dep.andreamaral@camara.leg.br</t>
  </si>
  <si>
    <t>ANDRE AMARAL</t>
  </si>
  <si>
    <t>ANDRÉ AUGUSTO CASTRO DO AMARAL FILHO</t>
  </si>
  <si>
    <t>ANDRÉ DE PAULA</t>
  </si>
  <si>
    <t>PSD</t>
  </si>
  <si>
    <t>3215-5754</t>
  </si>
  <si>
    <t>3215-2754</t>
  </si>
  <si>
    <t>dep.andredepaula@camara.leg.br</t>
  </si>
  <si>
    <t>ANDRE DE PAULA</t>
  </si>
  <si>
    <t>ANDRÉ CARLOS ALVES DE PAULA FILHO</t>
  </si>
  <si>
    <t>ANDRÉ FIGUEIREDO</t>
  </si>
  <si>
    <t>3215-5940</t>
  </si>
  <si>
    <t>3215-2940</t>
  </si>
  <si>
    <t>dep.andrefigueiredo@camara.leg.br</t>
  </si>
  <si>
    <t>ANDRE FIGUEIREDO</t>
  </si>
  <si>
    <t>ANDRÉ PEIXOTO FIGUEIREDO LIMA</t>
  </si>
  <si>
    <t>ANDRÉ FUFUCA</t>
  </si>
  <si>
    <t>3215-5945</t>
  </si>
  <si>
    <t>3215-2945</t>
  </si>
  <si>
    <t>27</t>
  </si>
  <si>
    <t>dep.andrefufuca@camara.leg.br</t>
  </si>
  <si>
    <t>ANDRE FUFUCA</t>
  </si>
  <si>
    <t>ANDRE LUIZ CARVALHO RIBEIRO</t>
  </si>
  <si>
    <t>ANDRE MOURA</t>
  </si>
  <si>
    <t>PSC</t>
  </si>
  <si>
    <t>3215-5846</t>
  </si>
  <si>
    <t>3215-2846</t>
  </si>
  <si>
    <t>dep.andremoura@camara.leg.br</t>
  </si>
  <si>
    <t>ANDRÉ LUIS DANTAS FERREIRA</t>
  </si>
  <si>
    <t>ANDRES SANCHEZ</t>
  </si>
  <si>
    <t>3215-5939</t>
  </si>
  <si>
    <t>3215-2939</t>
  </si>
  <si>
    <t>24</t>
  </si>
  <si>
    <t>dep.andressanchez@camara.leg.br</t>
  </si>
  <si>
    <t>ANDRES NAVARRO SANCHEZ</t>
  </si>
  <si>
    <t>ANGELIM</t>
  </si>
  <si>
    <t>3215-5543</t>
  </si>
  <si>
    <t>3215-2543</t>
  </si>
  <si>
    <t>19</t>
  </si>
  <si>
    <t>dep.angelim@camara.leg.br</t>
  </si>
  <si>
    <t>RAIMUNDO ANGELIM VASCONCELOS</t>
  </si>
  <si>
    <t>ANÍBAL GOMES</t>
  </si>
  <si>
    <t>3215-5731</t>
  </si>
  <si>
    <t>3215-2731</t>
  </si>
  <si>
    <t>dep.anibalgomes@camara.leg.br</t>
  </si>
  <si>
    <t>ANIBAL GOMES</t>
  </si>
  <si>
    <t>ANÍBAL FERREIRA GOMES</t>
  </si>
  <si>
    <t>ANTONIO BRITO</t>
  </si>
  <si>
    <t>3215-5479</t>
  </si>
  <si>
    <t>3215-2479</t>
  </si>
  <si>
    <t>17</t>
  </si>
  <si>
    <t>dep.antoniobrito@camara.leg.br</t>
  </si>
  <si>
    <t>ANTONIO LUIZ PARANHOS RIBEIRO LEITE DE BRITO</t>
  </si>
  <si>
    <t>ANTONIO BULHÕES</t>
  </si>
  <si>
    <t>3215-5327</t>
  </si>
  <si>
    <t>3215-2327</t>
  </si>
  <si>
    <t>dep.antoniobulhoes@camara.leg.br</t>
  </si>
  <si>
    <t>ANTONIO BULHOES</t>
  </si>
  <si>
    <t>ANTONIO CARLOS MARTINS DE BULHÕES</t>
  </si>
  <si>
    <t>ANTONIO CARLOS MENDES THAME</t>
  </si>
  <si>
    <t>PV</t>
  </si>
  <si>
    <t>3215-5626</t>
  </si>
  <si>
    <t>3215-2626</t>
  </si>
  <si>
    <t>dep.antoniocarlosmendesthame@camara.leg.br</t>
  </si>
  <si>
    <t>ANTONIO CARLOS DE MENDES THAME</t>
  </si>
  <si>
    <t>ANTÔNIO JÁCOME</t>
  </si>
  <si>
    <t>RN</t>
  </si>
  <si>
    <t>3215-5230</t>
  </si>
  <si>
    <t>3215-2230</t>
  </si>
  <si>
    <t>dep.antoniojacome@camara.leg.br</t>
  </si>
  <si>
    <t>ANTONIO JACOME</t>
  </si>
  <si>
    <t>ANTONIO JACOME DE LIMA JUNIOR</t>
  </si>
  <si>
    <t>ARIOSTO HOLANDA</t>
  </si>
  <si>
    <t>3215-5522</t>
  </si>
  <si>
    <t>3215-2522</t>
  </si>
  <si>
    <t>dep.ariostoholanda@camara.leg.br</t>
  </si>
  <si>
    <t>FRANCISCO ARIOSTO HOLANDA</t>
  </si>
  <si>
    <t>ARLINDO CHINAGLIA</t>
  </si>
  <si>
    <t>3215-5966</t>
  </si>
  <si>
    <t>32152966</t>
  </si>
  <si>
    <t>dep.arlindochinaglia@camara.leg.br</t>
  </si>
  <si>
    <t>ARLINDO CHIGNALIA JUNIOR</t>
  </si>
  <si>
    <t>ARNALDO FARIA DE SÁ</t>
  </si>
  <si>
    <t>3215-5929</t>
  </si>
  <si>
    <t>3215-2929</t>
  </si>
  <si>
    <t>dep.arnaldofariadesa@camara.leg.br</t>
  </si>
  <si>
    <t>ARNALDO FARIA DE SA</t>
  </si>
  <si>
    <t>ARNALDO JORDY</t>
  </si>
  <si>
    <t>PA</t>
  </si>
  <si>
    <t>3215-5506</t>
  </si>
  <si>
    <t>3215-2506</t>
  </si>
  <si>
    <t>dep.arnaldojordy@camara.leg.br</t>
  </si>
  <si>
    <t>ARNALDO JORDY FIGUEIREDO</t>
  </si>
  <si>
    <t>AROLDE DE OLIVEIRA</t>
  </si>
  <si>
    <t>3215-5917</t>
  </si>
  <si>
    <t>3215-2917</t>
  </si>
  <si>
    <t>dep.aroldedeoliveira@camara.leg.br</t>
  </si>
  <si>
    <t>ARTHUR LIRA</t>
  </si>
  <si>
    <t>AL</t>
  </si>
  <si>
    <t>3215-5942</t>
  </si>
  <si>
    <t>3215-2942</t>
  </si>
  <si>
    <t>dep.arthurlira@camara.leg.br</t>
  </si>
  <si>
    <t>ARTHUR CÉSAR PEREIRA DE LIRA</t>
  </si>
  <si>
    <t>ARTHUR OLIVEIRA MAIA</t>
  </si>
  <si>
    <t>3215-5830</t>
  </si>
  <si>
    <t>3215-2830</t>
  </si>
  <si>
    <t>dep.arthuroliveiramaia@camara.leg.br</t>
  </si>
  <si>
    <t>ARTHUR DE OLIVEIRA MAIA DA SILVA</t>
  </si>
  <si>
    <t>ARTHUR VIRGÍLIO BISNETO</t>
  </si>
  <si>
    <t>3215-5521</t>
  </si>
  <si>
    <t>3215-2521</t>
  </si>
  <si>
    <t>dep.arthurvirgiliobisneto@camara.leg.br</t>
  </si>
  <si>
    <t>ARTHUR VIRGILIO BISNETO</t>
  </si>
  <si>
    <t>ARTHUR VIRGILIO DO CARMO RIBEIRO BISNETO</t>
  </si>
  <si>
    <t>ASSIS CARVALHO</t>
  </si>
  <si>
    <t>PI</t>
  </si>
  <si>
    <t>3215-5909</t>
  </si>
  <si>
    <t>3215-2909</t>
  </si>
  <si>
    <t>dep.assiscarvalho@camara.leg.br</t>
  </si>
  <si>
    <t>FRANCISCO DE ASSIS CARVALHO GONÇALVES</t>
  </si>
  <si>
    <t>ASSIS DO COUTO</t>
  </si>
  <si>
    <t>3215-5428</t>
  </si>
  <si>
    <t>3215-2428</t>
  </si>
  <si>
    <t>dep.assisdocouto@camara.leg.br</t>
  </si>
  <si>
    <t>ASSIS MIGUEL DO COUTO</t>
  </si>
  <si>
    <t>ASSIS MELO</t>
  </si>
  <si>
    <t>3215-5625</t>
  </si>
  <si>
    <t>3215-2625</t>
  </si>
  <si>
    <t>14</t>
  </si>
  <si>
    <t>dep.assismelo@camara.leg.br</t>
  </si>
  <si>
    <t>ASSIS FLÁVIO DA SILVA MELO</t>
  </si>
  <si>
    <t>ÁTILA LINS</t>
  </si>
  <si>
    <t>3215-5730</t>
  </si>
  <si>
    <t>3215-2730</t>
  </si>
  <si>
    <t>dep.atilalins@camara.leg.br</t>
  </si>
  <si>
    <t>ATILA LINS</t>
  </si>
  <si>
    <t>ÁTILA SIDNEY LINS ALBUQUERQUE</t>
  </si>
  <si>
    <t>ÁTILA LIRA</t>
  </si>
  <si>
    <t>3215-5640</t>
  </si>
  <si>
    <t>3215-2640</t>
  </si>
  <si>
    <t>dep.atilalira@camara.leg.br</t>
  </si>
  <si>
    <t>ATILA LIRA</t>
  </si>
  <si>
    <t>ÁTILA FREITAS LIRA</t>
  </si>
  <si>
    <t>AUGUSTO CARVALHO</t>
  </si>
  <si>
    <t>SD</t>
  </si>
  <si>
    <t>3215-5215</t>
  </si>
  <si>
    <t>3215-2215</t>
  </si>
  <si>
    <t>dep.augustocarvalho@camara.leg.br</t>
  </si>
  <si>
    <t>AUGUSTO SILVEIRA DE CARVALHO</t>
  </si>
  <si>
    <t>AUGUSTO COUTINHO</t>
  </si>
  <si>
    <t>3215-5373</t>
  </si>
  <si>
    <t>3215-2373</t>
  </si>
  <si>
    <t>dep.augustocoutinho@camara.leg.br</t>
  </si>
  <si>
    <t>AUGUSTO RODRIGUES COUTINHO DE MELO</t>
  </si>
  <si>
    <t>AUREO</t>
  </si>
  <si>
    <t>3215-5212</t>
  </si>
  <si>
    <t>3215-2212</t>
  </si>
  <si>
    <t>dep.aureo@camara.leg.br</t>
  </si>
  <si>
    <t>AUREO LIDIO MOREIRA RIBEIRO</t>
  </si>
  <si>
    <t>BACELAR</t>
  </si>
  <si>
    <t>3215-5381</t>
  </si>
  <si>
    <t>3215-2381</t>
  </si>
  <si>
    <t>dep.bacelar@camara.leg.br</t>
  </si>
  <si>
    <t>JOAO CARLOS BACELAR BATISTA</t>
  </si>
  <si>
    <t>BALEIA ROSSI</t>
  </si>
  <si>
    <t>3215-5829</t>
  </si>
  <si>
    <t>3215-2829</t>
  </si>
  <si>
    <t>dep.baleiarossi@camara.leg.br</t>
  </si>
  <si>
    <t>LUIZ FELIPE BALEIA TENUTO ROSSI</t>
  </si>
  <si>
    <t>BEBETO</t>
  </si>
  <si>
    <t>3215-5541</t>
  </si>
  <si>
    <t>3215-2541</t>
  </si>
  <si>
    <t>dep.bebeto@camara.leg.br</t>
  </si>
  <si>
    <t>ADALBERTO SOUZA GALVÃO</t>
  </si>
  <si>
    <t>BENEDITA DA SILVA</t>
  </si>
  <si>
    <t>3215-5330</t>
  </si>
  <si>
    <t>3215-2330</t>
  </si>
  <si>
    <t>dep.beneditadasilva@camara.leg.br</t>
  </si>
  <si>
    <t>BENEDITA SOUZA DA SILVA SAMPAIO</t>
  </si>
  <si>
    <t>BENITO GAMA</t>
  </si>
  <si>
    <t>3215-5414</t>
  </si>
  <si>
    <t>3215-2414</t>
  </si>
  <si>
    <t>dep.benitogama@camara.leg.br</t>
  </si>
  <si>
    <t>BENITO DA GAMA SANTOS</t>
  </si>
  <si>
    <t>BENJAMIN MARANHÃO</t>
  </si>
  <si>
    <t>3215-5458</t>
  </si>
  <si>
    <t>3215-2458</t>
  </si>
  <si>
    <t>dep.benjaminmaranhao@camara.leg.br</t>
  </si>
  <si>
    <t>BENJAMIN MARANHAO</t>
  </si>
  <si>
    <t>BENJAMIN GOMES MARANHÃO NETO</t>
  </si>
  <si>
    <t>BETINHO GOMES</t>
  </si>
  <si>
    <t>3215-5269</t>
  </si>
  <si>
    <t>32152269</t>
  </si>
  <si>
    <t>dep.betinhogomes@camara.leg.br</t>
  </si>
  <si>
    <t>HEBERTE LAMARCK GOMES DA SILVA</t>
  </si>
  <si>
    <t>BETO FARO</t>
  </si>
  <si>
    <t>3215-5723</t>
  </si>
  <si>
    <t>3215-2723</t>
  </si>
  <si>
    <t>20</t>
  </si>
  <si>
    <t>dep.betofaro@camara.leg.br</t>
  </si>
  <si>
    <t>JOSÉ ROBERTO OLIVEIRA FARO</t>
  </si>
  <si>
    <t>BETO MANSUR</t>
  </si>
  <si>
    <t>3215-5616</t>
  </si>
  <si>
    <t>3215-2616</t>
  </si>
  <si>
    <t>dep.betomansur@camara.leg.br</t>
  </si>
  <si>
    <t>PAULO ROBERTO GOMES MANSUR</t>
  </si>
  <si>
    <t>BETO ROSADO</t>
  </si>
  <si>
    <t>3215-5840</t>
  </si>
  <si>
    <t>3215-2840</t>
  </si>
  <si>
    <t>dep.betorosado@camara.leg.br</t>
  </si>
  <si>
    <t>CARLOS ALBERTO DE SOUSA ROSADO SEGUNDO</t>
  </si>
  <si>
    <t>BETO SALAME</t>
  </si>
  <si>
    <t>3215-5473</t>
  </si>
  <si>
    <t>3215-2473</t>
  </si>
  <si>
    <t>dep.betosalame@camara.leg.br</t>
  </si>
  <si>
    <t>ROBERTO SALAME FILHO</t>
  </si>
  <si>
    <t>BILAC PINTO</t>
  </si>
  <si>
    <t>3215-5806</t>
  </si>
  <si>
    <t>3215-2806</t>
  </si>
  <si>
    <t>dep.bilacpinto@camara.leg.br</t>
  </si>
  <si>
    <t>OLAVO BILAC PINTO NETO</t>
  </si>
  <si>
    <t>BOHN GASS</t>
  </si>
  <si>
    <t>3215-5469</t>
  </si>
  <si>
    <t>3215-2469</t>
  </si>
  <si>
    <t>dep.bohngass@camara.leg.br</t>
  </si>
  <si>
    <t>ELVINO JOSÉ BOHN GASS</t>
  </si>
  <si>
    <t>BONIFÁCIO DE ANDRADA</t>
  </si>
  <si>
    <t>3215-5208</t>
  </si>
  <si>
    <t>3215-2208</t>
  </si>
  <si>
    <t>dep.bonifaciodeandrada@camara.leg.br</t>
  </si>
  <si>
    <t>BONIFACIO DE ANDRADA</t>
  </si>
  <si>
    <t>BONIFÁCIO JOSÉ TAMM DE ANDRADA</t>
  </si>
  <si>
    <t>BRUNA FURLAN</t>
  </si>
  <si>
    <t>3215-5836</t>
  </si>
  <si>
    <t>3215-2836</t>
  </si>
  <si>
    <t>dep.brunafurlan@camara.leg.br</t>
  </si>
  <si>
    <t>BRUNA DIAS FURLAN</t>
  </si>
  <si>
    <t>BRUNNY</t>
  </si>
  <si>
    <t>3215-5260</t>
  </si>
  <si>
    <t>3215-2260</t>
  </si>
  <si>
    <t>dep.brunny@camara.leg.br</t>
  </si>
  <si>
    <t>BRUNIELE FERREIRA GOMES</t>
  </si>
  <si>
    <t>CABO DACIOLO</t>
  </si>
  <si>
    <t>PTdoB</t>
  </si>
  <si>
    <t>3215-5803</t>
  </si>
  <si>
    <t>3215-2803</t>
  </si>
  <si>
    <t>dep.cabodaciolo@camara.leg.br</t>
  </si>
  <si>
    <t>BENEVENUTO DACIOLO FONSECA DOS SANTOS</t>
  </si>
  <si>
    <t>CABO SABINO</t>
  </si>
  <si>
    <t>3215-5617</t>
  </si>
  <si>
    <t>3215-2617</t>
  </si>
  <si>
    <t>dep.cabosabino@camara.leg.br</t>
  </si>
  <si>
    <t>FLAVIO ALVES SABINO</t>
  </si>
  <si>
    <t>CABUÇU BORGES</t>
  </si>
  <si>
    <t>3215-5380</t>
  </si>
  <si>
    <t>3215-2380</t>
  </si>
  <si>
    <t>dep.cabucuborges@camara.leg.br</t>
  </si>
  <si>
    <t>CABUCU BORGES</t>
  </si>
  <si>
    <t>LUIZ GIONILSON PINHEIRO BORGES</t>
  </si>
  <si>
    <t>CACÁ LEÃO</t>
  </si>
  <si>
    <t>3215-5320</t>
  </si>
  <si>
    <t>3215-2320</t>
  </si>
  <si>
    <t>dep.cacaleao@camara.leg.br</t>
  </si>
  <si>
    <t>CACA LEAO</t>
  </si>
  <si>
    <t>CARLOS FELIPE VAZQUEZ DE SOUZA LEÃO</t>
  </si>
  <si>
    <t>CAETANO</t>
  </si>
  <si>
    <t>3215-5415</t>
  </si>
  <si>
    <t>3215-2415</t>
  </si>
  <si>
    <t>dep.caetano@camara.leg.br</t>
  </si>
  <si>
    <t>LUIZ CARLOS CAETANO</t>
  </si>
  <si>
    <t>CAIO NARCIO</t>
  </si>
  <si>
    <t>3215-5431</t>
  </si>
  <si>
    <t>3215-2431</t>
  </si>
  <si>
    <t>dep.caionarcio@camara.leg.br</t>
  </si>
  <si>
    <t>CAIO NARCIO RODRIGUES DA SILVEIRA</t>
  </si>
  <si>
    <t>CAJAR NARDES</t>
  </si>
  <si>
    <t>3215-5379</t>
  </si>
  <si>
    <t>3215-2379</t>
  </si>
  <si>
    <t>dep.cajarnardes@camara.leg.br</t>
  </si>
  <si>
    <t>CAJAR ONESIMO RIBEIRO NARDES</t>
  </si>
  <si>
    <t>CAPITÃO AUGUSTO</t>
  </si>
  <si>
    <t>3215-5273</t>
  </si>
  <si>
    <t>3215-2273</t>
  </si>
  <si>
    <t>dep.capitaoaugusto@camara.leg.br</t>
  </si>
  <si>
    <t>CAPITAO AUGUSTO</t>
  </si>
  <si>
    <t>JOSE AUGUSTO ROSA</t>
  </si>
  <si>
    <t>CARLOS ANDRADE</t>
  </si>
  <si>
    <t>PHS</t>
  </si>
  <si>
    <t>3215-5758</t>
  </si>
  <si>
    <t>3215-2758</t>
  </si>
  <si>
    <t>dep.carlosandrade@camara.leg.br</t>
  </si>
  <si>
    <t>CARLOS AUGUSTO ANDRADE SILVA</t>
  </si>
  <si>
    <t>CARLOS BEZERRA</t>
  </si>
  <si>
    <t>3215-5815</t>
  </si>
  <si>
    <t>3215-2815</t>
  </si>
  <si>
    <t>dep.carlosbezerra@camara.leg.br</t>
  </si>
  <si>
    <t>CARLOS GOMES BEZERRA</t>
  </si>
  <si>
    <t>CARLOS EDUARDO CADOCA</t>
  </si>
  <si>
    <t>3215-5718</t>
  </si>
  <si>
    <t>3215-2718</t>
  </si>
  <si>
    <t>dep.carloseduardocadoca@camara.leg.br</t>
  </si>
  <si>
    <t>CARLOS EDUARDO CINTRA DA COSTA PEREIRA</t>
  </si>
  <si>
    <t>CARLOS GOMES</t>
  </si>
  <si>
    <t>3215-5285</t>
  </si>
  <si>
    <t>3215-2285</t>
  </si>
  <si>
    <t>dep.carlosgomes@camara.leg.br</t>
  </si>
  <si>
    <t>ANTONIO CARLOS GOMES DA SILVA</t>
  </si>
  <si>
    <t>CARLOS HENRIQUE GAGUIM</t>
  </si>
  <si>
    <t>TO</t>
  </si>
  <si>
    <t>3215-5222</t>
  </si>
  <si>
    <t>3215-2222</t>
  </si>
  <si>
    <t>dep.carloshenriquegaguim@camara.leg.br</t>
  </si>
  <si>
    <t>CARLOS HENRIQUE AMORIM</t>
  </si>
  <si>
    <t>CARLOS MANATO</t>
  </si>
  <si>
    <t>ES</t>
  </si>
  <si>
    <t>3215-5313</t>
  </si>
  <si>
    <t>3215-2313</t>
  </si>
  <si>
    <t>dep.carlosmanato@camara.leg.br</t>
  </si>
  <si>
    <t>CARLOS HUMBERTO MANNATO</t>
  </si>
  <si>
    <t>CARLOS MARUN</t>
  </si>
  <si>
    <t>MS</t>
  </si>
  <si>
    <t>3215-5856</t>
  </si>
  <si>
    <t>3215-2856</t>
  </si>
  <si>
    <t>dep.carlosmarun@camara.leg.br</t>
  </si>
  <si>
    <t>CARLOS EDUARDO XAVIER MARUN</t>
  </si>
  <si>
    <t>CARLOS MELLES</t>
  </si>
  <si>
    <t>3215-5243</t>
  </si>
  <si>
    <t>3215-2243</t>
  </si>
  <si>
    <t>dep.carlosmelles@camara.leg.br</t>
  </si>
  <si>
    <t>CARLOS DO CARMO ANDRADE MELLES</t>
  </si>
  <si>
    <t>CARLOS SAMPAIO</t>
  </si>
  <si>
    <t>3215-5207</t>
  </si>
  <si>
    <t>3215-2207</t>
  </si>
  <si>
    <t>31</t>
  </si>
  <si>
    <t>dep.carlossampaio@camara.leg.br</t>
  </si>
  <si>
    <t>CARLOS HENRIQUE FOCESI SAMPAIO</t>
  </si>
  <si>
    <t>CARLOS ZARATTINI</t>
  </si>
  <si>
    <t>3215-5808</t>
  </si>
  <si>
    <t>3215-2808</t>
  </si>
  <si>
    <t>dep.carloszarattini@camara.leg.br</t>
  </si>
  <si>
    <t>CARLOS ALBERTO ROLIM ZARATTINI</t>
  </si>
  <si>
    <t>CARMEN ZANOTTO</t>
  </si>
  <si>
    <t>SC</t>
  </si>
  <si>
    <t>3215-5240</t>
  </si>
  <si>
    <t>3215-2240</t>
  </si>
  <si>
    <t>dep.carmenzanotto@camara.leg.br</t>
  </si>
  <si>
    <t>CARMEN EMÍLIA BONFÁ ZANOTTO</t>
  </si>
  <si>
    <t>CÉLIO SILVEIRA</t>
  </si>
  <si>
    <t>3215-5565</t>
  </si>
  <si>
    <t>3215-2565</t>
  </si>
  <si>
    <t>dep.celiosilveira@camara.leg.br</t>
  </si>
  <si>
    <t>CELIO SILVEIRA</t>
  </si>
  <si>
    <t>CELIO ANTONIO DA SILVEIRA</t>
  </si>
  <si>
    <t>CELSO JACOB</t>
  </si>
  <si>
    <t>3215-5382</t>
  </si>
  <si>
    <t>3215-2382</t>
  </si>
  <si>
    <t>dep.celsojacob@camara.leg.br</t>
  </si>
  <si>
    <t>CELSO ALENCAR RAMOS JACOB</t>
  </si>
  <si>
    <t>CELSO MALDANER</t>
  </si>
  <si>
    <t>3215-5311</t>
  </si>
  <si>
    <t>3215-2311</t>
  </si>
  <si>
    <t>dep.celsomaldaner@camara.leg.br</t>
  </si>
  <si>
    <t>CELSO PANSERA</t>
  </si>
  <si>
    <t>3215-5475</t>
  </si>
  <si>
    <t>3215-2475</t>
  </si>
  <si>
    <t>dep.celsopansera@camara.leg.br</t>
  </si>
  <si>
    <t>CELSO RUSSOMANNO</t>
  </si>
  <si>
    <t>3215-5960</t>
  </si>
  <si>
    <t>3215-2960</t>
  </si>
  <si>
    <t>dep.celsorussomanno@camara.leg.br</t>
  </si>
  <si>
    <t>CELSO UBIRAJARA RUSSOMANNO</t>
  </si>
  <si>
    <t>CÉSAR HALUM</t>
  </si>
  <si>
    <t>3215-5422</t>
  </si>
  <si>
    <t>3215-2422</t>
  </si>
  <si>
    <t>dep.cesarhalum@camara.leg.br</t>
  </si>
  <si>
    <t>CESAR HALUM</t>
  </si>
  <si>
    <t>CESAR HANNA HALUM</t>
  </si>
  <si>
    <t>CÉSAR MESSIAS</t>
  </si>
  <si>
    <t>3215-5956</t>
  </si>
  <si>
    <t>3215-2956</t>
  </si>
  <si>
    <t>dep.cesarmessias@camara.leg.br</t>
  </si>
  <si>
    <t>CESAR MESSIAS</t>
  </si>
  <si>
    <t>CARLOS CESAR CORREIA DE MESSIAS</t>
  </si>
  <si>
    <t>CESAR SOUZA</t>
  </si>
  <si>
    <t>3215-5609</t>
  </si>
  <si>
    <t>3215-2609</t>
  </si>
  <si>
    <t>dep.cesarsouza@camara.leg.br</t>
  </si>
  <si>
    <t>César Antonio de Souza</t>
  </si>
  <si>
    <t>CHICO ALENCAR</t>
  </si>
  <si>
    <t>PSOL</t>
  </si>
  <si>
    <t>3215-5848</t>
  </si>
  <si>
    <t>3215-2848</t>
  </si>
  <si>
    <t>dep.chicoalencar@camara.leg.br</t>
  </si>
  <si>
    <t>FRANCISCO RODRIGUES DE ALENCAR FILHO</t>
  </si>
  <si>
    <t>CHICO D'ANGELO</t>
  </si>
  <si>
    <t>3215-5542</t>
  </si>
  <si>
    <t>3215-2542</t>
  </si>
  <si>
    <t>dep.chicodangelo@camara.leg.br</t>
  </si>
  <si>
    <t>FRANCISCO JOSÉ D'ANGELO PINTO</t>
  </si>
  <si>
    <t>CHICO LOPES</t>
  </si>
  <si>
    <t>3215-5310</t>
  </si>
  <si>
    <t>3215-2310</t>
  </si>
  <si>
    <t>dep.chicolopes@camara.leg.br</t>
  </si>
  <si>
    <t>FRANCISCO LOPES DA SILVA</t>
  </si>
  <si>
    <t>CHRISTIANE DE SOUZA YARED</t>
  </si>
  <si>
    <t>3215-5201</t>
  </si>
  <si>
    <t>3215-2201</t>
  </si>
  <si>
    <t>dep.christianedesouzayared@camara.leg.br</t>
  </si>
  <si>
    <t>CÍCERO ALMEIDA</t>
  </si>
  <si>
    <t>3215-5760</t>
  </si>
  <si>
    <t>3215-2760</t>
  </si>
  <si>
    <t>dep.ciceroalmeida@camara.leg.br</t>
  </si>
  <si>
    <t>CICERO ALMEIDA</t>
  </si>
  <si>
    <t>JOSÉ CÍCERO SOARES DE ALMEIDA</t>
  </si>
  <si>
    <t>CLAUDIO CAJADO</t>
  </si>
  <si>
    <t>3215-5630</t>
  </si>
  <si>
    <t>3215-2630</t>
  </si>
  <si>
    <t>dep.claudiocajado@camara.leg.br</t>
  </si>
  <si>
    <t>CLÁUDIO CAJADO SAMPAIO</t>
  </si>
  <si>
    <t>CLEBER VERDE</t>
  </si>
  <si>
    <t>3215-5710</t>
  </si>
  <si>
    <t>3215-2710</t>
  </si>
  <si>
    <t>dep.cleberverde@camara.leg.br</t>
  </si>
  <si>
    <t>CLEBER VERDE CORDEIRO MENDES</t>
  </si>
  <si>
    <t>CONCEIÇÃO SAMPAIO</t>
  </si>
  <si>
    <t>3215-5515</t>
  </si>
  <si>
    <t>3215-2515</t>
  </si>
  <si>
    <t>dep.conceicaosampaio@camara.leg.br</t>
  </si>
  <si>
    <t>CONCEICAO SAMPAIO</t>
  </si>
  <si>
    <t>MARIA DA CONCEICAO SAMPAIO MOURA</t>
  </si>
  <si>
    <t>COVATTI FILHO</t>
  </si>
  <si>
    <t>3215-5228</t>
  </si>
  <si>
    <t>3215-2228</t>
  </si>
  <si>
    <t>dep.covattifilho@camara.leg.br</t>
  </si>
  <si>
    <t>LUIS ANTONIO FRANCISCATTO COVATTI</t>
  </si>
  <si>
    <t>CREUZA PEREIRA</t>
  </si>
  <si>
    <t>3215-5662</t>
  </si>
  <si>
    <t>3215-2662</t>
  </si>
  <si>
    <t>dep.creuzapereira@camara.leg.br</t>
  </si>
  <si>
    <t>CLEUZA PEREIRA DO NASCIMENTO</t>
  </si>
  <si>
    <t>CRISTIANE BRASIL</t>
  </si>
  <si>
    <t>3215-5644</t>
  </si>
  <si>
    <t>3215-2644</t>
  </si>
  <si>
    <t>dep.cristianebrasil@camara.leg.br</t>
  </si>
  <si>
    <t>CRISTIANE BRASIL FRANCISCO</t>
  </si>
  <si>
    <t>DAGOBERTO NOGUEIRA</t>
  </si>
  <si>
    <t>3215-5654</t>
  </si>
  <si>
    <t>3215-2654</t>
  </si>
  <si>
    <t>dep.dagobertonogueira@camara.leg.br</t>
  </si>
  <si>
    <t>DAGOBERTO NOGUEIRA FILHO</t>
  </si>
  <si>
    <t>DAMIÃO FELICIANO</t>
  </si>
  <si>
    <t>3215-5938</t>
  </si>
  <si>
    <t>3215-2938</t>
  </si>
  <si>
    <t>dep.damiaofeliciano@camara.leg.br</t>
  </si>
  <si>
    <t>DAMIAO FELICIANO</t>
  </si>
  <si>
    <t>DAMIÃO FELICIANO DA SILVA</t>
  </si>
  <si>
    <t>DÂMINA PEREIRA</t>
  </si>
  <si>
    <t>3215-5434</t>
  </si>
  <si>
    <t>3215-2434</t>
  </si>
  <si>
    <t>dep.daminapereira@camara.leg.br</t>
  </si>
  <si>
    <t>DAMINA PEREIRA</t>
  </si>
  <si>
    <t>DAMINA DE CARVALHO PEREIRA</t>
  </si>
  <si>
    <t>DANIEL ALMEIDA</t>
  </si>
  <si>
    <t>3215-5317</t>
  </si>
  <si>
    <t>3215-2317</t>
  </si>
  <si>
    <t>dep.danielalmeida@camara.leg.br</t>
  </si>
  <si>
    <t>DANIEL GOMES DE ALMEIDA</t>
  </si>
  <si>
    <t>DANIEL COELHO</t>
  </si>
  <si>
    <t>3215-5813</t>
  </si>
  <si>
    <t>3215-2813</t>
  </si>
  <si>
    <t>dep.danielcoelho@camara.leg.br</t>
  </si>
  <si>
    <t>DANIEL PIRES COELHO</t>
  </si>
  <si>
    <t>DANIEL VILELA</t>
  </si>
  <si>
    <t>3215-5471</t>
  </si>
  <si>
    <t>3215-2471</t>
  </si>
  <si>
    <t>dep.danielvilela@camara.leg.br</t>
  </si>
  <si>
    <t>DANIEL ELIAS CARVALHO VILELA</t>
  </si>
  <si>
    <t>DANILO CABRAL</t>
  </si>
  <si>
    <t>3215-5423</t>
  </si>
  <si>
    <t>3215-2423</t>
  </si>
  <si>
    <t>dep.danilocabral@camara.leg.br</t>
  </si>
  <si>
    <t>DANILO JORGE DE BARROS CABRAL</t>
  </si>
  <si>
    <t>DANILO FORTE</t>
  </si>
  <si>
    <t>3215-5384</t>
  </si>
  <si>
    <t>3215-2384</t>
  </si>
  <si>
    <t>dep.daniloforte@camara.leg.br</t>
  </si>
  <si>
    <t>FRANCISCO DANILO BASTOS FORTE</t>
  </si>
  <si>
    <t>DANRLEI DE DEUS HINTERHOLZ</t>
  </si>
  <si>
    <t>3215-5566</t>
  </si>
  <si>
    <t>3215-2566</t>
  </si>
  <si>
    <t>dep.danrleidedeushinterholz@camara.leg.br</t>
  </si>
  <si>
    <t>DARCÍSIO PERONDI</t>
  </si>
  <si>
    <t>3215-5518</t>
  </si>
  <si>
    <t>3215-2518</t>
  </si>
  <si>
    <t>dep.darcisioperondi@camara.leg.br</t>
  </si>
  <si>
    <t>DARCISIO PERONDI</t>
  </si>
  <si>
    <t>DARCÍSIO PAULO PERONDI</t>
  </si>
  <si>
    <t>DAVIDSON MAGALHÃES</t>
  </si>
  <si>
    <t>3215-5642</t>
  </si>
  <si>
    <t>3215-2642</t>
  </si>
  <si>
    <t>dep.davidsonmagalhaes@camara.leg.br</t>
  </si>
  <si>
    <t>DAVIDSON MAGALHAES</t>
  </si>
  <si>
    <t>DAVIDSON DE MAGALHÃES SANTOS</t>
  </si>
  <si>
    <t>DÉCIO LIMA</t>
  </si>
  <si>
    <t>3215-5218</t>
  </si>
  <si>
    <t>3215-2218</t>
  </si>
  <si>
    <t>dep.deciolima@camara.leg.br</t>
  </si>
  <si>
    <t>DECIO LIMA</t>
  </si>
  <si>
    <t>DÉCIO NERY DE LIMA</t>
  </si>
  <si>
    <t>DEJORGE PATRÍCIO</t>
  </si>
  <si>
    <t>3215-5714</t>
  </si>
  <si>
    <t>3215-2714</t>
  </si>
  <si>
    <t>dep.dejorgepatricio@camara.leg.br</t>
  </si>
  <si>
    <t>DEJORGE PATRICIO</t>
  </si>
  <si>
    <t>DEJORGE PATRICIO DA SILVA</t>
  </si>
  <si>
    <t>DELEGADO ÉDER MAURO</t>
  </si>
  <si>
    <t>32155586</t>
  </si>
  <si>
    <t>32152586</t>
  </si>
  <si>
    <t>dep.delegadoedermauro@camara.leg.br</t>
  </si>
  <si>
    <t>DELEGADO EDER MAURO</t>
  </si>
  <si>
    <t>EDER MAURO CARDOSO BARRA</t>
  </si>
  <si>
    <t>DELEGADO EDSON MOREIRA</t>
  </si>
  <si>
    <t>3215-5933</t>
  </si>
  <si>
    <t>3215-2933</t>
  </si>
  <si>
    <t>dep.delegadoedsonmoreira@camara.leg.br</t>
  </si>
  <si>
    <t>EDSON MOREIRA DA SILVA</t>
  </si>
  <si>
    <t>DELEGADO FRANCISCHINI</t>
  </si>
  <si>
    <t>3215-5265</t>
  </si>
  <si>
    <t>3215-2265</t>
  </si>
  <si>
    <t>dep.delegadofrancischini@camara.leg.br</t>
  </si>
  <si>
    <t>FERNANDO DESTITO FRANCISCHINI</t>
  </si>
  <si>
    <t>DELEGADO WALDIR</t>
  </si>
  <si>
    <t>3215-5645</t>
  </si>
  <si>
    <t>3215-2645</t>
  </si>
  <si>
    <t>dep.delegadowaldir@camara.leg.br</t>
  </si>
  <si>
    <t>WALDIR SOARES DE OLIVEIRA</t>
  </si>
  <si>
    <t>DELEY</t>
  </si>
  <si>
    <t>3215-5742</t>
  </si>
  <si>
    <t>3215-2742</t>
  </si>
  <si>
    <t>dep.deley@camara.leg.br</t>
  </si>
  <si>
    <t>WANDERLEY ALVES DE OLIVEIRA</t>
  </si>
  <si>
    <t>DEOCLIDES MACEDO</t>
  </si>
  <si>
    <t>3215-5350</t>
  </si>
  <si>
    <t>3215-2350</t>
  </si>
  <si>
    <t>dep.deoclidesmacedo@camara.leg.br</t>
  </si>
  <si>
    <t>DEOCLIDES ANTONIO SANTOS NETO MACEDO</t>
  </si>
  <si>
    <t>DIEGO ANDRADE</t>
  </si>
  <si>
    <t>3215-5307</t>
  </si>
  <si>
    <t>3215-2307</t>
  </si>
  <si>
    <t>dep.diegoandrade@camara.leg.br</t>
  </si>
  <si>
    <t>DIEGO LEONARDO DE ANDRADE CARVALHO</t>
  </si>
  <si>
    <t>DIEGO GARCIA</t>
  </si>
  <si>
    <t>3215-5745</t>
  </si>
  <si>
    <t>3215-2745</t>
  </si>
  <si>
    <t>dep.diegogarcia@camara.leg.br</t>
  </si>
  <si>
    <t>DIEGO ALEXSANDER GONCALO PAULA GARCIA</t>
  </si>
  <si>
    <t>DILCEU SPERAFICO</t>
  </si>
  <si>
    <t>3215-5746</t>
  </si>
  <si>
    <t>3215-2746</t>
  </si>
  <si>
    <t>dep.dilceusperafico@camara.leg.br</t>
  </si>
  <si>
    <t>DILCEU JOÃO SPERAFICO</t>
  </si>
  <si>
    <t>DIMAS FABIANO</t>
  </si>
  <si>
    <t>3215-5325</t>
  </si>
  <si>
    <t>3215-2325</t>
  </si>
  <si>
    <t>dep.dimasfabiano@camara.leg.br</t>
  </si>
  <si>
    <t>DIMAS FABIANO TOLEDO JÚNIOR</t>
  </si>
  <si>
    <t>DOMINGOS NETO</t>
  </si>
  <si>
    <t>3215-5546</t>
  </si>
  <si>
    <t>3215-2546</t>
  </si>
  <si>
    <t>dep.domingosneto@camara.leg.br</t>
  </si>
  <si>
    <t>DOMINGOS GOMES DE AGUIAR NETO</t>
  </si>
  <si>
    <t>DOMINGOS SÁVIO</t>
  </si>
  <si>
    <t>3215-5345</t>
  </si>
  <si>
    <t>3215-2345</t>
  </si>
  <si>
    <t>dep.domingossavio@camara.leg.br</t>
  </si>
  <si>
    <t>DOMINGOS SAVIO</t>
  </si>
  <si>
    <t>DOMINGOS SÁVIO CAMPOS RESENDE</t>
  </si>
  <si>
    <t>DR. JORGE SILVA</t>
  </si>
  <si>
    <t>3215-5227</t>
  </si>
  <si>
    <t>3215-2227</t>
  </si>
  <si>
    <t>dep.dr.jorgesilva@camara.leg.br</t>
  </si>
  <si>
    <t>JORGE SILVA</t>
  </si>
  <si>
    <t>DR. SINVAL MALHEIROS</t>
  </si>
  <si>
    <t>3215-5520</t>
  </si>
  <si>
    <t>3215-2520</t>
  </si>
  <si>
    <t>dep.dr.sinvalmalheiros@camara.leg.br</t>
  </si>
  <si>
    <t>SINVAL MALHEIROS PINTO JÚNIOR</t>
  </si>
  <si>
    <t>DULCE MIRANDA</t>
  </si>
  <si>
    <t>3215-5530</t>
  </si>
  <si>
    <t>3215-2530</t>
  </si>
  <si>
    <t>dep.dulcemiranda@camara.leg.br</t>
  </si>
  <si>
    <t>DULCE FERREIRA PAGANI MIRANDA</t>
  </si>
  <si>
    <t>EDIO LOPES</t>
  </si>
  <si>
    <t>3215-5408</t>
  </si>
  <si>
    <t>3215-2408</t>
  </si>
  <si>
    <t>dep.ediolopes@camara.leg.br</t>
  </si>
  <si>
    <t>ÉDIO VIEIRA LOPES</t>
  </si>
  <si>
    <t>EDMAR ARRUDA</t>
  </si>
  <si>
    <t>3215-5962</t>
  </si>
  <si>
    <t>3215-2962</t>
  </si>
  <si>
    <t>dep.edmararruda@camara.leg.br</t>
  </si>
  <si>
    <t>EDMAR DE SOUZA ARRUDA</t>
  </si>
  <si>
    <t>EDMILSON RODRIGUES</t>
  </si>
  <si>
    <t>3215-5301</t>
  </si>
  <si>
    <t>3215-2301</t>
  </si>
  <si>
    <t>dep.edmilsonrodrigues@camara.leg.br</t>
  </si>
  <si>
    <t>EDMILSON BRITO RODRIGUES</t>
  </si>
  <si>
    <t>EDUARDO BARBOSA</t>
  </si>
  <si>
    <t>3215-1540</t>
  </si>
  <si>
    <t>3215-2540</t>
  </si>
  <si>
    <t>dep.eduardobarbosa@camara.leg.br</t>
  </si>
  <si>
    <t>EDUARDO LUIZ BARROS BARBOSA</t>
  </si>
  <si>
    <t>EDUARDO BOLSONARO</t>
  </si>
  <si>
    <t>3215-5481</t>
  </si>
  <si>
    <t>3215-2481</t>
  </si>
  <si>
    <t>dep.eduardobolsonaro@camara.leg.br</t>
  </si>
  <si>
    <t>EDUARDO NANTES BOLSONARO</t>
  </si>
  <si>
    <t>EDUARDO CURY</t>
  </si>
  <si>
    <t>3215-5368</t>
  </si>
  <si>
    <t>3215-2368</t>
  </si>
  <si>
    <t>dep.eduardocury@camara.leg.br</t>
  </si>
  <si>
    <t>EDUARDO PEDROSA CURY</t>
  </si>
  <si>
    <t>EDUARDO DA FONTE</t>
  </si>
  <si>
    <t>3215-5628</t>
  </si>
  <si>
    <t>3215-2628</t>
  </si>
  <si>
    <t>dep.eduardodafonte@camara.leg.br</t>
  </si>
  <si>
    <t>EDUARDO HENRIQUE DA FONTE DE ALBUQUERQUE SILVA</t>
  </si>
  <si>
    <t>EFRAIM FILHO</t>
  </si>
  <si>
    <t>3215-5744</t>
  </si>
  <si>
    <t>3215-2744</t>
  </si>
  <si>
    <t>dep.efraimfilho@camara.leg.br</t>
  </si>
  <si>
    <t>EFRAIM DE ARAÚJO MORAIS FILHO</t>
  </si>
  <si>
    <t>ELCIONE BARBALHO</t>
  </si>
  <si>
    <t>3215-5919</t>
  </si>
  <si>
    <t>3215-2919</t>
  </si>
  <si>
    <t>dep.elcionebarbalho@camara.leg.br</t>
  </si>
  <si>
    <t>ELCIONE THEREZINHA ZAHLUTH BARBALHO</t>
  </si>
  <si>
    <t>ELI CORRÊA FILHO</t>
  </si>
  <si>
    <t>3215-5850</t>
  </si>
  <si>
    <t>3215-2850</t>
  </si>
  <si>
    <t>dep.elicorreafilho@camara.leg.br</t>
  </si>
  <si>
    <t>ELI CORREA FILHO</t>
  </si>
  <si>
    <t>ADRIANO ELI CORRÊA</t>
  </si>
  <si>
    <t>ELIZEU DIONIZIO</t>
  </si>
  <si>
    <t>3215-5531</t>
  </si>
  <si>
    <t>3215-2531</t>
  </si>
  <si>
    <t>dep.elizeudionizio@camara.leg.br</t>
  </si>
  <si>
    <t>ELIZEU DIONIZIO SOUZA  DA SILVA</t>
  </si>
  <si>
    <t>ELIZIANE GAMA</t>
  </si>
  <si>
    <t>3215-5205</t>
  </si>
  <si>
    <t>3215-2205</t>
  </si>
  <si>
    <t>dep.elizianegama@camara.leg.br</t>
  </si>
  <si>
    <t>ELIZIANE PEREIRA GAMA FERREIRA</t>
  </si>
  <si>
    <t>ELMAR NASCIMENTO</t>
  </si>
  <si>
    <t>3215-5935</t>
  </si>
  <si>
    <t>3215-2935</t>
  </si>
  <si>
    <t>dep.elmarnascimento@camara.leg.br</t>
  </si>
  <si>
    <t>ELMAR JOSE VIEIRA NASCIMENTO</t>
  </si>
  <si>
    <t>ENIO VERRI</t>
  </si>
  <si>
    <t>3215-5472</t>
  </si>
  <si>
    <t>3215-2472</t>
  </si>
  <si>
    <t>dep.enioverri@camara.leg.br</t>
  </si>
  <si>
    <t>ENIO JOSÉ VERRI</t>
  </si>
  <si>
    <t>ERIKA KOKAY</t>
  </si>
  <si>
    <t>3215-5203</t>
  </si>
  <si>
    <t>3215-2203</t>
  </si>
  <si>
    <t>dep.erikakokay@camara.leg.br</t>
  </si>
  <si>
    <t>ÉRIKA JUCÁ KOKAY</t>
  </si>
  <si>
    <t>ERIVELTON SANTANA</t>
  </si>
  <si>
    <t>PEN</t>
  </si>
  <si>
    <t>3215-5756</t>
  </si>
  <si>
    <t>3215-2756</t>
  </si>
  <si>
    <t>dep.eriveltonsantana@camara.leg.br</t>
  </si>
  <si>
    <t>ERIVELTON LIMA SANTANA</t>
  </si>
  <si>
    <t>EROS BIONDINI</t>
  </si>
  <si>
    <t>PROS</t>
  </si>
  <si>
    <t>3215-5321</t>
  </si>
  <si>
    <t>3215-2321</t>
  </si>
  <si>
    <t>dep.erosbiondini@camara.leg.br</t>
  </si>
  <si>
    <t>EROS FERREIRA BIONDINI</t>
  </si>
  <si>
    <t>ESPERIDIÃO AMIN</t>
  </si>
  <si>
    <t>3215-5252</t>
  </si>
  <si>
    <t>3215-2252</t>
  </si>
  <si>
    <t>dep.esperidiaoamin@camara.leg.br</t>
  </si>
  <si>
    <t>ESPERIDIAO AMIN</t>
  </si>
  <si>
    <t>ESPERIDIÃO AMIN HELOU FILHO</t>
  </si>
  <si>
    <t>EVAIR VIEIRA DE MELO</t>
  </si>
  <si>
    <t>3215-5443</t>
  </si>
  <si>
    <t>3215-2443</t>
  </si>
  <si>
    <t>dep.evairvieirademelo@camara.leg.br</t>
  </si>
  <si>
    <t>EVANDRO GUSSI</t>
  </si>
  <si>
    <t>3215-5433</t>
  </si>
  <si>
    <t>3215-2433</t>
  </si>
  <si>
    <t>dep.evandrogussi@camara.leg.br</t>
  </si>
  <si>
    <t>EVANDRO HERRERA BERTONE GUSSI</t>
  </si>
  <si>
    <t>EVANDRO ROMAN</t>
  </si>
  <si>
    <t>3215-5303</t>
  </si>
  <si>
    <t>3215-2303</t>
  </si>
  <si>
    <t>dep.evandroroman@camara.leg.br</t>
  </si>
  <si>
    <t>EVANDRO ROGERIO ROMAN</t>
  </si>
  <si>
    <t>EXPEDITO NETTO</t>
  </si>
  <si>
    <t>RO</t>
  </si>
  <si>
    <t>3215-5943</t>
  </si>
  <si>
    <t>3215-2943</t>
  </si>
  <si>
    <t>dep.expeditonetto@camara.leg.br</t>
  </si>
  <si>
    <t>EXPEDITO GONCALVES FERREIRA NETTO</t>
  </si>
  <si>
    <t>EZEQUIEL FONSECA</t>
  </si>
  <si>
    <t>3215-5658</t>
  </si>
  <si>
    <t>3215-2658</t>
  </si>
  <si>
    <t>dep.ezequielfonseca@camara.leg.br</t>
  </si>
  <si>
    <t>EZEQUIEL ANGELO FONSECA</t>
  </si>
  <si>
    <t>EZEQUIEL TEIXEIRA</t>
  </si>
  <si>
    <t>3215-5210</t>
  </si>
  <si>
    <t>3215-2210</t>
  </si>
  <si>
    <t>dep.ezequielteixeira@camara.leg.br</t>
  </si>
  <si>
    <t>EZEQUIEL CORTAZ TEIXEIRA</t>
  </si>
  <si>
    <t>FÁBIO FARIA</t>
  </si>
  <si>
    <t>3215-5706</t>
  </si>
  <si>
    <t>3215-2706</t>
  </si>
  <si>
    <t>dep.fabiofaria@camara.leg.br</t>
  </si>
  <si>
    <t>FABIO FARIA</t>
  </si>
  <si>
    <t>FÁBIO SALUSTINO MESQUITA DE FARIA</t>
  </si>
  <si>
    <t>FABIO GARCIA</t>
  </si>
  <si>
    <t>3215-5278</t>
  </si>
  <si>
    <t>3215-2278</t>
  </si>
  <si>
    <t>dep.fabiogarcia@camara.leg.br</t>
  </si>
  <si>
    <t>FABIO PAULINO GARCIA</t>
  </si>
  <si>
    <t>FÁBIO MITIDIERI</t>
  </si>
  <si>
    <t>3215-5286</t>
  </si>
  <si>
    <t>3215-2286</t>
  </si>
  <si>
    <t>dep.fabiomitidieri@camara.leg.br</t>
  </si>
  <si>
    <t>FABIO MITIDIERI</t>
  </si>
  <si>
    <t>FABIO CRUZ MITIDIERI</t>
  </si>
  <si>
    <t>FÁBIO RAMALHO</t>
  </si>
  <si>
    <t>3215-5452</t>
  </si>
  <si>
    <t>3215-2452</t>
  </si>
  <si>
    <t>dep.fabioramalho@camara.leg.br</t>
  </si>
  <si>
    <t>FABIO RAMALHO</t>
  </si>
  <si>
    <t>FÁBIO AUGUSTO RAMALHO DOS SANTOS</t>
  </si>
  <si>
    <t>FABIO REIS</t>
  </si>
  <si>
    <t>3215-5456</t>
  </si>
  <si>
    <t>3215-2456</t>
  </si>
  <si>
    <t>dep.fabioreis@camara.leg.br</t>
  </si>
  <si>
    <t>FABIO DE ALMEIDA REIS</t>
  </si>
  <si>
    <t>FÁBIO SOUSA</t>
  </si>
  <si>
    <t>3215-5271</t>
  </si>
  <si>
    <t>3215-2271</t>
  </si>
  <si>
    <t>dep.fabiosousa@camara.leg.br</t>
  </si>
  <si>
    <t>FABIO SOUSA</t>
  </si>
  <si>
    <t>FABIO FERNANDES DE SOUSA</t>
  </si>
  <si>
    <t>FAUSTO PINATO</t>
  </si>
  <si>
    <t>3215-5562</t>
  </si>
  <si>
    <t>3215-2562</t>
  </si>
  <si>
    <t>dep.faustopinato@camara.leg.br</t>
  </si>
  <si>
    <t>FAUSTO RUY PINATO</t>
  </si>
  <si>
    <t>FELIPE BORNIER</t>
  </si>
  <si>
    <t>3215-5216</t>
  </si>
  <si>
    <t>3215-2216</t>
  </si>
  <si>
    <t>dep.felipebornier@camara.leg.br</t>
  </si>
  <si>
    <t>FELIPE LEONE BORNIER DE OLIVEIRA</t>
  </si>
  <si>
    <t>FELIPE MAIA</t>
  </si>
  <si>
    <t>3215-5528</t>
  </si>
  <si>
    <t>3215-2528</t>
  </si>
  <si>
    <t>dep.felipemaia@camara.leg.br</t>
  </si>
  <si>
    <t>FELIPE CATALÃO MAIA</t>
  </si>
  <si>
    <t>FÉLIX MENDONÇA JÚNIOR</t>
  </si>
  <si>
    <t>3215-5912</t>
  </si>
  <si>
    <t>3215-2912</t>
  </si>
  <si>
    <t>dep.felixmendoncajunior@camara.leg.br</t>
  </si>
  <si>
    <t>FELIX MENDONCA JUNIOR</t>
  </si>
  <si>
    <t>FELIX DE ALMEIDA MENDONÇA JÚNIOR</t>
  </si>
  <si>
    <t>FERNANDO MONTEIRO</t>
  </si>
  <si>
    <t>3215-5282</t>
  </si>
  <si>
    <t>3215-2282</t>
  </si>
  <si>
    <t>dep.fernandomonteiro@camara.leg.br</t>
  </si>
  <si>
    <t>FERNANDO MONTEIRO DE ALBUQUERQUE</t>
  </si>
  <si>
    <t>FLÁVIA MORAIS</t>
  </si>
  <si>
    <t>3215-5738</t>
  </si>
  <si>
    <t>3215-2738</t>
  </si>
  <si>
    <t>dep.flaviamorais@camara.leg.br</t>
  </si>
  <si>
    <t>FLAVIA MORAIS</t>
  </si>
  <si>
    <t>FLÁVIA CARREIRO ALBUQUERQUE MORAIS</t>
  </si>
  <si>
    <t>FLAVIANO MELO</t>
  </si>
  <si>
    <t>3215-5224</t>
  </si>
  <si>
    <t>3215-2224</t>
  </si>
  <si>
    <t>dep.flavianomelo@camara.leg.br</t>
  </si>
  <si>
    <t>FLAVIANO FLÁVIO BAPTISTA DE MELO</t>
  </si>
  <si>
    <t>FLAVINHO</t>
  </si>
  <si>
    <t>3215-5369</t>
  </si>
  <si>
    <t>3215-2369</t>
  </si>
  <si>
    <t>dep.flavinho@camara.leg.br</t>
  </si>
  <si>
    <t>FLAVIO AUGUSTO DA SILVA</t>
  </si>
  <si>
    <t>FRANCISCO CHAPADINHA</t>
  </si>
  <si>
    <t>3215-5385</t>
  </si>
  <si>
    <t>3215-2385</t>
  </si>
  <si>
    <t>dep.franciscochapadinha@camara.leg.br</t>
  </si>
  <si>
    <t>FRANCISCO ALVES DE AGUIAR</t>
  </si>
  <si>
    <t>FRANCISCO FLORIANO</t>
  </si>
  <si>
    <t>3215-5719</t>
  </si>
  <si>
    <t>3215-2719</t>
  </si>
  <si>
    <t>dep.franciscofloriano@camara.leg.br</t>
  </si>
  <si>
    <t>FRANCISCO FLORIANO DE SOUSA SILVA</t>
  </si>
  <si>
    <t>FRANKLIN</t>
  </si>
  <si>
    <t>3215-5627</t>
  </si>
  <si>
    <t>3215-2627</t>
  </si>
  <si>
    <t>dep.franklin@camara.leg.br</t>
  </si>
  <si>
    <t>FRANKLIN ROBERTO DE LIMA SOUZA</t>
  </si>
  <si>
    <t>GABRIEL GUIMARÃES</t>
  </si>
  <si>
    <t>3215-5821</t>
  </si>
  <si>
    <t>3215-2821</t>
  </si>
  <si>
    <t>dep.gabrielguimaraes@camara.leg.br</t>
  </si>
  <si>
    <t>GABRIEL GUIMARAES</t>
  </si>
  <si>
    <t>GABRIEL GUIMARÃES DE ANDRADE</t>
  </si>
  <si>
    <t>GENECIAS NORONHA</t>
  </si>
  <si>
    <t>3215-5244</t>
  </si>
  <si>
    <t>3215-2244</t>
  </si>
  <si>
    <t>dep.geneciasnoronha@camara.leg.br</t>
  </si>
  <si>
    <t>GENECIAS MATEUS NORONHA</t>
  </si>
  <si>
    <t>GEORGE HILTON</t>
  </si>
  <si>
    <t>3215-5804</t>
  </si>
  <si>
    <t>3215-2804</t>
  </si>
  <si>
    <t>dep.georgehilton@camara.leg.br</t>
  </si>
  <si>
    <t>GEORGE HILTON DOS SANTOS CECÍLIO</t>
  </si>
  <si>
    <t>GEOVANIA DE SÁ</t>
  </si>
  <si>
    <t>3215-5606</t>
  </si>
  <si>
    <t>3215-2606</t>
  </si>
  <si>
    <t>dep.geovaniadesa@camara.leg.br</t>
  </si>
  <si>
    <t>GEOVANIA DE SA</t>
  </si>
  <si>
    <t>GEOVANIA DE SA RODRIGUES</t>
  </si>
  <si>
    <t>GERALDO RESENDE</t>
  </si>
  <si>
    <t>3215-5905</t>
  </si>
  <si>
    <t>3215-2905</t>
  </si>
  <si>
    <t>dep.geraldoresende@camara.leg.br</t>
  </si>
  <si>
    <t>GERALDO RESENDE PEREIRA</t>
  </si>
  <si>
    <t>GIACOBO</t>
  </si>
  <si>
    <t>3215-5762</t>
  </si>
  <si>
    <t>3215-2762</t>
  </si>
  <si>
    <t>dep.giacobo@camara.leg.br</t>
  </si>
  <si>
    <t>FERNANDO LÚCIO GIACOBO</t>
  </si>
  <si>
    <t>GILBERTO NASCIMENTO</t>
  </si>
  <si>
    <t>3215-5834</t>
  </si>
  <si>
    <t>3215-2834</t>
  </si>
  <si>
    <t>dep.gilbertonascimento@camara.leg.br</t>
  </si>
  <si>
    <t>GILBERTO NASCIMENTO SILVA</t>
  </si>
  <si>
    <t>GIOVANI CHERINI</t>
  </si>
  <si>
    <t>3215-5468</t>
  </si>
  <si>
    <t>32152468</t>
  </si>
  <si>
    <t>dep.giovanicherini@camara.leg.br</t>
  </si>
  <si>
    <t>GIUSEPPE VECCI</t>
  </si>
  <si>
    <t>3215-5383</t>
  </si>
  <si>
    <t>3215-2383</t>
  </si>
  <si>
    <t>dep.giuseppevecci@camara.leg.br</t>
  </si>
  <si>
    <t>GIVALDO CARIMBÃO</t>
  </si>
  <si>
    <t>3215-5732</t>
  </si>
  <si>
    <t>3215-2732</t>
  </si>
  <si>
    <t>dep.givaldocarimbao@camara.leg.br</t>
  </si>
  <si>
    <t>GIVALDO CARIMBAO</t>
  </si>
  <si>
    <t>GIVALDO DE SÁ GOUVEIA</t>
  </si>
  <si>
    <t>GIVALDO VIEIRA</t>
  </si>
  <si>
    <t>3215-5805</t>
  </si>
  <si>
    <t>3215-2805</t>
  </si>
  <si>
    <t>dep.givaldovieira@camara.leg.br</t>
  </si>
  <si>
    <t>GIVALDO VIEIRA DA SILVA</t>
  </si>
  <si>
    <t>GLAUBER BRAGA</t>
  </si>
  <si>
    <t>3215-5362</t>
  </si>
  <si>
    <t>3215-2362</t>
  </si>
  <si>
    <t>dep.glauberbraga@camara.leg.br</t>
  </si>
  <si>
    <t>GLAUBER DE MEDEIROS BRAGA</t>
  </si>
  <si>
    <t>GONZAGA PATRIOTA</t>
  </si>
  <si>
    <t>3215-5430</t>
  </si>
  <si>
    <t>3215-2430</t>
  </si>
  <si>
    <t>dep.gonzagapatriota@camara.leg.br</t>
  </si>
  <si>
    <t>LUIZ GONZAGA PATRIOTA</t>
  </si>
  <si>
    <t>GORETE PEREIRA</t>
  </si>
  <si>
    <t>3215-5206</t>
  </si>
  <si>
    <t>3215-2206</t>
  </si>
  <si>
    <t>dep.goretepereira@camara.leg.br</t>
  </si>
  <si>
    <t>MARIA GORETE PEREIRA</t>
  </si>
  <si>
    <t>GOULART</t>
  </si>
  <si>
    <t>3215-5533</t>
  </si>
  <si>
    <t>3215-2533</t>
  </si>
  <si>
    <t>dep.goulart@camara.leg.br</t>
  </si>
  <si>
    <t>ANTONIO GOULART DOS REIS</t>
  </si>
  <si>
    <t>GUILHERME MUSSI</t>
  </si>
  <si>
    <t>3215-5712</t>
  </si>
  <si>
    <t>3215-2712</t>
  </si>
  <si>
    <t>dep.guilhermemussi@camara.leg.br</t>
  </si>
  <si>
    <t>GUILHERME MUSSI FERREIRA</t>
  </si>
  <si>
    <t>HEITOR SCHUCH</t>
  </si>
  <si>
    <t>3215-5277</t>
  </si>
  <si>
    <t>3215-2277</t>
  </si>
  <si>
    <t>dep.heitorschuch@camara.leg.br</t>
  </si>
  <si>
    <t>HEITOR JOSE SCHUCH</t>
  </si>
  <si>
    <t>HELDER SALOMÃO</t>
  </si>
  <si>
    <t>3215-5573</t>
  </si>
  <si>
    <t>3215-2573</t>
  </si>
  <si>
    <t>dep.heldersalomao@camara.leg.br</t>
  </si>
  <si>
    <t>HELDER SALOMAO</t>
  </si>
  <si>
    <t>HELDER IGNACIO SALOMAO</t>
  </si>
  <si>
    <t>HÉLIO LEITE</t>
  </si>
  <si>
    <t>3215-5403</t>
  </si>
  <si>
    <t>3215-2403</t>
  </si>
  <si>
    <t>dep.helioleite@camara.leg.br</t>
  </si>
  <si>
    <t>HELIO LEITE</t>
  </si>
  <si>
    <t>HELIO LEITE DA SILVA</t>
  </si>
  <si>
    <t>HENRIQUE FONTANA</t>
  </si>
  <si>
    <t>3215-5256</t>
  </si>
  <si>
    <t>3215-2256</t>
  </si>
  <si>
    <t>dep.henriquefontana@camara.leg.br</t>
  </si>
  <si>
    <t>HENRIQUE FONTANA JÚNIOR</t>
  </si>
  <si>
    <t>HERÁCLITO FORTES</t>
  </si>
  <si>
    <t>3215-5708</t>
  </si>
  <si>
    <t>3215-2708</t>
  </si>
  <si>
    <t>dep.heraclitofortes@camara.leg.br</t>
  </si>
  <si>
    <t>HERACLITO FORTES</t>
  </si>
  <si>
    <t>HERÁCLITO DE SOUSA FORTES</t>
  </si>
  <si>
    <t>HERCULANO PASSOS</t>
  </si>
  <si>
    <t>3215-5926</t>
  </si>
  <si>
    <t>3215-2926</t>
  </si>
  <si>
    <t>dep.herculanopassos@camara.leg.br</t>
  </si>
  <si>
    <t>HERCULANO CASTILHO PASSOS JUNIOR</t>
  </si>
  <si>
    <t>HERMES PARCIANELLO</t>
  </si>
  <si>
    <t>3215-5234</t>
  </si>
  <si>
    <t>3215-2234</t>
  </si>
  <si>
    <t>dep.hermesparcianello@camara.leg.br</t>
  </si>
  <si>
    <t>HEULER CRUVINEL</t>
  </si>
  <si>
    <t>3215-5536</t>
  </si>
  <si>
    <t>3215-2536</t>
  </si>
  <si>
    <t>dep.heulercruvinel@camara.leg.br</t>
  </si>
  <si>
    <t>HEULER ABREU CRUVINEL</t>
  </si>
  <si>
    <t>HILDO ROCHA</t>
  </si>
  <si>
    <t>3215-5734</t>
  </si>
  <si>
    <t>3215-2734</t>
  </si>
  <si>
    <t>dep.hildorocha@camara.leg.br</t>
  </si>
  <si>
    <t>HILDO AUGUSTO DA ROCHA NETO</t>
  </si>
  <si>
    <t>HIRAN GONÇALVES</t>
  </si>
  <si>
    <t>3215-5274</t>
  </si>
  <si>
    <t>3215-2274</t>
  </si>
  <si>
    <t>dep.hirangoncalves@camara.leg.br</t>
  </si>
  <si>
    <t>HIRAN GONCALVES</t>
  </si>
  <si>
    <t>HIRAN MANUEL GONCALVES DA SILVA</t>
  </si>
  <si>
    <t>HISSA ABRAHÃO</t>
  </si>
  <si>
    <t>3215-5272</t>
  </si>
  <si>
    <t>3215-2272</t>
  </si>
  <si>
    <t>dep.hissaabrahao@camara.leg.br</t>
  </si>
  <si>
    <t>HISSA ABRAHAO</t>
  </si>
  <si>
    <t>HISSA NAGIB ABRAHAO FILHO</t>
  </si>
  <si>
    <t>HUGO LEAL</t>
  </si>
  <si>
    <t>3215-5631</t>
  </si>
  <si>
    <t>3215-2631</t>
  </si>
  <si>
    <t>dep.hugoleal@camara.leg.br</t>
  </si>
  <si>
    <t>HUGO LEAL MELO DA SILVA</t>
  </si>
  <si>
    <t>HUGO MOTTA</t>
  </si>
  <si>
    <t>3215-5237</t>
  </si>
  <si>
    <t>3215-2237</t>
  </si>
  <si>
    <t>dep.hugomotta@camara.leg.br</t>
  </si>
  <si>
    <t>HUGO MOTTA WANDERLEY DA NÓBREGA</t>
  </si>
  <si>
    <t>IRACEMA PORTELLA</t>
  </si>
  <si>
    <t>3215-5924</t>
  </si>
  <si>
    <t>3215-2924</t>
  </si>
  <si>
    <t>dep.iracemaportella@camara.leg.br</t>
  </si>
  <si>
    <t>IRACEMA MARIA PORTELLA NUNES NOGUEIRA LIMA</t>
  </si>
  <si>
    <t>IRAJÁ ABREU</t>
  </si>
  <si>
    <t>3215-5802</t>
  </si>
  <si>
    <t>3215-2802</t>
  </si>
  <si>
    <t>dep.irajaabreu@camara.leg.br</t>
  </si>
  <si>
    <t>IRAJA ABREU</t>
  </si>
  <si>
    <t>IRAJÁ SILVESTRE FILHO</t>
  </si>
  <si>
    <t>IRMÃO LAZARO</t>
  </si>
  <si>
    <t>3215-5450</t>
  </si>
  <si>
    <t>3215-2450</t>
  </si>
  <si>
    <t>dep.irmaolazaro@camara.leg.br</t>
  </si>
  <si>
    <t>IRMAO LAZARO</t>
  </si>
  <si>
    <t>ANTONIO LAZARO SILVA</t>
  </si>
  <si>
    <t>IVAN VALENTE</t>
  </si>
  <si>
    <t>3215-5716</t>
  </si>
  <si>
    <t>3215-2716</t>
  </si>
  <si>
    <t>dep.ivanvalente@camara.leg.br</t>
  </si>
  <si>
    <t>IZALCI LUCAS</t>
  </si>
  <si>
    <t>3215-5602</t>
  </si>
  <si>
    <t>3215-2602</t>
  </si>
  <si>
    <t>dep.izalcilucas@camara.leg.br</t>
  </si>
  <si>
    <t>IZALCI LUCAS FERREIRA</t>
  </si>
  <si>
    <t>IZAQUE SILVA</t>
  </si>
  <si>
    <t>3215-5915</t>
  </si>
  <si>
    <t>3215-2915</t>
  </si>
  <si>
    <t>dep.izaquesilva@camara.leg.br</t>
  </si>
  <si>
    <t>IZAQUE JOSE DA SILVA</t>
  </si>
  <si>
    <t>JAIME MARTINS</t>
  </si>
  <si>
    <t>3215-5904</t>
  </si>
  <si>
    <t>3215-2904</t>
  </si>
  <si>
    <t>dep.jaimemartins@camara.leg.br</t>
  </si>
  <si>
    <t>JAIME MARTINS FILHO</t>
  </si>
  <si>
    <t>JAIR BOLSONARO</t>
  </si>
  <si>
    <t>3215-5482</t>
  </si>
  <si>
    <t>3215-2482</t>
  </si>
  <si>
    <t>dep.jairbolsonaro@camara.leg.br</t>
  </si>
  <si>
    <t>JAIR MESSIAS BOLSONARO</t>
  </si>
  <si>
    <t>JANDIRA FEGHALI</t>
  </si>
  <si>
    <t>3215-5622</t>
  </si>
  <si>
    <t>3215-2622</t>
  </si>
  <si>
    <t>dep.jandirafeghali@camara.leg.br</t>
  </si>
  <si>
    <t>JANETE CAPIBERIBE</t>
  </si>
  <si>
    <t>3215-5209</t>
  </si>
  <si>
    <t>3215-2209</t>
  </si>
  <si>
    <t>dep.janetecapiberibe@camara.leg.br</t>
  </si>
  <si>
    <t>JANETE MARIA GÓES CAPIBERIBE</t>
  </si>
  <si>
    <t>JARBAS VASCONCELOS</t>
  </si>
  <si>
    <t>3215-5304</t>
  </si>
  <si>
    <t>3215-2304</t>
  </si>
  <si>
    <t>dep.jarbasvasconcelos@camara.leg.br</t>
  </si>
  <si>
    <t>Jarbas de Andrade Vasconcelos</t>
  </si>
  <si>
    <t>JEAN WYLLYS</t>
  </si>
  <si>
    <t>3215-5646</t>
  </si>
  <si>
    <t>3215-2646</t>
  </si>
  <si>
    <t>dep.jeanwyllys@camara.leg.br</t>
  </si>
  <si>
    <t>JEAN WYLLYS DE MATOS SANTOS</t>
  </si>
  <si>
    <t>JEFFERSON CAMPOS</t>
  </si>
  <si>
    <t>3215-5346</t>
  </si>
  <si>
    <t>3215-2346</t>
  </si>
  <si>
    <t>dep.jeffersoncampos@camara.leg.br</t>
  </si>
  <si>
    <t>JEFFERSON ALVES DE CAMPOS</t>
  </si>
  <si>
    <t>JERÔNIMO GOERGEN</t>
  </si>
  <si>
    <t>3215-5316</t>
  </si>
  <si>
    <t>3215-2316</t>
  </si>
  <si>
    <t>dep.jeronimogoergen@camara.leg.br</t>
  </si>
  <si>
    <t>JERONIMO GOERGEN</t>
  </si>
  <si>
    <t>JERÔNIMO PIZZOLOTTO GOERGEN</t>
  </si>
  <si>
    <t>JÉSSICA SALES</t>
  </si>
  <si>
    <t>3215-5952</t>
  </si>
  <si>
    <t>3215-2952</t>
  </si>
  <si>
    <t>dep.jessicasales@camara.leg.br</t>
  </si>
  <si>
    <t>JESSICA SALES</t>
  </si>
  <si>
    <t>JESSICA ROJAS SALES</t>
  </si>
  <si>
    <t>JHC</t>
  </si>
  <si>
    <t>3215-5958</t>
  </si>
  <si>
    <t>3215-2958</t>
  </si>
  <si>
    <t>dep.jhc@camara.leg.br</t>
  </si>
  <si>
    <t>JOAO HENRIQUE HOLANDA  CALDAS</t>
  </si>
  <si>
    <t>JHONATAN DE JESUS</t>
  </si>
  <si>
    <t>3215-5535</t>
  </si>
  <si>
    <t>3215-2535</t>
  </si>
  <si>
    <t>dep.jhonatandejesus@camara.leg.br</t>
  </si>
  <si>
    <t>JOHNATHAN PEREIRA DE JESUS</t>
  </si>
  <si>
    <t>JÔ MORAES</t>
  </si>
  <si>
    <t>3215-5322</t>
  </si>
  <si>
    <t>3215-2322</t>
  </si>
  <si>
    <t>dep.jomoraes@camara.leg.br</t>
  </si>
  <si>
    <t>JO MORAES</t>
  </si>
  <si>
    <t>MARIA DO SOCORRO JÔ MORAES</t>
  </si>
  <si>
    <t>JOÃO ARRUDA</t>
  </si>
  <si>
    <t>3215-5633</t>
  </si>
  <si>
    <t>3215-2633</t>
  </si>
  <si>
    <t>dep.joaoarruda@camara.leg.br</t>
  </si>
  <si>
    <t>JOAO ARRUDA</t>
  </si>
  <si>
    <t>JOÃO JOSÉ DE ARRUDA JÚNIOR</t>
  </si>
  <si>
    <t>JOÃO CAMPOS</t>
  </si>
  <si>
    <t>3215-5315</t>
  </si>
  <si>
    <t>3215-2315</t>
  </si>
  <si>
    <t>dep.joaocampos@camara.leg.br</t>
  </si>
  <si>
    <t>JOAO CAMPOS</t>
  </si>
  <si>
    <t>JOÃO CAMPOS DE ARAÚJO</t>
  </si>
  <si>
    <t>JOÃO CARLOS BACELAR</t>
  </si>
  <si>
    <t>3215-5928</t>
  </si>
  <si>
    <t>3215-2928</t>
  </si>
  <si>
    <t>dep.joaocarlosbacelar@camara.leg.br</t>
  </si>
  <si>
    <t>JOAO CARLOS BACELAR</t>
  </si>
  <si>
    <t>JOÃO CARLOS PAOLILO BACELAR FILHO</t>
  </si>
  <si>
    <t>JOÃO DANIEL</t>
  </si>
  <si>
    <t>3215-5605</t>
  </si>
  <si>
    <t>3215-2605</t>
  </si>
  <si>
    <t>dep.joaodaniel@camara.leg.br</t>
  </si>
  <si>
    <t>JOAO DANIEL</t>
  </si>
  <si>
    <t>JOAO SOMARIVA DANIEL</t>
  </si>
  <si>
    <t>JOÃO DERLY</t>
  </si>
  <si>
    <t>3215-5901</t>
  </si>
  <si>
    <t>3215-2901</t>
  </si>
  <si>
    <t>dep.joaoderly@camara.leg.br</t>
  </si>
  <si>
    <t>JOAO DERLY</t>
  </si>
  <si>
    <t>JOAO DERLY DE OLIVEIRA NUNES JUNIOR</t>
  </si>
  <si>
    <t>JOÃO FERNANDO COUTINHO</t>
  </si>
  <si>
    <t>32155567</t>
  </si>
  <si>
    <t>32152567</t>
  </si>
  <si>
    <t>dep.joaofernandocoutinho@camara.leg.br</t>
  </si>
  <si>
    <t>JOAO FERNANDO COUTINHO</t>
  </si>
  <si>
    <t>JOAO FERNANDO PONTUAL COUTINHO</t>
  </si>
  <si>
    <t>JOÃO GUALBERTO</t>
  </si>
  <si>
    <t>3215-5358</t>
  </si>
  <si>
    <t>3215-2358</t>
  </si>
  <si>
    <t>dep.joaogualberto@camara.leg.br</t>
  </si>
  <si>
    <t>JOAO GUALBERTO</t>
  </si>
  <si>
    <t>JOAO GUALBERTO VASCONCELOS</t>
  </si>
  <si>
    <t>JOÃO MARCELO SOUZA</t>
  </si>
  <si>
    <t>3215-5639</t>
  </si>
  <si>
    <t>3215-2639</t>
  </si>
  <si>
    <t>dep.joaomarcelosouza@camara.leg.br</t>
  </si>
  <si>
    <t>JOAO MARCELO SOUZA</t>
  </si>
  <si>
    <t>JOÃO MARCELO SANTOS SOUZA</t>
  </si>
  <si>
    <t>JOÃO PAULO KLEINÜBING</t>
  </si>
  <si>
    <t>3215-5703</t>
  </si>
  <si>
    <t>3215-2703</t>
  </si>
  <si>
    <t>dep.joaopaulokleinubing@camara.leg.br</t>
  </si>
  <si>
    <t>JOAO PAULO KLEINÜBING</t>
  </si>
  <si>
    <t>JOAO PAULO KARAM KLEINUBING</t>
  </si>
  <si>
    <t>JOÃO PAULO PAPA</t>
  </si>
  <si>
    <t>3215-5476</t>
  </si>
  <si>
    <t>3215-2476</t>
  </si>
  <si>
    <t>dep.joaopaulopapa@camara.leg.br</t>
  </si>
  <si>
    <t>JOAO PAULO PAPA</t>
  </si>
  <si>
    <t>JOAO PAULO TAVARES PAPA</t>
  </si>
  <si>
    <t>JOÃO RODRIGUES</t>
  </si>
  <si>
    <t>3215-5503</t>
  </si>
  <si>
    <t>3215-2503</t>
  </si>
  <si>
    <t>dep.joaorodrigues@camara.leg.br</t>
  </si>
  <si>
    <t>JOAO RODRIGUES</t>
  </si>
  <si>
    <t>JOAQUIM PASSARINHO</t>
  </si>
  <si>
    <t>3215-5339</t>
  </si>
  <si>
    <t>3215-2339</t>
  </si>
  <si>
    <t>dep.joaquimpassarinho@camara.leg.br</t>
  </si>
  <si>
    <t>JOAQUIM PASSARINHO PINTO DE SOUZA PORTO</t>
  </si>
  <si>
    <t>JONES MARTINS</t>
  </si>
  <si>
    <t>3215-5927</t>
  </si>
  <si>
    <t>3215-2927</t>
  </si>
  <si>
    <t>dep.jonesmartins@camara.leg.br</t>
  </si>
  <si>
    <t>JONES ALEXANDRE MARTINS</t>
  </si>
  <si>
    <t>JONY MARCOS</t>
  </si>
  <si>
    <t>3215-5807</t>
  </si>
  <si>
    <t>3215-2807</t>
  </si>
  <si>
    <t>dep.jonymarcos@camara.leg.br</t>
  </si>
  <si>
    <t>JONY MARCOS DE SOUZA ARAUJO</t>
  </si>
  <si>
    <t>JORGE BOEIRA</t>
  </si>
  <si>
    <t>3215-5342</t>
  </si>
  <si>
    <t>3215-2342</t>
  </si>
  <si>
    <t>dep.jorgeboeira@camara.leg.br</t>
  </si>
  <si>
    <t>JORGE CATARINO LEONARDELI BOEIRA</t>
  </si>
  <si>
    <t>JORGE CÔRTE REAL</t>
  </si>
  <si>
    <t>3215-5621</t>
  </si>
  <si>
    <t>3215-2621</t>
  </si>
  <si>
    <t>dep.jorgecortereal@camara.leg.br</t>
  </si>
  <si>
    <t>JORGE CORTE REAL</t>
  </si>
  <si>
    <t>JORGE WICKS CÔRTE REAL</t>
  </si>
  <si>
    <t>JORGE SOLLA</t>
  </si>
  <si>
    <t>3215-5571</t>
  </si>
  <si>
    <t>3215-2571</t>
  </si>
  <si>
    <t>dep.jorgesolla@camara.leg.br</t>
  </si>
  <si>
    <t>JORGE JOSE SANTOS PEREIRA SOLLA</t>
  </si>
  <si>
    <t>JORGE TADEU MUDALEN</t>
  </si>
  <si>
    <t>3215-5538</t>
  </si>
  <si>
    <t>3215-2538</t>
  </si>
  <si>
    <t>dep.jorgetadeumudalen@camara.leg.br</t>
  </si>
  <si>
    <t>JORGINHO MELLO</t>
  </si>
  <si>
    <t>3215-5329</t>
  </si>
  <si>
    <t>3215-2329</t>
  </si>
  <si>
    <t>dep.jorginhomello@camara.leg.br</t>
  </si>
  <si>
    <t>JORGINHO DOS SANTOS MELLO</t>
  </si>
  <si>
    <t>JOSÉ AIRTON CIRILO</t>
  </si>
  <si>
    <t>3215-5319</t>
  </si>
  <si>
    <t>3215-2319</t>
  </si>
  <si>
    <t>dep.joseairtoncirilo@camara.leg.br</t>
  </si>
  <si>
    <t>JOSE AIRTON CIRILO</t>
  </si>
  <si>
    <t>JOSÉ AIRTON FÉLIX CIRILO DA SILVA</t>
  </si>
  <si>
    <t>JOSÉ CARLOS ALELUIA</t>
  </si>
  <si>
    <t>3215-5854</t>
  </si>
  <si>
    <t>3215-2854</t>
  </si>
  <si>
    <t>dep.josecarlosaleluia@camara.leg.br</t>
  </si>
  <si>
    <t>JOSE CARLOS ALELUIA</t>
  </si>
  <si>
    <t>JOSÉ CARLOS ALELUIA COSTA</t>
  </si>
  <si>
    <t>JOSÉ CARLOS ARAÚJO</t>
  </si>
  <si>
    <t>3215-5232</t>
  </si>
  <si>
    <t>3215-2232</t>
  </si>
  <si>
    <t>dep.josecarlosaraujo@camara.leg.br</t>
  </si>
  <si>
    <t>JOSE CARLOS ARAUJO</t>
  </si>
  <si>
    <t>JOSÉ CARLOS LEÃO DE ARAÚJO</t>
  </si>
  <si>
    <t>JOSÉ FOGAÇA</t>
  </si>
  <si>
    <t>3215-5376</t>
  </si>
  <si>
    <t>3215-2376</t>
  </si>
  <si>
    <t>dep.josefogaca@camara.leg.br</t>
  </si>
  <si>
    <t>JOSE FOGACA</t>
  </si>
  <si>
    <t>JOSÉ ALBERTO FOGAÇA DE MEDEIROS</t>
  </si>
  <si>
    <t>JOSÉ GUIMARÃES</t>
  </si>
  <si>
    <t>3215-5306</t>
  </si>
  <si>
    <t>3215-2306</t>
  </si>
  <si>
    <t>dep.joseguimaraes@camara.leg.br</t>
  </si>
  <si>
    <t>JOSE GUIMARAES</t>
  </si>
  <si>
    <t>JOSÉ NOBRE GUIMARÃES</t>
  </si>
  <si>
    <t>JOSÉ MENTOR</t>
  </si>
  <si>
    <t>3215-5502</t>
  </si>
  <si>
    <t>3215-2502</t>
  </si>
  <si>
    <t>dep.josementor@camara.leg.br</t>
  </si>
  <si>
    <t>JOSE MENTOR</t>
  </si>
  <si>
    <t>JOSÉ MENTOR GUILHERME DE MELLO NETTO</t>
  </si>
  <si>
    <t>JOSÉ NUNES</t>
  </si>
  <si>
    <t>3215-5728</t>
  </si>
  <si>
    <t>3215-2728</t>
  </si>
  <si>
    <t>dep.josenunes@camara.leg.br</t>
  </si>
  <si>
    <t>JOSE NUNES</t>
  </si>
  <si>
    <t>JOSÉ NUNES SOARES</t>
  </si>
  <si>
    <t>JOSÉ OTÁVIO GERMANO</t>
  </si>
  <si>
    <t>3215-5424</t>
  </si>
  <si>
    <t>3215-2424</t>
  </si>
  <si>
    <t>dep.joseotaviogermano@camara.leg.br</t>
  </si>
  <si>
    <t>JOSE OTAVIO GERMANO</t>
  </si>
  <si>
    <t>JOSÉ PRIANTE</t>
  </si>
  <si>
    <t>3215-5752</t>
  </si>
  <si>
    <t>3215-2752</t>
  </si>
  <si>
    <t>dep.josepriante@camara.leg.br</t>
  </si>
  <si>
    <t>JOSE PRIANTE</t>
  </si>
  <si>
    <t>JOSÉ BENITO PRIANTE JÚNIOR</t>
  </si>
  <si>
    <t>JOSÉ REINALDO</t>
  </si>
  <si>
    <t>3215-5529</t>
  </si>
  <si>
    <t>3215-2529</t>
  </si>
  <si>
    <t>dep.josereinaldo@camara.leg.br</t>
  </si>
  <si>
    <t>JOSE REINALDO</t>
  </si>
  <si>
    <t>José Reinaldo Carneiro Tavares</t>
  </si>
  <si>
    <t>JOSÉ ROCHA</t>
  </si>
  <si>
    <t>3215-5908</t>
  </si>
  <si>
    <t>3215-2908</t>
  </si>
  <si>
    <t>dep.joserocha@camara.leg.br</t>
  </si>
  <si>
    <t>JOSE ROCHA</t>
  </si>
  <si>
    <t>JOSÉ ALVES ROCHA</t>
  </si>
  <si>
    <t>JOSE STÉDILE</t>
  </si>
  <si>
    <t>3215-5354</t>
  </si>
  <si>
    <t>3215-2354</t>
  </si>
  <si>
    <t>dep.josestedile@camara.leg.br</t>
  </si>
  <si>
    <t>JOSE STEDILE</t>
  </si>
  <si>
    <t>JOSE LUIZ STÉDILE</t>
  </si>
  <si>
    <t>JOSI NUNES</t>
  </si>
  <si>
    <t>3215-5950</t>
  </si>
  <si>
    <t>3215-2950</t>
  </si>
  <si>
    <t>dep.josinunes@camara.leg.br</t>
  </si>
  <si>
    <t>JOSINIANE BRAGA NUNES</t>
  </si>
  <si>
    <t>JOSUÉ BENGTSON</t>
  </si>
  <si>
    <t>3215-5505</t>
  </si>
  <si>
    <t>3215-2505</t>
  </si>
  <si>
    <t>dep.josuebengtson@camara.leg.br</t>
  </si>
  <si>
    <t>JOSUE BENGTSON</t>
  </si>
  <si>
    <t>JOVAIR ARANTES</t>
  </si>
  <si>
    <t>3215-5504</t>
  </si>
  <si>
    <t>3215-2504</t>
  </si>
  <si>
    <t>dep.jovairarantes@camara.leg.br</t>
  </si>
  <si>
    <t>JOVAIR DE OLIVEIRA ARANTES</t>
  </si>
  <si>
    <t>JOZI ARAÚJO</t>
  </si>
  <si>
    <t>3215-5309</t>
  </si>
  <si>
    <t>3215-2309</t>
  </si>
  <si>
    <t>dep.joziaraujo@camara.leg.br</t>
  </si>
  <si>
    <t>JOZI ARAUJO</t>
  </si>
  <si>
    <t>JOZIANE ARAUJO NASCIMENTO</t>
  </si>
  <si>
    <t>JÚLIA MARINHO</t>
  </si>
  <si>
    <t>3215-5707</t>
  </si>
  <si>
    <t>3215-2707</t>
  </si>
  <si>
    <t>dep.juliamarinho@camara.leg.br</t>
  </si>
  <si>
    <t>JULIA MARINHO</t>
  </si>
  <si>
    <t>JULIA MARIA GODINHO DA CRUZ MARINHO</t>
  </si>
  <si>
    <t>JÚLIO CESAR</t>
  </si>
  <si>
    <t>3215-5944</t>
  </si>
  <si>
    <t>3215-2944</t>
  </si>
  <si>
    <t>dep.juliocesar@camara.leg.br</t>
  </si>
  <si>
    <t>JULIO CESAR</t>
  </si>
  <si>
    <t>JÚLIO CÉSAR DE CARVALHO LIMA</t>
  </si>
  <si>
    <t>JÚLIO DELGADO</t>
  </si>
  <si>
    <t>3215-5323</t>
  </si>
  <si>
    <t>3215-2323</t>
  </si>
  <si>
    <t>dep.juliodelgado@camara.leg.br</t>
  </si>
  <si>
    <t>JULIO DELGADO</t>
  </si>
  <si>
    <t>JÚLIO CÉSAR DELGADO</t>
  </si>
  <si>
    <t>JULIO LOPES</t>
  </si>
  <si>
    <t>3215-5544</t>
  </si>
  <si>
    <t>3215-2544</t>
  </si>
  <si>
    <t>dep.juliolopes@camara.leg.br</t>
  </si>
  <si>
    <t>JULIO LUIZ BAPTISTA LOPES</t>
  </si>
  <si>
    <t>JUNIOR MARRECA</t>
  </si>
  <si>
    <t>3215-5537</t>
  </si>
  <si>
    <t>3215-2537</t>
  </si>
  <si>
    <t>dep.juniormarreca@camara.leg.br</t>
  </si>
  <si>
    <t>ANTONIO DA CRUZ FILGUEIRA JUNIOR</t>
  </si>
  <si>
    <t>JUSCELINO FILHO</t>
  </si>
  <si>
    <t>3215-5370</t>
  </si>
  <si>
    <t>3215-2370</t>
  </si>
  <si>
    <t>dep.juscelinofilho@camara.leg.br</t>
  </si>
  <si>
    <t>JOSE JUSCELINO DOS SANTOS REZENDE FILHO</t>
  </si>
  <si>
    <t>JUTAHY JUNIOR</t>
  </si>
  <si>
    <t>3215-5407</t>
  </si>
  <si>
    <t>3215-2407</t>
  </si>
  <si>
    <t>dep.jutahyjunior@camara.leg.br</t>
  </si>
  <si>
    <t>JUTAHY MAGALHÃES JÚNIOR</t>
  </si>
  <si>
    <t>KAIO MANIÇOBA</t>
  </si>
  <si>
    <t>3215-5525</t>
  </si>
  <si>
    <t>3215-2525</t>
  </si>
  <si>
    <t>dep.kaiomanicoba@camara.leg.br</t>
  </si>
  <si>
    <t>KAIO MANICOBA</t>
  </si>
  <si>
    <t>KAIO CESAR DE MOURA MANICOBA NOVAES FERRAZ</t>
  </si>
  <si>
    <t>KEIKO OTA</t>
  </si>
  <si>
    <t>3215-5523</t>
  </si>
  <si>
    <t>3215-2523</t>
  </si>
  <si>
    <t>dep.keikoota@camara.leg.br</t>
  </si>
  <si>
    <t>IOLANDA KEIKO MIASHIRO OTA</t>
  </si>
  <si>
    <t>LAERCIO OLIVEIRA</t>
  </si>
  <si>
    <t>3215-5629</t>
  </si>
  <si>
    <t>3215-2629</t>
  </si>
  <si>
    <t>dep.laerciooliveira@camara.leg.br</t>
  </si>
  <si>
    <t>LAERCIO JOSÉ DE OLIVEIRA</t>
  </si>
  <si>
    <t>LAERTE BESSA</t>
  </si>
  <si>
    <t>3215-5340</t>
  </si>
  <si>
    <t>3215-2340</t>
  </si>
  <si>
    <t>dep.laertebessa@camara.leg.br</t>
  </si>
  <si>
    <t>LAERTE RODRIGUES DE BESSA</t>
  </si>
  <si>
    <t>LAUDIVIO CARVALHO</t>
  </si>
  <si>
    <t>3215-5717</t>
  </si>
  <si>
    <t>3215-2717</t>
  </si>
  <si>
    <t>dep.laudiviocarvalho@camara.leg.br</t>
  </si>
  <si>
    <t>LAUDIVIO ALVARENGA CARVALHO</t>
  </si>
  <si>
    <t>LAURA CARNEIRO</t>
  </si>
  <si>
    <t>3215-5419</t>
  </si>
  <si>
    <t>3215-2419</t>
  </si>
  <si>
    <t>dep.lauracarneiro@camara.leg.br</t>
  </si>
  <si>
    <t>MARIA LAURA MONTEZA DE SOUZA CARNEIRO</t>
  </si>
  <si>
    <t>LÁZARO BOTELHO</t>
  </si>
  <si>
    <t>3215-5478</t>
  </si>
  <si>
    <t>3215-2478</t>
  </si>
  <si>
    <t>dep.lazarobotelho@camara.leg.br</t>
  </si>
  <si>
    <t>LAZARO BOTELHO</t>
  </si>
  <si>
    <t>LÁZARO BOTELHO MARTINS</t>
  </si>
  <si>
    <t>LEANDRE</t>
  </si>
  <si>
    <t>3215-5454</t>
  </si>
  <si>
    <t>3215-2454</t>
  </si>
  <si>
    <t>dep.leandre@camara.leg.br</t>
  </si>
  <si>
    <t>LEANDRE DAL PONTE</t>
  </si>
  <si>
    <t>LELO COIMBRA</t>
  </si>
  <si>
    <t>3215-5801</t>
  </si>
  <si>
    <t>3215-2801</t>
  </si>
  <si>
    <t>dep.lelocoimbra@camara.leg.br</t>
  </si>
  <si>
    <t>WELINGTON COIMBRA</t>
  </si>
  <si>
    <t>LEO DE BRITO</t>
  </si>
  <si>
    <t>3215-5619</t>
  </si>
  <si>
    <t>3215-2619</t>
  </si>
  <si>
    <t>dep.leodebrito@camara.leg.br</t>
  </si>
  <si>
    <t>LEONARDO CUNHA DE BRITO</t>
  </si>
  <si>
    <t>LEONARDO MONTEIRO</t>
  </si>
  <si>
    <t>3215-5922</t>
  </si>
  <si>
    <t>3215-2922</t>
  </si>
  <si>
    <t>dep.leonardomonteiro@camara.leg.br</t>
  </si>
  <si>
    <t>JOSÉ LEONARDO COSTA MONTEIRO</t>
  </si>
  <si>
    <t>LEONARDO QUINTÃO</t>
  </si>
  <si>
    <t>3215-5914</t>
  </si>
  <si>
    <t>3215-2914</t>
  </si>
  <si>
    <t>dep.leonardoquintao@camara.leg.br</t>
  </si>
  <si>
    <t>LEONARDO QUINTAO</t>
  </si>
  <si>
    <t>LEONARDO LEMOS BARROS QUINTÃO</t>
  </si>
  <si>
    <t>LEÔNIDAS CRISTINO</t>
  </si>
  <si>
    <t>3215-5948</t>
  </si>
  <si>
    <t>3215-2948</t>
  </si>
  <si>
    <t>dep.leonidascristino@camara.leg.br</t>
  </si>
  <si>
    <t>LEONIDAS CRISTINO</t>
  </si>
  <si>
    <t>JOSÉ LEÔNIDAS DE MENEZES CRISTINO</t>
  </si>
  <si>
    <t>LEOPOLDO MEYER</t>
  </si>
  <si>
    <t>3215-5233</t>
  </si>
  <si>
    <t>3215-2233</t>
  </si>
  <si>
    <t>dep.leopoldomeyer@camara.leg.br</t>
  </si>
  <si>
    <t>LEOPOLDO COSTA MEYER</t>
  </si>
  <si>
    <t>LINCOLN PORTELA</t>
  </si>
  <si>
    <t>3215-5615</t>
  </si>
  <si>
    <t>3215-2615</t>
  </si>
  <si>
    <t>dep.lincolnportela@camara.leg.br</t>
  </si>
  <si>
    <t>LINCOLN DINIZ PORTELA</t>
  </si>
  <si>
    <t>LINDOMAR GARÇON</t>
  </si>
  <si>
    <t>3215-5548</t>
  </si>
  <si>
    <t>3215-2548</t>
  </si>
  <si>
    <t>dep.lindomargarcon@camara.leg.br</t>
  </si>
  <si>
    <t>LINDOMAR GARCON</t>
  </si>
  <si>
    <t>LINDOMAR BARBOSA ALVES</t>
  </si>
  <si>
    <t>LOBBE NETO</t>
  </si>
  <si>
    <t>3215-5275</t>
  </si>
  <si>
    <t>3215-2275</t>
  </si>
  <si>
    <t>dep.lobbeneto@camara.leg.br</t>
  </si>
  <si>
    <t>ANTONIO ADOLPHO LOBBE NETO</t>
  </si>
  <si>
    <t>LUANA COSTA</t>
  </si>
  <si>
    <t>3215-5324</t>
  </si>
  <si>
    <t>3215-2324</t>
  </si>
  <si>
    <t>dep.luanacosta@camara.leg.br</t>
  </si>
  <si>
    <t>LUANA MARIA DA SILVA COSTA</t>
  </si>
  <si>
    <t>LUCAS VERGILIO</t>
  </si>
  <si>
    <t>3215-5816</t>
  </si>
  <si>
    <t>3215-2816</t>
  </si>
  <si>
    <t>dep.lucasvergilio@camara.leg.br</t>
  </si>
  <si>
    <t>LUCAS DE CASTRO SANTOS</t>
  </si>
  <si>
    <t>LUCIANA SANTOS</t>
  </si>
  <si>
    <t>3215-5524</t>
  </si>
  <si>
    <t>3215-2524</t>
  </si>
  <si>
    <t>dep.lucianasantos@camara.leg.br</t>
  </si>
  <si>
    <t>LUCIANA BARBOSA DE OLIVEIRA SANTOS</t>
  </si>
  <si>
    <t>LUCIANO DUCCI</t>
  </si>
  <si>
    <t>3215-5427</t>
  </si>
  <si>
    <t>3215-2427</t>
  </si>
  <si>
    <t>dep.lucianoducci@camara.leg.br</t>
  </si>
  <si>
    <t>LUCIO MOSQUINI</t>
  </si>
  <si>
    <t>3215-5333</t>
  </si>
  <si>
    <t>3215-2333</t>
  </si>
  <si>
    <t>dep.luciomosquini@camara.leg.br</t>
  </si>
  <si>
    <t>LUCIO ANTONIO MOSQUINI</t>
  </si>
  <si>
    <t>LÚCIO VALE</t>
  </si>
  <si>
    <t>3215-5822</t>
  </si>
  <si>
    <t>3215-2822</t>
  </si>
  <si>
    <t>dep.luciovale@camara.leg.br</t>
  </si>
  <si>
    <t>LUCIO VALE</t>
  </si>
  <si>
    <t>LÚCIO DUTRA VALE</t>
  </si>
  <si>
    <t>LUCIO VIEIRA LIMA</t>
  </si>
  <si>
    <t>3215-5612</t>
  </si>
  <si>
    <t>3215-2612</t>
  </si>
  <si>
    <t>dep.luciovieiralima@camara.leg.br</t>
  </si>
  <si>
    <t>LÚCIO QUADROS VIEIRA LIMA</t>
  </si>
  <si>
    <t>LUIS CARLOS HEINZE</t>
  </si>
  <si>
    <t>3215-5526</t>
  </si>
  <si>
    <t>3215-2526</t>
  </si>
  <si>
    <t>dep.luiscarlosheinze@camara.leg.br</t>
  </si>
  <si>
    <t>LUIS TIBÉ</t>
  </si>
  <si>
    <t>3215-5632</t>
  </si>
  <si>
    <t>3215-2632</t>
  </si>
  <si>
    <t>dep.luistibe@camara.leg.br</t>
  </si>
  <si>
    <t>LUIS TIBE</t>
  </si>
  <si>
    <t>LUIS HENRIQUE DE OLIVEIRA RESENDE</t>
  </si>
  <si>
    <t>LUIZ CARLOS HAULY</t>
  </si>
  <si>
    <t>3215-5220</t>
  </si>
  <si>
    <t>3215-2220</t>
  </si>
  <si>
    <t>dep.luizcarloshauly@camara.leg.br</t>
  </si>
  <si>
    <t>LUIZ CARLOS JORGE HAULY</t>
  </si>
  <si>
    <t>LUIZ CARLOS RAMOS</t>
  </si>
  <si>
    <t>3215-5636</t>
  </si>
  <si>
    <t>3215-2636</t>
  </si>
  <si>
    <t>dep.luizcarlosramos@camara.leg.br</t>
  </si>
  <si>
    <t>LUIZ CLÁUDIO</t>
  </si>
  <si>
    <t>3215-5643</t>
  </si>
  <si>
    <t>3215-2643</t>
  </si>
  <si>
    <t>dep.luizclaudio@camara.leg.br</t>
  </si>
  <si>
    <t>LUIZ CLAUDIO</t>
  </si>
  <si>
    <t>LUIZ CLAUDIO PEREIRA ALVES</t>
  </si>
  <si>
    <t>LUIZ COUTO</t>
  </si>
  <si>
    <t>3215-5442</t>
  </si>
  <si>
    <t>3215-2442</t>
  </si>
  <si>
    <t>dep.luizcouto@camara.leg.br</t>
  </si>
  <si>
    <t>LUIZ ALBUQUERQUE COUTO</t>
  </si>
  <si>
    <t>LUIZ FERNANDO FARIA</t>
  </si>
  <si>
    <t>3215-5832</t>
  </si>
  <si>
    <t>3215-2832</t>
  </si>
  <si>
    <t>dep.luizfernandofaria@camara.leg.br</t>
  </si>
  <si>
    <t>LUIZ FERNANDO RAMOS FARIA</t>
  </si>
  <si>
    <t>LUIZ LAURO FILHO</t>
  </si>
  <si>
    <t>3215-5418</t>
  </si>
  <si>
    <t>3215-2418</t>
  </si>
  <si>
    <t>dep.luizlaurofilho@camara.leg.br</t>
  </si>
  <si>
    <t>LUIZ LAURO FERREIRA FILHO</t>
  </si>
  <si>
    <t>LUIZ NISHIMORI</t>
  </si>
  <si>
    <t>3215-5907</t>
  </si>
  <si>
    <t>3215-2907</t>
  </si>
  <si>
    <t>dep.luiznishimori@camara.leg.br</t>
  </si>
  <si>
    <t>LUIZ HILOSHI NISHIMORI</t>
  </si>
  <si>
    <t>LUIZ SÉRGIO</t>
  </si>
  <si>
    <t>3215-5409</t>
  </si>
  <si>
    <t>3215-2409</t>
  </si>
  <si>
    <t>dep.luizsergio@camara.leg.br</t>
  </si>
  <si>
    <t>LUIZ SERGIO</t>
  </si>
  <si>
    <t>LUIZ SÉRGIO NÓBREGA DE OLIVEIRA</t>
  </si>
  <si>
    <t>LUIZA ERUNDINA</t>
  </si>
  <si>
    <t>3215-5620</t>
  </si>
  <si>
    <t>3215-2620</t>
  </si>
  <si>
    <t>dep.luizaerundina@camara.leg.br</t>
  </si>
  <si>
    <t>LUIZA ERUNDINA DE SOUSA</t>
  </si>
  <si>
    <t>LUIZIANNE LINS</t>
  </si>
  <si>
    <t>3215-5713</t>
  </si>
  <si>
    <t>3215-2713</t>
  </si>
  <si>
    <t>dep.luiziannelins@camara.leg.br</t>
  </si>
  <si>
    <t>LUIZIANNE DE OLIVEIRA LINS</t>
  </si>
  <si>
    <t>LUZIA FERREIRA</t>
  </si>
  <si>
    <t>3215-5211</t>
  </si>
  <si>
    <t>3215-2211</t>
  </si>
  <si>
    <t>dep.luziaferreira@camara.leg.br</t>
  </si>
  <si>
    <t>LUZIA MARIA FERREIRA</t>
  </si>
  <si>
    <t>MACEDO</t>
  </si>
  <si>
    <t>3215-5214</t>
  </si>
  <si>
    <t>3215-2214</t>
  </si>
  <si>
    <t>dep.macedo@camara.leg.br</t>
  </si>
  <si>
    <t>JOSE MARIA MACEDO JUNIOR</t>
  </si>
  <si>
    <t>MAGDA MOFATTO</t>
  </si>
  <si>
    <t>3215-5934</t>
  </si>
  <si>
    <t>3215-2934</t>
  </si>
  <si>
    <t>dep.magdamofatto@camara.leg.br</t>
  </si>
  <si>
    <t>MAGDA MOFATTO HON</t>
  </si>
  <si>
    <t>MAIA FILHO</t>
  </si>
  <si>
    <t>3215-5624</t>
  </si>
  <si>
    <t>3215-2624</t>
  </si>
  <si>
    <t>dep.maiafilho@camara.leg.br</t>
  </si>
  <si>
    <t>JOSÉ DE ANDRADE MAIA FILHO</t>
  </si>
  <si>
    <t>MAJOR OLIMPIO</t>
  </si>
  <si>
    <t>3215-5279</t>
  </si>
  <si>
    <t>3215-2279</t>
  </si>
  <si>
    <t>dep.majorolimpio@camara.leg.br</t>
  </si>
  <si>
    <t>SERGIO OLIMPIO GOMES</t>
  </si>
  <si>
    <t>MANDETTA</t>
  </si>
  <si>
    <t>3215-5577</t>
  </si>
  <si>
    <t>3215-2577</t>
  </si>
  <si>
    <t>dep.mandetta@camara.leg.br</t>
  </si>
  <si>
    <t>LUIZ HENRIQUE MANDETTA</t>
  </si>
  <si>
    <t>MARA GABRILLI</t>
  </si>
  <si>
    <t>3215-5226</t>
  </si>
  <si>
    <t>3215-2226</t>
  </si>
  <si>
    <t>dep.maragabrilli@camara.leg.br</t>
  </si>
  <si>
    <t>MARA CRISTINA GABRILLI</t>
  </si>
  <si>
    <t>MARCELO AGUIAR</t>
  </si>
  <si>
    <t>3215-5367</t>
  </si>
  <si>
    <t>3215-2367</t>
  </si>
  <si>
    <t>dep.marceloaguiar@camara.leg.br</t>
  </si>
  <si>
    <t>MARCELO THEODORO DE AGUIAR</t>
  </si>
  <si>
    <t>MARCELO ÁLVARO ANTÔNIO</t>
  </si>
  <si>
    <t>3215-5824</t>
  </si>
  <si>
    <t>3215-2824</t>
  </si>
  <si>
    <t>dep.marceloalvaroantonio@camara.leg.br</t>
  </si>
  <si>
    <t>MARCELO ALVARO ANTONIO</t>
  </si>
  <si>
    <t>MARCELO HENRIQUE TEIXEIRA DIAS</t>
  </si>
  <si>
    <t>MARCELO ARO</t>
  </si>
  <si>
    <t>3215-5280</t>
  </si>
  <si>
    <t>3215-2280</t>
  </si>
  <si>
    <t>dep.marceloaro@camara.leg.br</t>
  </si>
  <si>
    <t>MARCELO GUILHERME DE ARO FERREIRA</t>
  </si>
  <si>
    <t>MARCELO CASTRO</t>
  </si>
  <si>
    <t>3215-5811</t>
  </si>
  <si>
    <t>3215-2811</t>
  </si>
  <si>
    <t>dep.marcelocastro@camara.leg.br</t>
  </si>
  <si>
    <t>MARCELO COSTA E CASTRO</t>
  </si>
  <si>
    <t>MARCELO DELAROLI</t>
  </si>
  <si>
    <t>3215-5509</t>
  </si>
  <si>
    <t>3215-2509</t>
  </si>
  <si>
    <t>dep.marcelodelaroli@camara.leg.br</t>
  </si>
  <si>
    <t>MARCELO JANDRE DELAROLI</t>
  </si>
  <si>
    <t>MARCELO MATOS</t>
  </si>
  <si>
    <t>3215-5579</t>
  </si>
  <si>
    <t>3215-2579</t>
  </si>
  <si>
    <t>dep.marcelomatos@camara.leg.br</t>
  </si>
  <si>
    <t>MARCELO VIVIANI GONÇALVES</t>
  </si>
  <si>
    <t>MARCELO SQUASSONI</t>
  </si>
  <si>
    <t>3215-5550</t>
  </si>
  <si>
    <t>3215-2550</t>
  </si>
  <si>
    <t>dep.marcelosquassoni@camara.leg.br</t>
  </si>
  <si>
    <t>MARCIO ALVINO</t>
  </si>
  <si>
    <t>3215-5331</t>
  </si>
  <si>
    <t>3215-2331</t>
  </si>
  <si>
    <t>dep.marcioalvino@camara.leg.br</t>
  </si>
  <si>
    <t>MARCIO LUIZ ALVINO DE SOUZA</t>
  </si>
  <si>
    <t>MÁRCIO MARINHO</t>
  </si>
  <si>
    <t>3215-5326</t>
  </si>
  <si>
    <t>3215-2326</t>
  </si>
  <si>
    <t>dep.marciomarinho@camara.leg.br</t>
  </si>
  <si>
    <t>MARCIO MARINHO</t>
  </si>
  <si>
    <t>MÁRCIO CARLOS MARINHO</t>
  </si>
  <si>
    <t>MARCO ANTÔNIO CABRAL</t>
  </si>
  <si>
    <t>3215-5585</t>
  </si>
  <si>
    <t>3215-2585</t>
  </si>
  <si>
    <t>dep.marcoantoniocabral@camara.leg.br</t>
  </si>
  <si>
    <t>MARCO ANTONIO CABRAL</t>
  </si>
  <si>
    <t>MARCO ANTONIO NEVES CABRAL</t>
  </si>
  <si>
    <t>MARCO MAIA</t>
  </si>
  <si>
    <t>3215-5964</t>
  </si>
  <si>
    <t>3215-2964</t>
  </si>
  <si>
    <t>dep.marcomaia@camara.leg.br</t>
  </si>
  <si>
    <t>MARCO AURÉLIO SPALL MAIA</t>
  </si>
  <si>
    <t>MARCO TEBALDI</t>
  </si>
  <si>
    <t>3215-5284</t>
  </si>
  <si>
    <t>3215-2284</t>
  </si>
  <si>
    <t>dep.marcotebaldi@camara.leg.br</t>
  </si>
  <si>
    <t>MARCO ANTONIO TEBALDI</t>
  </si>
  <si>
    <t>MARCON</t>
  </si>
  <si>
    <t>3215-5569</t>
  </si>
  <si>
    <t>3215-2569</t>
  </si>
  <si>
    <t>dep.marcon@camara.leg.br</t>
  </si>
  <si>
    <t>DIONILSO MATEUS MARCON</t>
  </si>
  <si>
    <t>MARCOS ABRÃO</t>
  </si>
  <si>
    <t>3215-5375</t>
  </si>
  <si>
    <t>3215-2375</t>
  </si>
  <si>
    <t>dep.marcosabrao@camara.leg.br</t>
  </si>
  <si>
    <t>MARCOS ABRAO</t>
  </si>
  <si>
    <t>MARCOS ABRAO RORIZ SOARES DE CARVALHO</t>
  </si>
  <si>
    <t>MARCOS MONTES</t>
  </si>
  <si>
    <t>3215-5334</t>
  </si>
  <si>
    <t>3215-2334</t>
  </si>
  <si>
    <t>dep.marcosmontes@camara.leg.br</t>
  </si>
  <si>
    <t>MARCOS MONTES CORDEIRO</t>
  </si>
  <si>
    <t>MARCOS REATEGUI</t>
  </si>
  <si>
    <t>3215-5344</t>
  </si>
  <si>
    <t>3215-2344</t>
  </si>
  <si>
    <t>dep.marcosreategui@camara.leg.br</t>
  </si>
  <si>
    <t>MARCOS JOSE REATEGUI SOUZA</t>
  </si>
  <si>
    <t>MARCOS ROGÉRIO</t>
  </si>
  <si>
    <t>3215-5930</t>
  </si>
  <si>
    <t>3215-2930</t>
  </si>
  <si>
    <t>dep.marcosrogerio@camara.leg.br</t>
  </si>
  <si>
    <t>MARCOS ROGERIO</t>
  </si>
  <si>
    <t>MARCOS ROGÉRIO DA SILVA BRITO</t>
  </si>
  <si>
    <t>MARCOS SOARES</t>
  </si>
  <si>
    <t>3215-5741</t>
  </si>
  <si>
    <t>3215-2741</t>
  </si>
  <si>
    <t>dep.marcossoares@camara.leg.br</t>
  </si>
  <si>
    <t>MARCOS BEZERRA RIBEIRO SOARES</t>
  </si>
  <si>
    <t>MARCUS PESTANA</t>
  </si>
  <si>
    <t>3215-5715</t>
  </si>
  <si>
    <t>3215-2715</t>
  </si>
  <si>
    <t>dep.marcuspestana@camara.leg.br</t>
  </si>
  <si>
    <t>MARCUS VINÍCIUS CAETANO PESTANA DA SILVA</t>
  </si>
  <si>
    <t>MARCUS VICENTE</t>
  </si>
  <si>
    <t>3215-5360</t>
  </si>
  <si>
    <t>3215-2360</t>
  </si>
  <si>
    <t>dep.marcusvicente@camara.leg.br</t>
  </si>
  <si>
    <t>MARCUS ANTÔNIO VICENTE</t>
  </si>
  <si>
    <t>MARGARIDA SALOMÃO</t>
  </si>
  <si>
    <t>3215-5236</t>
  </si>
  <si>
    <t>3215-2236</t>
  </si>
  <si>
    <t>dep.margaridasalomao@camara.leg.br</t>
  </si>
  <si>
    <t>MARGARIDA SALOMAO</t>
  </si>
  <si>
    <t>MARIA MARGARIDA MARTINS SALOMÃO</t>
  </si>
  <si>
    <t>MARIA DO ROSÁRIO</t>
  </si>
  <si>
    <t>3215-5312</t>
  </si>
  <si>
    <t>3215-2312</t>
  </si>
  <si>
    <t>dep.mariadorosario@camara.leg.br</t>
  </si>
  <si>
    <t>MARIA DO ROSARIO</t>
  </si>
  <si>
    <t>MARIA DO ROSÁRIO NUNES</t>
  </si>
  <si>
    <t>MARIA HELENA</t>
  </si>
  <si>
    <t>3215-5410</t>
  </si>
  <si>
    <t>3215-2410</t>
  </si>
  <si>
    <t>dep.mariahelena@camara.leg.br</t>
  </si>
  <si>
    <t>MARIA HELENA VERONESE RODRIGUES</t>
  </si>
  <si>
    <t>MARIANA CARVALHO</t>
  </si>
  <si>
    <t>3215-5508</t>
  </si>
  <si>
    <t>3215-2508</t>
  </si>
  <si>
    <t>dep.marianacarvalho@camara.leg.br</t>
  </si>
  <si>
    <t>MARIANA FONSECA RIBEIRO CARVALHO DE MORAES</t>
  </si>
  <si>
    <t>MARINALDO ROSENDO</t>
  </si>
  <si>
    <t>3215-5827</t>
  </si>
  <si>
    <t>3215-2827</t>
  </si>
  <si>
    <t>dep.marinaldorosendo@camara.leg.br</t>
  </si>
  <si>
    <t>MARINALDO ROSENDO DE ALBUQUERQUE</t>
  </si>
  <si>
    <t>MARINHA RAUPP</t>
  </si>
  <si>
    <t>3215-5614</t>
  </si>
  <si>
    <t>3215-2614</t>
  </si>
  <si>
    <t>dep.marinharaupp@camara.leg.br</t>
  </si>
  <si>
    <t>MARINHA CÉLIA ROCHA RAUPP DE MATOS</t>
  </si>
  <si>
    <t>MÁRIO NEGROMONTE JR.</t>
  </si>
  <si>
    <t>3215-5517</t>
  </si>
  <si>
    <t>3215-2517</t>
  </si>
  <si>
    <t>dep.marionegromontejr@camara.leg.br</t>
  </si>
  <si>
    <t>MARIO NEGROMONTE JR.</t>
  </si>
  <si>
    <t>MARIO SILVIO MENDES NEGROMONTE JUNIOR</t>
  </si>
  <si>
    <t>MAURO LOPES</t>
  </si>
  <si>
    <t>3215-5844</t>
  </si>
  <si>
    <t>3215-2844</t>
  </si>
  <si>
    <t>dep.maurolopes@camara.leg.br</t>
  </si>
  <si>
    <t>MAURO RIBEIRO LOPES</t>
  </si>
  <si>
    <t>MAURO MARIANI</t>
  </si>
  <si>
    <t>3215-5925</t>
  </si>
  <si>
    <t>3215-2925</t>
  </si>
  <si>
    <t>dep.mauromariani@camara.leg.br</t>
  </si>
  <si>
    <t>MAURO PEREIRA</t>
  </si>
  <si>
    <t>3215-5843</t>
  </si>
  <si>
    <t>3215-2843</t>
  </si>
  <si>
    <t>dep.mauropereira@camara.leg.br</t>
  </si>
  <si>
    <t>MIGUEL HADDAD</t>
  </si>
  <si>
    <t>3215-5250</t>
  </si>
  <si>
    <t>3215-2250</t>
  </si>
  <si>
    <t>dep.miguelhaddad@camara.leg.br</t>
  </si>
  <si>
    <t>MIGUEL MOUBADDA HADDAD</t>
  </si>
  <si>
    <t>MIGUEL LOMBARDI</t>
  </si>
  <si>
    <t>3215-5835</t>
  </si>
  <si>
    <t>3215-2835</t>
  </si>
  <si>
    <t>dep.miguellombardi@camara.leg.br</t>
  </si>
  <si>
    <t>MILTON MONTI</t>
  </si>
  <si>
    <t>3215-5328</t>
  </si>
  <si>
    <t>3215-2328</t>
  </si>
  <si>
    <t>dep.miltonmonti@camara.leg.br</t>
  </si>
  <si>
    <t>MILTON ANTONIO CASQUEL MONTI</t>
  </si>
  <si>
    <t>MIRO TEIXEIRA</t>
  </si>
  <si>
    <t>3215-5270</t>
  </si>
  <si>
    <t>3215-2270</t>
  </si>
  <si>
    <t>dep.miroteixeira@camara.leg.br</t>
  </si>
  <si>
    <t>MISAEL VARELLA</t>
  </si>
  <si>
    <t>3215-5721</t>
  </si>
  <si>
    <t>3215-2721</t>
  </si>
  <si>
    <t>dep.misaelvarella@camara.leg.br</t>
  </si>
  <si>
    <t>MISAEL ARTUR FERREIRA VARELLA</t>
  </si>
  <si>
    <t>MISSIONÁRIO JOSÉ OLIMPIO</t>
  </si>
  <si>
    <t>3215-5507</t>
  </si>
  <si>
    <t>3215-2507</t>
  </si>
  <si>
    <t>dep.missionariojoseolimpio@camara.leg.br</t>
  </si>
  <si>
    <t>MISSIONARIO JOSE OLIMPIO</t>
  </si>
  <si>
    <t>JOSÉ OLIMPIO SILVEIRA MORAES</t>
  </si>
  <si>
    <t>MOISÉS DINIZ</t>
  </si>
  <si>
    <t>3215-5421</t>
  </si>
  <si>
    <t>3215-2421</t>
  </si>
  <si>
    <t>dep.moisesdiniz@camara.leg.br</t>
  </si>
  <si>
    <t>MOISES DINIZ</t>
  </si>
  <si>
    <t>MOISES DINIZ LIMA</t>
  </si>
  <si>
    <t>MOSES RODRIGUES</t>
  </si>
  <si>
    <t>3215-5809</t>
  </si>
  <si>
    <t>3215-2809</t>
  </si>
  <si>
    <t>dep.mosesrodrigues@camara.leg.br</t>
  </si>
  <si>
    <t>MOSES HAENDEL MELO RODRIGUES</t>
  </si>
  <si>
    <t>NELSON MARQUEZELLI</t>
  </si>
  <si>
    <t>3215-5920</t>
  </si>
  <si>
    <t>3215-2920</t>
  </si>
  <si>
    <t>dep.nelsonmarquezelli@camara.leg.br</t>
  </si>
  <si>
    <t>NELSON MEURER</t>
  </si>
  <si>
    <t>3215-5916</t>
  </si>
  <si>
    <t>3215-2916</t>
  </si>
  <si>
    <t>dep.nelsonmeurer@camara.leg.br</t>
  </si>
  <si>
    <t>NELSON PADOVANI</t>
  </si>
  <si>
    <t>3215-5513</t>
  </si>
  <si>
    <t>3215-2513</t>
  </si>
  <si>
    <t>dep.nelsonpadovani@camara.leg.br</t>
  </si>
  <si>
    <t>NELSON PELLEGRINO</t>
  </si>
  <si>
    <t>3215-5826</t>
  </si>
  <si>
    <t>3215-2826</t>
  </si>
  <si>
    <t>dep.nelsonpellegrino@camara.leg.br</t>
  </si>
  <si>
    <t>NELSON VICENTE PORTELA PELLEGRINO</t>
  </si>
  <si>
    <t>NEWTON CARDOSO JR</t>
  </si>
  <si>
    <t>3215-5932</t>
  </si>
  <si>
    <t>3215-2932</t>
  </si>
  <si>
    <t>dep.newtoncardosojr@camara.leg.br</t>
  </si>
  <si>
    <t>NEWTON CARDOSO JUNIOR</t>
  </si>
  <si>
    <t>NILSON LEITÃO</t>
  </si>
  <si>
    <t>3215-5825</t>
  </si>
  <si>
    <t>3215-2825</t>
  </si>
  <si>
    <t>dep.nilsonleitao@camara.leg.br</t>
  </si>
  <si>
    <t>NILSON LEITAO</t>
  </si>
  <si>
    <t>NILSON APARECIDO LEITÃO</t>
  </si>
  <si>
    <t>NILSON PINTO</t>
  </si>
  <si>
    <t>3215-5527</t>
  </si>
  <si>
    <t>3215-2527</t>
  </si>
  <si>
    <t>dep.nilsonpinto@camara.leg.br</t>
  </si>
  <si>
    <t>NILSON PINTO DE OLIVEIRA</t>
  </si>
  <si>
    <t>NILTO TATTO</t>
  </si>
  <si>
    <t>3215-5267</t>
  </si>
  <si>
    <t>3215-2267</t>
  </si>
  <si>
    <t>dep.niltotatto@camara.leg.br</t>
  </si>
  <si>
    <t>NILTO IGNACIO TATTO</t>
  </si>
  <si>
    <t>NILTON CAPIXABA</t>
  </si>
  <si>
    <t>3215-5724</t>
  </si>
  <si>
    <t>3215-2724</t>
  </si>
  <si>
    <t>dep.niltoncapixaba@camara.leg.br</t>
  </si>
  <si>
    <t>NILTON BALBINO</t>
  </si>
  <si>
    <t>NIVALDO ALBUQUERQUE</t>
  </si>
  <si>
    <t>PRP</t>
  </si>
  <si>
    <t>3215-5425</t>
  </si>
  <si>
    <t>3215-2425</t>
  </si>
  <si>
    <t>dep.nivaldoalbuquerque@camara.leg.br</t>
  </si>
  <si>
    <t>NIVALDO FERREIRA DE ALBUQUERQUE NETO</t>
  </si>
  <si>
    <t>NORMA AYUB</t>
  </si>
  <si>
    <t>3215-5601</t>
  </si>
  <si>
    <t>3215-2601</t>
  </si>
  <si>
    <t>dep.normaayub@camara.leg.br</t>
  </si>
  <si>
    <t>NORMA AYUB ALVES</t>
  </si>
  <si>
    <t>ODORICO MONTEIRO</t>
  </si>
  <si>
    <t>3215-5582</t>
  </si>
  <si>
    <t>3215-2582</t>
  </si>
  <si>
    <t>dep.odoricomonteiro@camara.leg.br</t>
  </si>
  <si>
    <t>LUIZ ODORICO MONTEIRO DE ANDRADE</t>
  </si>
  <si>
    <t>ONYX LORENZONI</t>
  </si>
  <si>
    <t>3215-5828</t>
  </si>
  <si>
    <t>3215-2828</t>
  </si>
  <si>
    <t>dep.onyxlorenzoni@camara.leg.br</t>
  </si>
  <si>
    <t>ONYX DORNELLES LORENZONI</t>
  </si>
  <si>
    <t>ORLANDO SILVA</t>
  </si>
  <si>
    <t>3215-5923</t>
  </si>
  <si>
    <t>3215-2923</t>
  </si>
  <si>
    <t>dep.orlandosilva@camara.leg.br</t>
  </si>
  <si>
    <t>ORLANDO SILVA DE JESUS JUNIOR</t>
  </si>
  <si>
    <t>OSMAR BERTOLDI</t>
  </si>
  <si>
    <t>3215-5268</t>
  </si>
  <si>
    <t>3215-2268</t>
  </si>
  <si>
    <t>dep.osmarbertoldi@camara.leg.br</t>
  </si>
  <si>
    <t>OSMAR STUART BERTOLDI</t>
  </si>
  <si>
    <t>OTAVIO LEITE</t>
  </si>
  <si>
    <t>3215-5225</t>
  </si>
  <si>
    <t>3215-2225</t>
  </si>
  <si>
    <t>dep.otavioleite@camara.leg.br</t>
  </si>
  <si>
    <t>OTAVIO SANTOS SILVA LEITE</t>
  </si>
  <si>
    <t>PADRE JOÃO</t>
  </si>
  <si>
    <t>3215-5743</t>
  </si>
  <si>
    <t>3215-2743</t>
  </si>
  <si>
    <t>dep.padrejoao@camara.leg.br</t>
  </si>
  <si>
    <t>PADRE JOAO</t>
  </si>
  <si>
    <t>JOÃO CARLOS SIQUEIRA</t>
  </si>
  <si>
    <t>PAES LANDIM</t>
  </si>
  <si>
    <t>3215-5648</t>
  </si>
  <si>
    <t>3215-2648</t>
  </si>
  <si>
    <t>dep.paeslandim@camara.leg.br</t>
  </si>
  <si>
    <t>JOSÉ FRANCISCO PAES LANDIM</t>
  </si>
  <si>
    <t>PASTOR EURICO</t>
  </si>
  <si>
    <t>3215-5906</t>
  </si>
  <si>
    <t>3215-2906</t>
  </si>
  <si>
    <t>dep.pastoreurico@camara.leg.br</t>
  </si>
  <si>
    <t>FRANCISCO EURICO DA SILVA</t>
  </si>
  <si>
    <t>PASTOR LUCIANO BRAGA</t>
  </si>
  <si>
    <t>3215-5810</t>
  </si>
  <si>
    <t>3215-2810</t>
  </si>
  <si>
    <t>dep.pastorlucianobraga@camara.leg.br</t>
  </si>
  <si>
    <t>LUCIANO FRED BRAGA PENHA</t>
  </si>
  <si>
    <t>PATRUS ANANIAS</t>
  </si>
  <si>
    <t>3215-5720</t>
  </si>
  <si>
    <t>3215-2720</t>
  </si>
  <si>
    <t>dep.patrusananias@camara.leg.br</t>
  </si>
  <si>
    <t>PATRUS ANANIAS DE SOUSA</t>
  </si>
  <si>
    <t>PAUDERNEY AVELINO</t>
  </si>
  <si>
    <t>3215-5610</t>
  </si>
  <si>
    <t>3215-2610</t>
  </si>
  <si>
    <t>dep.pauderneyavelino@camara.leg.br</t>
  </si>
  <si>
    <t>PAUDERNEY TOMAZ AVELINO</t>
  </si>
  <si>
    <t>PAULÃO</t>
  </si>
  <si>
    <t>3215-5366</t>
  </si>
  <si>
    <t>3215-2366</t>
  </si>
  <si>
    <t>dep.paulao@camara.leg.br</t>
  </si>
  <si>
    <t>PAULAO</t>
  </si>
  <si>
    <t>PAULO FERNANDO DOS SANTOS</t>
  </si>
  <si>
    <t>PAULO ABI-ACKEL</t>
  </si>
  <si>
    <t>3215-5460</t>
  </si>
  <si>
    <t>3215-2460</t>
  </si>
  <si>
    <t>dep.pauloabiackel@camara.leg.br</t>
  </si>
  <si>
    <t>PAULO AZI</t>
  </si>
  <si>
    <t>3215-5635</t>
  </si>
  <si>
    <t>3215-2635</t>
  </si>
  <si>
    <t>dep.pauloazi@camara.leg.br</t>
  </si>
  <si>
    <t>PAULO VELLOSO DANTAS AZI</t>
  </si>
  <si>
    <t>PAULO FEIJÓ</t>
  </si>
  <si>
    <t>3215-5336</t>
  </si>
  <si>
    <t>3215-2336</t>
  </si>
  <si>
    <t>dep.paulofeijo@camara.leg.br</t>
  </si>
  <si>
    <t>PAULO FEIJO</t>
  </si>
  <si>
    <t>PAULO FERNANDO FEIJO TORRES</t>
  </si>
  <si>
    <t>PAULO FOLETTO</t>
  </si>
  <si>
    <t>3215-5839</t>
  </si>
  <si>
    <t>3215-2839</t>
  </si>
  <si>
    <t>dep.paulofoletto@camara.leg.br</t>
  </si>
  <si>
    <t>PAULO ROBERTO FOLETTO</t>
  </si>
  <si>
    <t>PAULO FREIRE</t>
  </si>
  <si>
    <t>3215-5416</t>
  </si>
  <si>
    <t>3215-2416</t>
  </si>
  <si>
    <t>dep.paulofreire@camara.leg.br</t>
  </si>
  <si>
    <t>PAULO ROBERTO FREIRE DA COSTA</t>
  </si>
  <si>
    <t>PAULO HENRIQUE LUSTOSA</t>
  </si>
  <si>
    <t>3215-5911</t>
  </si>
  <si>
    <t>3215-2911</t>
  </si>
  <si>
    <t>dep.paulohenriquelustosa@camara.leg.br</t>
  </si>
  <si>
    <t>PAULO HENRIQUE ELLERY LUSTOSA DA COSTA</t>
  </si>
  <si>
    <t>PAULO MAGALHÃES</t>
  </si>
  <si>
    <t>3215-5903</t>
  </si>
  <si>
    <t>3215-2903</t>
  </si>
  <si>
    <t>dep.paulomagalhaes@camara.leg.br</t>
  </si>
  <si>
    <t>PAULO MAGALHAES</t>
  </si>
  <si>
    <t>PAULO SÉRGIO PARANHOS DE MAGALHÃES</t>
  </si>
  <si>
    <t>PAULO MALUF</t>
  </si>
  <si>
    <t>3215-5512</t>
  </si>
  <si>
    <t>3215-2512</t>
  </si>
  <si>
    <t>dep.paulomaluf@camara.leg.br</t>
  </si>
  <si>
    <t>PAULO SALIM MALUF</t>
  </si>
  <si>
    <t>PAULO PEREIRA DA SILVA</t>
  </si>
  <si>
    <t>3215-5217</t>
  </si>
  <si>
    <t>3215-2217</t>
  </si>
  <si>
    <t>dep.paulopereiradasilva@camara.leg.br</t>
  </si>
  <si>
    <t>PAULO PIMENTA</t>
  </si>
  <si>
    <t>3215-5552</t>
  </si>
  <si>
    <t>3215-2552</t>
  </si>
  <si>
    <t>dep.paulopimenta@camara.leg.br</t>
  </si>
  <si>
    <t>PAULO ROBERTO SEVERO PIMENTA</t>
  </si>
  <si>
    <t>PAULO TEIXEIRA</t>
  </si>
  <si>
    <t>3215-5281</t>
  </si>
  <si>
    <t>3215-2281</t>
  </si>
  <si>
    <t>dep.pauloteixeira@camara.leg.br</t>
  </si>
  <si>
    <t>LUIZ PAULO TEIXEIRA FERREIRA</t>
  </si>
  <si>
    <t>PEDRO CHAVES</t>
  </si>
  <si>
    <t>3215-5406</t>
  </si>
  <si>
    <t>3215-2406</t>
  </si>
  <si>
    <t>dep.pedrochaves@camara.leg.br</t>
  </si>
  <si>
    <t>PEDRO PINHEIRO CHAVES</t>
  </si>
  <si>
    <t>PEDRO CUNHA LIMA</t>
  </si>
  <si>
    <t>3215-5611</t>
  </si>
  <si>
    <t>3215-2611</t>
  </si>
  <si>
    <t>dep.pedrocunhalima@camara.leg.br</t>
  </si>
  <si>
    <t>PEDRO OLIVEIRA CUNHA LIMA</t>
  </si>
  <si>
    <t>PEDRO FERNANDES</t>
  </si>
  <si>
    <t>3215-5814</t>
  </si>
  <si>
    <t>3215-2814</t>
  </si>
  <si>
    <t>dep.pedrofernandes@camara.leg.br</t>
  </si>
  <si>
    <t>PEDRO FERNANDES RIBEIRO</t>
  </si>
  <si>
    <t>PEDRO PAULO</t>
  </si>
  <si>
    <t>3215-5727</t>
  </si>
  <si>
    <t>3215-2727</t>
  </si>
  <si>
    <t>dep.pedropaulo@camara.leg.br</t>
  </si>
  <si>
    <t>PEDRO PAULO CARVALHO TEIXEIRA</t>
  </si>
  <si>
    <t>PEDRO UCZAI</t>
  </si>
  <si>
    <t>3215-5229</t>
  </si>
  <si>
    <t>3215-2229</t>
  </si>
  <si>
    <t>dep.pedrouczai@camara.leg.br</t>
  </si>
  <si>
    <t>PEDRO FRANCISCO UCZAI</t>
  </si>
  <si>
    <t>PEDRO VILELA</t>
  </si>
  <si>
    <t>3215-5705</t>
  </si>
  <si>
    <t>3215-2705</t>
  </si>
  <si>
    <t>dep.pedrovilela@camara.leg.br</t>
  </si>
  <si>
    <t>PEDRO TORRES BRANDÃO VILELA</t>
  </si>
  <si>
    <t>PEPE VARGAS</t>
  </si>
  <si>
    <t>3215-5858</t>
  </si>
  <si>
    <t>3215-2858</t>
  </si>
  <si>
    <t>dep.pepevargas@camara.leg.br</t>
  </si>
  <si>
    <t>GILBERTO JOSÉ SPIER VARGAS</t>
  </si>
  <si>
    <t>POLLYANA GAMA</t>
  </si>
  <si>
    <t>3215-5242</t>
  </si>
  <si>
    <t>3215-2242</t>
  </si>
  <si>
    <t>dep.pollyanagama@camara.leg.br</t>
  </si>
  <si>
    <t>POLLYANA FATIMA GAMA SANTOS</t>
  </si>
  <si>
    <t>POMPEO DE MATTOS</t>
  </si>
  <si>
    <t>3215-5704</t>
  </si>
  <si>
    <t>3215-2704</t>
  </si>
  <si>
    <t>dep.pompeodemattos@camara.leg.br</t>
  </si>
  <si>
    <t>DARCI POMPEO DE MATTOS</t>
  </si>
  <si>
    <t>PR. MARCO FELICIANO</t>
  </si>
  <si>
    <t>3215-5254</t>
  </si>
  <si>
    <t>3215-2254</t>
  </si>
  <si>
    <t>dep.pr.marcofeliciano@camara.leg.br</t>
  </si>
  <si>
    <t>MARCO ANTÔNIO FELICIANO</t>
  </si>
  <si>
    <t>PROFESSOR VICTÓRIO GALLI</t>
  </si>
  <si>
    <t>3215-5539</t>
  </si>
  <si>
    <t>3215-2539</t>
  </si>
  <si>
    <t>dep.professorvictoriogalli@camara.leg.br</t>
  </si>
  <si>
    <t>PROFESSOR VICTORIO GALLI</t>
  </si>
  <si>
    <t>VICTORIO GALLI FILHO</t>
  </si>
  <si>
    <t>PROFESSORA DORINHA SEABRA REZENDE</t>
  </si>
  <si>
    <t>3215-5432</t>
  </si>
  <si>
    <t>3215-2432</t>
  </si>
  <si>
    <t>dep.professoradorinhaseabrarezende@camara.leg.br</t>
  </si>
  <si>
    <t>MARIA AUXILIADORA SEABRA REZENDE</t>
  </si>
  <si>
    <t>PROFESSORA MARCIVANIA</t>
  </si>
  <si>
    <t>3215-5338</t>
  </si>
  <si>
    <t>3215-2338</t>
  </si>
  <si>
    <t>dep.professoramarcivania@camara.leg.br</t>
  </si>
  <si>
    <t>MARCIVANIA DO SOCORRO DA ROCHA FLEXA</t>
  </si>
  <si>
    <t>RAFAEL MOTTA</t>
  </si>
  <si>
    <t>3215-5737</t>
  </si>
  <si>
    <t>3215-2737</t>
  </si>
  <si>
    <t>dep.rafaelmotta@camara.leg.br</t>
  </si>
  <si>
    <t>RAFAEL HUETE DA MOTTA</t>
  </si>
  <si>
    <t>RAIMUNDO GOMES DE MATOS</t>
  </si>
  <si>
    <t>3215-5725</t>
  </si>
  <si>
    <t>3215-2725</t>
  </si>
  <si>
    <t>dep.raimundogomesdematos@camara.leg.br</t>
  </si>
  <si>
    <t>RAQUEL MUNIZ</t>
  </si>
  <si>
    <t>3215-5444</t>
  </si>
  <si>
    <t>3215-2444</t>
  </si>
  <si>
    <t>dep.raquelmuniz@camara.leg.br</t>
  </si>
  <si>
    <t>TANIA RAQUEL DE QUEIROZ MUNIZ</t>
  </si>
  <si>
    <t>REGINALDO LOPES</t>
  </si>
  <si>
    <t>3215-5426</t>
  </si>
  <si>
    <t>3215-2426</t>
  </si>
  <si>
    <t>dep.reginaldolopes@camara.leg.br</t>
  </si>
  <si>
    <t>REGINALDO LÁZARO DE OLIVEIRA LOPES</t>
  </si>
  <si>
    <t>REINHOLD STEPHANES</t>
  </si>
  <si>
    <t>3215-5519</t>
  </si>
  <si>
    <t>3215-2519</t>
  </si>
  <si>
    <t>dep.reinholdstephanes@camara.leg.br</t>
  </si>
  <si>
    <t>REMÍDIO MONAI</t>
  </si>
  <si>
    <t>3215-5641</t>
  </si>
  <si>
    <t>3215-2641</t>
  </si>
  <si>
    <t>dep.remidiomonai@camara.leg.br</t>
  </si>
  <si>
    <t>REMIDIO MONAI</t>
  </si>
  <si>
    <t>REMIDIO MONAI MONTESSI</t>
  </si>
  <si>
    <t>RENATA ABREU</t>
  </si>
  <si>
    <t>3215-5726</t>
  </si>
  <si>
    <t>3215-2726</t>
  </si>
  <si>
    <t>dep.renataabreu@camara.leg.br</t>
  </si>
  <si>
    <t>RENATA HELLMEISTER DE ABREU</t>
  </si>
  <si>
    <t>RENATO ANDRADE</t>
  </si>
  <si>
    <t>3215-5483</t>
  </si>
  <si>
    <t>3215-2483</t>
  </si>
  <si>
    <t>dep.renatoandrade@camara.leg.br</t>
  </si>
  <si>
    <t>RENATO BARBOSA DE ANDRADE</t>
  </si>
  <si>
    <t>RENATO MOLLING</t>
  </si>
  <si>
    <t>3215-5337</t>
  </si>
  <si>
    <t>3215-2337</t>
  </si>
  <si>
    <t>dep.renatomolling@camara.leg.br</t>
  </si>
  <si>
    <t>RENATO DELMAR MOLLING</t>
  </si>
  <si>
    <t>RENZO BRAZ</t>
  </si>
  <si>
    <t>3215-5736</t>
  </si>
  <si>
    <t>3215-2736</t>
  </si>
  <si>
    <t>dep.renzobraz@camara.leg.br</t>
  </si>
  <si>
    <t>RENZO DO AMARAL BRAZ</t>
  </si>
  <si>
    <t>RICARDO IZAR</t>
  </si>
  <si>
    <t>3215-5634</t>
  </si>
  <si>
    <t>3215-2634</t>
  </si>
  <si>
    <t>dep.ricardoizar@camara.leg.br</t>
  </si>
  <si>
    <t>RICARDO IZAR JUNIOR</t>
  </si>
  <si>
    <t>RICARDO TEOBALDO</t>
  </si>
  <si>
    <t>3215-5603</t>
  </si>
  <si>
    <t>3215-2603</t>
  </si>
  <si>
    <t>dep.ricardoteobaldo@camara.leg.br</t>
  </si>
  <si>
    <t>RICARDO TEOBALDO CAVALCANTI</t>
  </si>
  <si>
    <t>RICARDO TRIPOLI</t>
  </si>
  <si>
    <t>3215-5241</t>
  </si>
  <si>
    <t>3215-2241</t>
  </si>
  <si>
    <t>dep.ricardotripoli@camara.leg.br</t>
  </si>
  <si>
    <t>JOSÉ RICARDO ALVARENGA TRIPOLI</t>
  </si>
  <si>
    <t>ROBERTO ALVES</t>
  </si>
  <si>
    <t>3215-5946</t>
  </si>
  <si>
    <t>3215-2946</t>
  </si>
  <si>
    <t>dep.robertoalves@camara.leg.br</t>
  </si>
  <si>
    <t>BENEDITO ROBERTO ALVES FERREIRA</t>
  </si>
  <si>
    <t>ROBERTO BALESTRA</t>
  </si>
  <si>
    <t>3215-5219</t>
  </si>
  <si>
    <t>3215-2219</t>
  </si>
  <si>
    <t>dep.robertobalestra@camara.leg.br</t>
  </si>
  <si>
    <t>ROBERTO EGÍDIO BALESTRA</t>
  </si>
  <si>
    <t>ROBERTO BRITTO</t>
  </si>
  <si>
    <t>3215-5733</t>
  </si>
  <si>
    <t>3215-2733</t>
  </si>
  <si>
    <t>dep.robertobritto@camara.leg.br</t>
  </si>
  <si>
    <t>ROBERTO PEREIRA DE BRITTO</t>
  </si>
  <si>
    <t>ROBERTO DE LUCENA</t>
  </si>
  <si>
    <t>3215-5235</t>
  </si>
  <si>
    <t>3215-2235</t>
  </si>
  <si>
    <t>dep.robertodelucena@camara.leg.br</t>
  </si>
  <si>
    <t>ROBERTO ALVES DE LUCENA</t>
  </si>
  <si>
    <t>ROBERTO GÓES</t>
  </si>
  <si>
    <t>3215-5462</t>
  </si>
  <si>
    <t>3215-2462</t>
  </si>
  <si>
    <t>dep.robertogoes@camara.leg.br</t>
  </si>
  <si>
    <t>ROBERTO GOES</t>
  </si>
  <si>
    <t>ANTONIO ROBERTO RODRIGUES GÓES DA SILVA</t>
  </si>
  <si>
    <t>ROBERTO SALES</t>
  </si>
  <si>
    <t>3215-5332</t>
  </si>
  <si>
    <t>3215-2332</t>
  </si>
  <si>
    <t>dep.robertosales@camara.leg.br</t>
  </si>
  <si>
    <t>ROBERTO DA SILVA SALES</t>
  </si>
  <si>
    <t>ROBINSON ALMEIDA</t>
  </si>
  <si>
    <t>3215-5576</t>
  </si>
  <si>
    <t>3215-2576</t>
  </si>
  <si>
    <t>dep.robinsonalmeida@camara.leg.br</t>
  </si>
  <si>
    <t>ROBINSON SANTOS ALMEIDA</t>
  </si>
  <si>
    <t>ROCHA</t>
  </si>
  <si>
    <t>3215-5607</t>
  </si>
  <si>
    <t>3215-2607</t>
  </si>
  <si>
    <t>dep.rocha@camara.leg.br</t>
  </si>
  <si>
    <t>WHERLES FERNANDES DA ROCHA</t>
  </si>
  <si>
    <t>ROCHA LOURES</t>
  </si>
  <si>
    <t>3215-5845</t>
  </si>
  <si>
    <t>3215-2845</t>
  </si>
  <si>
    <t>dep.rochaloures@camara.leg.br</t>
  </si>
  <si>
    <t>RODRIGO SANTOS DA ROCHA LOURES</t>
  </si>
  <si>
    <t>RODRIGO DE CASTRO</t>
  </si>
  <si>
    <t>3215-5701</t>
  </si>
  <si>
    <t>3215-2701</t>
  </si>
  <si>
    <t>dep.rodrigodecastro@camara.leg.br</t>
  </si>
  <si>
    <t>RODRIGO BATISTA DE CASTRO</t>
  </si>
  <si>
    <t>RODRIGO MAIA</t>
  </si>
  <si>
    <t>3215-5308</t>
  </si>
  <si>
    <t>3215-2308</t>
  </si>
  <si>
    <t>dep.rodrigomaia@camara.leg.br</t>
  </si>
  <si>
    <t>RODRIGO FELINTO IBARRA EPITÁCIO MAIA</t>
  </si>
  <si>
    <t>RODRIGO MARTINS</t>
  </si>
  <si>
    <t>3215-5558</t>
  </si>
  <si>
    <t>3215-2558</t>
  </si>
  <si>
    <t>dep.rodrigomartins@camara.leg.br</t>
  </si>
  <si>
    <t>RODRIGO RODRIGUES DE SOUZA MARTINS</t>
  </si>
  <si>
    <t>RODRIGO PACHECO</t>
  </si>
  <si>
    <t>3215-5510</t>
  </si>
  <si>
    <t>3215-2510</t>
  </si>
  <si>
    <t>dep.rodrigopacheco@camara.leg.br</t>
  </si>
  <si>
    <t>RODRIGO OTAVIO SOARES PACHECO</t>
  </si>
  <si>
    <t>ROGÉRIO MARINHO</t>
  </si>
  <si>
    <t>3215-5446</t>
  </si>
  <si>
    <t>3215-2446</t>
  </si>
  <si>
    <t>dep.rogeriomarinho@camara.leg.br</t>
  </si>
  <si>
    <t>ROGERIO MARINHO</t>
  </si>
  <si>
    <t>ROGÉRIO SIMONETTI MARINHO</t>
  </si>
  <si>
    <t>ROGÉRIO PENINHA MENDONÇA</t>
  </si>
  <si>
    <t>3215-5656</t>
  </si>
  <si>
    <t>3215-2656</t>
  </si>
  <si>
    <t>dep.rogeriopeninhamendonca@camara.leg.br</t>
  </si>
  <si>
    <t>ROGERIO PENINHA MENDONCA</t>
  </si>
  <si>
    <t>ROGÉRIO MENDONÇA</t>
  </si>
  <si>
    <t>ROGÉRIO ROSSO</t>
  </si>
  <si>
    <t>3215-5283</t>
  </si>
  <si>
    <t>3215-2283</t>
  </si>
  <si>
    <t>dep.rogeriorosso@camara.leg.br</t>
  </si>
  <si>
    <t>ROGERIO ROSSO</t>
  </si>
  <si>
    <t>ROGÉRIO SCHUMANN ROSSO</t>
  </si>
  <si>
    <t>RÔMULO GOUVEIA</t>
  </si>
  <si>
    <t>3215-5411</t>
  </si>
  <si>
    <t>3215-2411</t>
  </si>
  <si>
    <t>dep.romulogouveia@camara.leg.br</t>
  </si>
  <si>
    <t>ROMULO GOUVEIA</t>
  </si>
  <si>
    <t>RÔMULO JOSÉ DE GOUVEIA</t>
  </si>
  <si>
    <t>RONALDO BENEDET</t>
  </si>
  <si>
    <t>3215-5918</t>
  </si>
  <si>
    <t>3215-2918</t>
  </si>
  <si>
    <t>dep.ronaldobenedet@camara.leg.br</t>
  </si>
  <si>
    <t>RONALDO JOSÉ BENEDET</t>
  </si>
  <si>
    <t>RONALDO CARLETTO</t>
  </si>
  <si>
    <t>3215-5262</t>
  </si>
  <si>
    <t>3215-2262</t>
  </si>
  <si>
    <t>dep.ronaldocarletto@camara.leg.br</t>
  </si>
  <si>
    <t>RONALDO FONSECA</t>
  </si>
  <si>
    <t>3215-5223</t>
  </si>
  <si>
    <t>3215-2223</t>
  </si>
  <si>
    <t>dep.ronaldofonseca@camara.leg.br</t>
  </si>
  <si>
    <t>RONALDO FONSECA DE SOUZA</t>
  </si>
  <si>
    <t>RONALDO LESSA</t>
  </si>
  <si>
    <t>3215-5722</t>
  </si>
  <si>
    <t>3215-2722</t>
  </si>
  <si>
    <t>dep.ronaldolessa@camara.leg.br</t>
  </si>
  <si>
    <t>RONALDO AUGUSTO LESSA SANTOS</t>
  </si>
  <si>
    <t>RONALDO MARTINS</t>
  </si>
  <si>
    <t>3215-5568</t>
  </si>
  <si>
    <t>3215-2568</t>
  </si>
  <si>
    <t>dep.ronaldomartins@camara.leg.br</t>
  </si>
  <si>
    <t>RONALDO MANCHADO MARTINS</t>
  </si>
  <si>
    <t>RÔNEY NEMER</t>
  </si>
  <si>
    <t>3215-5572</t>
  </si>
  <si>
    <t>3215-2572</t>
  </si>
  <si>
    <t>dep.roneynemer@camara.leg.br</t>
  </si>
  <si>
    <t>RONEY NEMER</t>
  </si>
  <si>
    <t>RÔNEY TANIOS NEMER</t>
  </si>
  <si>
    <t>ROSANGELA GOMES</t>
  </si>
  <si>
    <t>3215-5438</t>
  </si>
  <si>
    <t>3215-2438</t>
  </si>
  <si>
    <t>dep.rosangelagomes@camara.leg.br</t>
  </si>
  <si>
    <t>ROSANGELA DE SOUZA GOMES</t>
  </si>
  <si>
    <t>ROSINHA DA ADEFAL</t>
  </si>
  <si>
    <t>3215-5412</t>
  </si>
  <si>
    <t>3215-2412</t>
  </si>
  <si>
    <t>dep.rosinhadaadefal@camara.leg.br</t>
  </si>
  <si>
    <t>ROSEANE CAVALCANTE DE FREITAS ESTRELA</t>
  </si>
  <si>
    <t>RUBENS BUENO</t>
  </si>
  <si>
    <t>3215-5623</t>
  </si>
  <si>
    <t>3215-2623</t>
  </si>
  <si>
    <t>dep.rubensbueno@camara.leg.br</t>
  </si>
  <si>
    <t>RUBENS OTONI</t>
  </si>
  <si>
    <t>3215-5501</t>
  </si>
  <si>
    <t>3215-2501</t>
  </si>
  <si>
    <t>dep.rubensotoni@camara.leg.br</t>
  </si>
  <si>
    <t>RUBENS OTONI GOMIDE</t>
  </si>
  <si>
    <t>RUBENS PEREIRA JÚNIOR</t>
  </si>
  <si>
    <t>3215-5574</t>
  </si>
  <si>
    <t>3215-2574</t>
  </si>
  <si>
    <t>dep.rubenspereirajunior@camara.leg.br</t>
  </si>
  <si>
    <t>RUBENS PEREIRA JUNIOR</t>
  </si>
  <si>
    <t>RUBENS PEREIRA E SILVA JUNIOR</t>
  </si>
  <si>
    <t>SABINO CASTELO BRANCO</t>
  </si>
  <si>
    <t>3215-5474</t>
  </si>
  <si>
    <t>3215-2474</t>
  </si>
  <si>
    <t>dep.sabinocastelobranco@camara.leg.br</t>
  </si>
  <si>
    <t>RAIMUNDO SABINO CASTELO BRANCO MAUÉS</t>
  </si>
  <si>
    <t>SÁGUAS MORAES</t>
  </si>
  <si>
    <t>3215-5371</t>
  </si>
  <si>
    <t>3215-2371</t>
  </si>
  <si>
    <t>dep.saguasmoraes@camara.leg.br</t>
  </si>
  <si>
    <t>SAGUAS MORAES</t>
  </si>
  <si>
    <t>SÁGUAS MORAES SOUSA</t>
  </si>
  <si>
    <t>SANDRO ALEX</t>
  </si>
  <si>
    <t>3215-5221</t>
  </si>
  <si>
    <t>3215-2221</t>
  </si>
  <si>
    <t>dep.sandroalex@camara.leg.br</t>
  </si>
  <si>
    <t>SANDRO ALEX CRUZ DE OLIVEIRA</t>
  </si>
  <si>
    <t>SARAIVA FELIPE</t>
  </si>
  <si>
    <t>3215-5429</t>
  </si>
  <si>
    <t>3215-2429</t>
  </si>
  <si>
    <t>dep.saraivafelipe@camara.leg.br</t>
  </si>
  <si>
    <t>JOSÉ SARAIVA FELIPE</t>
  </si>
  <si>
    <t>SÉRGIO BRITO</t>
  </si>
  <si>
    <t>3215-5638</t>
  </si>
  <si>
    <t>3215-2638</t>
  </si>
  <si>
    <t>dep.sergiobrito@camara.leg.br</t>
  </si>
  <si>
    <t>SERGIO BRITO</t>
  </si>
  <si>
    <t>SÉRGIO LUÍS LACERDA BRITO</t>
  </si>
  <si>
    <t>SÉRGIO MORAES</t>
  </si>
  <si>
    <t>3215-5258</t>
  </si>
  <si>
    <t>3215-2258</t>
  </si>
  <si>
    <t>dep.sergiomoraes@camara.leg.br</t>
  </si>
  <si>
    <t>SERGIO MORAES</t>
  </si>
  <si>
    <t>SÉRGIO IVAN MORAES</t>
  </si>
  <si>
    <t>SÉRGIO REIS</t>
  </si>
  <si>
    <t>3215-5213</t>
  </si>
  <si>
    <t>3215-2213</t>
  </si>
  <si>
    <t>dep.sergioreis@camara.leg.br</t>
  </si>
  <si>
    <t>SERGIO REIS</t>
  </si>
  <si>
    <t>SERGIO BAVINI</t>
  </si>
  <si>
    <t>SERGIO SOUZA</t>
  </si>
  <si>
    <t>3215-5702</t>
  </si>
  <si>
    <t>3215-2702</t>
  </si>
  <si>
    <t>dep.sergiosouza@camara.leg.br</t>
  </si>
  <si>
    <t>SERGIO DE SOUZA</t>
  </si>
  <si>
    <t>SERGIO VIDIGAL</t>
  </si>
  <si>
    <t>3215-5812</t>
  </si>
  <si>
    <t>3215-2812</t>
  </si>
  <si>
    <t>dep.sergiovidigal@camara.leg.br</t>
  </si>
  <si>
    <t>ANTONIO SERGIO ALVES VIDIGAL</t>
  </si>
  <si>
    <t>SERGIO ZVEITER</t>
  </si>
  <si>
    <t>3215-5437</t>
  </si>
  <si>
    <t>3215-2437</t>
  </si>
  <si>
    <t>dep.sergiozveiter@camara.leg.br</t>
  </si>
  <si>
    <t>SEVERINO NINHO</t>
  </si>
  <si>
    <t>3215-5314</t>
  </si>
  <si>
    <t>3215-2314</t>
  </si>
  <si>
    <t>dep.severinoninho@camara.leg.br</t>
  </si>
  <si>
    <t>SEVERINO DE SOUZA SILVA</t>
  </si>
  <si>
    <t>SHÉRIDAN</t>
  </si>
  <si>
    <t>3215-5246</t>
  </si>
  <si>
    <t>3215-2246</t>
  </si>
  <si>
    <t>dep.sheridan@camara.leg.br</t>
  </si>
  <si>
    <t>SHERIDAN</t>
  </si>
  <si>
    <t>SHÉRIDAN ESTÉRFANY OLIVEIRA DE ANCHIETA</t>
  </si>
  <si>
    <t>SILAS CÂMARA</t>
  </si>
  <si>
    <t>3215-5532</t>
  </si>
  <si>
    <t>3215-2532</t>
  </si>
  <si>
    <t>dep.silascamara@camara.leg.br</t>
  </si>
  <si>
    <t>SILAS CAMARA</t>
  </si>
  <si>
    <t>SILAS FREIRE</t>
  </si>
  <si>
    <t>3215-5484</t>
  </si>
  <si>
    <t>3215-2484</t>
  </si>
  <si>
    <t>dep.silasfreire@camara.leg.br</t>
  </si>
  <si>
    <t>SILAS FREIRE PEREIRA E SILVA</t>
  </si>
  <si>
    <t>SILVIO COSTA</t>
  </si>
  <si>
    <t>3215-5417</t>
  </si>
  <si>
    <t>3215-2417</t>
  </si>
  <si>
    <t>dep.silviocosta@camara.leg.br</t>
  </si>
  <si>
    <t>SÍLVIO SERAFIM COSTA</t>
  </si>
  <si>
    <t>SILVIO TORRES</t>
  </si>
  <si>
    <t>3215-5404</t>
  </si>
  <si>
    <t>3215-2404</t>
  </si>
  <si>
    <t>dep.silviotorres@camara.leg.br</t>
  </si>
  <si>
    <t>SILVIO FRANÇA TORRES</t>
  </si>
  <si>
    <t>SIMÃO SESSIM</t>
  </si>
  <si>
    <t>3215-5709</t>
  </si>
  <si>
    <t>3215-2709</t>
  </si>
  <si>
    <t>dep.simaosessim@camara.leg.br</t>
  </si>
  <si>
    <t>SIMAO SESSIM</t>
  </si>
  <si>
    <t>SIMONE MORGADO</t>
  </si>
  <si>
    <t>3215-5440</t>
  </si>
  <si>
    <t>3215-2440</t>
  </si>
  <si>
    <t>dep.simonemorgado@camara.leg.br</t>
  </si>
  <si>
    <t>SIMONE MARIA MORGADO FERREIRA</t>
  </si>
  <si>
    <t>SORAYA SANTOS</t>
  </si>
  <si>
    <t>3215-5352</t>
  </si>
  <si>
    <t>3215-2352</t>
  </si>
  <si>
    <t>dep.sorayasantos@camara.leg.br</t>
  </si>
  <si>
    <t>SORAYA ALENCAR DOS SANTOS</t>
  </si>
  <si>
    <t>SÓSTENES CAVALCANTE</t>
  </si>
  <si>
    <t>3215-5560</t>
  </si>
  <si>
    <t>3215-2560</t>
  </si>
  <si>
    <t>dep.sostenescavalcante@camara.leg.br</t>
  </si>
  <si>
    <t>SOSTENES CAVALCANTE</t>
  </si>
  <si>
    <t>SOSTENES SILVA CAVALCANTE</t>
  </si>
  <si>
    <t>STEFANO AGUIAR</t>
  </si>
  <si>
    <t>3215-5341</t>
  </si>
  <si>
    <t>3215-2341</t>
  </si>
  <si>
    <t>dep.stefanoaguiar@camara.leg.br</t>
  </si>
  <si>
    <t>STEFANO AGUIAR DOS SANTOS</t>
  </si>
  <si>
    <t>SUBTENENTE GONZAGA</t>
  </si>
  <si>
    <t>3215-5750</t>
  </si>
  <si>
    <t>3215-2750</t>
  </si>
  <si>
    <t>dep.subtenentegonzaga@camara.leg.br</t>
  </si>
  <si>
    <t>LUIZ GONZAGA RIBEIRO</t>
  </si>
  <si>
    <t>TADEU ALENCAR</t>
  </si>
  <si>
    <t>3215-5820</t>
  </si>
  <si>
    <t>3215-2820</t>
  </si>
  <si>
    <t>dep.tadeualencar@camara.leg.br</t>
  </si>
  <si>
    <t>FRANCISCO TADEU BARBOSA DE ALENCAR</t>
  </si>
  <si>
    <t>TAKAYAMA</t>
  </si>
  <si>
    <t>3215-5910</t>
  </si>
  <si>
    <t>3215-2910</t>
  </si>
  <si>
    <t>dep.takayama@camara.leg.br</t>
  </si>
  <si>
    <t>HIDEKAZU TAKAYAMA</t>
  </si>
  <si>
    <t>TENENTE LÚCIO</t>
  </si>
  <si>
    <t>3215-5239</t>
  </si>
  <si>
    <t>3215-2239</t>
  </si>
  <si>
    <t>dep.tenentelucio@camara.leg.br</t>
  </si>
  <si>
    <t>TENENTE LUCIO</t>
  </si>
  <si>
    <t>SERGIO LUCIO DE ALMEIDA</t>
  </si>
  <si>
    <t>TEREZA CRISTINA</t>
  </si>
  <si>
    <t>3215-5448</t>
  </si>
  <si>
    <t>3215-2448</t>
  </si>
  <si>
    <t>dep.terezacristina@camara.leg.br</t>
  </si>
  <si>
    <t>TEREZA CRISTINA CORREA DA COSTA DIAS</t>
  </si>
  <si>
    <t>THIAGO PEIXOTO</t>
  </si>
  <si>
    <t>3215-5941</t>
  </si>
  <si>
    <t>3215-2941</t>
  </si>
  <si>
    <t>dep.thiagopeixoto@camara.leg.br</t>
  </si>
  <si>
    <t>THIAGO MELLO PEIXOTO DA SILVEIRA</t>
  </si>
  <si>
    <t>TIRIRICA</t>
  </si>
  <si>
    <t>3215-5637</t>
  </si>
  <si>
    <t>3215-2637</t>
  </si>
  <si>
    <t>dep.tiririca@camara.leg.br</t>
  </si>
  <si>
    <t>FRANCISCO EVERARDO OLIVEIRA SILVA</t>
  </si>
  <si>
    <t>TONINHO PINHEIRO</t>
  </si>
  <si>
    <t>3215-5584</t>
  </si>
  <si>
    <t>3215-2584</t>
  </si>
  <si>
    <t>dep.toninhopinheiro@camara.leg.br</t>
  </si>
  <si>
    <t>ANTÔNIO PINHEIRO JÚNIOR</t>
  </si>
  <si>
    <t>TONINHO WANDSCHEER</t>
  </si>
  <si>
    <t>3215-5902</t>
  </si>
  <si>
    <t>3215-2902</t>
  </si>
  <si>
    <t>dep.toninhowandscheer@camara.leg.br</t>
  </si>
  <si>
    <t>ANTONIO WANDSCHEER</t>
  </si>
  <si>
    <t>ULDURICO JUNIOR</t>
  </si>
  <si>
    <t>3215-5729</t>
  </si>
  <si>
    <t>3215-2729</t>
  </si>
  <si>
    <t>dep.ulduricojunior@camara.leg.br</t>
  </si>
  <si>
    <t>ULDURICO ALENCAR PINTO</t>
  </si>
  <si>
    <t>VAIDON OLIVEIRA</t>
  </si>
  <si>
    <t>3215-5570</t>
  </si>
  <si>
    <t>3215-2570</t>
  </si>
  <si>
    <t>dep.vaidonoliveira@camara.leg.br</t>
  </si>
  <si>
    <t>FRANCISCO VAIDON OLIVEIRA</t>
  </si>
  <si>
    <t>VALADARES FILHO</t>
  </si>
  <si>
    <t>3215-5660</t>
  </si>
  <si>
    <t>3215-2660</t>
  </si>
  <si>
    <t>dep.valadaresfilho@camara.leg.br</t>
  </si>
  <si>
    <t>ANTÔNIO CARLOS VALADARES FILHO</t>
  </si>
  <si>
    <t>VALDIR COLATTO</t>
  </si>
  <si>
    <t>3215-5516</t>
  </si>
  <si>
    <t>3215-2516</t>
  </si>
  <si>
    <t>dep.valdircolatto@camara.leg.br</t>
  </si>
  <si>
    <t>VALMIR ASSUNÇÃO</t>
  </si>
  <si>
    <t>3215-5739</t>
  </si>
  <si>
    <t>3215-2739</t>
  </si>
  <si>
    <t>dep.valmirassuncao@camara.leg.br</t>
  </si>
  <si>
    <t>VALMIR ASSUNCAO</t>
  </si>
  <si>
    <t>VALMIR CARLOS DA ASSUNÇÃO</t>
  </si>
  <si>
    <t>VALMIR PRASCIDELLI</t>
  </si>
  <si>
    <t>3215-5837</t>
  </si>
  <si>
    <t>3215-2837</t>
  </si>
  <si>
    <t>dep.valmirprascidelli@camara.leg.br</t>
  </si>
  <si>
    <t>VALTENIR PEREIRA</t>
  </si>
  <si>
    <t>3215-5913</t>
  </si>
  <si>
    <t>3215-2913</t>
  </si>
  <si>
    <t>dep.valtenirpereira@camara.leg.br</t>
  </si>
  <si>
    <t>VALTENIR LUIZ PEREIRA</t>
  </si>
  <si>
    <t>VANDER LOUBET</t>
  </si>
  <si>
    <t>3215-5838</t>
  </si>
  <si>
    <t>3215-2838</t>
  </si>
  <si>
    <t>dep.vanderloubet@camara.leg.br</t>
  </si>
  <si>
    <t>VANDER LUIZ DOS SANTOS LOUBET</t>
  </si>
  <si>
    <t>VANDERLEI MACRIS</t>
  </si>
  <si>
    <t>3215-5348</t>
  </si>
  <si>
    <t>3215-2348</t>
  </si>
  <si>
    <t>dep.vanderleimacris@camara.leg.br</t>
  </si>
  <si>
    <t>VENEZIANO VITAL DO RÊGO</t>
  </si>
  <si>
    <t>3215-5833</t>
  </si>
  <si>
    <t>3215-2833</t>
  </si>
  <si>
    <t>dep.venezianovitaldorego@camara.leg.br</t>
  </si>
  <si>
    <t>VENEZIANO VITAL DO REGO</t>
  </si>
  <si>
    <t>VENEZIANO VITAL DO RÊGO SEGUNDO NETO</t>
  </si>
  <si>
    <t>VICENTE CANDIDO</t>
  </si>
  <si>
    <t>3215-5819</t>
  </si>
  <si>
    <t>3215-2819</t>
  </si>
  <si>
    <t>dep.vicentecandido@camara.leg.br</t>
  </si>
  <si>
    <t>VICENTE CÂNDIDO DA SILVA</t>
  </si>
  <si>
    <t>VICENTINHO</t>
  </si>
  <si>
    <t>3215-5740</t>
  </si>
  <si>
    <t>3215-2740</t>
  </si>
  <si>
    <t>dep.vicentinho@camara.leg.br</t>
  </si>
  <si>
    <t>VICENTE PAULO DA SILVA</t>
  </si>
  <si>
    <t>VICENTINHO JÚNIOR</t>
  </si>
  <si>
    <t>3215-5817</t>
  </si>
  <si>
    <t>3215-2817</t>
  </si>
  <si>
    <t>dep.vicentinhojunior@camara.leg.br</t>
  </si>
  <si>
    <t>VICENTINHO JUNIOR</t>
  </si>
  <si>
    <t>VICENTE ALVES DE OLIVEIRA JUNIOR</t>
  </si>
  <si>
    <t>VICTOR MENDES</t>
  </si>
  <si>
    <t>3215-5580</t>
  </si>
  <si>
    <t>3215-2580</t>
  </si>
  <si>
    <t>dep.victormendes@camara.leg.br</t>
  </si>
  <si>
    <t>CARLOS VICTOR GUTERRES MENDES</t>
  </si>
  <si>
    <t>VINICIUS CARVALHO</t>
  </si>
  <si>
    <t>3215-5356</t>
  </si>
  <si>
    <t>3215-2356</t>
  </si>
  <si>
    <t>dep.viniciuscarvalho@camara.leg.br</t>
  </si>
  <si>
    <t>VINICIUS RAPOZO DE CARVALHO</t>
  </si>
  <si>
    <t>VINICIUS GURGEL</t>
  </si>
  <si>
    <t>3215-5852</t>
  </si>
  <si>
    <t>3215-2852</t>
  </si>
  <si>
    <t>dep.viniciusgurgel@camara.leg.br</t>
  </si>
  <si>
    <t>VINICIUS DE AZEVEDO GURGEL</t>
  </si>
  <si>
    <t>VITOR LIPPI</t>
  </si>
  <si>
    <t>3215-5823</t>
  </si>
  <si>
    <t>3215-2823</t>
  </si>
  <si>
    <t>dep.vitorlippi@camara.leg.br</t>
  </si>
  <si>
    <t>VITOR VALIM</t>
  </si>
  <si>
    <t>3215-5545</t>
  </si>
  <si>
    <t>3215-2545</t>
  </si>
  <si>
    <t>dep.vitorvalim@camara.leg.br</t>
  </si>
  <si>
    <t>VITOR PEREIRA VALIM</t>
  </si>
  <si>
    <t>WADIH DAMOUS</t>
  </si>
  <si>
    <t>3215-5413</t>
  </si>
  <si>
    <t>3215-2413</t>
  </si>
  <si>
    <t>dep.wadihdamous@camara.leg.br</t>
  </si>
  <si>
    <t>WADIH NEMER DAMOUS FILHO</t>
  </si>
  <si>
    <t>WALDENOR PEREIRA</t>
  </si>
  <si>
    <t>3215-5954</t>
  </si>
  <si>
    <t>3215-2954</t>
  </si>
  <si>
    <t>dep.waldenorpereira@camara.leg.br</t>
  </si>
  <si>
    <t>WALDENOR ALVES PEREIRA FILHO</t>
  </si>
  <si>
    <t>WALDIR MARANHÃO</t>
  </si>
  <si>
    <t>32155975</t>
  </si>
  <si>
    <t>dep.waldirmaranhao@camara.leg.br</t>
  </si>
  <si>
    <t>WALDIR MARANHAO</t>
  </si>
  <si>
    <t>WALDIR MARANHÃO CARDOSO</t>
  </si>
  <si>
    <t>WALNEY ROCHA</t>
  </si>
  <si>
    <t>3215-5575</t>
  </si>
  <si>
    <t>3215-2575</t>
  </si>
  <si>
    <t>dep.walneyrocha@camara.leg.br</t>
  </si>
  <si>
    <t>WALNEY DA ROCHA CARVALHO</t>
  </si>
  <si>
    <t>WALTER ALVES</t>
  </si>
  <si>
    <t>3215-5435</t>
  </si>
  <si>
    <t>3215-2435</t>
  </si>
  <si>
    <t>dep.walteralves@camara.leg.br</t>
  </si>
  <si>
    <t>WALTER PEREIRA ALVES</t>
  </si>
  <si>
    <t>WALTER IHOSHI</t>
  </si>
  <si>
    <t>3215-5372</t>
  </si>
  <si>
    <t>3215-2372</t>
  </si>
  <si>
    <t>dep.walterihoshi@camara.leg.br</t>
  </si>
  <si>
    <t>WALTER SHINDI IIHOSHI</t>
  </si>
  <si>
    <t>WELITON PRADO</t>
  </si>
  <si>
    <t>PMB</t>
  </si>
  <si>
    <t>3215-5862</t>
  </si>
  <si>
    <t>3215-2862</t>
  </si>
  <si>
    <t>dep.welitonprado@camara.leg.br</t>
  </si>
  <si>
    <t>WELITON FERNANDES PRADO</t>
  </si>
  <si>
    <t>WELLINGTON ROBERTO</t>
  </si>
  <si>
    <t>3215-5514</t>
  </si>
  <si>
    <t>3215-2514</t>
  </si>
  <si>
    <t>dep.wellingtonroberto@camara.leg.br</t>
  </si>
  <si>
    <t>JOSÉ WELLINGTON ROBERTO</t>
  </si>
  <si>
    <t>WEVERTON ROCHA</t>
  </si>
  <si>
    <t>3215-5405</t>
  </si>
  <si>
    <t>3215-2405</t>
  </si>
  <si>
    <t>dep.wevertonrocha@camara.leg.br</t>
  </si>
  <si>
    <t>WEVERTON ROCHA MARQUES DE SOUSA</t>
  </si>
  <si>
    <t>WILSON BESERRA</t>
  </si>
  <si>
    <t>3215-5467</t>
  </si>
  <si>
    <t>3215-2467</t>
  </si>
  <si>
    <t>dep.wilsonbeserra@camara.leg.br</t>
  </si>
  <si>
    <t>WILSON SILVA BESERRA</t>
  </si>
  <si>
    <t>WILSON FILHO</t>
  </si>
  <si>
    <t>3215-5534</t>
  </si>
  <si>
    <t>3215-2534</t>
  </si>
  <si>
    <t>dep.wilsonfilho@camara.leg.br</t>
  </si>
  <si>
    <t>JOSÉ WILSON SANTIAGO FILHO</t>
  </si>
  <si>
    <t>WLADIMIR COSTA</t>
  </si>
  <si>
    <t>3215-5343</t>
  </si>
  <si>
    <t>3215-2343</t>
  </si>
  <si>
    <t>dep.wladimircosta@camara.leg.br</t>
  </si>
  <si>
    <t>WLADIMIR AFONSO DA COSTA RABELO</t>
  </si>
  <si>
    <t>WOLNEY QUEIROZ</t>
  </si>
  <si>
    <t>3215-5936</t>
  </si>
  <si>
    <t>3215-2936</t>
  </si>
  <si>
    <t>dep.wolneyqueiroz@camara.leg.br</t>
  </si>
  <si>
    <t>WOLNEY QUEIROZ MACIEL</t>
  </si>
  <si>
    <t>YEDA CRUSIUS</t>
  </si>
  <si>
    <t>3215-5445</t>
  </si>
  <si>
    <t>3215-2445</t>
  </si>
  <si>
    <t>dep.yedacrusius@camara.leg.br</t>
  </si>
  <si>
    <t>YEDA RORATO CRUSIUS</t>
  </si>
  <si>
    <t>ZÉ AUGUSTO NALIN</t>
  </si>
  <si>
    <t>3215-5302</t>
  </si>
  <si>
    <t>3215-2302</t>
  </si>
  <si>
    <t>dep.zeaugustonalin@camara.leg.br</t>
  </si>
  <si>
    <t>ZE AUGUSTO NALIN</t>
  </si>
  <si>
    <t>JOSÉ AUGUSTO NALIN</t>
  </si>
  <si>
    <t>ZÉ CARLOS</t>
  </si>
  <si>
    <t>3215-5748</t>
  </si>
  <si>
    <t>3215-2748</t>
  </si>
  <si>
    <t>dep.zecarlos@camara.leg.br</t>
  </si>
  <si>
    <t>ZE CARLOS</t>
  </si>
  <si>
    <t>JOSÉ CARLOS NUNES JÚNIOR</t>
  </si>
  <si>
    <t>ZÉ GERALDO</t>
  </si>
  <si>
    <t>3215-5266</t>
  </si>
  <si>
    <t>3215-2266</t>
  </si>
  <si>
    <t>dep.zegeraldo@camara.leg.br</t>
  </si>
  <si>
    <t>ZE GERALDO</t>
  </si>
  <si>
    <t>JOSÉ GERALDO TORRES DA SILVA</t>
  </si>
  <si>
    <t>ZÉ SILVA</t>
  </si>
  <si>
    <t>3215-5608</t>
  </si>
  <si>
    <t>3215-2608</t>
  </si>
  <si>
    <t>dep.zesilva@camara.leg.br</t>
  </si>
  <si>
    <t>ZE SILVA</t>
  </si>
  <si>
    <t>JOSÉ SILVA SOARES</t>
  </si>
  <si>
    <t>ZECA CAVALCANTI</t>
  </si>
  <si>
    <t>3215-5318</t>
  </si>
  <si>
    <t>3215-2318</t>
  </si>
  <si>
    <t>dep.zecacavalcanti@camara.leg.br</t>
  </si>
  <si>
    <t>JOSE CAVALCANTI ALVES JUNIOR</t>
  </si>
  <si>
    <t>ZECA DIRCEU</t>
  </si>
  <si>
    <t>3215-5613</t>
  </si>
  <si>
    <t>3215-2613</t>
  </si>
  <si>
    <t>dep.zecadirceu@camara.leg.br</t>
  </si>
  <si>
    <t>JOSÉ CARLOS BECKER DE OLIVEIRA E SILVA</t>
  </si>
  <si>
    <t>ZECA DO PT</t>
  </si>
  <si>
    <t>3215-5860</t>
  </si>
  <si>
    <t>3215-2860</t>
  </si>
  <si>
    <t>dep.zecadopt@camara.leg.br</t>
  </si>
  <si>
    <t>JOSE ORCIRIO MIRANDA DOS SANTOS</t>
  </si>
  <si>
    <t>ZENAIDE MAIA</t>
  </si>
  <si>
    <t>3215-5439</t>
  </si>
  <si>
    <t>3215-2439</t>
  </si>
  <si>
    <t>dep.zenaidemaia@camara.leg.br</t>
  </si>
  <si>
    <t>ZENAIDE MAIA CALADO PEREIRA DOS SANTOS</t>
  </si>
  <si>
    <t>Bancada</t>
  </si>
  <si>
    <t>Contra</t>
  </si>
  <si>
    <t>A Favor</t>
  </si>
  <si>
    <t>Contra / total</t>
  </si>
  <si>
    <t>Pt 58/58</t>
  </si>
  <si>
    <t>Rede - todos contra 4</t>
  </si>
  <si>
    <t>PSOL - todos contrA 6</t>
  </si>
  <si>
    <t>PDT - 1 voto a favor</t>
  </si>
  <si>
    <t>PSB - 15 a favor</t>
  </si>
  <si>
    <t>PMDB 5/64</t>
  </si>
  <si>
    <t>PSDB - 5 / 47</t>
  </si>
  <si>
    <t>Pp - 5 / 47</t>
  </si>
  <si>
    <t>Pr - difícil / 39 (pode ser uns 33 a favor)</t>
  </si>
  <si>
    <t>PSD - 30 a favor</t>
  </si>
  <si>
    <t>PRB - 4 / 23 (talvez 2)</t>
  </si>
  <si>
    <t xml:space="preserve">DEM - 1 </t>
  </si>
  <si>
    <t>PMB 1 / 1</t>
  </si>
  <si>
    <t>PTB - 14 a favor</t>
  </si>
  <si>
    <t>PRB - 20 a favor</t>
  </si>
  <si>
    <t>SD - vai depender do imposto sindical (6-8 a favor)</t>
  </si>
  <si>
    <t>PPS - 6-8 a favor</t>
  </si>
  <si>
    <t>PTN - 7fav / 4 ind / 2 não</t>
  </si>
  <si>
    <t>Psc - 6fav</t>
  </si>
  <si>
    <t>PHS - 4fav</t>
  </si>
  <si>
    <t>Pv - 4fav</t>
  </si>
  <si>
    <t>Pros - 0fav</t>
  </si>
  <si>
    <t>PTdoB - 1fav</t>
  </si>
  <si>
    <t>Total</t>
  </si>
  <si>
    <t>PEN - 1fav</t>
  </si>
  <si>
    <t>Cenário 4 + 3 + 2 + 1</t>
  </si>
  <si>
    <t>Cenário 4 + 3 + 2</t>
  </si>
  <si>
    <t>Cenário 4 + 3</t>
  </si>
  <si>
    <t>Cenário 4</t>
  </si>
  <si>
    <t>Soma Acumulada</t>
  </si>
  <si>
    <t>(4)</t>
  </si>
  <si>
    <t>(4) + (3)</t>
  </si>
  <si>
    <t>(4) + (3) + (2)</t>
  </si>
  <si>
    <t>(4) + (3) + (2) +(1)</t>
  </si>
  <si>
    <t>Senado</t>
  </si>
  <si>
    <t>Sem Partido</t>
  </si>
  <si>
    <t>Necessários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</si>
</sst>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MS Sans Serif"/>
      <family val="2"/>
    </font>
    <font>
      <b/>
      <sz val="10"/>
      <name val="MS Sans Serif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indexed="9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2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3" borderId="0" xfId="0" applyFont="1" applyFill="1"/>
    <xf numFmtId="0" fontId="4" fillId="3" borderId="2" xfId="0" applyFont="1" applyFill="1" applyBorder="1" applyAlignment="1">
      <alignment vertical="top"/>
    </xf>
    <xf numFmtId="0" fontId="5" fillId="4" borderId="0" xfId="0" applyFont="1" applyFill="1" applyBorder="1" applyAlignment="1">
      <alignment vertical="top"/>
    </xf>
    <xf numFmtId="0" fontId="5" fillId="4" borderId="0" xfId="0" applyFont="1" applyFill="1" applyBorder="1"/>
    <xf numFmtId="0" fontId="5" fillId="4" borderId="3" xfId="0" applyFont="1" applyFill="1" applyBorder="1" applyAlignment="1">
      <alignment vertical="top"/>
    </xf>
    <xf numFmtId="0" fontId="5" fillId="4" borderId="3" xfId="0" applyFont="1" applyFill="1" applyBorder="1"/>
    <xf numFmtId="0" fontId="1" fillId="4" borderId="0" xfId="0" applyFont="1" applyFill="1" applyBorder="1"/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0" fillId="6" borderId="9" xfId="0" applyFill="1" applyBorder="1"/>
    <xf numFmtId="0" fontId="0" fillId="6" borderId="1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6" borderId="4" xfId="0" applyFill="1" applyBorder="1"/>
    <xf numFmtId="0" fontId="0" fillId="6" borderId="13" xfId="0" applyFill="1" applyBorder="1"/>
    <xf numFmtId="0" fontId="7" fillId="6" borderId="13" xfId="0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9" xfId="0" applyFill="1" applyBorder="1"/>
    <xf numFmtId="0" fontId="0" fillId="7" borderId="0" xfId="0" applyFill="1" applyBorder="1"/>
    <xf numFmtId="0" fontId="7" fillId="7" borderId="0" xfId="0" applyFont="1" applyFill="1" applyBorder="1" applyAlignment="1">
      <alignment horizontal="center"/>
    </xf>
    <xf numFmtId="3" fontId="0" fillId="7" borderId="0" xfId="0" applyNumberForma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6" borderId="0" xfId="0" applyFill="1" applyBorder="1"/>
    <xf numFmtId="0" fontId="7" fillId="6" borderId="0" xfId="0" applyFont="1" applyFill="1" applyBorder="1" applyAlignment="1">
      <alignment horizontal="center"/>
    </xf>
    <xf numFmtId="3" fontId="0" fillId="6" borderId="0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4" xfId="0" applyFill="1" applyBorder="1"/>
    <xf numFmtId="0" fontId="0" fillId="6" borderId="15" xfId="0" applyFill="1" applyBorder="1"/>
    <xf numFmtId="0" fontId="7" fillId="6" borderId="15" xfId="0" applyFont="1" applyFill="1" applyBorder="1" applyAlignment="1">
      <alignment horizontal="center"/>
    </xf>
    <xf numFmtId="3" fontId="0" fillId="6" borderId="15" xfId="0" applyNumberFormat="1" applyFill="1" applyBorder="1" applyAlignment="1">
      <alignment horizontal="center"/>
    </xf>
    <xf numFmtId="0" fontId="0" fillId="6" borderId="16" xfId="0" applyFill="1" applyBorder="1"/>
    <xf numFmtId="0" fontId="0" fillId="6" borderId="17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6" fillId="5" borderId="21" xfId="0" applyFont="1" applyFill="1" applyBorder="1" applyAlignment="1">
      <alignment horizontal="center"/>
    </xf>
    <xf numFmtId="0" fontId="6" fillId="5" borderId="22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/>
    </xf>
    <xf numFmtId="0" fontId="6" fillId="5" borderId="24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center" wrapText="1"/>
    </xf>
    <xf numFmtId="0" fontId="8" fillId="5" borderId="25" xfId="0" applyFont="1" applyFill="1" applyBorder="1" applyAlignment="1">
      <alignment horizontal="center" wrapText="1"/>
    </xf>
    <xf numFmtId="0" fontId="0" fillId="6" borderId="12" xfId="0" applyFill="1" applyBorder="1"/>
    <xf numFmtId="0" fontId="0" fillId="6" borderId="19" xfId="0" applyFill="1" applyBorder="1"/>
    <xf numFmtId="0" fontId="0" fillId="6" borderId="1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6" fillId="5" borderId="26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9" borderId="9" xfId="0" applyFill="1" applyBorder="1"/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0" borderId="15" xfId="0" applyFill="1" applyBorder="1"/>
    <xf numFmtId="0" fontId="7" fillId="10" borderId="15" xfId="0" applyFont="1" applyFill="1" applyBorder="1" applyAlignment="1">
      <alignment horizontal="center"/>
    </xf>
    <xf numFmtId="3" fontId="0" fillId="10" borderId="15" xfId="0" applyNumberFormat="1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1" fillId="10" borderId="14" xfId="0" applyFont="1" applyFill="1" applyBorder="1"/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6" borderId="27" xfId="0" applyFill="1" applyBorder="1"/>
    <xf numFmtId="0" fontId="0" fillId="6" borderId="28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6" borderId="20" xfId="0" applyFill="1" applyBorder="1"/>
    <xf numFmtId="0" fontId="0" fillId="6" borderId="26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0" fontId="0" fillId="6" borderId="3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osi&#231;&#227;o%20Comiss&#227;o%20Espec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issão Especial"/>
      <sheetName val="Sheet7"/>
      <sheetName val="Sheet2"/>
      <sheetName val="Sheet3"/>
      <sheetName val="Div.Table"/>
      <sheetName val="teto"/>
      <sheetName val="terceirização"/>
      <sheetName val="Estados"/>
      <sheetName val="Trabalhista"/>
      <sheetName val="bancadas"/>
      <sheetName val="consolidação_SIM"/>
      <sheetName val="base_consolidada"/>
      <sheetName val="ausências tr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A3" t="str">
            <v>Abel Mesquita Jr.</v>
          </cell>
          <cell r="D3" t="str">
            <v>Sim</v>
          </cell>
        </row>
        <row r="4">
          <cell r="A4" t="str">
            <v>Carlos Andrade</v>
          </cell>
          <cell r="D4" t="str">
            <v>Não</v>
          </cell>
        </row>
        <row r="5">
          <cell r="A5" t="str">
            <v>Edio Lopes</v>
          </cell>
          <cell r="D5" t="str">
            <v>Sim</v>
          </cell>
        </row>
        <row r="6">
          <cell r="A6" t="str">
            <v>Hiran Gonçalves</v>
          </cell>
          <cell r="D6" t="str">
            <v>Sim</v>
          </cell>
        </row>
        <row r="7">
          <cell r="A7" t="str">
            <v>Maria Helena</v>
          </cell>
          <cell r="D7" t="str">
            <v>Sim</v>
          </cell>
        </row>
        <row r="8">
          <cell r="A8" t="str">
            <v>Remídio Monai</v>
          </cell>
          <cell r="D8" t="str">
            <v>Sim</v>
          </cell>
        </row>
        <row r="9">
          <cell r="A9" t="str">
            <v>Shéridan</v>
          </cell>
          <cell r="D9" t="str">
            <v>Sim</v>
          </cell>
        </row>
        <row r="10">
          <cell r="A10" t="str">
            <v>Total Roraima: 7   </v>
          </cell>
        </row>
        <row r="11">
          <cell r="A11" t="str">
            <v>Amapá (AP)</v>
          </cell>
        </row>
        <row r="12">
          <cell r="A12" t="str">
            <v>André Abdon</v>
          </cell>
          <cell r="D12" t="str">
            <v>Sim</v>
          </cell>
        </row>
        <row r="13">
          <cell r="A13" t="str">
            <v>Cabuçu Borges</v>
          </cell>
          <cell r="D13" t="str">
            <v>Sim</v>
          </cell>
        </row>
        <row r="14">
          <cell r="A14" t="str">
            <v>Janete Capiberibe</v>
          </cell>
          <cell r="D14" t="str">
            <v>Não</v>
          </cell>
        </row>
        <row r="15">
          <cell r="A15" t="str">
            <v>Jozi Araújo</v>
          </cell>
          <cell r="D15" t="str">
            <v>Sim</v>
          </cell>
        </row>
        <row r="16">
          <cell r="A16" t="str">
            <v>Marcos Reategui</v>
          </cell>
          <cell r="D16" t="str">
            <v>Sim</v>
          </cell>
        </row>
        <row r="17">
          <cell r="A17" t="str">
            <v>Professora Marcivania</v>
          </cell>
          <cell r="D17" t="str">
            <v>Não</v>
          </cell>
        </row>
        <row r="18">
          <cell r="A18" t="str">
            <v>Vinicius Gurgel</v>
          </cell>
          <cell r="D18" t="str">
            <v>Sim</v>
          </cell>
        </row>
        <row r="19">
          <cell r="A19" t="str">
            <v>Total Amapá: 7   </v>
          </cell>
        </row>
        <row r="20">
          <cell r="A20" t="str">
            <v>Pará (PA)</v>
          </cell>
        </row>
        <row r="21">
          <cell r="A21" t="str">
            <v>Arnaldo Jordy</v>
          </cell>
          <cell r="D21" t="str">
            <v>Não</v>
          </cell>
        </row>
        <row r="22">
          <cell r="A22" t="str">
            <v>Beto Faro</v>
          </cell>
          <cell r="D22" t="str">
            <v>Não</v>
          </cell>
        </row>
        <row r="23">
          <cell r="A23" t="str">
            <v>Beto Salame</v>
          </cell>
          <cell r="D23" t="str">
            <v>Não</v>
          </cell>
        </row>
        <row r="24">
          <cell r="A24" t="str">
            <v>Delegado Éder Mauro</v>
          </cell>
          <cell r="D24" t="str">
            <v>Sim</v>
          </cell>
        </row>
        <row r="25">
          <cell r="A25" t="str">
            <v>Edmilson Rodrigues</v>
          </cell>
          <cell r="D25" t="str">
            <v>Não</v>
          </cell>
        </row>
        <row r="26">
          <cell r="A26" t="str">
            <v>Elcione Barbalho</v>
          </cell>
          <cell r="D26" t="str">
            <v>Sim</v>
          </cell>
        </row>
        <row r="27">
          <cell r="A27" t="str">
            <v>Francisco Chapadinha</v>
          </cell>
          <cell r="D27" t="str">
            <v>Sim</v>
          </cell>
        </row>
        <row r="28">
          <cell r="A28" t="str">
            <v>Hélio Leite</v>
          </cell>
          <cell r="D28" t="str">
            <v>Sim</v>
          </cell>
        </row>
        <row r="29">
          <cell r="A29" t="str">
            <v>Joaquim Passarinho</v>
          </cell>
          <cell r="D29" t="str">
            <v>Sim</v>
          </cell>
        </row>
        <row r="30">
          <cell r="A30" t="str">
            <v>José Priante</v>
          </cell>
          <cell r="D30" t="str">
            <v>Sim</v>
          </cell>
        </row>
        <row r="31">
          <cell r="A31" t="str">
            <v>Josué Bengtson</v>
          </cell>
          <cell r="D31" t="str">
            <v>Sim</v>
          </cell>
        </row>
        <row r="32">
          <cell r="A32" t="str">
            <v>Júlia Marinho</v>
          </cell>
          <cell r="D32" t="str">
            <v>Não</v>
          </cell>
        </row>
        <row r="33">
          <cell r="A33" t="str">
            <v>Lúcio Vale</v>
          </cell>
          <cell r="D33" t="str">
            <v>Sim</v>
          </cell>
        </row>
        <row r="34">
          <cell r="A34" t="str">
            <v>Nilson Pinto</v>
          </cell>
          <cell r="D34" t="str">
            <v>Sim</v>
          </cell>
        </row>
        <row r="35">
          <cell r="A35" t="str">
            <v>Simone Morgado</v>
          </cell>
          <cell r="D35" t="str">
            <v>Não</v>
          </cell>
        </row>
        <row r="36">
          <cell r="A36" t="str">
            <v>Wladimir Costa</v>
          </cell>
          <cell r="D36" t="str">
            <v>Sim</v>
          </cell>
        </row>
        <row r="37">
          <cell r="A37" t="str">
            <v>Zé Geraldo</v>
          </cell>
          <cell r="D37" t="str">
            <v>Não</v>
          </cell>
        </row>
        <row r="38">
          <cell r="A38" t="str">
            <v>Total Pará: 17   </v>
          </cell>
        </row>
        <row r="39">
          <cell r="A39" t="str">
            <v>Amazonas (AM)</v>
          </cell>
        </row>
        <row r="40">
          <cell r="A40" t="str">
            <v>Alfredo Nascimento</v>
          </cell>
          <cell r="D40" t="str">
            <v>Sim</v>
          </cell>
        </row>
        <row r="41">
          <cell r="A41" t="str">
            <v>Arthur Virgílio Bisneto</v>
          </cell>
          <cell r="D41" t="str">
            <v>Sim</v>
          </cell>
        </row>
        <row r="42">
          <cell r="A42" t="str">
            <v>Átila Lins</v>
          </cell>
          <cell r="D42" t="str">
            <v>Sim</v>
          </cell>
        </row>
        <row r="43">
          <cell r="A43" t="str">
            <v>Conceição Sampaio</v>
          </cell>
          <cell r="D43" t="str">
            <v>Não</v>
          </cell>
        </row>
        <row r="44">
          <cell r="A44" t="str">
            <v>Hissa Abrahão</v>
          </cell>
          <cell r="D44" t="str">
            <v>Não</v>
          </cell>
        </row>
        <row r="45">
          <cell r="A45" t="str">
            <v>Pauderney Avelino</v>
          </cell>
          <cell r="D45" t="str">
            <v>Sim</v>
          </cell>
        </row>
        <row r="46">
          <cell r="A46" t="str">
            <v>Sabino Castelo Branco</v>
          </cell>
          <cell r="D46" t="str">
            <v>Não</v>
          </cell>
        </row>
        <row r="47">
          <cell r="A47" t="str">
            <v>Silas Câmara</v>
          </cell>
          <cell r="D47" t="str">
            <v>Sim</v>
          </cell>
        </row>
        <row r="48">
          <cell r="A48" t="str">
            <v>Total Amazonas: 8   </v>
          </cell>
        </row>
        <row r="49">
          <cell r="A49" t="str">
            <v>Rondonia (RO)</v>
          </cell>
        </row>
        <row r="50">
          <cell r="A50" t="str">
            <v>Expedito Netto</v>
          </cell>
          <cell r="D50" t="str">
            <v>Não</v>
          </cell>
        </row>
        <row r="51">
          <cell r="A51" t="str">
            <v>Lindomar Garçon</v>
          </cell>
          <cell r="D51" t="str">
            <v>Sim</v>
          </cell>
        </row>
        <row r="52">
          <cell r="A52" t="str">
            <v>Lucio Mosquini</v>
          </cell>
          <cell r="D52" t="str">
            <v>Sim</v>
          </cell>
        </row>
        <row r="53">
          <cell r="A53" t="str">
            <v>Luiz Cláudio</v>
          </cell>
          <cell r="D53" t="str">
            <v>Sim</v>
          </cell>
        </row>
        <row r="54">
          <cell r="A54" t="str">
            <v>Marcos Rogério</v>
          </cell>
          <cell r="D54" t="str">
            <v>Sim</v>
          </cell>
        </row>
        <row r="55">
          <cell r="A55" t="str">
            <v>Mariana Carvalho</v>
          </cell>
          <cell r="D55" t="str">
            <v>Sim</v>
          </cell>
        </row>
        <row r="56">
          <cell r="A56" t="str">
            <v>Marinha Raupp</v>
          </cell>
          <cell r="D56" t="str">
            <v>Sim</v>
          </cell>
        </row>
        <row r="57">
          <cell r="A57" t="str">
            <v>Nilton Capixaba</v>
          </cell>
          <cell r="D57" t="str">
            <v>Sim</v>
          </cell>
        </row>
        <row r="58">
          <cell r="A58" t="str">
            <v>Total Rondonia: 8   </v>
          </cell>
        </row>
        <row r="59">
          <cell r="A59" t="str">
            <v>Acre (AC)</v>
          </cell>
        </row>
        <row r="60">
          <cell r="A60" t="str">
            <v>Alan Rick</v>
          </cell>
          <cell r="D60" t="str">
            <v>Sim</v>
          </cell>
        </row>
        <row r="61">
          <cell r="A61" t="str">
            <v>Angelim</v>
          </cell>
          <cell r="D61" t="str">
            <v>Não</v>
          </cell>
        </row>
        <row r="62">
          <cell r="A62" t="str">
            <v>Flaviano Melo</v>
          </cell>
          <cell r="D62" t="str">
            <v>Sim</v>
          </cell>
        </row>
        <row r="63">
          <cell r="A63" t="str">
            <v>Jéssica Sales</v>
          </cell>
          <cell r="D63" t="str">
            <v>Sim</v>
          </cell>
        </row>
        <row r="64">
          <cell r="A64" t="str">
            <v>Leo de Brito</v>
          </cell>
          <cell r="D64" t="str">
            <v>Não</v>
          </cell>
        </row>
        <row r="65">
          <cell r="A65" t="str">
            <v>Total Acre: 5   </v>
          </cell>
        </row>
        <row r="66">
          <cell r="A66" t="str">
            <v>Tocantins (TO)</v>
          </cell>
        </row>
        <row r="67">
          <cell r="A67" t="str">
            <v>Carlos Henrique Gaguim</v>
          </cell>
          <cell r="D67" t="str">
            <v>Sim</v>
          </cell>
        </row>
        <row r="68">
          <cell r="A68" t="str">
            <v>César Halum</v>
          </cell>
          <cell r="D68" t="str">
            <v>Sim</v>
          </cell>
        </row>
        <row r="69">
          <cell r="A69" t="str">
            <v>Irajá Abreu</v>
          </cell>
          <cell r="D69" t="str">
            <v>Sim</v>
          </cell>
        </row>
        <row r="70">
          <cell r="A70" t="str">
            <v>Josi Nunes</v>
          </cell>
          <cell r="D70" t="str">
            <v>Sim</v>
          </cell>
        </row>
        <row r="71">
          <cell r="A71" t="str">
            <v>Lázaro Botelho</v>
          </cell>
          <cell r="D71" t="str">
            <v>Sim</v>
          </cell>
        </row>
        <row r="72">
          <cell r="A72" t="str">
            <v>Professora Dorinha Seabra Rezende</v>
          </cell>
          <cell r="D72" t="str">
            <v>Sim</v>
          </cell>
        </row>
        <row r="73">
          <cell r="A73" t="str">
            <v>Vicentinho Júnior</v>
          </cell>
          <cell r="D73" t="str">
            <v>Sim</v>
          </cell>
        </row>
        <row r="74">
          <cell r="A74" t="str">
            <v>Total Tocantins: 7   </v>
          </cell>
        </row>
        <row r="75">
          <cell r="A75" t="str">
            <v>Maranhão (MA)</v>
          </cell>
        </row>
        <row r="76">
          <cell r="A76" t="str">
            <v>Alberto Filho</v>
          </cell>
          <cell r="D76" t="str">
            <v>Sim</v>
          </cell>
        </row>
        <row r="77">
          <cell r="A77" t="str">
            <v>Aluisio Mendes</v>
          </cell>
          <cell r="D77" t="str">
            <v>Sim</v>
          </cell>
        </row>
        <row r="78">
          <cell r="A78" t="str">
            <v>André Fufuca</v>
          </cell>
          <cell r="D78" t="str">
            <v>Sim</v>
          </cell>
        </row>
        <row r="79">
          <cell r="A79" t="str">
            <v>Cleber Verde</v>
          </cell>
          <cell r="D79" t="str">
            <v>Sim</v>
          </cell>
        </row>
        <row r="80">
          <cell r="A80" t="str">
            <v>Deoclides Macedo</v>
          </cell>
          <cell r="D80" t="str">
            <v>Não</v>
          </cell>
        </row>
        <row r="81">
          <cell r="A81" t="str">
            <v>Eliziane Gama</v>
          </cell>
          <cell r="D81" t="str">
            <v>Não</v>
          </cell>
        </row>
        <row r="82">
          <cell r="A82" t="str">
            <v>Hildo Rocha</v>
          </cell>
          <cell r="D82" t="str">
            <v>Sim</v>
          </cell>
        </row>
        <row r="83">
          <cell r="A83" t="str">
            <v>João Marcelo Souza</v>
          </cell>
          <cell r="D83" t="str">
            <v>Sim</v>
          </cell>
        </row>
        <row r="84">
          <cell r="A84" t="str">
            <v>José Reinaldo</v>
          </cell>
          <cell r="D84" t="str">
            <v>Sim</v>
          </cell>
        </row>
        <row r="85">
          <cell r="A85" t="str">
            <v>Junior Marreca</v>
          </cell>
          <cell r="D85" t="str">
            <v>Sim</v>
          </cell>
        </row>
        <row r="86">
          <cell r="A86" t="str">
            <v>Juscelino Filho</v>
          </cell>
          <cell r="D86" t="str">
            <v>Sim</v>
          </cell>
        </row>
        <row r="87">
          <cell r="A87" t="str">
            <v>Luana Costa</v>
          </cell>
          <cell r="D87" t="str">
            <v>Não</v>
          </cell>
        </row>
        <row r="88">
          <cell r="A88" t="str">
            <v>Pedro Fernandes</v>
          </cell>
          <cell r="D88" t="str">
            <v>Sim</v>
          </cell>
        </row>
        <row r="89">
          <cell r="A89" t="str">
            <v>Rubens Pereira Júnior</v>
          </cell>
          <cell r="D89" t="str">
            <v>Não</v>
          </cell>
        </row>
        <row r="90">
          <cell r="A90" t="str">
            <v>Victor Mendes</v>
          </cell>
          <cell r="D90" t="str">
            <v>Sim</v>
          </cell>
        </row>
        <row r="91">
          <cell r="A91" t="str">
            <v>Waldir Maranhão</v>
          </cell>
          <cell r="D91" t="str">
            <v>Sim</v>
          </cell>
        </row>
        <row r="92">
          <cell r="A92" t="str">
            <v>Weverton Rocha</v>
          </cell>
          <cell r="D92" t="str">
            <v>Não</v>
          </cell>
        </row>
        <row r="93">
          <cell r="A93" t="str">
            <v>Zé Carlos</v>
          </cell>
          <cell r="D93" t="str">
            <v>Não</v>
          </cell>
        </row>
        <row r="94">
          <cell r="A94" t="str">
            <v>Total Maranhão: 18   </v>
          </cell>
        </row>
        <row r="95">
          <cell r="A95" t="str">
            <v>Ceará (CE)</v>
          </cell>
        </row>
        <row r="96">
          <cell r="A96" t="str">
            <v>Adail Carneiro</v>
          </cell>
          <cell r="D96" t="str">
            <v>Sim</v>
          </cell>
        </row>
        <row r="97">
          <cell r="A97" t="str">
            <v>André Figueiredo</v>
          </cell>
          <cell r="D97" t="str">
            <v>Não</v>
          </cell>
        </row>
        <row r="98">
          <cell r="A98" t="str">
            <v>Aníbal Gomes</v>
          </cell>
          <cell r="D98" t="str">
            <v>Sim</v>
          </cell>
        </row>
        <row r="99">
          <cell r="A99" t="str">
            <v>Cabo Sabino</v>
          </cell>
          <cell r="D99" t="str">
            <v>Não</v>
          </cell>
        </row>
        <row r="100">
          <cell r="A100" t="str">
            <v>Chico Lopes</v>
          </cell>
          <cell r="D100" t="str">
            <v>Não</v>
          </cell>
        </row>
        <row r="101">
          <cell r="A101" t="str">
            <v>Danilo Forte</v>
          </cell>
          <cell r="D101" t="str">
            <v>Sim</v>
          </cell>
        </row>
        <row r="102">
          <cell r="A102" t="str">
            <v>Domingos Neto</v>
          </cell>
          <cell r="D102" t="str">
            <v>Sim</v>
          </cell>
        </row>
        <row r="103">
          <cell r="A103" t="str">
            <v>Gorete Pereira</v>
          </cell>
          <cell r="D103" t="str">
            <v>Sim</v>
          </cell>
        </row>
        <row r="104">
          <cell r="A104" t="str">
            <v>José Airton Cirilo</v>
          </cell>
          <cell r="D104" t="str">
            <v>Não</v>
          </cell>
        </row>
        <row r="105">
          <cell r="A105" t="str">
            <v>José Guimarães</v>
          </cell>
          <cell r="D105" t="str">
            <v>Não</v>
          </cell>
        </row>
        <row r="106">
          <cell r="A106" t="str">
            <v>Leônidas Cristino</v>
          </cell>
          <cell r="D106" t="str">
            <v>Não</v>
          </cell>
        </row>
        <row r="107">
          <cell r="A107" t="str">
            <v>Luizianne Lins</v>
          </cell>
          <cell r="D107" t="str">
            <v>Não</v>
          </cell>
        </row>
        <row r="108">
          <cell r="A108" t="str">
            <v>Moses Rodrigues</v>
          </cell>
          <cell r="D108" t="str">
            <v>Sim</v>
          </cell>
        </row>
        <row r="109">
          <cell r="A109" t="str">
            <v>Odorico Monteiro</v>
          </cell>
          <cell r="D109" t="str">
            <v>Não</v>
          </cell>
        </row>
        <row r="110">
          <cell r="A110" t="str">
            <v>Raimundo Gomes de Matos</v>
          </cell>
          <cell r="D110" t="str">
            <v>Sim</v>
          </cell>
        </row>
        <row r="111">
          <cell r="A111" t="str">
            <v>Ronaldo Martins</v>
          </cell>
          <cell r="D111" t="str">
            <v>Não</v>
          </cell>
        </row>
        <row r="112">
          <cell r="A112" t="str">
            <v>Vaidon Oliveira</v>
          </cell>
          <cell r="D112" t="str">
            <v>Sim</v>
          </cell>
        </row>
        <row r="113">
          <cell r="A113" t="str">
            <v>Vitor Valim</v>
          </cell>
          <cell r="D113" t="str">
            <v>Não</v>
          </cell>
        </row>
        <row r="114">
          <cell r="A114" t="str">
            <v>Total Ceará: 18   </v>
          </cell>
        </row>
        <row r="115">
          <cell r="A115" t="str">
            <v>Piauí (PI)</v>
          </cell>
        </row>
        <row r="116">
          <cell r="A116" t="str">
            <v>Assis Carvalho</v>
          </cell>
          <cell r="D116" t="str">
            <v>Não</v>
          </cell>
        </row>
        <row r="117">
          <cell r="A117" t="str">
            <v>Átila Lira</v>
          </cell>
          <cell r="D117" t="str">
            <v>Sim</v>
          </cell>
        </row>
        <row r="118">
          <cell r="A118" t="str">
            <v>Heráclito Fortes</v>
          </cell>
          <cell r="D118" t="str">
            <v>Sim</v>
          </cell>
        </row>
        <row r="119">
          <cell r="A119" t="str">
            <v>Iracema Portella</v>
          </cell>
          <cell r="D119" t="str">
            <v>Sim</v>
          </cell>
        </row>
        <row r="120">
          <cell r="A120" t="str">
            <v>Júlio Cesar</v>
          </cell>
          <cell r="D120" t="str">
            <v>Sim</v>
          </cell>
        </row>
        <row r="121">
          <cell r="A121" t="str">
            <v>Maia Filho</v>
          </cell>
          <cell r="D121" t="str">
            <v>Sim</v>
          </cell>
        </row>
        <row r="122">
          <cell r="A122" t="str">
            <v>Marcelo Castro</v>
          </cell>
          <cell r="D122" t="str">
            <v>Sim</v>
          </cell>
        </row>
        <row r="123">
          <cell r="A123" t="str">
            <v>Paes Landim</v>
          </cell>
          <cell r="D123" t="str">
            <v>Sim</v>
          </cell>
        </row>
        <row r="124">
          <cell r="A124" t="str">
            <v>Rodrigo Martins</v>
          </cell>
          <cell r="D124" t="str">
            <v>Sim</v>
          </cell>
        </row>
        <row r="125">
          <cell r="A125" t="str">
            <v>Silas Freire</v>
          </cell>
          <cell r="D125" t="str">
            <v>Sim</v>
          </cell>
        </row>
        <row r="126">
          <cell r="A126" t="str">
            <v>Total Piauí: 10   </v>
          </cell>
        </row>
        <row r="127">
          <cell r="A127" t="str">
            <v>Rio Grande do Norte (RN)</v>
          </cell>
        </row>
        <row r="128">
          <cell r="A128" t="str">
            <v>Antônio Jácome</v>
          </cell>
          <cell r="D128" t="str">
            <v>Não</v>
          </cell>
        </row>
        <row r="129">
          <cell r="A129" t="str">
            <v>Beto Rosado</v>
          </cell>
          <cell r="D129" t="str">
            <v>Sim</v>
          </cell>
        </row>
        <row r="130">
          <cell r="A130" t="str">
            <v>Fábio Faria</v>
          </cell>
          <cell r="D130" t="str">
            <v>Sim</v>
          </cell>
        </row>
        <row r="131">
          <cell r="A131" t="str">
            <v>Felipe Maia</v>
          </cell>
          <cell r="D131" t="str">
            <v>Sim</v>
          </cell>
        </row>
        <row r="132">
          <cell r="A132" t="str">
            <v>Rafael Motta</v>
          </cell>
          <cell r="D132" t="str">
            <v>Não</v>
          </cell>
        </row>
        <row r="133">
          <cell r="A133" t="str">
            <v>Rogério Marinho</v>
          </cell>
          <cell r="D133" t="str">
            <v>Sim</v>
          </cell>
        </row>
        <row r="134">
          <cell r="A134" t="str">
            <v>Zenaide Maia</v>
          </cell>
          <cell r="D134" t="str">
            <v>Não</v>
          </cell>
        </row>
        <row r="135">
          <cell r="A135" t="str">
            <v>Total Rio Grande do Norte: 7   </v>
          </cell>
        </row>
        <row r="136">
          <cell r="A136" t="str">
            <v>Paraíba (PB)</v>
          </cell>
        </row>
        <row r="137">
          <cell r="A137" t="str">
            <v>Aguinaldo Ribeiro</v>
          </cell>
          <cell r="D137" t="str">
            <v>Sim</v>
          </cell>
        </row>
        <row r="138">
          <cell r="A138" t="str">
            <v>André Amaral</v>
          </cell>
          <cell r="D138" t="str">
            <v>Sim</v>
          </cell>
        </row>
        <row r="139">
          <cell r="A139" t="str">
            <v>Benjamin Maranhão</v>
          </cell>
          <cell r="D139" t="str">
            <v>Sim</v>
          </cell>
        </row>
        <row r="140">
          <cell r="A140" t="str">
            <v>Efraim Filho</v>
          </cell>
          <cell r="D140" t="str">
            <v>Sim</v>
          </cell>
        </row>
        <row r="141">
          <cell r="A141" t="str">
            <v>Hugo Motta</v>
          </cell>
          <cell r="D141" t="str">
            <v>Sim</v>
          </cell>
        </row>
        <row r="142">
          <cell r="A142" t="str">
            <v>Luiz Couto</v>
          </cell>
          <cell r="D142" t="str">
            <v>Não</v>
          </cell>
        </row>
        <row r="143">
          <cell r="A143" t="str">
            <v>Pedro Cunha Lima</v>
          </cell>
          <cell r="D143" t="str">
            <v>Sim</v>
          </cell>
        </row>
        <row r="144">
          <cell r="A144" t="str">
            <v>Rômulo Gouveia</v>
          </cell>
          <cell r="D144" t="str">
            <v>Sim</v>
          </cell>
        </row>
        <row r="145">
          <cell r="A145" t="str">
            <v>Veneziano Vital do Rêgo</v>
          </cell>
          <cell r="D145" t="str">
            <v>Não</v>
          </cell>
        </row>
        <row r="146">
          <cell r="A146" t="str">
            <v>Wilson Filho</v>
          </cell>
          <cell r="D146" t="str">
            <v>Sim</v>
          </cell>
        </row>
        <row r="147">
          <cell r="A147" t="str">
            <v>Total Paraíba: 10   </v>
          </cell>
        </row>
        <row r="148">
          <cell r="A148" t="str">
            <v>Pernambuco (PE)</v>
          </cell>
        </row>
        <row r="149">
          <cell r="A149" t="str">
            <v>Adalberto Cavalcanti</v>
          </cell>
          <cell r="D149" t="str">
            <v>Sim</v>
          </cell>
        </row>
        <row r="150">
          <cell r="A150" t="str">
            <v>André de Paula</v>
          </cell>
          <cell r="D150" t="str">
            <v>Sim</v>
          </cell>
        </row>
        <row r="151">
          <cell r="A151" t="str">
            <v>Augusto Coutinho</v>
          </cell>
          <cell r="D151" t="str">
            <v>Sim</v>
          </cell>
        </row>
        <row r="152">
          <cell r="A152" t="str">
            <v>Betinho Gomes</v>
          </cell>
          <cell r="D152" t="str">
            <v>Sim</v>
          </cell>
        </row>
        <row r="153">
          <cell r="A153" t="str">
            <v>Bruno Araújo</v>
          </cell>
          <cell r="D153" t="str">
            <v>Sim</v>
          </cell>
        </row>
        <row r="154">
          <cell r="A154" t="str">
            <v>Carlos Eduardo Cadoca</v>
          </cell>
          <cell r="D154" t="str">
            <v>Sim</v>
          </cell>
        </row>
        <row r="155">
          <cell r="A155" t="str">
            <v>Daniel Coelho</v>
          </cell>
          <cell r="D155" t="str">
            <v>Sim</v>
          </cell>
        </row>
        <row r="156">
          <cell r="A156" t="str">
            <v>Danilo Cabral</v>
          </cell>
          <cell r="D156" t="str">
            <v>Não</v>
          </cell>
        </row>
        <row r="157">
          <cell r="A157" t="str">
            <v>Eduardo da Fonte</v>
          </cell>
          <cell r="D157" t="str">
            <v>Não</v>
          </cell>
        </row>
        <row r="158">
          <cell r="A158" t="str">
            <v>Fernando Coelho Filho</v>
          </cell>
          <cell r="D158" t="str">
            <v>Sim</v>
          </cell>
        </row>
        <row r="159">
          <cell r="A159" t="str">
            <v>Fernando Monteiro</v>
          </cell>
          <cell r="D159" t="str">
            <v>Sim</v>
          </cell>
        </row>
        <row r="160">
          <cell r="A160" t="str">
            <v>Gonzaga Patriota</v>
          </cell>
          <cell r="D160" t="str">
            <v>Não</v>
          </cell>
        </row>
        <row r="161">
          <cell r="A161" t="str">
            <v>Jarbas Vasconcelos</v>
          </cell>
          <cell r="D161" t="str">
            <v>Sim</v>
          </cell>
        </row>
        <row r="162">
          <cell r="A162" t="str">
            <v>João Fernando Coutinho</v>
          </cell>
          <cell r="D162" t="str">
            <v>Sim</v>
          </cell>
        </row>
        <row r="163">
          <cell r="A163" t="str">
            <v>Jorge Côrte Real</v>
          </cell>
          <cell r="D163" t="str">
            <v>Sim</v>
          </cell>
        </row>
        <row r="164">
          <cell r="A164" t="str">
            <v>Kaio Maniçoba</v>
          </cell>
          <cell r="D164" t="str">
            <v>Sim</v>
          </cell>
        </row>
        <row r="165">
          <cell r="A165" t="str">
            <v>Luciana Santos</v>
          </cell>
          <cell r="D165" t="str">
            <v>Não</v>
          </cell>
        </row>
        <row r="166">
          <cell r="A166" t="str">
            <v>Marinaldo Rosendo</v>
          </cell>
          <cell r="D166" t="str">
            <v>Sim</v>
          </cell>
        </row>
        <row r="167">
          <cell r="A167" t="str">
            <v>Mendonça Filho</v>
          </cell>
          <cell r="D167" t="str">
            <v>Sim</v>
          </cell>
        </row>
        <row r="168">
          <cell r="A168" t="str">
            <v>Pastor Eurico</v>
          </cell>
          <cell r="D168" t="str">
            <v>Não</v>
          </cell>
        </row>
        <row r="169">
          <cell r="A169" t="str">
            <v>Ricardo Teobaldo</v>
          </cell>
          <cell r="D169" t="str">
            <v>Sim</v>
          </cell>
        </row>
        <row r="170">
          <cell r="A170" t="str">
            <v>Silvio Costa</v>
          </cell>
          <cell r="D170" t="str">
            <v>Não</v>
          </cell>
        </row>
        <row r="171">
          <cell r="A171" t="str">
            <v>Tadeu Alencar</v>
          </cell>
          <cell r="D171" t="str">
            <v>Não</v>
          </cell>
        </row>
        <row r="172">
          <cell r="A172" t="str">
            <v>Wolney Queiroz</v>
          </cell>
          <cell r="D172" t="str">
            <v>Não</v>
          </cell>
        </row>
        <row r="173">
          <cell r="A173" t="str">
            <v>Total Pernambuco: 24   </v>
          </cell>
        </row>
        <row r="174">
          <cell r="A174" t="str">
            <v>Alagoas (AL)</v>
          </cell>
        </row>
        <row r="175">
          <cell r="A175" t="str">
            <v>Arthur Lira</v>
          </cell>
          <cell r="D175" t="str">
            <v>Sim</v>
          </cell>
        </row>
        <row r="176">
          <cell r="A176" t="str">
            <v>Cícero Almeida</v>
          </cell>
          <cell r="D176" t="str">
            <v>Não</v>
          </cell>
        </row>
        <row r="177">
          <cell r="A177" t="str">
            <v>Givaldo Carimbão</v>
          </cell>
          <cell r="D177" t="str">
            <v>Não</v>
          </cell>
        </row>
        <row r="178">
          <cell r="A178" t="str">
            <v>JHC</v>
          </cell>
          <cell r="D178" t="str">
            <v>Não</v>
          </cell>
        </row>
        <row r="179">
          <cell r="A179" t="str">
            <v>Nivaldo Albuquerque</v>
          </cell>
          <cell r="D179" t="str">
            <v>Sim</v>
          </cell>
        </row>
        <row r="180">
          <cell r="A180" t="str">
            <v>Paulão</v>
          </cell>
          <cell r="D180" t="str">
            <v>Não</v>
          </cell>
        </row>
        <row r="181">
          <cell r="A181" t="str">
            <v>Pedro Vilela</v>
          </cell>
          <cell r="D181" t="str">
            <v>Sim</v>
          </cell>
        </row>
        <row r="182">
          <cell r="A182" t="str">
            <v>Ronaldo Lessa</v>
          </cell>
          <cell r="D182" t="str">
            <v>Não</v>
          </cell>
        </row>
        <row r="183">
          <cell r="A183" t="str">
            <v>Rosinha da Adefal</v>
          </cell>
          <cell r="D183" t="str">
            <v>Não</v>
          </cell>
        </row>
        <row r="184">
          <cell r="A184" t="str">
            <v>Total Alagoas: 9   </v>
          </cell>
        </row>
        <row r="185">
          <cell r="A185" t="str">
            <v>Sergipe (SE)</v>
          </cell>
        </row>
        <row r="186">
          <cell r="A186" t="str">
            <v>Adelson Barreto</v>
          </cell>
          <cell r="D186" t="str">
            <v>Não</v>
          </cell>
        </row>
        <row r="187">
          <cell r="A187" t="str">
            <v>Andre Moura</v>
          </cell>
          <cell r="D187" t="str">
            <v>Sim</v>
          </cell>
        </row>
        <row r="188">
          <cell r="A188" t="str">
            <v>Fábio Mitidieri</v>
          </cell>
          <cell r="D188" t="str">
            <v>Não</v>
          </cell>
        </row>
        <row r="189">
          <cell r="A189" t="str">
            <v>João Daniel</v>
          </cell>
          <cell r="D189" t="str">
            <v>Não</v>
          </cell>
        </row>
        <row r="190">
          <cell r="A190" t="str">
            <v>Jony Marcos</v>
          </cell>
          <cell r="D190" t="str">
            <v>Não</v>
          </cell>
        </row>
        <row r="191">
          <cell r="A191" t="str">
            <v>Laercio Oliveira</v>
          </cell>
          <cell r="D191" t="str">
            <v>Sim</v>
          </cell>
        </row>
        <row r="192">
          <cell r="A192" t="str">
            <v>Valadares Filho</v>
          </cell>
          <cell r="D192" t="str">
            <v>Não</v>
          </cell>
        </row>
        <row r="193">
          <cell r="A193" t="str">
            <v>Total Sergipe: 7   </v>
          </cell>
        </row>
        <row r="194">
          <cell r="A194" t="str">
            <v>Bahia (BA)</v>
          </cell>
        </row>
        <row r="195">
          <cell r="A195" t="str">
            <v>Afonso Florence</v>
          </cell>
          <cell r="D195" t="str">
            <v>Não</v>
          </cell>
        </row>
        <row r="196">
          <cell r="A196" t="str">
            <v>Alice Portugal</v>
          </cell>
          <cell r="D196" t="str">
            <v>Não</v>
          </cell>
        </row>
        <row r="197">
          <cell r="A197" t="str">
            <v>Antonio Brito</v>
          </cell>
          <cell r="D197" t="str">
            <v>Não</v>
          </cell>
        </row>
        <row r="198">
          <cell r="A198" t="str">
            <v>Arthur Oliveira Maia</v>
          </cell>
          <cell r="D198" t="str">
            <v>Sim</v>
          </cell>
        </row>
        <row r="199">
          <cell r="A199" t="str">
            <v>Bacelar</v>
          </cell>
          <cell r="D199" t="str">
            <v>Não</v>
          </cell>
        </row>
        <row r="200">
          <cell r="A200" t="str">
            <v>Bebeto</v>
          </cell>
          <cell r="D200" t="str">
            <v>Não</v>
          </cell>
        </row>
        <row r="201">
          <cell r="A201" t="str">
            <v>Benito Gama</v>
          </cell>
          <cell r="D201" t="str">
            <v>Sim</v>
          </cell>
        </row>
        <row r="202">
          <cell r="A202" t="str">
            <v>Cacá Leão</v>
          </cell>
          <cell r="D202" t="str">
            <v>Sim</v>
          </cell>
        </row>
        <row r="203">
          <cell r="A203" t="str">
            <v>Caetano</v>
          </cell>
          <cell r="D203" t="str">
            <v>Não</v>
          </cell>
        </row>
        <row r="204">
          <cell r="A204" t="str">
            <v>Claudio Cajado</v>
          </cell>
          <cell r="D204" t="str">
            <v>Sim</v>
          </cell>
        </row>
        <row r="205">
          <cell r="A205" t="str">
            <v>Davidson Magalhães</v>
          </cell>
          <cell r="D205" t="str">
            <v>Não</v>
          </cell>
        </row>
        <row r="206">
          <cell r="A206" t="str">
            <v>Elmar Nascimento</v>
          </cell>
          <cell r="D206" t="str">
            <v>Sim</v>
          </cell>
        </row>
        <row r="207">
          <cell r="A207" t="str">
            <v>Erivelton Santana</v>
          </cell>
          <cell r="D207" t="str">
            <v>Sim</v>
          </cell>
        </row>
        <row r="208">
          <cell r="A208" t="str">
            <v>Félix Mendonça Júnior</v>
          </cell>
          <cell r="D208" t="str">
            <v>Não</v>
          </cell>
        </row>
        <row r="209">
          <cell r="A209" t="str">
            <v>Irmão Lazaro</v>
          </cell>
          <cell r="D209" t="str">
            <v>Não</v>
          </cell>
        </row>
        <row r="210">
          <cell r="A210" t="str">
            <v>João Carlos Bacelar</v>
          </cell>
          <cell r="D210" t="str">
            <v>Sim</v>
          </cell>
        </row>
        <row r="211">
          <cell r="A211" t="str">
            <v>Jorge Solla</v>
          </cell>
          <cell r="D211" t="str">
            <v>Não</v>
          </cell>
        </row>
        <row r="212">
          <cell r="A212" t="str">
            <v>José Carlos Aleluia</v>
          </cell>
          <cell r="D212" t="str">
            <v>Sim</v>
          </cell>
        </row>
        <row r="213">
          <cell r="A213" t="str">
            <v>José Carlos Araújo</v>
          </cell>
          <cell r="D213" t="str">
            <v>Sim</v>
          </cell>
        </row>
        <row r="214">
          <cell r="A214" t="str">
            <v>José Nunes</v>
          </cell>
          <cell r="D214" t="str">
            <v>Não</v>
          </cell>
        </row>
        <row r="215">
          <cell r="A215" t="str">
            <v>José Rocha</v>
          </cell>
          <cell r="D215" t="str">
            <v>Sim</v>
          </cell>
        </row>
        <row r="216">
          <cell r="A216" t="str">
            <v>Jutahy Junior</v>
          </cell>
          <cell r="D216" t="str">
            <v>Sim</v>
          </cell>
        </row>
        <row r="217">
          <cell r="A217" t="str">
            <v>Lucio Vieira Lima</v>
          </cell>
          <cell r="D217" t="str">
            <v>Sim</v>
          </cell>
        </row>
        <row r="218">
          <cell r="A218" t="str">
            <v>Márcio Marinho</v>
          </cell>
          <cell r="D218" t="str">
            <v>Sim</v>
          </cell>
        </row>
        <row r="219">
          <cell r="A219" t="str">
            <v>Mário Negromonte Jr.</v>
          </cell>
          <cell r="D219" t="str">
            <v>Sim</v>
          </cell>
        </row>
        <row r="220">
          <cell r="A220" t="str">
            <v>Nelson Pellegrino</v>
          </cell>
          <cell r="D220" t="str">
            <v>Não</v>
          </cell>
        </row>
        <row r="221">
          <cell r="A221" t="str">
            <v>Pastor Luciano Braga</v>
          </cell>
          <cell r="D221" t="str">
            <v>Sim</v>
          </cell>
        </row>
        <row r="222">
          <cell r="A222" t="str">
            <v>Paulo Azi</v>
          </cell>
          <cell r="D222" t="str">
            <v>Sim</v>
          </cell>
        </row>
        <row r="223">
          <cell r="A223" t="str">
            <v>Paulo Magalhães</v>
          </cell>
          <cell r="D223" t="str">
            <v>Sim</v>
          </cell>
        </row>
        <row r="224">
          <cell r="A224" t="str">
            <v>Roberto Britto</v>
          </cell>
          <cell r="D224" t="str">
            <v>Sim</v>
          </cell>
        </row>
        <row r="225">
          <cell r="A225" t="str">
            <v>Robinson Almeida</v>
          </cell>
          <cell r="D225" t="str">
            <v>Não</v>
          </cell>
        </row>
        <row r="226">
          <cell r="A226" t="str">
            <v>Ronaldo Carletto</v>
          </cell>
          <cell r="D226" t="str">
            <v>Sim</v>
          </cell>
        </row>
        <row r="227">
          <cell r="A227" t="str">
            <v>Uldurico Junior</v>
          </cell>
          <cell r="D227" t="str">
            <v>Não</v>
          </cell>
        </row>
        <row r="228">
          <cell r="A228" t="str">
            <v>Valmir Assunção</v>
          </cell>
          <cell r="D228" t="str">
            <v>Não</v>
          </cell>
        </row>
        <row r="229">
          <cell r="A229" t="str">
            <v>Waldenor Pereira</v>
          </cell>
          <cell r="D229" t="str">
            <v>Não</v>
          </cell>
        </row>
        <row r="230">
          <cell r="A230" t="str">
            <v>Total Bahia: 35   </v>
          </cell>
        </row>
        <row r="231">
          <cell r="A231" t="str">
            <v>Minas Gerais (MG)</v>
          </cell>
        </row>
        <row r="232">
          <cell r="A232" t="str">
            <v>Adelmo Carneiro Leão</v>
          </cell>
          <cell r="D232" t="str">
            <v>Não</v>
          </cell>
        </row>
        <row r="233">
          <cell r="A233" t="str">
            <v>Ademir Camilo</v>
          </cell>
          <cell r="D233" t="str">
            <v>Não</v>
          </cell>
        </row>
        <row r="234">
          <cell r="A234" t="str">
            <v>Aelton Freitas</v>
          </cell>
          <cell r="D234" t="str">
            <v>Sim</v>
          </cell>
        </row>
        <row r="235">
          <cell r="A235" t="str">
            <v>Bilac Pinto</v>
          </cell>
          <cell r="D235" t="str">
            <v>Sim</v>
          </cell>
        </row>
        <row r="236">
          <cell r="A236" t="str">
            <v>Brunny</v>
          </cell>
          <cell r="D236" t="str">
            <v>Sim</v>
          </cell>
        </row>
        <row r="237">
          <cell r="A237" t="str">
            <v>Caio Narcio</v>
          </cell>
          <cell r="D237" t="str">
            <v>Sim</v>
          </cell>
        </row>
        <row r="238">
          <cell r="A238" t="str">
            <v>Carlos Melles</v>
          </cell>
          <cell r="D238" t="str">
            <v>Sim</v>
          </cell>
        </row>
        <row r="239">
          <cell r="A239" t="str">
            <v>Dâmina Pereira</v>
          </cell>
          <cell r="D239" t="str">
            <v>Não</v>
          </cell>
        </row>
        <row r="240">
          <cell r="A240" t="str">
            <v>Delegado Edson Moreira</v>
          </cell>
          <cell r="D240" t="str">
            <v>Sim</v>
          </cell>
        </row>
        <row r="241">
          <cell r="A241" t="str">
            <v>Dimas Fabiano</v>
          </cell>
          <cell r="D241" t="str">
            <v>Não</v>
          </cell>
        </row>
        <row r="242">
          <cell r="A242" t="str">
            <v>Domingos Sávio</v>
          </cell>
          <cell r="D242" t="str">
            <v>Sim</v>
          </cell>
        </row>
        <row r="243">
          <cell r="A243" t="str">
            <v>Eduardo Barbosa</v>
          </cell>
          <cell r="D243" t="str">
            <v>Sim</v>
          </cell>
        </row>
        <row r="244">
          <cell r="A244" t="str">
            <v>Eros Biondini</v>
          </cell>
          <cell r="D244" t="str">
            <v>Não</v>
          </cell>
        </row>
        <row r="245">
          <cell r="A245" t="str">
            <v>Fábio Ramalho</v>
          </cell>
          <cell r="D245" t="str">
            <v>Sim</v>
          </cell>
        </row>
        <row r="246">
          <cell r="A246" t="str">
            <v>Franklin Lima</v>
          </cell>
          <cell r="D246" t="str">
            <v>Sim</v>
          </cell>
        </row>
        <row r="247">
          <cell r="A247" t="str">
            <v>Jaime Martins</v>
          </cell>
          <cell r="D247" t="str">
            <v>Sim</v>
          </cell>
        </row>
        <row r="248">
          <cell r="A248" t="str">
            <v>Jô Moraes</v>
          </cell>
          <cell r="D248" t="str">
            <v>Não</v>
          </cell>
        </row>
        <row r="249">
          <cell r="A249" t="str">
            <v>Júlio Delgado</v>
          </cell>
          <cell r="D249" t="str">
            <v>Não</v>
          </cell>
        </row>
        <row r="250">
          <cell r="A250" t="str">
            <v>Laudivio Carvalho</v>
          </cell>
          <cell r="D250" t="str">
            <v>Não</v>
          </cell>
        </row>
        <row r="251">
          <cell r="A251" t="str">
            <v>Leonardo Monteiro</v>
          </cell>
          <cell r="D251" t="str">
            <v>Não</v>
          </cell>
        </row>
        <row r="252">
          <cell r="A252" t="str">
            <v>Leonardo Quintão</v>
          </cell>
          <cell r="D252" t="str">
            <v>Sim</v>
          </cell>
        </row>
        <row r="253">
          <cell r="A253" t="str">
            <v>Lincoln Portela</v>
          </cell>
          <cell r="D253" t="str">
            <v>Não</v>
          </cell>
        </row>
        <row r="254">
          <cell r="A254" t="str">
            <v>Luis Tibé</v>
          </cell>
          <cell r="D254" t="str">
            <v>Sim</v>
          </cell>
        </row>
        <row r="255">
          <cell r="A255" t="str">
            <v>Luiz Fernando Faria</v>
          </cell>
          <cell r="D255" t="str">
            <v>Sim</v>
          </cell>
        </row>
        <row r="256">
          <cell r="A256" t="str">
            <v>Luzia Ferreira</v>
          </cell>
          <cell r="D256" t="str">
            <v>Sim</v>
          </cell>
        </row>
        <row r="257">
          <cell r="A257" t="str">
            <v>Marcelo Álvaro Antônio</v>
          </cell>
          <cell r="D257" t="str">
            <v>Não</v>
          </cell>
        </row>
        <row r="258">
          <cell r="A258" t="str">
            <v>Marcelo Aro</v>
          </cell>
          <cell r="D258" t="str">
            <v>Sim</v>
          </cell>
        </row>
        <row r="259">
          <cell r="A259" t="str">
            <v>Marcos Montes</v>
          </cell>
          <cell r="D259" t="str">
            <v>Sim</v>
          </cell>
        </row>
        <row r="260">
          <cell r="A260" t="str">
            <v>Marcus Pestana</v>
          </cell>
          <cell r="D260" t="str">
            <v>Sim</v>
          </cell>
        </row>
        <row r="261">
          <cell r="A261" t="str">
            <v>Margarida Salomão</v>
          </cell>
          <cell r="D261" t="str">
            <v>Não</v>
          </cell>
        </row>
        <row r="262">
          <cell r="A262" t="str">
            <v>Mauro Lopes</v>
          </cell>
          <cell r="D262" t="str">
            <v>Sim</v>
          </cell>
        </row>
        <row r="263">
          <cell r="A263" t="str">
            <v>Misael Varella</v>
          </cell>
          <cell r="D263" t="str">
            <v>Sim</v>
          </cell>
        </row>
        <row r="264">
          <cell r="A264" t="str">
            <v>Newton Cardoso Jr</v>
          </cell>
          <cell r="D264" t="str">
            <v>Sim</v>
          </cell>
        </row>
        <row r="265">
          <cell r="A265" t="str">
            <v>Padre João</v>
          </cell>
          <cell r="D265" t="str">
            <v>Não</v>
          </cell>
        </row>
        <row r="266">
          <cell r="A266" t="str">
            <v>Patrus Ananias</v>
          </cell>
          <cell r="D266" t="str">
            <v>Não</v>
          </cell>
        </row>
        <row r="267">
          <cell r="A267" t="str">
            <v>Paulo Abi-Ackel</v>
          </cell>
          <cell r="D267" t="str">
            <v>Sim</v>
          </cell>
        </row>
        <row r="268">
          <cell r="A268" t="str">
            <v>Raquel Muniz</v>
          </cell>
          <cell r="D268" t="str">
            <v>Sim</v>
          </cell>
        </row>
        <row r="269">
          <cell r="A269" t="str">
            <v>Reginaldo Lopes</v>
          </cell>
          <cell r="D269" t="str">
            <v>Não</v>
          </cell>
        </row>
        <row r="270">
          <cell r="A270" t="str">
            <v>Renato Andrade</v>
          </cell>
          <cell r="D270" t="str">
            <v>Não</v>
          </cell>
        </row>
        <row r="271">
          <cell r="A271" t="str">
            <v>Renzo Braz</v>
          </cell>
          <cell r="D271" t="str">
            <v>Sim</v>
          </cell>
        </row>
        <row r="272">
          <cell r="A272" t="str">
            <v>Rodrigo de Castro</v>
          </cell>
          <cell r="D272" t="str">
            <v>Sim</v>
          </cell>
        </row>
        <row r="273">
          <cell r="A273" t="str">
            <v>Rodrigo Pacheco</v>
          </cell>
          <cell r="D273" t="str">
            <v>Sim</v>
          </cell>
        </row>
        <row r="274">
          <cell r="A274" t="str">
            <v>Saraiva Felipe</v>
          </cell>
          <cell r="D274" t="str">
            <v>Sim</v>
          </cell>
        </row>
        <row r="275">
          <cell r="A275" t="str">
            <v>Stefano Aguiar</v>
          </cell>
          <cell r="D275" t="str">
            <v>Não</v>
          </cell>
        </row>
        <row r="276">
          <cell r="A276" t="str">
            <v>Subtenente Gonzaga</v>
          </cell>
          <cell r="D276" t="str">
            <v>Não</v>
          </cell>
        </row>
        <row r="277">
          <cell r="A277" t="str">
            <v>Tenente Lúcio</v>
          </cell>
          <cell r="D277" t="str">
            <v>Sim</v>
          </cell>
        </row>
        <row r="278">
          <cell r="A278" t="str">
            <v>Toninho Pinheiro</v>
          </cell>
          <cell r="D278" t="str">
            <v>Sim</v>
          </cell>
        </row>
        <row r="279">
          <cell r="A279" t="str">
            <v>Weliton Prado</v>
          </cell>
          <cell r="D279" t="str">
            <v>Não</v>
          </cell>
        </row>
        <row r="280">
          <cell r="A280" t="str">
            <v>Zé Silva</v>
          </cell>
          <cell r="D280" t="str">
            <v>Não</v>
          </cell>
        </row>
        <row r="281">
          <cell r="A281" t="str">
            <v>Total Minas Gerais: 49   </v>
          </cell>
        </row>
        <row r="282">
          <cell r="A282" t="str">
            <v>Espírito Santo (ES)</v>
          </cell>
        </row>
        <row r="283">
          <cell r="A283" t="str">
            <v>Carlos Manato</v>
          </cell>
          <cell r="D283" t="str">
            <v>Não</v>
          </cell>
        </row>
        <row r="284">
          <cell r="A284" t="str">
            <v>Dr. Jorge Silva</v>
          </cell>
          <cell r="D284" t="str">
            <v>Não</v>
          </cell>
        </row>
        <row r="285">
          <cell r="A285" t="str">
            <v>Evair Vieira de Melo</v>
          </cell>
          <cell r="D285" t="str">
            <v>Sim</v>
          </cell>
        </row>
        <row r="286">
          <cell r="A286" t="str">
            <v>Givaldo Vieira</v>
          </cell>
          <cell r="D286" t="str">
            <v>Não</v>
          </cell>
        </row>
        <row r="287">
          <cell r="A287" t="str">
            <v>Helder Salomão</v>
          </cell>
          <cell r="D287" t="str">
            <v>Não</v>
          </cell>
        </row>
        <row r="288">
          <cell r="A288" t="str">
            <v>Lelo Coimbra</v>
          </cell>
          <cell r="D288" t="str">
            <v>Sim</v>
          </cell>
        </row>
        <row r="289">
          <cell r="A289" t="str">
            <v>Marcus Vicente</v>
          </cell>
          <cell r="D289" t="str">
            <v>Sim</v>
          </cell>
        </row>
        <row r="290">
          <cell r="A290" t="str">
            <v>Norma Ayub</v>
          </cell>
          <cell r="D290" t="str">
            <v>Sim</v>
          </cell>
        </row>
        <row r="291">
          <cell r="A291" t="str">
            <v>Paulo Foletto</v>
          </cell>
          <cell r="D291" t="str">
            <v>Sim</v>
          </cell>
        </row>
        <row r="292">
          <cell r="A292" t="str">
            <v>Sergio Vidigal</v>
          </cell>
          <cell r="D292" t="str">
            <v>Não</v>
          </cell>
        </row>
        <row r="293">
          <cell r="A293" t="str">
            <v>Total Espírito Santo: 10   </v>
          </cell>
        </row>
        <row r="294">
          <cell r="A294" t="str">
            <v>Rio de Janeiro (RJ)</v>
          </cell>
        </row>
        <row r="295">
          <cell r="A295" t="str">
            <v>Alessandro Molon</v>
          </cell>
          <cell r="D295" t="str">
            <v>Não</v>
          </cell>
        </row>
        <row r="296">
          <cell r="A296" t="str">
            <v>Alexandre Serfiotis</v>
          </cell>
          <cell r="D296" t="str">
            <v>Sim</v>
          </cell>
        </row>
        <row r="297">
          <cell r="A297" t="str">
            <v>Altineu Côrtes</v>
          </cell>
          <cell r="D297" t="str">
            <v>Sim</v>
          </cell>
        </row>
        <row r="298">
          <cell r="A298" t="str">
            <v>Arolde de Oliveira</v>
          </cell>
          <cell r="D298" t="str">
            <v>Sim</v>
          </cell>
        </row>
        <row r="299">
          <cell r="A299" t="str">
            <v>Aureo</v>
          </cell>
          <cell r="D299" t="str">
            <v>Não</v>
          </cell>
        </row>
        <row r="300">
          <cell r="A300" t="str">
            <v>Benedita da Silva</v>
          </cell>
          <cell r="D300" t="str">
            <v>Não</v>
          </cell>
        </row>
        <row r="301">
          <cell r="A301" t="str">
            <v>Cabo Daciolo</v>
          </cell>
          <cell r="D301" t="str">
            <v>Não</v>
          </cell>
        </row>
        <row r="302">
          <cell r="A302" t="str">
            <v>Celso Jacob</v>
          </cell>
          <cell r="D302" t="str">
            <v>Sim</v>
          </cell>
        </row>
        <row r="303">
          <cell r="A303" t="str">
            <v>Celso Pansera</v>
          </cell>
          <cell r="D303" t="str">
            <v>Não</v>
          </cell>
        </row>
        <row r="304">
          <cell r="A304" t="str">
            <v>Chico Alencar</v>
          </cell>
          <cell r="D304" t="str">
            <v>Não</v>
          </cell>
        </row>
        <row r="305">
          <cell r="A305" t="str">
            <v>Chico D´Angelo</v>
          </cell>
          <cell r="D305" t="str">
            <v>Não</v>
          </cell>
        </row>
        <row r="306">
          <cell r="A306" t="str">
            <v>Cristiane Brasil</v>
          </cell>
          <cell r="D306" t="str">
            <v>Sim</v>
          </cell>
        </row>
        <row r="307">
          <cell r="A307" t="str">
            <v>Dejorge Patrício</v>
          </cell>
          <cell r="D307" t="str">
            <v>Não</v>
          </cell>
        </row>
        <row r="308">
          <cell r="A308" t="str">
            <v>Deley</v>
          </cell>
          <cell r="D308" t="str">
            <v>Não</v>
          </cell>
        </row>
        <row r="309">
          <cell r="A309" t="str">
            <v>Felipe Bornier</v>
          </cell>
          <cell r="D309" t="str">
            <v>Não</v>
          </cell>
        </row>
        <row r="310">
          <cell r="A310" t="str">
            <v>Francisco Floriano</v>
          </cell>
          <cell r="D310" t="str">
            <v>Sim</v>
          </cell>
        </row>
        <row r="311">
          <cell r="A311" t="str">
            <v>Glauber Braga</v>
          </cell>
          <cell r="D311" t="str">
            <v>Não</v>
          </cell>
        </row>
        <row r="312">
          <cell r="A312" t="str">
            <v>Jair Bolsonaro</v>
          </cell>
          <cell r="D312" t="str">
            <v>Sim</v>
          </cell>
        </row>
        <row r="313">
          <cell r="A313" t="str">
            <v>Jandira Feghali</v>
          </cell>
          <cell r="D313" t="str">
            <v>Não</v>
          </cell>
        </row>
        <row r="314">
          <cell r="A314" t="str">
            <v>Jean Wyllys</v>
          </cell>
          <cell r="D314" t="str">
            <v>Não</v>
          </cell>
        </row>
        <row r="315">
          <cell r="A315" t="str">
            <v>Julio Lopes</v>
          </cell>
          <cell r="D315" t="str">
            <v>Sim</v>
          </cell>
        </row>
        <row r="316">
          <cell r="A316" t="str">
            <v>Laura Carneiro</v>
          </cell>
          <cell r="D316" t="str">
            <v>Sim</v>
          </cell>
        </row>
        <row r="317">
          <cell r="A317" t="str">
            <v>Luiz Carlos Ramos</v>
          </cell>
          <cell r="D317" t="str">
            <v>Não</v>
          </cell>
        </row>
        <row r="318">
          <cell r="A318" t="str">
            <v>Luiz Sérgio</v>
          </cell>
          <cell r="D318" t="str">
            <v>Não</v>
          </cell>
        </row>
        <row r="319">
          <cell r="A319" t="str">
            <v>Marcelo Delaroli</v>
          </cell>
          <cell r="D319" t="str">
            <v>Sim</v>
          </cell>
        </row>
        <row r="320">
          <cell r="A320" t="str">
            <v>Marcelo Matos</v>
          </cell>
          <cell r="D320" t="str">
            <v>Sim</v>
          </cell>
        </row>
        <row r="321">
          <cell r="A321" t="str">
            <v>Marcos Soares</v>
          </cell>
          <cell r="D321" t="str">
            <v>Sim</v>
          </cell>
        </row>
        <row r="322">
          <cell r="A322" t="str">
            <v>Miro Teixeira</v>
          </cell>
          <cell r="D322" t="str">
            <v>Não</v>
          </cell>
        </row>
        <row r="323">
          <cell r="A323" t="str">
            <v>Otavio Leite</v>
          </cell>
          <cell r="D323" t="str">
            <v>Sim</v>
          </cell>
        </row>
        <row r="324">
          <cell r="A324" t="str">
            <v>Paulo Feijó</v>
          </cell>
          <cell r="D324" t="str">
            <v>Sim</v>
          </cell>
        </row>
        <row r="325">
          <cell r="A325" t="str">
            <v>Pedro Paulo</v>
          </cell>
          <cell r="D325" t="str">
            <v>Sim</v>
          </cell>
        </row>
        <row r="326">
          <cell r="A326" t="str">
            <v>Rodrigo Maia</v>
          </cell>
          <cell r="D326" t="str">
            <v>Art. 17</v>
          </cell>
        </row>
        <row r="327">
          <cell r="A327" t="str">
            <v>Rosangela Gomes</v>
          </cell>
          <cell r="D327" t="str">
            <v>Sim</v>
          </cell>
        </row>
        <row r="328">
          <cell r="A328" t="str">
            <v>Sergio Zveiter</v>
          </cell>
          <cell r="D328" t="str">
            <v>Sim</v>
          </cell>
        </row>
        <row r="329">
          <cell r="A329" t="str">
            <v>Simão Sessim</v>
          </cell>
          <cell r="D329" t="str">
            <v>Sim</v>
          </cell>
        </row>
        <row r="330">
          <cell r="A330" t="str">
            <v>Soraya Santos</v>
          </cell>
          <cell r="D330" t="str">
            <v>Sim</v>
          </cell>
        </row>
        <row r="331">
          <cell r="A331" t="str">
            <v>Sóstenes Cavalcante</v>
          </cell>
          <cell r="D331" t="str">
            <v>Sim</v>
          </cell>
        </row>
        <row r="332">
          <cell r="A332" t="str">
            <v>Wadih Damous</v>
          </cell>
          <cell r="D332" t="str">
            <v>Não</v>
          </cell>
        </row>
        <row r="333">
          <cell r="A333" t="str">
            <v>Walney Rocha</v>
          </cell>
          <cell r="D333" t="str">
            <v>Não</v>
          </cell>
        </row>
        <row r="334">
          <cell r="A334" t="str">
            <v>Wilson Beserra</v>
          </cell>
          <cell r="D334" t="str">
            <v>Sim</v>
          </cell>
        </row>
        <row r="335">
          <cell r="A335" t="str">
            <v>Zé Augusto Nalin</v>
          </cell>
          <cell r="D335" t="str">
            <v>Não</v>
          </cell>
        </row>
        <row r="336">
          <cell r="A336" t="str">
            <v>Total Rio de Janeiro: 41   </v>
          </cell>
        </row>
        <row r="337">
          <cell r="A337" t="str">
            <v>São Paulo (SP)</v>
          </cell>
        </row>
        <row r="338">
          <cell r="A338" t="str">
            <v>Adérmis Marini</v>
          </cell>
          <cell r="D338" t="str">
            <v>Sim</v>
          </cell>
        </row>
        <row r="339">
          <cell r="A339" t="str">
            <v>Alex Manente</v>
          </cell>
          <cell r="D339" t="str">
            <v>Sim</v>
          </cell>
        </row>
        <row r="340">
          <cell r="A340" t="str">
            <v>Alexandre Leite</v>
          </cell>
          <cell r="D340" t="str">
            <v>Sim</v>
          </cell>
        </row>
        <row r="341">
          <cell r="A341" t="str">
            <v>Ana Perugini</v>
          </cell>
          <cell r="D341" t="str">
            <v>Não</v>
          </cell>
        </row>
        <row r="342">
          <cell r="A342" t="str">
            <v>Andres Sanchez</v>
          </cell>
          <cell r="D342" t="str">
            <v>Não</v>
          </cell>
        </row>
        <row r="343">
          <cell r="A343" t="str">
            <v>Antonio Bulhões</v>
          </cell>
          <cell r="D343" t="str">
            <v>Sim</v>
          </cell>
        </row>
        <row r="344">
          <cell r="A344" t="str">
            <v>Antonio Carlos Mendes Thame</v>
          </cell>
          <cell r="D344" t="str">
            <v>Sim</v>
          </cell>
        </row>
        <row r="345">
          <cell r="A345" t="str">
            <v>Arlindo Chinaglia</v>
          </cell>
          <cell r="D345" t="str">
            <v>Não</v>
          </cell>
        </row>
        <row r="346">
          <cell r="A346" t="str">
            <v>Arnaldo Faria de Sá</v>
          </cell>
          <cell r="D346" t="str">
            <v>Não</v>
          </cell>
        </row>
        <row r="347">
          <cell r="A347" t="str">
            <v>Baleia Rossi</v>
          </cell>
          <cell r="D347" t="str">
            <v>Sim</v>
          </cell>
        </row>
        <row r="348">
          <cell r="A348" t="str">
            <v>Beto Mansur</v>
          </cell>
          <cell r="D348" t="str">
            <v>Sim</v>
          </cell>
        </row>
        <row r="349">
          <cell r="A349" t="str">
            <v>Bruna Furlan</v>
          </cell>
          <cell r="D349" t="str">
            <v>Sim</v>
          </cell>
        </row>
        <row r="350">
          <cell r="A350" t="str">
            <v>Capitão Augusto</v>
          </cell>
          <cell r="D350" t="str">
            <v>Sim</v>
          </cell>
        </row>
        <row r="351">
          <cell r="A351" t="str">
            <v>Carlos Sampaio</v>
          </cell>
          <cell r="D351" t="str">
            <v>Sim</v>
          </cell>
        </row>
        <row r="352">
          <cell r="A352" t="str">
            <v>Carlos Zarattini</v>
          </cell>
          <cell r="D352" t="str">
            <v>Não</v>
          </cell>
        </row>
        <row r="353">
          <cell r="A353" t="str">
            <v>Celso Russomanno</v>
          </cell>
          <cell r="D353" t="str">
            <v>Sim</v>
          </cell>
        </row>
        <row r="354">
          <cell r="A354" t="str">
            <v>Dr. Sinval Malheiros</v>
          </cell>
          <cell r="D354" t="str">
            <v>Não</v>
          </cell>
        </row>
        <row r="355">
          <cell r="A355" t="str">
            <v>Eduardo Bolsonaro</v>
          </cell>
          <cell r="D355" t="str">
            <v>Sim</v>
          </cell>
        </row>
        <row r="356">
          <cell r="A356" t="str">
            <v>Eduardo Cury</v>
          </cell>
          <cell r="D356" t="str">
            <v>Sim</v>
          </cell>
        </row>
        <row r="357">
          <cell r="A357" t="str">
            <v>Eli Corrêa Filho</v>
          </cell>
          <cell r="D357" t="str">
            <v>Sim</v>
          </cell>
        </row>
        <row r="358">
          <cell r="A358" t="str">
            <v>Evandro Gussi</v>
          </cell>
          <cell r="D358" t="str">
            <v>Sim</v>
          </cell>
        </row>
        <row r="359">
          <cell r="A359" t="str">
            <v>Fausto Pinato</v>
          </cell>
          <cell r="D359" t="str">
            <v>Sim</v>
          </cell>
        </row>
        <row r="360">
          <cell r="A360" t="str">
            <v>Flavinho</v>
          </cell>
          <cell r="D360" t="str">
            <v>Não</v>
          </cell>
        </row>
        <row r="361">
          <cell r="A361" t="str">
            <v>Gilberto Nascimento</v>
          </cell>
          <cell r="D361" t="str">
            <v>Sim</v>
          </cell>
        </row>
        <row r="362">
          <cell r="A362" t="str">
            <v>Goulart</v>
          </cell>
          <cell r="D362" t="str">
            <v>Sim</v>
          </cell>
        </row>
        <row r="363">
          <cell r="A363" t="str">
            <v>Herculano Passos</v>
          </cell>
          <cell r="D363" t="str">
            <v>Sim</v>
          </cell>
        </row>
        <row r="364">
          <cell r="A364" t="str">
            <v>Ivan Valente</v>
          </cell>
          <cell r="D364" t="str">
            <v>Não</v>
          </cell>
        </row>
        <row r="365">
          <cell r="A365" t="str">
            <v>Izaque Silva</v>
          </cell>
          <cell r="D365" t="str">
            <v>Sim</v>
          </cell>
        </row>
        <row r="366">
          <cell r="A366" t="str">
            <v>Jefferson Campos</v>
          </cell>
          <cell r="D366" t="str">
            <v>Sim</v>
          </cell>
        </row>
        <row r="367">
          <cell r="A367" t="str">
            <v>João Paulo Papa</v>
          </cell>
          <cell r="D367" t="str">
            <v>Sim</v>
          </cell>
        </row>
        <row r="368">
          <cell r="A368" t="str">
            <v>Jorge Tadeu Mudalen</v>
          </cell>
          <cell r="D368" t="str">
            <v>Sim</v>
          </cell>
        </row>
        <row r="369">
          <cell r="A369" t="str">
            <v>José Mentor</v>
          </cell>
          <cell r="D369" t="str">
            <v>Não</v>
          </cell>
        </row>
        <row r="370">
          <cell r="A370" t="str">
            <v>Keiko Ota</v>
          </cell>
          <cell r="D370" t="str">
            <v>Não</v>
          </cell>
        </row>
        <row r="371">
          <cell r="A371" t="str">
            <v>Lobbe Neto</v>
          </cell>
          <cell r="D371" t="str">
            <v>Sim</v>
          </cell>
        </row>
        <row r="372">
          <cell r="A372" t="str">
            <v>Luiz Lauro Filho</v>
          </cell>
          <cell r="D372" t="str">
            <v>Sim</v>
          </cell>
        </row>
        <row r="373">
          <cell r="A373" t="str">
            <v>Luiza Erundina</v>
          </cell>
          <cell r="D373" t="str">
            <v>Não</v>
          </cell>
        </row>
        <row r="374">
          <cell r="A374" t="str">
            <v>Major Olimpio</v>
          </cell>
          <cell r="D374" t="str">
            <v>Não</v>
          </cell>
        </row>
        <row r="375">
          <cell r="A375" t="str">
            <v>Mara Gabrilli</v>
          </cell>
          <cell r="D375" t="str">
            <v>Sim</v>
          </cell>
        </row>
        <row r="376">
          <cell r="A376" t="str">
            <v>Marcelo Aguiar</v>
          </cell>
          <cell r="D376" t="str">
            <v>Sim</v>
          </cell>
        </row>
        <row r="377">
          <cell r="A377" t="str">
            <v>Marcelo Squassoni</v>
          </cell>
          <cell r="D377" t="str">
            <v>Sim</v>
          </cell>
        </row>
        <row r="378">
          <cell r="A378" t="str">
            <v>Marcio Alvino</v>
          </cell>
          <cell r="D378" t="str">
            <v>Sim</v>
          </cell>
        </row>
        <row r="379">
          <cell r="A379" t="str">
            <v>Miguel Haddad</v>
          </cell>
          <cell r="D379" t="str">
            <v>Sim</v>
          </cell>
        </row>
        <row r="380">
          <cell r="A380" t="str">
            <v>Miguel Lombardi</v>
          </cell>
          <cell r="D380" t="str">
            <v>Sim</v>
          </cell>
        </row>
        <row r="381">
          <cell r="A381" t="str">
            <v>Milton Monti</v>
          </cell>
          <cell r="D381" t="str">
            <v>Sim</v>
          </cell>
        </row>
        <row r="382">
          <cell r="A382" t="str">
            <v>Missionário José Olimpio</v>
          </cell>
          <cell r="D382" t="str">
            <v>Sim</v>
          </cell>
        </row>
        <row r="383">
          <cell r="A383" t="str">
            <v>Nelson Marquezelli</v>
          </cell>
          <cell r="D383" t="str">
            <v>Sim</v>
          </cell>
        </row>
        <row r="384">
          <cell r="A384" t="str">
            <v>Nilto Tatto</v>
          </cell>
          <cell r="D384" t="str">
            <v>Não</v>
          </cell>
        </row>
        <row r="385">
          <cell r="A385" t="str">
            <v>Orlando Silva</v>
          </cell>
          <cell r="D385" t="str">
            <v>Não</v>
          </cell>
        </row>
        <row r="386">
          <cell r="A386" t="str">
            <v>Paulo Maluf</v>
          </cell>
          <cell r="D386" t="str">
            <v>Sim</v>
          </cell>
        </row>
        <row r="387">
          <cell r="A387" t="str">
            <v>Paulo Pereira da Silva</v>
          </cell>
          <cell r="D387" t="str">
            <v>Não</v>
          </cell>
        </row>
        <row r="388">
          <cell r="A388" t="str">
            <v>Paulo Teixeira</v>
          </cell>
          <cell r="D388" t="str">
            <v>Não</v>
          </cell>
        </row>
        <row r="389">
          <cell r="A389" t="str">
            <v>Pollyana Gama</v>
          </cell>
          <cell r="D389" t="str">
            <v>Sim</v>
          </cell>
        </row>
        <row r="390">
          <cell r="A390" t="str">
            <v>Pr. Marco Feliciano</v>
          </cell>
          <cell r="D390" t="str">
            <v>Sim</v>
          </cell>
        </row>
        <row r="391">
          <cell r="A391" t="str">
            <v>Renata Abreu</v>
          </cell>
          <cell r="D391" t="str">
            <v>Sim</v>
          </cell>
        </row>
        <row r="392">
          <cell r="A392" t="str">
            <v>Ricardo Izar</v>
          </cell>
          <cell r="D392" t="str">
            <v>Sim</v>
          </cell>
        </row>
        <row r="393">
          <cell r="A393" t="str">
            <v>Ricardo Tripoli</v>
          </cell>
          <cell r="D393" t="str">
            <v>Sim</v>
          </cell>
        </row>
        <row r="394">
          <cell r="A394" t="str">
            <v>Roberto Alves</v>
          </cell>
          <cell r="D394" t="str">
            <v>Sim</v>
          </cell>
        </row>
        <row r="395">
          <cell r="A395" t="str">
            <v>Roberto de Lucena</v>
          </cell>
          <cell r="D395" t="str">
            <v>Não</v>
          </cell>
        </row>
        <row r="396">
          <cell r="A396" t="str">
            <v>Silvio Torres</v>
          </cell>
          <cell r="D396" t="str">
            <v>Sim</v>
          </cell>
        </row>
        <row r="397">
          <cell r="A397" t="str">
            <v>Tiririca</v>
          </cell>
          <cell r="D397" t="str">
            <v>Não</v>
          </cell>
        </row>
        <row r="398">
          <cell r="A398" t="str">
            <v>Valmir Prascidelli</v>
          </cell>
          <cell r="D398" t="str">
            <v>Não</v>
          </cell>
        </row>
        <row r="399">
          <cell r="A399" t="str">
            <v>Vanderlei Macris</v>
          </cell>
          <cell r="D399" t="str">
            <v>Sim</v>
          </cell>
        </row>
        <row r="400">
          <cell r="A400" t="str">
            <v>Vicente Candido</v>
          </cell>
          <cell r="D400" t="str">
            <v>Não</v>
          </cell>
        </row>
        <row r="401">
          <cell r="A401" t="str">
            <v>Vicentinho</v>
          </cell>
          <cell r="D401" t="str">
            <v>Não</v>
          </cell>
        </row>
        <row r="402">
          <cell r="A402" t="str">
            <v>Vinicius Carvalho</v>
          </cell>
          <cell r="D402" t="str">
            <v>Sim</v>
          </cell>
        </row>
        <row r="403">
          <cell r="A403" t="str">
            <v>Vitor Lippi</v>
          </cell>
          <cell r="D403" t="str">
            <v>Sim</v>
          </cell>
        </row>
        <row r="404">
          <cell r="A404" t="str">
            <v>Walter Ihoshi</v>
          </cell>
          <cell r="D404" t="str">
            <v>Sim</v>
          </cell>
        </row>
        <row r="405">
          <cell r="A405" t="str">
            <v>Total São Paulo: 67   </v>
          </cell>
        </row>
        <row r="406">
          <cell r="A406" t="str">
            <v>Mato Grosso (MT)</v>
          </cell>
        </row>
        <row r="407">
          <cell r="A407" t="str">
            <v>Carlos Bezerra</v>
          </cell>
          <cell r="D407" t="str">
            <v>Sim</v>
          </cell>
        </row>
        <row r="408">
          <cell r="A408" t="str">
            <v>Ezequiel Fonseca</v>
          </cell>
          <cell r="D408" t="str">
            <v>Sim</v>
          </cell>
        </row>
        <row r="409">
          <cell r="A409" t="str">
            <v>Fabio Garcia</v>
          </cell>
          <cell r="D409" t="str">
            <v>Sim</v>
          </cell>
        </row>
        <row r="410">
          <cell r="A410" t="str">
            <v>Nilson Leitão</v>
          </cell>
          <cell r="D410" t="str">
            <v>Sim</v>
          </cell>
        </row>
        <row r="411">
          <cell r="A411" t="str">
            <v>Professor Victório Galli</v>
          </cell>
          <cell r="D411" t="str">
            <v>Sim</v>
          </cell>
        </row>
        <row r="412">
          <cell r="A412" t="str">
            <v>Ságuas Moraes</v>
          </cell>
          <cell r="D412" t="str">
            <v>Não</v>
          </cell>
        </row>
        <row r="413">
          <cell r="A413" t="str">
            <v>Valtenir Pereira</v>
          </cell>
          <cell r="D413" t="str">
            <v>Sim</v>
          </cell>
        </row>
        <row r="414">
          <cell r="A414" t="str">
            <v>Total Mato Grosso: 7   </v>
          </cell>
        </row>
        <row r="415">
          <cell r="A415" t="str">
            <v>Distrito Federal (DF)</v>
          </cell>
        </row>
        <row r="416">
          <cell r="A416" t="str">
            <v>Alberto Fraga</v>
          </cell>
          <cell r="D416" t="str">
            <v>Sim</v>
          </cell>
        </row>
        <row r="417">
          <cell r="A417" t="str">
            <v>Augusto Carvalho</v>
          </cell>
          <cell r="D417" t="str">
            <v>Não</v>
          </cell>
        </row>
        <row r="418">
          <cell r="A418" t="str">
            <v>Erika Kokay</v>
          </cell>
          <cell r="D418" t="str">
            <v>Não</v>
          </cell>
        </row>
        <row r="419">
          <cell r="A419" t="str">
            <v>Izalci Lucas</v>
          </cell>
          <cell r="D419" t="str">
            <v>Sim</v>
          </cell>
        </row>
        <row r="420">
          <cell r="A420" t="str">
            <v>Laerte Bessa</v>
          </cell>
          <cell r="D420" t="str">
            <v>Sim</v>
          </cell>
        </row>
        <row r="421">
          <cell r="A421" t="str">
            <v>Rogério Rosso</v>
          </cell>
          <cell r="D421" t="str">
            <v>Sim</v>
          </cell>
        </row>
        <row r="422">
          <cell r="A422" t="str">
            <v>Ronaldo Fonseca</v>
          </cell>
          <cell r="D422" t="str">
            <v>Não</v>
          </cell>
        </row>
        <row r="423">
          <cell r="A423" t="str">
            <v>Rôney Nemer</v>
          </cell>
          <cell r="D423" t="str">
            <v>Não</v>
          </cell>
        </row>
        <row r="424">
          <cell r="A424" t="str">
            <v>Total Distrito Federal: 8   </v>
          </cell>
        </row>
        <row r="425">
          <cell r="A425" t="str">
            <v>Goiás (GO)</v>
          </cell>
        </row>
        <row r="426">
          <cell r="A426" t="str">
            <v>Alexandre Baldy</v>
          </cell>
          <cell r="D426" t="str">
            <v>Sim</v>
          </cell>
        </row>
        <row r="427">
          <cell r="A427" t="str">
            <v>Célio Silveira</v>
          </cell>
          <cell r="D427" t="str">
            <v>Sim</v>
          </cell>
        </row>
        <row r="428">
          <cell r="A428" t="str">
            <v>Daniel Vilela</v>
          </cell>
          <cell r="D428" t="str">
            <v>Sim</v>
          </cell>
        </row>
        <row r="429">
          <cell r="A429" t="str">
            <v>Delegado Waldir</v>
          </cell>
          <cell r="D429" t="str">
            <v>Não</v>
          </cell>
        </row>
        <row r="430">
          <cell r="A430" t="str">
            <v>Fábio Sousa</v>
          </cell>
          <cell r="D430" t="str">
            <v>Sim</v>
          </cell>
        </row>
        <row r="431">
          <cell r="A431" t="str">
            <v>Flávia Morais</v>
          </cell>
          <cell r="D431" t="str">
            <v>Não</v>
          </cell>
        </row>
        <row r="432">
          <cell r="A432" t="str">
            <v>Giuseppe Vecci</v>
          </cell>
          <cell r="D432" t="str">
            <v>Sim</v>
          </cell>
        </row>
        <row r="433">
          <cell r="A433" t="str">
            <v>Heuler Cruvinel</v>
          </cell>
          <cell r="D433" t="str">
            <v>Sim</v>
          </cell>
        </row>
        <row r="434">
          <cell r="A434" t="str">
            <v>Jovair Arantes</v>
          </cell>
          <cell r="D434" t="str">
            <v>Sim</v>
          </cell>
        </row>
        <row r="435">
          <cell r="A435" t="str">
            <v>Lucas Vergilio</v>
          </cell>
          <cell r="D435" t="str">
            <v>Sim</v>
          </cell>
        </row>
        <row r="436">
          <cell r="A436" t="str">
            <v>Magda Mofatto</v>
          </cell>
          <cell r="D436" t="str">
            <v>Sim</v>
          </cell>
        </row>
        <row r="437">
          <cell r="A437" t="str">
            <v>Marcos Abrão</v>
          </cell>
          <cell r="D437" t="str">
            <v>Sim</v>
          </cell>
        </row>
        <row r="438">
          <cell r="A438" t="str">
            <v>Pedro Chaves</v>
          </cell>
          <cell r="D438" t="str">
            <v>Sim</v>
          </cell>
        </row>
        <row r="439">
          <cell r="A439" t="str">
            <v>Roberto Balestra</v>
          </cell>
          <cell r="D439" t="str">
            <v>Sim</v>
          </cell>
        </row>
        <row r="440">
          <cell r="A440" t="str">
            <v>Rubens Otoni</v>
          </cell>
          <cell r="D440" t="str">
            <v>Não</v>
          </cell>
        </row>
        <row r="441">
          <cell r="A441" t="str">
            <v>Thiago Peixoto</v>
          </cell>
          <cell r="D441" t="str">
            <v>Sim</v>
          </cell>
        </row>
        <row r="442">
          <cell r="A442" t="str">
            <v>Total Goiás: 16   </v>
          </cell>
        </row>
        <row r="443">
          <cell r="A443" t="str">
            <v>Mato Grosso do Sul (MS)</v>
          </cell>
        </row>
        <row r="444">
          <cell r="A444" t="str">
            <v>Carlos Marun</v>
          </cell>
          <cell r="D444" t="str">
            <v>Sim</v>
          </cell>
        </row>
        <row r="445">
          <cell r="A445" t="str">
            <v>Dagoberto Nogueira</v>
          </cell>
          <cell r="D445" t="str">
            <v>Não</v>
          </cell>
        </row>
        <row r="446">
          <cell r="A446" t="str">
            <v>Elizeu Dionizio</v>
          </cell>
          <cell r="D446" t="str">
            <v>Sim</v>
          </cell>
        </row>
        <row r="447">
          <cell r="A447" t="str">
            <v>Geraldo Resende</v>
          </cell>
          <cell r="D447" t="str">
            <v>Sim</v>
          </cell>
        </row>
        <row r="448">
          <cell r="A448" t="str">
            <v>Mandetta</v>
          </cell>
          <cell r="D448" t="str">
            <v>Sim</v>
          </cell>
        </row>
        <row r="449">
          <cell r="A449" t="str">
            <v>Tereza Cristina</v>
          </cell>
          <cell r="D449" t="str">
            <v>Sim</v>
          </cell>
        </row>
        <row r="450">
          <cell r="A450" t="str">
            <v>Vander Loubet</v>
          </cell>
          <cell r="D450" t="str">
            <v>Não</v>
          </cell>
        </row>
        <row r="451">
          <cell r="A451" t="str">
            <v>Zeca do Pt</v>
          </cell>
          <cell r="D451" t="str">
            <v>Não</v>
          </cell>
        </row>
        <row r="452">
          <cell r="A452" t="str">
            <v>Total Mato Grosso do Sul: 8   </v>
          </cell>
        </row>
        <row r="453">
          <cell r="A453" t="str">
            <v>Paraná (PR)</v>
          </cell>
        </row>
        <row r="454">
          <cell r="A454" t="str">
            <v>Alex Canziani</v>
          </cell>
          <cell r="D454" t="str">
            <v>Sim</v>
          </cell>
        </row>
        <row r="455">
          <cell r="A455" t="str">
            <v>Alfredo Kaefer</v>
          </cell>
          <cell r="D455" t="str">
            <v>Sim</v>
          </cell>
        </row>
        <row r="456">
          <cell r="A456" t="str">
            <v>Aliel Machado</v>
          </cell>
          <cell r="D456" t="str">
            <v>Não</v>
          </cell>
        </row>
        <row r="457">
          <cell r="A457" t="str">
            <v>Assis do Couto</v>
          </cell>
          <cell r="D457" t="str">
            <v>Não</v>
          </cell>
        </row>
        <row r="458">
          <cell r="A458" t="str">
            <v>Christiane de Souza Yared</v>
          </cell>
          <cell r="D458" t="str">
            <v>Não</v>
          </cell>
        </row>
        <row r="459">
          <cell r="A459" t="str">
            <v>Delegado Francischini</v>
          </cell>
          <cell r="D459" t="str">
            <v>Não</v>
          </cell>
        </row>
        <row r="460">
          <cell r="A460" t="str">
            <v>Dilceu Sperafico</v>
          </cell>
          <cell r="D460" t="str">
            <v>Sim</v>
          </cell>
        </row>
        <row r="461">
          <cell r="A461" t="str">
            <v>Edmar Arruda</v>
          </cell>
          <cell r="D461" t="str">
            <v>Sim</v>
          </cell>
        </row>
        <row r="462">
          <cell r="A462" t="str">
            <v>Enio Verri</v>
          </cell>
          <cell r="D462" t="str">
            <v>Não</v>
          </cell>
        </row>
        <row r="463">
          <cell r="A463" t="str">
            <v>Evandro Roman</v>
          </cell>
          <cell r="D463" t="str">
            <v>Sim</v>
          </cell>
        </row>
        <row r="464">
          <cell r="A464" t="str">
            <v>Giacobo</v>
          </cell>
          <cell r="D464" t="str">
            <v>Sim</v>
          </cell>
        </row>
        <row r="465">
          <cell r="A465" t="str">
            <v>João Arruda</v>
          </cell>
          <cell r="D465" t="str">
            <v>Sim</v>
          </cell>
        </row>
        <row r="466">
          <cell r="A466" t="str">
            <v>Leandre</v>
          </cell>
          <cell r="D466" t="str">
            <v>Sim</v>
          </cell>
        </row>
        <row r="467">
          <cell r="A467" t="str">
            <v>Leopoldo Meyer</v>
          </cell>
          <cell r="D467" t="str">
            <v>Não</v>
          </cell>
        </row>
        <row r="468">
          <cell r="A468" t="str">
            <v>Luciano Ducci</v>
          </cell>
          <cell r="D468" t="str">
            <v>Não</v>
          </cell>
        </row>
        <row r="469">
          <cell r="A469" t="str">
            <v>Luiz Carlos Hauly</v>
          </cell>
          <cell r="D469" t="str">
            <v>Sim</v>
          </cell>
        </row>
        <row r="470">
          <cell r="A470" t="str">
            <v>Luiz Nishimori</v>
          </cell>
          <cell r="D470" t="str">
            <v>Sim</v>
          </cell>
        </row>
        <row r="471">
          <cell r="A471" t="str">
            <v>Nelson Meurer</v>
          </cell>
          <cell r="D471" t="str">
            <v>Sim</v>
          </cell>
        </row>
        <row r="472">
          <cell r="A472" t="str">
            <v>Nelson Padovani</v>
          </cell>
          <cell r="D472" t="str">
            <v>Sim</v>
          </cell>
        </row>
        <row r="473">
          <cell r="A473" t="str">
            <v>Osmar Bertoldi</v>
          </cell>
          <cell r="D473" t="str">
            <v>Sim</v>
          </cell>
        </row>
        <row r="474">
          <cell r="A474" t="str">
            <v>Reinhold Stephanes</v>
          </cell>
          <cell r="D474" t="str">
            <v>Sim</v>
          </cell>
        </row>
        <row r="475">
          <cell r="A475" t="str">
            <v>Rocha Loures</v>
          </cell>
          <cell r="D475" t="str">
            <v>Sim</v>
          </cell>
        </row>
        <row r="476">
          <cell r="A476" t="str">
            <v>Rubens Bueno</v>
          </cell>
          <cell r="D476" t="str">
            <v>Sim</v>
          </cell>
        </row>
        <row r="477">
          <cell r="A477" t="str">
            <v>Sandro Alex</v>
          </cell>
          <cell r="D477" t="str">
            <v>Sim</v>
          </cell>
        </row>
        <row r="478">
          <cell r="A478" t="str">
            <v>Sergio Souza</v>
          </cell>
          <cell r="D478" t="str">
            <v>Sim</v>
          </cell>
        </row>
        <row r="479">
          <cell r="A479" t="str">
            <v>Takayama</v>
          </cell>
          <cell r="D479" t="str">
            <v>Sim</v>
          </cell>
        </row>
        <row r="480">
          <cell r="A480" t="str">
            <v>Toninho Wandscheer</v>
          </cell>
          <cell r="D480" t="str">
            <v>Sim</v>
          </cell>
        </row>
        <row r="481">
          <cell r="A481" t="str">
            <v>Total Paraná: 27   </v>
          </cell>
        </row>
        <row r="482">
          <cell r="A482" t="str">
            <v>Santa Catarina (SC)</v>
          </cell>
        </row>
        <row r="483">
          <cell r="A483" t="str">
            <v>Carmen Zanotto</v>
          </cell>
          <cell r="D483" t="str">
            <v>Não</v>
          </cell>
        </row>
        <row r="484">
          <cell r="A484" t="str">
            <v>Celso Maldaner</v>
          </cell>
          <cell r="D484" t="str">
            <v>Sim</v>
          </cell>
        </row>
        <row r="485">
          <cell r="A485" t="str">
            <v>Décio Lima</v>
          </cell>
          <cell r="D485" t="str">
            <v>Não</v>
          </cell>
        </row>
        <row r="486">
          <cell r="A486" t="str">
            <v>Esperidião Amin</v>
          </cell>
          <cell r="D486" t="str">
            <v>Não</v>
          </cell>
        </row>
        <row r="487">
          <cell r="A487" t="str">
            <v>Geovania de Sá</v>
          </cell>
          <cell r="D487" t="str">
            <v>Não</v>
          </cell>
        </row>
        <row r="488">
          <cell r="A488" t="str">
            <v>João Paulo Kleinübing</v>
          </cell>
          <cell r="D488" t="str">
            <v>Sim</v>
          </cell>
        </row>
        <row r="489">
          <cell r="A489" t="str">
            <v>João Rodrigues</v>
          </cell>
          <cell r="D489" t="str">
            <v>Sim</v>
          </cell>
        </row>
        <row r="490">
          <cell r="A490" t="str">
            <v>Jorge Boeira</v>
          </cell>
          <cell r="D490" t="str">
            <v>Não</v>
          </cell>
        </row>
        <row r="491">
          <cell r="A491" t="str">
            <v>Jorginho Mello</v>
          </cell>
          <cell r="D491" t="str">
            <v>Sim</v>
          </cell>
        </row>
        <row r="492">
          <cell r="A492" t="str">
            <v>Marco Tebaldi</v>
          </cell>
          <cell r="D492" t="str">
            <v>Sim</v>
          </cell>
        </row>
        <row r="493">
          <cell r="A493" t="str">
            <v>Mauro Mariani</v>
          </cell>
          <cell r="D493" t="str">
            <v>Sim</v>
          </cell>
        </row>
        <row r="494">
          <cell r="A494" t="str">
            <v>Pedro Uczai</v>
          </cell>
          <cell r="D494" t="str">
            <v>Não</v>
          </cell>
        </row>
        <row r="495">
          <cell r="A495" t="str">
            <v>Rogério Peninha Mendonça</v>
          </cell>
          <cell r="D495" t="str">
            <v>Sim</v>
          </cell>
        </row>
        <row r="496">
          <cell r="A496" t="str">
            <v>Ronaldo Benedet</v>
          </cell>
          <cell r="D496" t="str">
            <v>Sim</v>
          </cell>
        </row>
        <row r="497">
          <cell r="A497" t="str">
            <v>Valdir Colatto</v>
          </cell>
          <cell r="D497" t="str">
            <v>Sim</v>
          </cell>
        </row>
        <row r="498">
          <cell r="A498" t="str">
            <v>Total Santa Catarina: 15   </v>
          </cell>
        </row>
        <row r="499">
          <cell r="A499" t="str">
            <v>Rio Grande do Sul (RS)</v>
          </cell>
        </row>
        <row r="500">
          <cell r="A500" t="str">
            <v>Afonso Hamm</v>
          </cell>
          <cell r="D500" t="str">
            <v>Não</v>
          </cell>
        </row>
        <row r="501">
          <cell r="A501" t="str">
            <v>Afonso Motta</v>
          </cell>
          <cell r="D501" t="str">
            <v>Não</v>
          </cell>
        </row>
        <row r="502">
          <cell r="A502" t="str">
            <v>Alceu Moreira</v>
          </cell>
          <cell r="D502" t="str">
            <v>Sim</v>
          </cell>
        </row>
        <row r="503">
          <cell r="A503" t="str">
            <v>Bohn Gass</v>
          </cell>
          <cell r="D503" t="str">
            <v>Não</v>
          </cell>
        </row>
        <row r="504">
          <cell r="A504" t="str">
            <v>Cajar Nardes</v>
          </cell>
          <cell r="D504" t="str">
            <v>Sim</v>
          </cell>
        </row>
        <row r="505">
          <cell r="A505" t="str">
            <v>Carlos Gomes</v>
          </cell>
          <cell r="D505" t="str">
            <v>Sim</v>
          </cell>
        </row>
        <row r="506">
          <cell r="A506" t="str">
            <v>Covatti Filho</v>
          </cell>
          <cell r="D506" t="str">
            <v>Sim</v>
          </cell>
        </row>
        <row r="507">
          <cell r="A507" t="str">
            <v>Danrlei de Deus Hinterholz</v>
          </cell>
          <cell r="D507" t="str">
            <v>Sim</v>
          </cell>
        </row>
        <row r="508">
          <cell r="A508" t="str">
            <v>Darcísio Perondi</v>
          </cell>
          <cell r="D508" t="str">
            <v>Sim</v>
          </cell>
        </row>
        <row r="509">
          <cell r="A509" t="str">
            <v>Heitor Schuch</v>
          </cell>
          <cell r="D509" t="str">
            <v>Não</v>
          </cell>
        </row>
        <row r="510">
          <cell r="A510" t="str">
            <v>Henrique Fontana</v>
          </cell>
          <cell r="D510" t="str">
            <v>Não</v>
          </cell>
        </row>
        <row r="511">
          <cell r="A511" t="str">
            <v>Jerônimo Goergen</v>
          </cell>
          <cell r="D511" t="str">
            <v>Sim</v>
          </cell>
        </row>
        <row r="512">
          <cell r="A512" t="str">
            <v>João Derly</v>
          </cell>
          <cell r="D512" t="str">
            <v>Não</v>
          </cell>
        </row>
        <row r="513">
          <cell r="A513" t="str">
            <v>Jones Martins</v>
          </cell>
          <cell r="D513" t="str">
            <v>Sim</v>
          </cell>
        </row>
        <row r="514">
          <cell r="A514" t="str">
            <v>José Fogaça</v>
          </cell>
          <cell r="D514" t="str">
            <v>Não</v>
          </cell>
        </row>
        <row r="515">
          <cell r="A515" t="str">
            <v>Jose Stédile</v>
          </cell>
          <cell r="D515" t="str">
            <v>Não</v>
          </cell>
        </row>
        <row r="516">
          <cell r="A516" t="str">
            <v>Luis Carlos Heinze</v>
          </cell>
          <cell r="D516" t="str">
            <v>Sim</v>
          </cell>
        </row>
        <row r="517">
          <cell r="A517" t="str">
            <v>Marco Maia</v>
          </cell>
          <cell r="D517" t="str">
            <v>Não</v>
          </cell>
        </row>
        <row r="518">
          <cell r="A518" t="str">
            <v>Marcon</v>
          </cell>
          <cell r="D518" t="str">
            <v>Não</v>
          </cell>
        </row>
        <row r="519">
          <cell r="A519" t="str">
            <v>Maria do Rosário</v>
          </cell>
          <cell r="D519" t="str">
            <v>Não</v>
          </cell>
        </row>
        <row r="520">
          <cell r="A520" t="str">
            <v>Mauro Pereira</v>
          </cell>
          <cell r="D520" t="str">
            <v>Sim</v>
          </cell>
        </row>
        <row r="521">
          <cell r="A521" t="str">
            <v>Onyx Lorenzoni</v>
          </cell>
          <cell r="D521" t="str">
            <v>Sim</v>
          </cell>
        </row>
        <row r="522">
          <cell r="A522" t="str">
            <v>Paulo Pimenta</v>
          </cell>
          <cell r="D522" t="str">
            <v>Não</v>
          </cell>
        </row>
        <row r="523">
          <cell r="A523" t="str">
            <v>Pepe Vargas</v>
          </cell>
          <cell r="D523" t="str">
            <v>Não</v>
          </cell>
        </row>
        <row r="524">
          <cell r="A524" t="str">
            <v>Pompeo de Mattos</v>
          </cell>
          <cell r="D524" t="str">
            <v>Não</v>
          </cell>
        </row>
        <row r="525">
          <cell r="A525" t="str">
            <v>Renato Molling</v>
          </cell>
          <cell r="D525" t="str">
            <v>Sim</v>
          </cell>
        </row>
        <row r="526">
          <cell r="A526" t="str">
            <v>Ronaldo Nogueira</v>
          </cell>
          <cell r="D526" t="str">
            <v>Sim</v>
          </cell>
        </row>
        <row r="527">
          <cell r="A527" t="str">
            <v>Sérgio Moraes</v>
          </cell>
          <cell r="D527" t="str">
            <v>Não</v>
          </cell>
        </row>
        <row r="528">
          <cell r="A528" t="str">
            <v>Yeda Crusius</v>
          </cell>
          <cell r="D528" t="str">
            <v>Sim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2"/>
  <sheetViews>
    <sheetView topLeftCell="A461" workbookViewId="0">
      <selection activeCell="B1" sqref="B1:B65536"/>
    </sheetView>
  </sheetViews>
  <sheetFormatPr defaultRowHeight="11.25" x14ac:dyDescent="0.2"/>
  <cols>
    <col min="1" max="1" width="32.28515625" style="2" customWidth="1"/>
    <col min="2" max="2" width="6.5703125" style="2" customWidth="1"/>
    <col min="3" max="3" width="3.28515625" style="2" customWidth="1"/>
    <col min="4" max="4" width="1.7109375" style="2" customWidth="1"/>
    <col min="5" max="5" width="10.7109375" style="2" customWidth="1"/>
    <col min="6" max="6" width="6" style="4" customWidth="1"/>
    <col min="7" max="7" width="10.7109375" style="2" customWidth="1"/>
    <col min="8" max="8" width="8" style="4" customWidth="1"/>
    <col min="9" max="9" width="21.7109375" style="2" customWidth="1"/>
    <col min="10" max="11" width="8.42578125" style="4" customWidth="1"/>
    <col min="12" max="13" width="5.7109375" style="2" customWidth="1"/>
    <col min="14" max="14" width="19.7109375" style="2" customWidth="1"/>
    <col min="15" max="15" width="10.7109375" style="2" customWidth="1"/>
    <col min="16" max="16" width="18.7109375" style="2" customWidth="1"/>
    <col min="17" max="17" width="20.7109375" style="2" customWidth="1"/>
    <col min="18" max="16384" width="9.140625" style="2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1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2" t="s">
        <v>17</v>
      </c>
    </row>
    <row r="2" spans="1:19" x14ac:dyDescent="0.2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4">
        <v>4</v>
      </c>
      <c r="G2" s="2" t="s">
        <v>23</v>
      </c>
      <c r="H2" s="4">
        <v>248</v>
      </c>
      <c r="I2" s="2" t="s">
        <v>24</v>
      </c>
      <c r="J2" s="4" t="s">
        <v>25</v>
      </c>
      <c r="K2" s="4" t="s">
        <v>26</v>
      </c>
      <c r="L2" s="2" t="s">
        <v>27</v>
      </c>
      <c r="M2" s="2" t="s">
        <v>28</v>
      </c>
      <c r="N2" s="2" t="s">
        <v>29</v>
      </c>
      <c r="O2" s="2" t="s">
        <v>18</v>
      </c>
      <c r="P2" s="2" t="s">
        <v>30</v>
      </c>
      <c r="Q2" s="2" t="s">
        <v>31</v>
      </c>
      <c r="S2" s="2" t="str">
        <f>+INDEX([1]Trabalhista!$D$3:$D$528,MATCH(A2,[1]Trabalhista!$A$3:$A$528,0))</f>
        <v>Sim</v>
      </c>
    </row>
    <row r="3" spans="1:19" x14ac:dyDescent="0.2">
      <c r="A3" s="2" t="s">
        <v>32</v>
      </c>
      <c r="B3" s="2" t="s">
        <v>33</v>
      </c>
      <c r="C3" s="2" t="s">
        <v>34</v>
      </c>
      <c r="D3" s="2" t="s">
        <v>21</v>
      </c>
      <c r="E3" s="2" t="s">
        <v>22</v>
      </c>
      <c r="F3" s="4">
        <v>4</v>
      </c>
      <c r="G3" s="2" t="s">
        <v>23</v>
      </c>
      <c r="H3" s="4">
        <v>335</v>
      </c>
      <c r="I3" s="2" t="s">
        <v>24</v>
      </c>
      <c r="J3" s="4" t="s">
        <v>35</v>
      </c>
      <c r="K3" s="4" t="s">
        <v>36</v>
      </c>
      <c r="L3" s="2" t="s">
        <v>37</v>
      </c>
      <c r="M3" s="2" t="s">
        <v>38</v>
      </c>
      <c r="N3" s="2" t="s">
        <v>39</v>
      </c>
      <c r="O3" s="2" t="s">
        <v>32</v>
      </c>
      <c r="P3" s="2" t="s">
        <v>30</v>
      </c>
      <c r="Q3" s="2" t="s">
        <v>40</v>
      </c>
      <c r="S3" s="2" t="str">
        <f>+INDEX([1]Trabalhista!$D$3:$D$528,MATCH(A3,[1]Trabalhista!$A$3:$A$528,0))</f>
        <v>Sim</v>
      </c>
    </row>
    <row r="4" spans="1:19" x14ac:dyDescent="0.2">
      <c r="A4" s="2" t="s">
        <v>41</v>
      </c>
      <c r="B4" s="2" t="s">
        <v>42</v>
      </c>
      <c r="C4" s="2" t="s">
        <v>43</v>
      </c>
      <c r="D4" s="2" t="s">
        <v>21</v>
      </c>
      <c r="E4" s="2" t="s">
        <v>22</v>
      </c>
      <c r="F4" s="4">
        <v>4</v>
      </c>
      <c r="G4" s="2" t="s">
        <v>23</v>
      </c>
      <c r="H4" s="4">
        <v>402</v>
      </c>
      <c r="I4" s="2" t="s">
        <v>24</v>
      </c>
      <c r="J4" s="4" t="s">
        <v>44</v>
      </c>
      <c r="K4" s="4" t="s">
        <v>45</v>
      </c>
      <c r="L4" s="2" t="s">
        <v>46</v>
      </c>
      <c r="M4" s="2" t="s">
        <v>47</v>
      </c>
      <c r="N4" s="2" t="s">
        <v>48</v>
      </c>
      <c r="O4" s="2" t="s">
        <v>41</v>
      </c>
      <c r="P4" s="2" t="s">
        <v>30</v>
      </c>
      <c r="Q4" s="2" t="s">
        <v>49</v>
      </c>
      <c r="S4" s="2" t="str">
        <f>+INDEX([1]Trabalhista!$D$3:$D$528,MATCH(A4,[1]Trabalhista!$A$3:$A$528,0))</f>
        <v>Sim</v>
      </c>
    </row>
    <row r="5" spans="1:19" x14ac:dyDescent="0.2">
      <c r="A5" s="2" t="s">
        <v>50</v>
      </c>
      <c r="B5" s="2" t="s">
        <v>51</v>
      </c>
      <c r="C5" s="2" t="s">
        <v>52</v>
      </c>
      <c r="D5" s="2" t="s">
        <v>53</v>
      </c>
      <c r="E5" s="2" t="s">
        <v>22</v>
      </c>
      <c r="F5" s="4">
        <v>4</v>
      </c>
      <c r="G5" s="2" t="s">
        <v>23</v>
      </c>
      <c r="H5" s="4">
        <v>231</v>
      </c>
      <c r="I5" s="2" t="s">
        <v>24</v>
      </c>
      <c r="J5" s="4" t="s">
        <v>54</v>
      </c>
      <c r="K5" s="4" t="s">
        <v>55</v>
      </c>
      <c r="L5" s="2" t="s">
        <v>56</v>
      </c>
      <c r="M5" s="2" t="s">
        <v>57</v>
      </c>
      <c r="N5" s="2" t="s">
        <v>58</v>
      </c>
      <c r="O5" s="2" t="s">
        <v>59</v>
      </c>
      <c r="P5" s="2" t="s">
        <v>30</v>
      </c>
      <c r="Q5" s="2" t="s">
        <v>59</v>
      </c>
      <c r="S5" s="2" t="str">
        <f>+INDEX([1]Trabalhista!$D$3:$D$528,MATCH(A5,[1]Trabalhista!$A$3:$A$528,0))</f>
        <v>Não</v>
      </c>
    </row>
    <row r="6" spans="1:19" x14ac:dyDescent="0.2">
      <c r="A6" s="2" t="s">
        <v>60</v>
      </c>
      <c r="B6" s="2" t="s">
        <v>61</v>
      </c>
      <c r="C6" s="2" t="s">
        <v>62</v>
      </c>
      <c r="D6" s="2" t="s">
        <v>21</v>
      </c>
      <c r="E6" s="2" t="s">
        <v>22</v>
      </c>
      <c r="F6" s="4">
        <v>4</v>
      </c>
      <c r="G6" s="2" t="s">
        <v>23</v>
      </c>
      <c r="H6" s="4">
        <v>937</v>
      </c>
      <c r="I6" s="2" t="s">
        <v>24</v>
      </c>
      <c r="J6" s="4" t="s">
        <v>63</v>
      </c>
      <c r="K6" s="4" t="s">
        <v>64</v>
      </c>
      <c r="L6" s="2" t="s">
        <v>65</v>
      </c>
      <c r="M6" s="2" t="s">
        <v>66</v>
      </c>
      <c r="N6" s="2" t="s">
        <v>67</v>
      </c>
      <c r="O6" s="2" t="s">
        <v>60</v>
      </c>
      <c r="P6" s="2" t="s">
        <v>30</v>
      </c>
      <c r="Q6" s="2" t="s">
        <v>68</v>
      </c>
      <c r="S6" s="2" t="str">
        <f>+INDEX([1]Trabalhista!$D$3:$D$528,MATCH(A6,[1]Trabalhista!$A$3:$A$528,0))</f>
        <v>Não</v>
      </c>
    </row>
    <row r="7" spans="1:19" x14ac:dyDescent="0.2">
      <c r="A7" s="2" t="s">
        <v>69</v>
      </c>
      <c r="B7" s="2" t="s">
        <v>70</v>
      </c>
      <c r="C7" s="2" t="s">
        <v>52</v>
      </c>
      <c r="D7" s="2" t="s">
        <v>53</v>
      </c>
      <c r="E7" s="2" t="s">
        <v>22</v>
      </c>
      <c r="F7" s="4">
        <v>4</v>
      </c>
      <c r="G7" s="2" t="s">
        <v>23</v>
      </c>
      <c r="H7" s="4">
        <v>556</v>
      </c>
      <c r="I7" s="2" t="s">
        <v>24</v>
      </c>
      <c r="J7" s="4" t="s">
        <v>71</v>
      </c>
      <c r="K7" s="4" t="s">
        <v>72</v>
      </c>
      <c r="L7" s="2" t="s">
        <v>56</v>
      </c>
      <c r="M7" s="2" t="s">
        <v>73</v>
      </c>
      <c r="N7" s="2" t="s">
        <v>74</v>
      </c>
      <c r="O7" s="2" t="s">
        <v>69</v>
      </c>
      <c r="P7" s="2" t="s">
        <v>30</v>
      </c>
      <c r="Q7" s="2" t="s">
        <v>75</v>
      </c>
      <c r="S7" s="2" t="str">
        <f>+INDEX([1]Trabalhista!$D$3:$D$528,MATCH(A7,[1]Trabalhista!$A$3:$A$528,0))</f>
        <v>Não</v>
      </c>
    </row>
    <row r="8" spans="1:19" x14ac:dyDescent="0.2">
      <c r="A8" s="2" t="s">
        <v>76</v>
      </c>
      <c r="B8" s="2" t="s">
        <v>77</v>
      </c>
      <c r="C8" s="2" t="s">
        <v>78</v>
      </c>
      <c r="D8" s="2" t="s">
        <v>53</v>
      </c>
      <c r="E8" s="2" t="s">
        <v>22</v>
      </c>
      <c r="F8" s="4">
        <v>4</v>
      </c>
      <c r="G8" s="2" t="s">
        <v>23</v>
      </c>
      <c r="H8" s="4">
        <v>921</v>
      </c>
      <c r="I8" s="2" t="s">
        <v>24</v>
      </c>
      <c r="J8" s="4" t="s">
        <v>79</v>
      </c>
      <c r="K8" s="4" t="s">
        <v>80</v>
      </c>
      <c r="L8" s="2" t="s">
        <v>37</v>
      </c>
      <c r="M8" s="2" t="s">
        <v>81</v>
      </c>
      <c r="N8" s="2" t="s">
        <v>82</v>
      </c>
      <c r="O8" s="2" t="s">
        <v>83</v>
      </c>
      <c r="P8" s="2" t="s">
        <v>30</v>
      </c>
      <c r="Q8" s="2" t="s">
        <v>84</v>
      </c>
      <c r="S8" s="2" t="str">
        <f>+INDEX([1]Trabalhista!$D$3:$D$528,MATCH(A8,[1]Trabalhista!$A$3:$A$528,0))</f>
        <v>Sim</v>
      </c>
    </row>
    <row r="9" spans="1:19" x14ac:dyDescent="0.2">
      <c r="A9" s="2" t="s">
        <v>85</v>
      </c>
      <c r="B9" s="2" t="s">
        <v>86</v>
      </c>
      <c r="C9" s="2" t="s">
        <v>87</v>
      </c>
      <c r="D9" s="2" t="s">
        <v>21</v>
      </c>
      <c r="E9" s="2" t="s">
        <v>22</v>
      </c>
      <c r="F9" s="4">
        <v>3</v>
      </c>
      <c r="G9" s="2" t="s">
        <v>23</v>
      </c>
      <c r="H9" s="4">
        <v>374</v>
      </c>
      <c r="I9" s="2" t="s">
        <v>24</v>
      </c>
      <c r="J9" s="4" t="s">
        <v>88</v>
      </c>
      <c r="K9" s="4" t="s">
        <v>89</v>
      </c>
      <c r="L9" s="2" t="s">
        <v>46</v>
      </c>
      <c r="M9" s="2" t="s">
        <v>56</v>
      </c>
      <c r="N9" s="2" t="s">
        <v>90</v>
      </c>
      <c r="O9" s="2" t="s">
        <v>85</v>
      </c>
      <c r="P9" s="2" t="s">
        <v>30</v>
      </c>
      <c r="Q9" s="2" t="s">
        <v>91</v>
      </c>
      <c r="S9" s="2" t="e">
        <f>+INDEX([1]Trabalhista!$D$3:$D$528,MATCH(A9,[1]Trabalhista!$A$3:$A$528,0))</f>
        <v>#N/A</v>
      </c>
    </row>
    <row r="10" spans="1:19" x14ac:dyDescent="0.2">
      <c r="A10" s="2" t="s">
        <v>92</v>
      </c>
      <c r="B10" s="2" t="s">
        <v>61</v>
      </c>
      <c r="C10" s="2" t="s">
        <v>52</v>
      </c>
      <c r="D10" s="2" t="s">
        <v>21</v>
      </c>
      <c r="E10" s="2" t="s">
        <v>22</v>
      </c>
      <c r="F10" s="4">
        <v>4</v>
      </c>
      <c r="G10" s="2" t="s">
        <v>23</v>
      </c>
      <c r="H10" s="4">
        <v>204</v>
      </c>
      <c r="I10" s="2" t="s">
        <v>24</v>
      </c>
      <c r="J10" s="4" t="s">
        <v>93</v>
      </c>
      <c r="K10" s="4" t="s">
        <v>94</v>
      </c>
      <c r="L10" s="2" t="s">
        <v>95</v>
      </c>
      <c r="M10" s="2" t="s">
        <v>96</v>
      </c>
      <c r="N10" s="2" t="s">
        <v>97</v>
      </c>
      <c r="O10" s="2" t="s">
        <v>92</v>
      </c>
      <c r="P10" s="2" t="s">
        <v>30</v>
      </c>
      <c r="Q10" s="2" t="s">
        <v>98</v>
      </c>
      <c r="S10" s="2" t="str">
        <f>+INDEX([1]Trabalhista!$D$3:$D$528,MATCH(A10,[1]Trabalhista!$A$3:$A$528,0))</f>
        <v>Sim</v>
      </c>
    </row>
    <row r="11" spans="1:19" x14ac:dyDescent="0.2">
      <c r="A11" s="2" t="s">
        <v>99</v>
      </c>
      <c r="B11" s="2" t="s">
        <v>51</v>
      </c>
      <c r="C11" s="2" t="s">
        <v>100</v>
      </c>
      <c r="D11" s="2" t="s">
        <v>21</v>
      </c>
      <c r="E11" s="2" t="s">
        <v>22</v>
      </c>
      <c r="F11" s="4">
        <v>4</v>
      </c>
      <c r="G11" s="2" t="s">
        <v>23</v>
      </c>
      <c r="H11" s="4">
        <v>305</v>
      </c>
      <c r="I11" s="2" t="s">
        <v>24</v>
      </c>
      <c r="J11" s="4" t="s">
        <v>101</v>
      </c>
      <c r="K11" s="4" t="s">
        <v>102</v>
      </c>
      <c r="L11" s="2" t="s">
        <v>47</v>
      </c>
      <c r="M11" s="2" t="s">
        <v>96</v>
      </c>
      <c r="N11" s="2" t="s">
        <v>103</v>
      </c>
      <c r="O11" s="2" t="s">
        <v>99</v>
      </c>
      <c r="P11" s="2" t="s">
        <v>30</v>
      </c>
      <c r="Q11" s="2" t="s">
        <v>104</v>
      </c>
      <c r="S11" s="2" t="str">
        <f>+INDEX([1]Trabalhista!$D$3:$D$528,MATCH(A11,[1]Trabalhista!$A$3:$A$528,0))</f>
        <v>Não</v>
      </c>
    </row>
    <row r="12" spans="1:19" x14ac:dyDescent="0.2">
      <c r="A12" s="2" t="s">
        <v>105</v>
      </c>
      <c r="B12" s="2" t="s">
        <v>33</v>
      </c>
      <c r="C12" s="2" t="s">
        <v>106</v>
      </c>
      <c r="D12" s="2" t="s">
        <v>21</v>
      </c>
      <c r="E12" s="2" t="s">
        <v>22</v>
      </c>
      <c r="F12" s="4">
        <v>4</v>
      </c>
      <c r="G12" s="2" t="s">
        <v>23</v>
      </c>
      <c r="H12" s="4">
        <v>604</v>
      </c>
      <c r="I12" s="2" t="s">
        <v>24</v>
      </c>
      <c r="J12" s="4" t="s">
        <v>107</v>
      </c>
      <c r="K12" s="4" t="s">
        <v>108</v>
      </c>
      <c r="L12" s="2" t="s">
        <v>109</v>
      </c>
      <c r="M12" s="2" t="s">
        <v>57</v>
      </c>
      <c r="N12" s="2" t="s">
        <v>110</v>
      </c>
      <c r="O12" s="2" t="s">
        <v>105</v>
      </c>
      <c r="P12" s="2" t="s">
        <v>30</v>
      </c>
      <c r="Q12" s="2" t="s">
        <v>111</v>
      </c>
      <c r="S12" s="2" t="str">
        <f>+INDEX([1]Trabalhista!$D$3:$D$528,MATCH(A12,[1]Trabalhista!$A$3:$A$528,0))</f>
        <v>Não</v>
      </c>
    </row>
    <row r="13" spans="1:19" x14ac:dyDescent="0.2">
      <c r="A13" s="2" t="s">
        <v>112</v>
      </c>
      <c r="B13" s="2" t="s">
        <v>113</v>
      </c>
      <c r="C13" s="2" t="s">
        <v>106</v>
      </c>
      <c r="D13" s="2" t="s">
        <v>21</v>
      </c>
      <c r="E13" s="2" t="s">
        <v>22</v>
      </c>
      <c r="F13" s="4">
        <v>4</v>
      </c>
      <c r="G13" s="2" t="s">
        <v>23</v>
      </c>
      <c r="H13" s="4">
        <v>711</v>
      </c>
      <c r="I13" s="2" t="s">
        <v>24</v>
      </c>
      <c r="J13" s="4" t="s">
        <v>114</v>
      </c>
      <c r="K13" s="4" t="s">
        <v>115</v>
      </c>
      <c r="L13" s="2" t="s">
        <v>116</v>
      </c>
      <c r="M13" s="2" t="s">
        <v>117</v>
      </c>
      <c r="N13" s="2" t="s">
        <v>118</v>
      </c>
      <c r="O13" s="2" t="s">
        <v>112</v>
      </c>
      <c r="P13" s="2" t="s">
        <v>30</v>
      </c>
      <c r="Q13" s="2" t="s">
        <v>119</v>
      </c>
      <c r="S13" s="2" t="str">
        <f>+INDEX([1]Trabalhista!$D$3:$D$528,MATCH(A13,[1]Trabalhista!$A$3:$A$528,0))</f>
        <v>Não</v>
      </c>
    </row>
    <row r="14" spans="1:19" x14ac:dyDescent="0.2">
      <c r="A14" s="2" t="s">
        <v>120</v>
      </c>
      <c r="B14" s="2" t="s">
        <v>33</v>
      </c>
      <c r="C14" s="2" t="s">
        <v>121</v>
      </c>
      <c r="D14" s="2" t="s">
        <v>21</v>
      </c>
      <c r="E14" s="2" t="s">
        <v>22</v>
      </c>
      <c r="F14" s="4">
        <v>4</v>
      </c>
      <c r="G14" s="2" t="s">
        <v>23</v>
      </c>
      <c r="H14" s="4">
        <v>735</v>
      </c>
      <c r="I14" s="2" t="s">
        <v>24</v>
      </c>
      <c r="J14" s="4" t="s">
        <v>122</v>
      </c>
      <c r="K14" s="4" t="s">
        <v>123</v>
      </c>
      <c r="L14" s="2" t="s">
        <v>46</v>
      </c>
      <c r="M14" s="2" t="s">
        <v>124</v>
      </c>
      <c r="N14" s="2" t="s">
        <v>125</v>
      </c>
      <c r="O14" s="2" t="s">
        <v>120</v>
      </c>
      <c r="P14" s="2" t="s">
        <v>30</v>
      </c>
      <c r="Q14" s="2" t="s">
        <v>126</v>
      </c>
      <c r="S14" s="2" t="str">
        <f>+INDEX([1]Trabalhista!$D$3:$D$528,MATCH(A14,[1]Trabalhista!$A$3:$A$528,0))</f>
        <v>Sim</v>
      </c>
    </row>
    <row r="15" spans="1:19" x14ac:dyDescent="0.2">
      <c r="A15" s="2" t="s">
        <v>127</v>
      </c>
      <c r="B15" s="2" t="s">
        <v>128</v>
      </c>
      <c r="C15" s="2" t="s">
        <v>129</v>
      </c>
      <c r="D15" s="2" t="s">
        <v>21</v>
      </c>
      <c r="E15" s="2" t="s">
        <v>22</v>
      </c>
      <c r="F15" s="4">
        <v>4</v>
      </c>
      <c r="G15" s="2" t="s">
        <v>23</v>
      </c>
      <c r="H15" s="4">
        <v>650</v>
      </c>
      <c r="I15" s="2" t="s">
        <v>24</v>
      </c>
      <c r="J15" s="4" t="s">
        <v>130</v>
      </c>
      <c r="K15" s="4" t="s">
        <v>131</v>
      </c>
      <c r="L15" s="2" t="s">
        <v>47</v>
      </c>
      <c r="M15" s="2" t="s">
        <v>132</v>
      </c>
      <c r="N15" s="2" t="s">
        <v>133</v>
      </c>
      <c r="O15" s="2" t="s">
        <v>127</v>
      </c>
      <c r="P15" s="2" t="s">
        <v>30</v>
      </c>
      <c r="Q15" s="2" t="s">
        <v>134</v>
      </c>
      <c r="S15" s="2" t="str">
        <f>+INDEX([1]Trabalhista!$D$3:$D$528,MATCH(A15,[1]Trabalhista!$A$3:$A$528,0))</f>
        <v>Sim</v>
      </c>
    </row>
    <row r="16" spans="1:19" x14ac:dyDescent="0.2">
      <c r="A16" s="2" t="s">
        <v>135</v>
      </c>
      <c r="B16" s="2" t="s">
        <v>136</v>
      </c>
      <c r="C16" s="2" t="s">
        <v>137</v>
      </c>
      <c r="D16" s="2" t="s">
        <v>53</v>
      </c>
      <c r="E16" s="2" t="s">
        <v>22</v>
      </c>
      <c r="F16" s="4">
        <v>4</v>
      </c>
      <c r="G16" s="2" t="s">
        <v>23</v>
      </c>
      <c r="H16" s="4">
        <v>202</v>
      </c>
      <c r="I16" s="2" t="s">
        <v>24</v>
      </c>
      <c r="J16" s="4" t="s">
        <v>138</v>
      </c>
      <c r="K16" s="4" t="s">
        <v>139</v>
      </c>
      <c r="L16" s="2" t="s">
        <v>46</v>
      </c>
      <c r="M16" s="2" t="s">
        <v>47</v>
      </c>
      <c r="N16" s="2" t="s">
        <v>140</v>
      </c>
      <c r="O16" s="2" t="s">
        <v>135</v>
      </c>
      <c r="P16" s="2" t="s">
        <v>30</v>
      </c>
      <c r="Q16" s="2" t="s">
        <v>141</v>
      </c>
      <c r="S16" s="2" t="str">
        <f>+INDEX([1]Trabalhista!$D$3:$D$528,MATCH(A16,[1]Trabalhista!$A$3:$A$528,0))</f>
        <v>Sim</v>
      </c>
    </row>
    <row r="17" spans="1:19" x14ac:dyDescent="0.2">
      <c r="A17" s="2" t="s">
        <v>142</v>
      </c>
      <c r="B17" s="2" t="s">
        <v>19</v>
      </c>
      <c r="C17" s="2" t="s">
        <v>143</v>
      </c>
      <c r="D17" s="2" t="s">
        <v>21</v>
      </c>
      <c r="E17" s="2" t="s">
        <v>22</v>
      </c>
      <c r="F17" s="4">
        <v>4</v>
      </c>
      <c r="G17" s="2" t="s">
        <v>23</v>
      </c>
      <c r="H17" s="4">
        <v>511</v>
      </c>
      <c r="I17" s="2" t="s">
        <v>24</v>
      </c>
      <c r="J17" s="4" t="s">
        <v>144</v>
      </c>
      <c r="K17" s="4" t="s">
        <v>145</v>
      </c>
      <c r="L17" s="2" t="s">
        <v>146</v>
      </c>
      <c r="M17" s="2" t="s">
        <v>46</v>
      </c>
      <c r="N17" s="2" t="s">
        <v>147</v>
      </c>
      <c r="O17" s="2" t="s">
        <v>142</v>
      </c>
      <c r="P17" s="2" t="s">
        <v>30</v>
      </c>
      <c r="Q17" s="2" t="s">
        <v>148</v>
      </c>
      <c r="S17" s="2" t="str">
        <f>+INDEX([1]Trabalhista!$D$3:$D$528,MATCH(A17,[1]Trabalhista!$A$3:$A$528,0))</f>
        <v>Sim</v>
      </c>
    </row>
    <row r="18" spans="1:19" x14ac:dyDescent="0.2">
      <c r="A18" s="2" t="s">
        <v>149</v>
      </c>
      <c r="B18" s="2" t="s">
        <v>136</v>
      </c>
      <c r="C18" s="2" t="s">
        <v>106</v>
      </c>
      <c r="D18" s="2" t="s">
        <v>21</v>
      </c>
      <c r="E18" s="2" t="s">
        <v>22</v>
      </c>
      <c r="F18" s="4">
        <v>4</v>
      </c>
      <c r="G18" s="2" t="s">
        <v>23</v>
      </c>
      <c r="H18" s="4">
        <v>238</v>
      </c>
      <c r="I18" s="2" t="s">
        <v>24</v>
      </c>
      <c r="J18" s="4" t="s">
        <v>150</v>
      </c>
      <c r="K18" s="4" t="s">
        <v>151</v>
      </c>
      <c r="L18" s="2" t="s">
        <v>146</v>
      </c>
      <c r="M18" s="2" t="s">
        <v>109</v>
      </c>
      <c r="N18" s="2" t="s">
        <v>152</v>
      </c>
      <c r="O18" s="2" t="s">
        <v>149</v>
      </c>
      <c r="P18" s="2" t="s">
        <v>30</v>
      </c>
      <c r="Q18" s="2" t="s">
        <v>153</v>
      </c>
      <c r="S18" s="2" t="str">
        <f>+INDEX([1]Trabalhista!$D$3:$D$528,MATCH(A18,[1]Trabalhista!$A$3:$A$528,0))</f>
        <v>Sim</v>
      </c>
    </row>
    <row r="19" spans="1:19" x14ac:dyDescent="0.2">
      <c r="A19" s="2" t="s">
        <v>154</v>
      </c>
      <c r="B19" s="2" t="s">
        <v>155</v>
      </c>
      <c r="C19" s="2" t="s">
        <v>156</v>
      </c>
      <c r="D19" s="2" t="s">
        <v>21</v>
      </c>
      <c r="E19" s="2" t="s">
        <v>22</v>
      </c>
      <c r="F19" s="4">
        <v>4</v>
      </c>
      <c r="G19" s="2" t="s">
        <v>23</v>
      </c>
      <c r="H19" s="4">
        <v>652</v>
      </c>
      <c r="I19" s="2" t="s">
        <v>24</v>
      </c>
      <c r="J19" s="4" t="s">
        <v>157</v>
      </c>
      <c r="K19" s="4" t="s">
        <v>158</v>
      </c>
      <c r="L19" s="2" t="s">
        <v>47</v>
      </c>
      <c r="M19" s="2" t="s">
        <v>159</v>
      </c>
      <c r="N19" s="2" t="s">
        <v>160</v>
      </c>
      <c r="O19" s="2" t="s">
        <v>154</v>
      </c>
      <c r="P19" s="2" t="s">
        <v>30</v>
      </c>
      <c r="Q19" s="2" t="s">
        <v>161</v>
      </c>
      <c r="S19" s="2" t="str">
        <f>+INDEX([1]Trabalhista!$D$3:$D$528,MATCH(A19,[1]Trabalhista!$A$3:$A$528,0))</f>
        <v>Não</v>
      </c>
    </row>
    <row r="20" spans="1:19" x14ac:dyDescent="0.2">
      <c r="A20" s="2" t="s">
        <v>162</v>
      </c>
      <c r="B20" s="2" t="s">
        <v>42</v>
      </c>
      <c r="C20" s="2" t="s">
        <v>61</v>
      </c>
      <c r="D20" s="2" t="s">
        <v>21</v>
      </c>
      <c r="E20" s="2" t="s">
        <v>22</v>
      </c>
      <c r="F20" s="4">
        <v>4</v>
      </c>
      <c r="G20" s="2" t="s">
        <v>23</v>
      </c>
      <c r="H20" s="4">
        <v>842</v>
      </c>
      <c r="I20" s="2" t="s">
        <v>24</v>
      </c>
      <c r="J20" s="4" t="s">
        <v>163</v>
      </c>
      <c r="K20" s="4" t="s">
        <v>164</v>
      </c>
      <c r="L20" s="2" t="s">
        <v>146</v>
      </c>
      <c r="M20" s="2" t="s">
        <v>38</v>
      </c>
      <c r="N20" s="2" t="s">
        <v>165</v>
      </c>
      <c r="O20" s="2" t="s">
        <v>162</v>
      </c>
      <c r="P20" s="2" t="s">
        <v>30</v>
      </c>
      <c r="Q20" s="2" t="s">
        <v>166</v>
      </c>
      <c r="S20" s="2" t="str">
        <f>+INDEX([1]Trabalhista!$D$3:$D$528,MATCH(A20,[1]Trabalhista!$A$3:$A$528,0))</f>
        <v>Sim</v>
      </c>
    </row>
    <row r="21" spans="1:19" x14ac:dyDescent="0.2">
      <c r="A21" s="2" t="s">
        <v>167</v>
      </c>
      <c r="B21" s="2" t="s">
        <v>168</v>
      </c>
      <c r="C21" s="2" t="s">
        <v>78</v>
      </c>
      <c r="D21" s="2" t="s">
        <v>21</v>
      </c>
      <c r="E21" s="2" t="s">
        <v>22</v>
      </c>
      <c r="F21" s="4">
        <v>4</v>
      </c>
      <c r="G21" s="2" t="s">
        <v>23</v>
      </c>
      <c r="H21" s="4">
        <v>245</v>
      </c>
      <c r="I21" s="2" t="s">
        <v>24</v>
      </c>
      <c r="J21" s="4" t="s">
        <v>169</v>
      </c>
      <c r="K21" s="4" t="s">
        <v>170</v>
      </c>
      <c r="L21" s="2" t="s">
        <v>117</v>
      </c>
      <c r="M21" s="2" t="s">
        <v>66</v>
      </c>
      <c r="N21" s="2" t="s">
        <v>171</v>
      </c>
      <c r="O21" s="2" t="s">
        <v>167</v>
      </c>
      <c r="P21" s="2" t="s">
        <v>30</v>
      </c>
      <c r="Q21" s="2" t="s">
        <v>172</v>
      </c>
      <c r="S21" s="2" t="str">
        <f>+INDEX([1]Trabalhista!$D$3:$D$528,MATCH(A21,[1]Trabalhista!$A$3:$A$528,0))</f>
        <v>Sim</v>
      </c>
    </row>
    <row r="22" spans="1:19" x14ac:dyDescent="0.2">
      <c r="A22" s="2" t="s">
        <v>173</v>
      </c>
      <c r="B22" s="2" t="s">
        <v>70</v>
      </c>
      <c r="C22" s="2" t="s">
        <v>174</v>
      </c>
      <c r="D22" s="2" t="s">
        <v>21</v>
      </c>
      <c r="E22" s="2" t="s">
        <v>22</v>
      </c>
      <c r="F22" s="4">
        <v>4</v>
      </c>
      <c r="G22" s="2" t="s">
        <v>23</v>
      </c>
      <c r="H22" s="4">
        <v>441</v>
      </c>
      <c r="I22" s="2" t="s">
        <v>24</v>
      </c>
      <c r="J22" s="4" t="s">
        <v>175</v>
      </c>
      <c r="K22" s="4" t="s">
        <v>176</v>
      </c>
      <c r="L22" s="2" t="s">
        <v>37</v>
      </c>
      <c r="M22" s="2" t="s">
        <v>177</v>
      </c>
      <c r="N22" s="2" t="s">
        <v>178</v>
      </c>
      <c r="O22" s="2" t="s">
        <v>173</v>
      </c>
      <c r="P22" s="2" t="s">
        <v>30</v>
      </c>
      <c r="Q22" s="2" t="s">
        <v>179</v>
      </c>
      <c r="S22" s="2" t="str">
        <f>+INDEX([1]Trabalhista!$D$3:$D$528,MATCH(A22,[1]Trabalhista!$A$3:$A$528,0))</f>
        <v>Sim</v>
      </c>
    </row>
    <row r="23" spans="1:19" x14ac:dyDescent="0.2">
      <c r="A23" s="2" t="s">
        <v>180</v>
      </c>
      <c r="B23" s="2" t="s">
        <v>19</v>
      </c>
      <c r="C23" s="2" t="s">
        <v>78</v>
      </c>
      <c r="D23" s="2" t="s">
        <v>21</v>
      </c>
      <c r="E23" s="2" t="s">
        <v>22</v>
      </c>
      <c r="F23" s="4">
        <v>4</v>
      </c>
      <c r="G23" s="2" t="s">
        <v>23</v>
      </c>
      <c r="H23" s="4">
        <v>841</v>
      </c>
      <c r="I23" s="2" t="s">
        <v>24</v>
      </c>
      <c r="J23" s="4" t="s">
        <v>181</v>
      </c>
      <c r="K23" s="4" t="s">
        <v>182</v>
      </c>
      <c r="L23" s="2" t="s">
        <v>109</v>
      </c>
      <c r="M23" s="2" t="s">
        <v>81</v>
      </c>
      <c r="N23" s="2" t="s">
        <v>183</v>
      </c>
      <c r="O23" s="2" t="s">
        <v>180</v>
      </c>
      <c r="P23" s="2" t="s">
        <v>30</v>
      </c>
      <c r="Q23" s="2" t="s">
        <v>184</v>
      </c>
      <c r="S23" s="2" t="str">
        <f>+INDEX([1]Trabalhista!$D$3:$D$528,MATCH(A23,[1]Trabalhista!$A$3:$A$528,0))</f>
        <v>Sim</v>
      </c>
    </row>
    <row r="24" spans="1:19" x14ac:dyDescent="0.2">
      <c r="A24" s="2" t="s">
        <v>185</v>
      </c>
      <c r="B24" s="2" t="s">
        <v>136</v>
      </c>
      <c r="C24" s="2" t="s">
        <v>156</v>
      </c>
      <c r="D24" s="2" t="s">
        <v>21</v>
      </c>
      <c r="E24" s="2" t="s">
        <v>22</v>
      </c>
      <c r="F24" s="4">
        <v>4</v>
      </c>
      <c r="G24" s="2" t="s">
        <v>23</v>
      </c>
      <c r="H24" s="4">
        <v>554</v>
      </c>
      <c r="I24" s="2" t="s">
        <v>24</v>
      </c>
      <c r="J24" s="4" t="s">
        <v>186</v>
      </c>
      <c r="K24" s="4" t="s">
        <v>187</v>
      </c>
      <c r="L24" s="2" t="s">
        <v>38</v>
      </c>
      <c r="M24" s="2" t="s">
        <v>28</v>
      </c>
      <c r="N24" s="2" t="s">
        <v>188</v>
      </c>
      <c r="O24" s="2" t="s">
        <v>185</v>
      </c>
      <c r="P24" s="2" t="s">
        <v>30</v>
      </c>
      <c r="Q24" s="2" t="s">
        <v>189</v>
      </c>
      <c r="S24" s="2" t="str">
        <f>+INDEX([1]Trabalhista!$D$3:$D$528,MATCH(A24,[1]Trabalhista!$A$3:$A$528,0))</f>
        <v>Sim</v>
      </c>
    </row>
    <row r="25" spans="1:19" x14ac:dyDescent="0.2">
      <c r="A25" s="2" t="s">
        <v>190</v>
      </c>
      <c r="B25" s="2" t="s">
        <v>61</v>
      </c>
      <c r="C25" s="2" t="s">
        <v>156</v>
      </c>
      <c r="D25" s="2" t="s">
        <v>21</v>
      </c>
      <c r="E25" s="2" t="s">
        <v>22</v>
      </c>
      <c r="F25" s="4">
        <v>3</v>
      </c>
      <c r="G25" s="2" t="s">
        <v>23</v>
      </c>
      <c r="H25" s="4">
        <v>587</v>
      </c>
      <c r="I25" s="2" t="s">
        <v>24</v>
      </c>
      <c r="J25" s="4" t="s">
        <v>191</v>
      </c>
      <c r="K25" s="4" t="s">
        <v>192</v>
      </c>
      <c r="L25" s="2" t="s">
        <v>109</v>
      </c>
      <c r="M25" s="2" t="s">
        <v>37</v>
      </c>
      <c r="N25" s="2" t="s">
        <v>193</v>
      </c>
      <c r="O25" s="2" t="s">
        <v>190</v>
      </c>
      <c r="P25" s="2" t="s">
        <v>30</v>
      </c>
      <c r="Q25" s="2" t="s">
        <v>194</v>
      </c>
      <c r="S25" s="2" t="e">
        <f>+INDEX([1]Trabalhista!$D$3:$D$528,MATCH(A25,[1]Trabalhista!$A$3:$A$528,0))</f>
        <v>#N/A</v>
      </c>
    </row>
    <row r="26" spans="1:19" x14ac:dyDescent="0.2">
      <c r="A26" s="2" t="s">
        <v>195</v>
      </c>
      <c r="B26" s="2" t="s">
        <v>196</v>
      </c>
      <c r="C26" s="2" t="s">
        <v>61</v>
      </c>
      <c r="D26" s="2" t="s">
        <v>21</v>
      </c>
      <c r="E26" s="2" t="s">
        <v>22</v>
      </c>
      <c r="F26" s="4">
        <v>4</v>
      </c>
      <c r="G26" s="2" t="s">
        <v>23</v>
      </c>
      <c r="H26" s="4">
        <v>818</v>
      </c>
      <c r="I26" s="2" t="s">
        <v>24</v>
      </c>
      <c r="J26" s="4" t="s">
        <v>197</v>
      </c>
      <c r="K26" s="4" t="s">
        <v>198</v>
      </c>
      <c r="L26" s="2" t="s">
        <v>38</v>
      </c>
      <c r="M26" s="2" t="s">
        <v>37</v>
      </c>
      <c r="N26" s="2" t="s">
        <v>199</v>
      </c>
      <c r="O26" s="2" t="s">
        <v>195</v>
      </c>
      <c r="P26" s="2" t="s">
        <v>30</v>
      </c>
      <c r="Q26" s="2" t="s">
        <v>200</v>
      </c>
      <c r="S26" s="2" t="str">
        <f>+INDEX([1]Trabalhista!$D$3:$D$528,MATCH(A26,[1]Trabalhista!$A$3:$A$528,0))</f>
        <v>Sim</v>
      </c>
    </row>
    <row r="27" spans="1:19" x14ac:dyDescent="0.2">
      <c r="A27" s="2" t="s">
        <v>201</v>
      </c>
      <c r="B27" s="2" t="s">
        <v>61</v>
      </c>
      <c r="C27" s="2" t="s">
        <v>202</v>
      </c>
      <c r="D27" s="2" t="s">
        <v>21</v>
      </c>
      <c r="E27" s="2" t="s">
        <v>22</v>
      </c>
      <c r="F27" s="4">
        <v>4</v>
      </c>
      <c r="G27" s="2" t="s">
        <v>23</v>
      </c>
      <c r="H27" s="4">
        <v>401</v>
      </c>
      <c r="I27" s="2" t="s">
        <v>24</v>
      </c>
      <c r="J27" s="4" t="s">
        <v>203</v>
      </c>
      <c r="K27" s="4" t="s">
        <v>204</v>
      </c>
      <c r="L27" s="2" t="s">
        <v>56</v>
      </c>
      <c r="M27" s="2" t="s">
        <v>56</v>
      </c>
      <c r="N27" s="2" t="s">
        <v>205</v>
      </c>
      <c r="O27" s="2" t="s">
        <v>201</v>
      </c>
      <c r="P27" s="2" t="s">
        <v>30</v>
      </c>
      <c r="Q27" s="2" t="s">
        <v>206</v>
      </c>
      <c r="S27" s="2" t="str">
        <f>+INDEX([1]Trabalhista!$D$3:$D$528,MATCH(A27,[1]Trabalhista!$A$3:$A$528,0))</f>
        <v>Sim</v>
      </c>
    </row>
    <row r="28" spans="1:19" x14ac:dyDescent="0.2">
      <c r="A28" s="2" t="s">
        <v>207</v>
      </c>
      <c r="B28" s="2" t="s">
        <v>208</v>
      </c>
      <c r="C28" s="2" t="s">
        <v>100</v>
      </c>
      <c r="D28" s="2" t="s">
        <v>21</v>
      </c>
      <c r="E28" s="2" t="s">
        <v>22</v>
      </c>
      <c r="F28" s="4">
        <v>4</v>
      </c>
      <c r="G28" s="2" t="s">
        <v>23</v>
      </c>
      <c r="H28" s="4">
        <v>420</v>
      </c>
      <c r="I28" s="2" t="s">
        <v>24</v>
      </c>
      <c r="J28" s="4" t="s">
        <v>209</v>
      </c>
      <c r="K28" s="4" t="s">
        <v>210</v>
      </c>
      <c r="L28" s="2" t="s">
        <v>56</v>
      </c>
      <c r="M28" s="2" t="s">
        <v>211</v>
      </c>
      <c r="N28" s="2" t="s">
        <v>212</v>
      </c>
      <c r="O28" s="2" t="s">
        <v>207</v>
      </c>
      <c r="P28" s="2" t="s">
        <v>213</v>
      </c>
      <c r="Q28" s="2" t="s">
        <v>214</v>
      </c>
      <c r="S28" s="2" t="str">
        <f>+INDEX([1]Trabalhista!$D$3:$D$528,MATCH(A28,[1]Trabalhista!$A$3:$A$528,0))</f>
        <v>Não</v>
      </c>
    </row>
    <row r="29" spans="1:19" x14ac:dyDescent="0.2">
      <c r="A29" s="2" t="s">
        <v>215</v>
      </c>
      <c r="B29" s="2" t="s">
        <v>155</v>
      </c>
      <c r="C29" s="2" t="s">
        <v>61</v>
      </c>
      <c r="D29" s="2" t="s">
        <v>21</v>
      </c>
      <c r="E29" s="2" t="s">
        <v>22</v>
      </c>
      <c r="F29" s="4">
        <v>3</v>
      </c>
      <c r="G29" s="2" t="s">
        <v>23</v>
      </c>
      <c r="H29" s="4">
        <v>480</v>
      </c>
      <c r="I29" s="2" t="s">
        <v>24</v>
      </c>
      <c r="J29" s="4" t="s">
        <v>216</v>
      </c>
      <c r="K29" s="4" t="s">
        <v>217</v>
      </c>
      <c r="L29" s="2" t="s">
        <v>46</v>
      </c>
      <c r="M29" s="2" t="s">
        <v>218</v>
      </c>
      <c r="N29" s="2" t="s">
        <v>219</v>
      </c>
      <c r="O29" s="2" t="s">
        <v>215</v>
      </c>
      <c r="P29" s="2" t="s">
        <v>30</v>
      </c>
      <c r="Q29" s="2" t="s">
        <v>220</v>
      </c>
      <c r="S29" s="2" t="str">
        <f>+INDEX([1]Trabalhista!$D$3:$D$528,MATCH(A29,[1]Trabalhista!$A$3:$A$528,0))</f>
        <v>Não</v>
      </c>
    </row>
    <row r="30" spans="1:19" x14ac:dyDescent="0.2">
      <c r="A30" s="2" t="s">
        <v>221</v>
      </c>
      <c r="B30" s="2" t="s">
        <v>136</v>
      </c>
      <c r="C30" s="2" t="s">
        <v>156</v>
      </c>
      <c r="D30" s="2" t="s">
        <v>21</v>
      </c>
      <c r="E30" s="2" t="s">
        <v>22</v>
      </c>
      <c r="F30" s="4">
        <v>3</v>
      </c>
      <c r="G30" s="2" t="s">
        <v>23</v>
      </c>
      <c r="H30" s="4">
        <v>578</v>
      </c>
      <c r="I30" s="2" t="s">
        <v>24</v>
      </c>
      <c r="J30" s="4" t="s">
        <v>222</v>
      </c>
      <c r="K30" s="4" t="s">
        <v>223</v>
      </c>
      <c r="L30" s="2" t="s">
        <v>65</v>
      </c>
      <c r="M30" s="2" t="s">
        <v>124</v>
      </c>
      <c r="N30" s="2" t="s">
        <v>224</v>
      </c>
      <c r="O30" s="2" t="s">
        <v>225</v>
      </c>
      <c r="P30" s="2" t="s">
        <v>30</v>
      </c>
      <c r="Q30" s="2" t="s">
        <v>226</v>
      </c>
      <c r="S30" s="2" t="str">
        <f>+INDEX([1]Trabalhista!$D$3:$D$528,MATCH(A30,[1]Trabalhista!$A$3:$A$528,0))</f>
        <v>Sim</v>
      </c>
    </row>
    <row r="31" spans="1:19" x14ac:dyDescent="0.2">
      <c r="A31" s="2" t="s">
        <v>227</v>
      </c>
      <c r="B31" s="2" t="s">
        <v>70</v>
      </c>
      <c r="C31" s="2" t="s">
        <v>137</v>
      </c>
      <c r="D31" s="2" t="s">
        <v>21</v>
      </c>
      <c r="E31" s="2" t="s">
        <v>22</v>
      </c>
      <c r="F31" s="4">
        <v>4</v>
      </c>
      <c r="G31" s="2" t="s">
        <v>23</v>
      </c>
      <c r="H31" s="4">
        <v>931</v>
      </c>
      <c r="I31" s="2" t="s">
        <v>24</v>
      </c>
      <c r="J31" s="4" t="s">
        <v>228</v>
      </c>
      <c r="K31" s="4" t="s">
        <v>229</v>
      </c>
      <c r="L31" s="2" t="s">
        <v>38</v>
      </c>
      <c r="M31" s="2" t="s">
        <v>38</v>
      </c>
      <c r="N31" s="2" t="s">
        <v>230</v>
      </c>
      <c r="O31" s="2" t="s">
        <v>227</v>
      </c>
      <c r="P31" s="2" t="s">
        <v>30</v>
      </c>
      <c r="Q31" s="2" t="s">
        <v>231</v>
      </c>
      <c r="S31" s="2" t="str">
        <f>+INDEX([1]Trabalhista!$D$3:$D$528,MATCH(A31,[1]Trabalhista!$A$3:$A$528,0))</f>
        <v>Sim</v>
      </c>
    </row>
    <row r="32" spans="1:19" x14ac:dyDescent="0.2">
      <c r="A32" s="2" t="s">
        <v>232</v>
      </c>
      <c r="B32" s="2" t="s">
        <v>51</v>
      </c>
      <c r="C32" s="2" t="s">
        <v>78</v>
      </c>
      <c r="D32" s="2" t="s">
        <v>21</v>
      </c>
      <c r="E32" s="2" t="s">
        <v>22</v>
      </c>
      <c r="F32" s="4">
        <v>4</v>
      </c>
      <c r="G32" s="2" t="s">
        <v>23</v>
      </c>
      <c r="H32" s="4">
        <v>436</v>
      </c>
      <c r="I32" s="2" t="s">
        <v>24</v>
      </c>
      <c r="J32" s="4" t="s">
        <v>233</v>
      </c>
      <c r="K32" s="4" t="s">
        <v>234</v>
      </c>
      <c r="L32" s="2" t="s">
        <v>117</v>
      </c>
      <c r="M32" s="2" t="s">
        <v>66</v>
      </c>
      <c r="N32" s="2" t="s">
        <v>235</v>
      </c>
      <c r="O32" s="2" t="s">
        <v>232</v>
      </c>
      <c r="P32" s="2" t="s">
        <v>213</v>
      </c>
      <c r="Q32" s="2" t="s">
        <v>236</v>
      </c>
      <c r="S32" s="2" t="str">
        <f>+INDEX([1]Trabalhista!$D$3:$D$528,MATCH(A32,[1]Trabalhista!$A$3:$A$528,0))</f>
        <v>Não</v>
      </c>
    </row>
    <row r="33" spans="1:19" x14ac:dyDescent="0.2">
      <c r="A33" s="2" t="s">
        <v>237</v>
      </c>
      <c r="B33" s="2" t="s">
        <v>33</v>
      </c>
      <c r="C33" s="2" t="s">
        <v>238</v>
      </c>
      <c r="D33" s="2" t="s">
        <v>21</v>
      </c>
      <c r="E33" s="2" t="s">
        <v>22</v>
      </c>
      <c r="F33" s="4">
        <v>4</v>
      </c>
      <c r="G33" s="2" t="s">
        <v>23</v>
      </c>
      <c r="H33" s="4">
        <v>831</v>
      </c>
      <c r="I33" s="2" t="s">
        <v>24</v>
      </c>
      <c r="J33" s="4" t="s">
        <v>239</v>
      </c>
      <c r="K33" s="4" t="s">
        <v>240</v>
      </c>
      <c r="L33" s="2" t="s">
        <v>38</v>
      </c>
      <c r="M33" s="2" t="s">
        <v>47</v>
      </c>
      <c r="N33" s="2" t="s">
        <v>241</v>
      </c>
      <c r="O33" s="2" t="s">
        <v>242</v>
      </c>
      <c r="P33" s="2" t="s">
        <v>30</v>
      </c>
      <c r="Q33" s="2" t="s">
        <v>243</v>
      </c>
      <c r="S33" s="2" t="str">
        <f>+INDEX([1]Trabalhista!$D$3:$D$528,MATCH(A33,[1]Trabalhista!$A$3:$A$528,0))</f>
        <v>Sim</v>
      </c>
    </row>
    <row r="34" spans="1:19" x14ac:dyDescent="0.2">
      <c r="A34" s="2" t="s">
        <v>244</v>
      </c>
      <c r="B34" s="2" t="s">
        <v>136</v>
      </c>
      <c r="C34" s="2" t="s">
        <v>121</v>
      </c>
      <c r="D34" s="2" t="s">
        <v>245</v>
      </c>
      <c r="E34" s="2" t="s">
        <v>22</v>
      </c>
      <c r="F34" s="4">
        <v>3</v>
      </c>
      <c r="G34" s="2" t="s">
        <v>23</v>
      </c>
      <c r="H34" s="4">
        <v>276</v>
      </c>
      <c r="I34" s="2" t="s">
        <v>24</v>
      </c>
      <c r="J34" s="4" t="s">
        <v>246</v>
      </c>
      <c r="K34" s="4" t="s">
        <v>247</v>
      </c>
      <c r="L34" s="2" t="s">
        <v>37</v>
      </c>
      <c r="M34" s="2" t="s">
        <v>218</v>
      </c>
      <c r="N34" s="2" t="s">
        <v>248</v>
      </c>
      <c r="O34" s="2" t="s">
        <v>249</v>
      </c>
      <c r="P34" s="2" t="s">
        <v>30</v>
      </c>
      <c r="Q34" s="2" t="s">
        <v>250</v>
      </c>
      <c r="S34" s="2" t="str">
        <f>+INDEX([1]Trabalhista!$D$3:$D$528,MATCH(A34,[1]Trabalhista!$A$3:$A$528,0))</f>
        <v>Sim</v>
      </c>
    </row>
    <row r="35" spans="1:19" x14ac:dyDescent="0.2">
      <c r="A35" s="2" t="s">
        <v>251</v>
      </c>
      <c r="B35" s="2" t="s">
        <v>252</v>
      </c>
      <c r="C35" s="2" t="s">
        <v>43</v>
      </c>
      <c r="D35" s="2" t="s">
        <v>21</v>
      </c>
      <c r="E35" s="2" t="s">
        <v>22</v>
      </c>
      <c r="F35" s="4">
        <v>4</v>
      </c>
      <c r="G35" s="2" t="s">
        <v>23</v>
      </c>
      <c r="H35" s="4">
        <v>754</v>
      </c>
      <c r="I35" s="2" t="s">
        <v>24</v>
      </c>
      <c r="J35" s="4" t="s">
        <v>253</v>
      </c>
      <c r="K35" s="4" t="s">
        <v>254</v>
      </c>
      <c r="L35" s="2" t="s">
        <v>37</v>
      </c>
      <c r="M35" s="2" t="s">
        <v>66</v>
      </c>
      <c r="N35" s="2" t="s">
        <v>255</v>
      </c>
      <c r="O35" s="2" t="s">
        <v>256</v>
      </c>
      <c r="P35" s="2" t="s">
        <v>30</v>
      </c>
      <c r="Q35" s="2" t="s">
        <v>257</v>
      </c>
      <c r="S35" s="2" t="str">
        <f>+INDEX([1]Trabalhista!$D$3:$D$528,MATCH(A35,[1]Trabalhista!$A$3:$A$528,0))</f>
        <v>Sim</v>
      </c>
    </row>
    <row r="36" spans="1:19" x14ac:dyDescent="0.2">
      <c r="A36" s="2" t="s">
        <v>258</v>
      </c>
      <c r="B36" s="2" t="s">
        <v>113</v>
      </c>
      <c r="C36" s="2" t="s">
        <v>34</v>
      </c>
      <c r="D36" s="2" t="s">
        <v>21</v>
      </c>
      <c r="E36" s="2" t="s">
        <v>22</v>
      </c>
      <c r="F36" s="4">
        <v>4</v>
      </c>
      <c r="G36" s="2" t="s">
        <v>23</v>
      </c>
      <c r="H36" s="4">
        <v>940</v>
      </c>
      <c r="I36" s="2" t="s">
        <v>24</v>
      </c>
      <c r="J36" s="4" t="s">
        <v>259</v>
      </c>
      <c r="K36" s="4" t="s">
        <v>260</v>
      </c>
      <c r="L36" s="2" t="s">
        <v>38</v>
      </c>
      <c r="M36" s="2" t="s">
        <v>47</v>
      </c>
      <c r="N36" s="2" t="s">
        <v>261</v>
      </c>
      <c r="O36" s="2" t="s">
        <v>262</v>
      </c>
      <c r="P36" s="2" t="s">
        <v>30</v>
      </c>
      <c r="Q36" s="2" t="s">
        <v>263</v>
      </c>
      <c r="S36" s="2" t="str">
        <f>+INDEX([1]Trabalhista!$D$3:$D$528,MATCH(A36,[1]Trabalhista!$A$3:$A$528,0))</f>
        <v>Não</v>
      </c>
    </row>
    <row r="37" spans="1:19" x14ac:dyDescent="0.2">
      <c r="A37" s="2" t="s">
        <v>264</v>
      </c>
      <c r="B37" s="2" t="s">
        <v>33</v>
      </c>
      <c r="C37" s="2" t="s">
        <v>137</v>
      </c>
      <c r="D37" s="2" t="s">
        <v>21</v>
      </c>
      <c r="E37" s="2" t="s">
        <v>22</v>
      </c>
      <c r="F37" s="4">
        <v>4</v>
      </c>
      <c r="G37" s="2" t="s">
        <v>23</v>
      </c>
      <c r="H37" s="4">
        <v>945</v>
      </c>
      <c r="I37" s="2" t="s">
        <v>24</v>
      </c>
      <c r="J37" s="4" t="s">
        <v>265</v>
      </c>
      <c r="K37" s="4" t="s">
        <v>266</v>
      </c>
      <c r="L37" s="2" t="s">
        <v>117</v>
      </c>
      <c r="M37" s="2" t="s">
        <v>267</v>
      </c>
      <c r="N37" s="2" t="s">
        <v>268</v>
      </c>
      <c r="O37" s="2" t="s">
        <v>269</v>
      </c>
      <c r="P37" s="2" t="s">
        <v>30</v>
      </c>
      <c r="Q37" s="2" t="s">
        <v>270</v>
      </c>
      <c r="S37" s="2" t="str">
        <f>+INDEX([1]Trabalhista!$D$3:$D$528,MATCH(A37,[1]Trabalhista!$A$3:$A$528,0))</f>
        <v>Sim</v>
      </c>
    </row>
    <row r="38" spans="1:19" x14ac:dyDescent="0.2">
      <c r="A38" s="2" t="s">
        <v>271</v>
      </c>
      <c r="B38" s="2" t="s">
        <v>272</v>
      </c>
      <c r="C38" s="2" t="s">
        <v>62</v>
      </c>
      <c r="D38" s="2" t="s">
        <v>21</v>
      </c>
      <c r="E38" s="2" t="s">
        <v>22</v>
      </c>
      <c r="F38" s="4">
        <v>4</v>
      </c>
      <c r="G38" s="2" t="s">
        <v>23</v>
      </c>
      <c r="H38" s="4">
        <v>846</v>
      </c>
      <c r="I38" s="2" t="s">
        <v>24</v>
      </c>
      <c r="J38" s="4" t="s">
        <v>273</v>
      </c>
      <c r="K38" s="4" t="s">
        <v>274</v>
      </c>
      <c r="L38" s="2" t="s">
        <v>46</v>
      </c>
      <c r="M38" s="2" t="s">
        <v>132</v>
      </c>
      <c r="N38" s="2" t="s">
        <v>275</v>
      </c>
      <c r="O38" s="2" t="s">
        <v>271</v>
      </c>
      <c r="P38" s="2" t="s">
        <v>30</v>
      </c>
      <c r="Q38" s="2" t="s">
        <v>276</v>
      </c>
      <c r="S38" s="2" t="str">
        <f>+INDEX([1]Trabalhista!$D$3:$D$528,MATCH(A38,[1]Trabalhista!$A$3:$A$528,0))</f>
        <v>Sim</v>
      </c>
    </row>
    <row r="39" spans="1:19" x14ac:dyDescent="0.2">
      <c r="A39" s="2" t="s">
        <v>277</v>
      </c>
      <c r="B39" s="2" t="s">
        <v>51</v>
      </c>
      <c r="C39" s="2" t="s">
        <v>78</v>
      </c>
      <c r="D39" s="2" t="s">
        <v>21</v>
      </c>
      <c r="E39" s="2" t="s">
        <v>22</v>
      </c>
      <c r="F39" s="4">
        <v>4</v>
      </c>
      <c r="G39" s="2" t="s">
        <v>23</v>
      </c>
      <c r="H39" s="4">
        <v>939</v>
      </c>
      <c r="I39" s="2" t="s">
        <v>24</v>
      </c>
      <c r="J39" s="4" t="s">
        <v>278</v>
      </c>
      <c r="K39" s="4" t="s">
        <v>279</v>
      </c>
      <c r="L39" s="2" t="s">
        <v>95</v>
      </c>
      <c r="M39" s="2" t="s">
        <v>280</v>
      </c>
      <c r="N39" s="2" t="s">
        <v>281</v>
      </c>
      <c r="O39" s="2" t="s">
        <v>277</v>
      </c>
      <c r="P39" s="2" t="s">
        <v>30</v>
      </c>
      <c r="Q39" s="2" t="s">
        <v>282</v>
      </c>
      <c r="S39" s="2" t="str">
        <f>+INDEX([1]Trabalhista!$D$3:$D$528,MATCH(A39,[1]Trabalhista!$A$3:$A$528,0))</f>
        <v>Não</v>
      </c>
    </row>
    <row r="40" spans="1:19" x14ac:dyDescent="0.2">
      <c r="A40" s="2" t="s">
        <v>283</v>
      </c>
      <c r="B40" s="2" t="s">
        <v>51</v>
      </c>
      <c r="C40" s="2" t="s">
        <v>129</v>
      </c>
      <c r="D40" s="2" t="s">
        <v>21</v>
      </c>
      <c r="E40" s="2" t="s">
        <v>22</v>
      </c>
      <c r="F40" s="4">
        <v>4</v>
      </c>
      <c r="G40" s="2" t="s">
        <v>23</v>
      </c>
      <c r="H40" s="4">
        <v>543</v>
      </c>
      <c r="I40" s="2" t="s">
        <v>24</v>
      </c>
      <c r="J40" s="4" t="s">
        <v>284</v>
      </c>
      <c r="K40" s="4" t="s">
        <v>285</v>
      </c>
      <c r="L40" s="2" t="s">
        <v>46</v>
      </c>
      <c r="M40" s="2" t="s">
        <v>286</v>
      </c>
      <c r="N40" s="2" t="s">
        <v>287</v>
      </c>
      <c r="O40" s="2" t="s">
        <v>283</v>
      </c>
      <c r="P40" s="2" t="s">
        <v>30</v>
      </c>
      <c r="Q40" s="2" t="s">
        <v>288</v>
      </c>
      <c r="S40" s="2" t="str">
        <f>+INDEX([1]Trabalhista!$D$3:$D$528,MATCH(A40,[1]Trabalhista!$A$3:$A$528,0))</f>
        <v>Não</v>
      </c>
    </row>
    <row r="41" spans="1:19" x14ac:dyDescent="0.2">
      <c r="A41" s="2" t="s">
        <v>289</v>
      </c>
      <c r="B41" s="2" t="s">
        <v>136</v>
      </c>
      <c r="C41" s="2" t="s">
        <v>34</v>
      </c>
      <c r="D41" s="2" t="s">
        <v>21</v>
      </c>
      <c r="E41" s="2" t="s">
        <v>22</v>
      </c>
      <c r="F41" s="4">
        <v>4</v>
      </c>
      <c r="G41" s="2" t="s">
        <v>23</v>
      </c>
      <c r="H41" s="4">
        <v>731</v>
      </c>
      <c r="I41" s="2" t="s">
        <v>24</v>
      </c>
      <c r="J41" s="4" t="s">
        <v>290</v>
      </c>
      <c r="K41" s="4" t="s">
        <v>291</v>
      </c>
      <c r="L41" s="2" t="s">
        <v>146</v>
      </c>
      <c r="M41" s="2" t="s">
        <v>37</v>
      </c>
      <c r="N41" s="2" t="s">
        <v>292</v>
      </c>
      <c r="O41" s="2" t="s">
        <v>293</v>
      </c>
      <c r="P41" s="2" t="s">
        <v>30</v>
      </c>
      <c r="Q41" s="2" t="s">
        <v>294</v>
      </c>
      <c r="S41" s="2" t="str">
        <f>+INDEX([1]Trabalhista!$D$3:$D$528,MATCH(A41,[1]Trabalhista!$A$3:$A$528,0))</f>
        <v>Sim</v>
      </c>
    </row>
    <row r="42" spans="1:19" x14ac:dyDescent="0.2">
      <c r="A42" s="2" t="s">
        <v>295</v>
      </c>
      <c r="B42" s="2" t="s">
        <v>252</v>
      </c>
      <c r="C42" s="2" t="s">
        <v>100</v>
      </c>
      <c r="D42" s="2" t="s">
        <v>21</v>
      </c>
      <c r="E42" s="2" t="s">
        <v>22</v>
      </c>
      <c r="F42" s="4">
        <v>3</v>
      </c>
      <c r="G42" s="2" t="s">
        <v>23</v>
      </c>
      <c r="H42" s="4">
        <v>479</v>
      </c>
      <c r="I42" s="2" t="s">
        <v>24</v>
      </c>
      <c r="J42" s="4" t="s">
        <v>296</v>
      </c>
      <c r="K42" s="4" t="s">
        <v>297</v>
      </c>
      <c r="L42" s="2" t="s">
        <v>116</v>
      </c>
      <c r="M42" s="2" t="s">
        <v>298</v>
      </c>
      <c r="N42" s="2" t="s">
        <v>299</v>
      </c>
      <c r="O42" s="2" t="s">
        <v>295</v>
      </c>
      <c r="P42" s="2" t="s">
        <v>30</v>
      </c>
      <c r="Q42" s="2" t="s">
        <v>300</v>
      </c>
      <c r="S42" s="2" t="str">
        <f>+INDEX([1]Trabalhista!$D$3:$D$528,MATCH(A42,[1]Trabalhista!$A$3:$A$528,0))</f>
        <v>Não</v>
      </c>
    </row>
    <row r="43" spans="1:19" x14ac:dyDescent="0.2">
      <c r="A43" s="2" t="s">
        <v>301</v>
      </c>
      <c r="B43" s="2" t="s">
        <v>128</v>
      </c>
      <c r="C43" s="2" t="s">
        <v>78</v>
      </c>
      <c r="D43" s="2" t="s">
        <v>21</v>
      </c>
      <c r="E43" s="2" t="s">
        <v>22</v>
      </c>
      <c r="F43" s="4">
        <v>4</v>
      </c>
      <c r="G43" s="2" t="s">
        <v>23</v>
      </c>
      <c r="H43" s="4">
        <v>327</v>
      </c>
      <c r="I43" s="2" t="s">
        <v>24</v>
      </c>
      <c r="J43" s="4" t="s">
        <v>302</v>
      </c>
      <c r="K43" s="4" t="s">
        <v>303</v>
      </c>
      <c r="L43" s="2" t="s">
        <v>56</v>
      </c>
      <c r="M43" s="2" t="s">
        <v>56</v>
      </c>
      <c r="N43" s="2" t="s">
        <v>304</v>
      </c>
      <c r="O43" s="2" t="s">
        <v>305</v>
      </c>
      <c r="P43" s="2" t="s">
        <v>30</v>
      </c>
      <c r="Q43" s="2" t="s">
        <v>306</v>
      </c>
      <c r="S43" s="2" t="str">
        <f>+INDEX([1]Trabalhista!$D$3:$D$528,MATCH(A43,[1]Trabalhista!$A$3:$A$528,0))</f>
        <v>Sim</v>
      </c>
    </row>
    <row r="44" spans="1:19" x14ac:dyDescent="0.2">
      <c r="A44" s="2" t="s">
        <v>307</v>
      </c>
      <c r="B44" s="2" t="s">
        <v>308</v>
      </c>
      <c r="C44" s="2" t="s">
        <v>78</v>
      </c>
      <c r="D44" s="2" t="s">
        <v>245</v>
      </c>
      <c r="E44" s="2" t="s">
        <v>22</v>
      </c>
      <c r="F44" s="4">
        <v>4</v>
      </c>
      <c r="G44" s="2" t="s">
        <v>23</v>
      </c>
      <c r="H44" s="4">
        <v>626</v>
      </c>
      <c r="I44" s="2" t="s">
        <v>24</v>
      </c>
      <c r="J44" s="4" t="s">
        <v>309</v>
      </c>
      <c r="K44" s="4" t="s">
        <v>310</v>
      </c>
      <c r="L44" s="2" t="s">
        <v>146</v>
      </c>
      <c r="M44" s="2" t="s">
        <v>124</v>
      </c>
      <c r="N44" s="2" t="s">
        <v>311</v>
      </c>
      <c r="O44" s="2" t="s">
        <v>307</v>
      </c>
      <c r="P44" s="2" t="s">
        <v>30</v>
      </c>
      <c r="Q44" s="2" t="s">
        <v>312</v>
      </c>
      <c r="S44" s="2" t="str">
        <f>+INDEX([1]Trabalhista!$D$3:$D$528,MATCH(A44,[1]Trabalhista!$A$3:$A$528,0))</f>
        <v>Sim</v>
      </c>
    </row>
    <row r="45" spans="1:19" x14ac:dyDescent="0.2">
      <c r="A45" s="2" t="s">
        <v>313</v>
      </c>
      <c r="B45" s="2" t="s">
        <v>70</v>
      </c>
      <c r="C45" s="2" t="s">
        <v>314</v>
      </c>
      <c r="D45" s="2" t="s">
        <v>21</v>
      </c>
      <c r="E45" s="2" t="s">
        <v>22</v>
      </c>
      <c r="F45" s="4">
        <v>4</v>
      </c>
      <c r="G45" s="2" t="s">
        <v>23</v>
      </c>
      <c r="H45" s="4">
        <v>230</v>
      </c>
      <c r="I45" s="2" t="s">
        <v>24</v>
      </c>
      <c r="J45" s="4" t="s">
        <v>315</v>
      </c>
      <c r="K45" s="4" t="s">
        <v>316</v>
      </c>
      <c r="L45" s="2" t="s">
        <v>56</v>
      </c>
      <c r="M45" s="2" t="s">
        <v>218</v>
      </c>
      <c r="N45" s="2" t="s">
        <v>317</v>
      </c>
      <c r="O45" s="2" t="s">
        <v>318</v>
      </c>
      <c r="P45" s="2" t="s">
        <v>30</v>
      </c>
      <c r="Q45" s="2" t="s">
        <v>319</v>
      </c>
      <c r="S45" s="2" t="str">
        <f>+INDEX([1]Trabalhista!$D$3:$D$528,MATCH(A45,[1]Trabalhista!$A$3:$A$528,0))</f>
        <v>Não</v>
      </c>
    </row>
    <row r="46" spans="1:19" x14ac:dyDescent="0.2">
      <c r="A46" s="2" t="s">
        <v>320</v>
      </c>
      <c r="B46" s="2" t="s">
        <v>113</v>
      </c>
      <c r="C46" s="2" t="s">
        <v>34</v>
      </c>
      <c r="D46" s="2" t="s">
        <v>53</v>
      </c>
      <c r="E46" s="2" t="s">
        <v>22</v>
      </c>
      <c r="F46" s="4">
        <v>4</v>
      </c>
      <c r="G46" s="2" t="s">
        <v>23</v>
      </c>
      <c r="H46" s="4">
        <v>522</v>
      </c>
      <c r="I46" s="2" t="s">
        <v>24</v>
      </c>
      <c r="J46" s="4" t="s">
        <v>321</v>
      </c>
      <c r="K46" s="4" t="s">
        <v>322</v>
      </c>
      <c r="L46" s="2" t="s">
        <v>47</v>
      </c>
      <c r="M46" s="2" t="s">
        <v>38</v>
      </c>
      <c r="N46" s="2" t="s">
        <v>323</v>
      </c>
      <c r="O46" s="2" t="s">
        <v>320</v>
      </c>
      <c r="P46" s="2" t="s">
        <v>30</v>
      </c>
      <c r="Q46" s="2" t="s">
        <v>324</v>
      </c>
      <c r="S46" s="2" t="e">
        <f>+INDEX([1]Trabalhista!$D$3:$D$528,MATCH(A46,[1]Trabalhista!$A$3:$A$528,0))</f>
        <v>#N/A</v>
      </c>
    </row>
    <row r="47" spans="1:19" x14ac:dyDescent="0.2">
      <c r="A47" s="2" t="s">
        <v>325</v>
      </c>
      <c r="B47" s="2" t="s">
        <v>51</v>
      </c>
      <c r="C47" s="2" t="s">
        <v>78</v>
      </c>
      <c r="D47" s="2" t="s">
        <v>21</v>
      </c>
      <c r="E47" s="2" t="s">
        <v>22</v>
      </c>
      <c r="F47" s="4">
        <v>1</v>
      </c>
      <c r="G47" s="2" t="s">
        <v>23</v>
      </c>
      <c r="H47" s="4">
        <v>4</v>
      </c>
      <c r="I47" s="2" t="s">
        <v>24</v>
      </c>
      <c r="J47" s="4" t="s">
        <v>326</v>
      </c>
      <c r="K47" s="4" t="s">
        <v>327</v>
      </c>
      <c r="L47" s="2" t="s">
        <v>95</v>
      </c>
      <c r="M47" s="2" t="s">
        <v>280</v>
      </c>
      <c r="N47" s="2" t="s">
        <v>328</v>
      </c>
      <c r="O47" s="2" t="s">
        <v>325</v>
      </c>
      <c r="P47" s="2" t="s">
        <v>30</v>
      </c>
      <c r="Q47" s="2" t="s">
        <v>329</v>
      </c>
      <c r="S47" s="2" t="str">
        <f>+INDEX([1]Trabalhista!$D$3:$D$528,MATCH(A47,[1]Trabalhista!$A$3:$A$528,0))</f>
        <v>Não</v>
      </c>
    </row>
    <row r="48" spans="1:19" x14ac:dyDescent="0.2">
      <c r="A48" s="2" t="s">
        <v>330</v>
      </c>
      <c r="B48" s="2" t="s">
        <v>42</v>
      </c>
      <c r="C48" s="2" t="s">
        <v>78</v>
      </c>
      <c r="D48" s="2" t="s">
        <v>21</v>
      </c>
      <c r="E48" s="2" t="s">
        <v>22</v>
      </c>
      <c r="F48" s="4">
        <v>4</v>
      </c>
      <c r="G48" s="2" t="s">
        <v>23</v>
      </c>
      <c r="H48" s="4">
        <v>929</v>
      </c>
      <c r="I48" s="2" t="s">
        <v>24</v>
      </c>
      <c r="J48" s="4" t="s">
        <v>331</v>
      </c>
      <c r="K48" s="4" t="s">
        <v>332</v>
      </c>
      <c r="L48" s="2" t="s">
        <v>95</v>
      </c>
      <c r="M48" s="2" t="s">
        <v>73</v>
      </c>
      <c r="N48" s="2" t="s">
        <v>333</v>
      </c>
      <c r="O48" s="2" t="s">
        <v>334</v>
      </c>
      <c r="P48" s="2" t="s">
        <v>30</v>
      </c>
      <c r="Q48" s="2" t="s">
        <v>330</v>
      </c>
      <c r="S48" s="2" t="str">
        <f>+INDEX([1]Trabalhista!$D$3:$D$528,MATCH(A48,[1]Trabalhista!$A$3:$A$528,0))</f>
        <v>Não</v>
      </c>
    </row>
    <row r="49" spans="1:19" x14ac:dyDescent="0.2">
      <c r="A49" s="2" t="s">
        <v>335</v>
      </c>
      <c r="B49" s="2" t="s">
        <v>168</v>
      </c>
      <c r="C49" s="2" t="s">
        <v>336</v>
      </c>
      <c r="D49" s="2" t="s">
        <v>21</v>
      </c>
      <c r="E49" s="2" t="s">
        <v>22</v>
      </c>
      <c r="F49" s="4">
        <v>4</v>
      </c>
      <c r="G49" s="2" t="s">
        <v>23</v>
      </c>
      <c r="H49" s="4">
        <v>506</v>
      </c>
      <c r="I49" s="2" t="s">
        <v>24</v>
      </c>
      <c r="J49" s="4" t="s">
        <v>337</v>
      </c>
      <c r="K49" s="4" t="s">
        <v>338</v>
      </c>
      <c r="L49" s="2" t="s">
        <v>38</v>
      </c>
      <c r="M49" s="2" t="s">
        <v>73</v>
      </c>
      <c r="N49" s="2" t="s">
        <v>339</v>
      </c>
      <c r="O49" s="2" t="s">
        <v>335</v>
      </c>
      <c r="P49" s="2" t="s">
        <v>30</v>
      </c>
      <c r="Q49" s="2" t="s">
        <v>340</v>
      </c>
      <c r="S49" s="2" t="str">
        <f>+INDEX([1]Trabalhista!$D$3:$D$528,MATCH(A49,[1]Trabalhista!$A$3:$A$528,0))</f>
        <v>Não</v>
      </c>
    </row>
    <row r="50" spans="1:19" x14ac:dyDescent="0.2">
      <c r="A50" s="2" t="s">
        <v>341</v>
      </c>
      <c r="B50" s="2" t="s">
        <v>272</v>
      </c>
      <c r="C50" s="2" t="s">
        <v>156</v>
      </c>
      <c r="D50" s="2" t="s">
        <v>21</v>
      </c>
      <c r="E50" s="2" t="s">
        <v>22</v>
      </c>
      <c r="F50" s="4">
        <v>4</v>
      </c>
      <c r="G50" s="2" t="s">
        <v>23</v>
      </c>
      <c r="H50" s="4">
        <v>917</v>
      </c>
      <c r="I50" s="2" t="s">
        <v>24</v>
      </c>
      <c r="J50" s="4" t="s">
        <v>342</v>
      </c>
      <c r="K50" s="4" t="s">
        <v>343</v>
      </c>
      <c r="L50" s="2" t="s">
        <v>27</v>
      </c>
      <c r="M50" s="2" t="s">
        <v>38</v>
      </c>
      <c r="N50" s="2" t="s">
        <v>344</v>
      </c>
      <c r="O50" s="2" t="s">
        <v>341</v>
      </c>
      <c r="P50" s="2" t="s">
        <v>30</v>
      </c>
      <c r="Q50" s="2" t="s">
        <v>341</v>
      </c>
      <c r="S50" s="2" t="str">
        <f>+INDEX([1]Trabalhista!$D$3:$D$528,MATCH(A50,[1]Trabalhista!$A$3:$A$528,0))</f>
        <v>Sim</v>
      </c>
    </row>
    <row r="51" spans="1:19" x14ac:dyDescent="0.2">
      <c r="A51" s="2" t="s">
        <v>345</v>
      </c>
      <c r="B51" s="2" t="s">
        <v>33</v>
      </c>
      <c r="C51" s="2" t="s">
        <v>346</v>
      </c>
      <c r="D51" s="2" t="s">
        <v>21</v>
      </c>
      <c r="E51" s="2" t="s">
        <v>22</v>
      </c>
      <c r="F51" s="4">
        <v>4</v>
      </c>
      <c r="G51" s="2" t="s">
        <v>23</v>
      </c>
      <c r="H51" s="4">
        <v>942</v>
      </c>
      <c r="I51" s="2" t="s">
        <v>24</v>
      </c>
      <c r="J51" s="4" t="s">
        <v>347</v>
      </c>
      <c r="K51" s="4" t="s">
        <v>348</v>
      </c>
      <c r="L51" s="2" t="s">
        <v>146</v>
      </c>
      <c r="M51" s="2" t="s">
        <v>57</v>
      </c>
      <c r="N51" s="2" t="s">
        <v>349</v>
      </c>
      <c r="O51" s="2" t="s">
        <v>345</v>
      </c>
      <c r="P51" s="2" t="s">
        <v>30</v>
      </c>
      <c r="Q51" s="2" t="s">
        <v>350</v>
      </c>
      <c r="S51" s="2" t="str">
        <f>+INDEX([1]Trabalhista!$D$3:$D$528,MATCH(A51,[1]Trabalhista!$A$3:$A$528,0))</f>
        <v>Sim</v>
      </c>
    </row>
    <row r="52" spans="1:19" x14ac:dyDescent="0.2">
      <c r="A52" s="2" t="s">
        <v>351</v>
      </c>
      <c r="B52" s="2" t="s">
        <v>168</v>
      </c>
      <c r="C52" s="2" t="s">
        <v>100</v>
      </c>
      <c r="D52" s="2" t="s">
        <v>21</v>
      </c>
      <c r="E52" s="2" t="s">
        <v>22</v>
      </c>
      <c r="F52" s="4">
        <v>4</v>
      </c>
      <c r="G52" s="2" t="s">
        <v>23</v>
      </c>
      <c r="H52" s="4">
        <v>830</v>
      </c>
      <c r="I52" s="2" t="s">
        <v>24</v>
      </c>
      <c r="J52" s="4" t="s">
        <v>352</v>
      </c>
      <c r="K52" s="4" t="s">
        <v>353</v>
      </c>
      <c r="L52" s="2" t="s">
        <v>117</v>
      </c>
      <c r="M52" s="2" t="s">
        <v>298</v>
      </c>
      <c r="N52" s="2" t="s">
        <v>354</v>
      </c>
      <c r="O52" s="2" t="s">
        <v>351</v>
      </c>
      <c r="P52" s="2" t="s">
        <v>30</v>
      </c>
      <c r="Q52" s="2" t="s">
        <v>355</v>
      </c>
      <c r="S52" s="2" t="str">
        <f>+INDEX([1]Trabalhista!$D$3:$D$528,MATCH(A52,[1]Trabalhista!$A$3:$A$528,0))</f>
        <v>Sim</v>
      </c>
    </row>
    <row r="53" spans="1:19" x14ac:dyDescent="0.2">
      <c r="A53" s="2" t="s">
        <v>356</v>
      </c>
      <c r="B53" s="2" t="s">
        <v>77</v>
      </c>
      <c r="C53" s="2" t="s">
        <v>202</v>
      </c>
      <c r="D53" s="2" t="s">
        <v>21</v>
      </c>
      <c r="E53" s="2" t="s">
        <v>22</v>
      </c>
      <c r="F53" s="4">
        <v>4</v>
      </c>
      <c r="G53" s="2" t="s">
        <v>23</v>
      </c>
      <c r="H53" s="4">
        <v>521</v>
      </c>
      <c r="I53" s="2" t="s">
        <v>24</v>
      </c>
      <c r="J53" s="4" t="s">
        <v>357</v>
      </c>
      <c r="K53" s="4" t="s">
        <v>358</v>
      </c>
      <c r="L53" s="2" t="s">
        <v>47</v>
      </c>
      <c r="M53" s="2" t="s">
        <v>116</v>
      </c>
      <c r="N53" s="2" t="s">
        <v>359</v>
      </c>
      <c r="O53" s="2" t="s">
        <v>360</v>
      </c>
      <c r="P53" s="2" t="s">
        <v>30</v>
      </c>
      <c r="Q53" s="2" t="s">
        <v>361</v>
      </c>
      <c r="S53" s="2" t="str">
        <f>+INDEX([1]Trabalhista!$D$3:$D$528,MATCH(A53,[1]Trabalhista!$A$3:$A$528,0))</f>
        <v>Sim</v>
      </c>
    </row>
    <row r="54" spans="1:19" x14ac:dyDescent="0.2">
      <c r="A54" s="2" t="s">
        <v>362</v>
      </c>
      <c r="B54" s="2" t="s">
        <v>51</v>
      </c>
      <c r="C54" s="2" t="s">
        <v>363</v>
      </c>
      <c r="D54" s="2" t="s">
        <v>21</v>
      </c>
      <c r="E54" s="2" t="s">
        <v>22</v>
      </c>
      <c r="F54" s="4">
        <v>4</v>
      </c>
      <c r="G54" s="2" t="s">
        <v>23</v>
      </c>
      <c r="H54" s="4">
        <v>909</v>
      </c>
      <c r="I54" s="2" t="s">
        <v>24</v>
      </c>
      <c r="J54" s="4" t="s">
        <v>364</v>
      </c>
      <c r="K54" s="4" t="s">
        <v>365</v>
      </c>
      <c r="L54" s="2" t="s">
        <v>65</v>
      </c>
      <c r="M54" s="2" t="s">
        <v>65</v>
      </c>
      <c r="N54" s="2" t="s">
        <v>366</v>
      </c>
      <c r="O54" s="2" t="s">
        <v>362</v>
      </c>
      <c r="P54" s="2" t="s">
        <v>30</v>
      </c>
      <c r="Q54" s="2" t="s">
        <v>367</v>
      </c>
      <c r="S54" s="2" t="str">
        <f>+INDEX([1]Trabalhista!$D$3:$D$528,MATCH(A54,[1]Trabalhista!$A$3:$A$528,0))</f>
        <v>Não</v>
      </c>
    </row>
    <row r="55" spans="1:19" x14ac:dyDescent="0.2">
      <c r="A55" s="2" t="s">
        <v>368</v>
      </c>
      <c r="B55" s="2" t="s">
        <v>113</v>
      </c>
      <c r="C55" s="2" t="s">
        <v>61</v>
      </c>
      <c r="D55" s="2" t="s">
        <v>21</v>
      </c>
      <c r="E55" s="2" t="s">
        <v>22</v>
      </c>
      <c r="F55" s="4">
        <v>4</v>
      </c>
      <c r="G55" s="2" t="s">
        <v>23</v>
      </c>
      <c r="H55" s="4">
        <v>428</v>
      </c>
      <c r="I55" s="2" t="s">
        <v>24</v>
      </c>
      <c r="J55" s="4" t="s">
        <v>369</v>
      </c>
      <c r="K55" s="4" t="s">
        <v>370</v>
      </c>
      <c r="L55" s="2" t="s">
        <v>47</v>
      </c>
      <c r="M55" s="2" t="s">
        <v>298</v>
      </c>
      <c r="N55" s="2" t="s">
        <v>371</v>
      </c>
      <c r="O55" s="2" t="s">
        <v>368</v>
      </c>
      <c r="P55" s="2" t="s">
        <v>30</v>
      </c>
      <c r="Q55" s="2" t="s">
        <v>372</v>
      </c>
      <c r="S55" s="2" t="str">
        <f>+INDEX([1]Trabalhista!$D$3:$D$528,MATCH(A55,[1]Trabalhista!$A$3:$A$528,0))</f>
        <v>Não</v>
      </c>
    </row>
    <row r="56" spans="1:19" x14ac:dyDescent="0.2">
      <c r="A56" s="2" t="s">
        <v>373</v>
      </c>
      <c r="B56" s="2" t="s">
        <v>208</v>
      </c>
      <c r="C56" s="2" t="s">
        <v>106</v>
      </c>
      <c r="D56" s="2" t="s">
        <v>53</v>
      </c>
      <c r="E56" s="2" t="s">
        <v>22</v>
      </c>
      <c r="F56" s="4">
        <v>4</v>
      </c>
      <c r="G56" s="2" t="s">
        <v>23</v>
      </c>
      <c r="H56" s="4">
        <v>625</v>
      </c>
      <c r="I56" s="2" t="s">
        <v>24</v>
      </c>
      <c r="J56" s="4" t="s">
        <v>374</v>
      </c>
      <c r="K56" s="4" t="s">
        <v>375</v>
      </c>
      <c r="L56" s="2" t="s">
        <v>65</v>
      </c>
      <c r="M56" s="2" t="s">
        <v>376</v>
      </c>
      <c r="N56" s="2" t="s">
        <v>377</v>
      </c>
      <c r="O56" s="2" t="s">
        <v>373</v>
      </c>
      <c r="P56" s="2" t="s">
        <v>30</v>
      </c>
      <c r="Q56" s="2" t="s">
        <v>378</v>
      </c>
      <c r="S56" s="2" t="e">
        <f>+INDEX([1]Trabalhista!$D$3:$D$528,MATCH(A56,[1]Trabalhista!$A$3:$A$528,0))</f>
        <v>#N/A</v>
      </c>
    </row>
    <row r="57" spans="1:19" x14ac:dyDescent="0.2">
      <c r="A57" s="2" t="s">
        <v>379</v>
      </c>
      <c r="B57" s="2" t="s">
        <v>252</v>
      </c>
      <c r="C57" s="2" t="s">
        <v>202</v>
      </c>
      <c r="D57" s="2" t="s">
        <v>21</v>
      </c>
      <c r="E57" s="2" t="s">
        <v>22</v>
      </c>
      <c r="F57" s="4">
        <v>4</v>
      </c>
      <c r="G57" s="2" t="s">
        <v>23</v>
      </c>
      <c r="H57" s="4">
        <v>730</v>
      </c>
      <c r="I57" s="2" t="s">
        <v>24</v>
      </c>
      <c r="J57" s="4" t="s">
        <v>380</v>
      </c>
      <c r="K57" s="4" t="s">
        <v>381</v>
      </c>
      <c r="L57" s="2" t="s">
        <v>38</v>
      </c>
      <c r="M57" s="2" t="s">
        <v>66</v>
      </c>
      <c r="N57" s="2" t="s">
        <v>382</v>
      </c>
      <c r="O57" s="2" t="s">
        <v>383</v>
      </c>
      <c r="P57" s="2" t="s">
        <v>30</v>
      </c>
      <c r="Q57" s="2" t="s">
        <v>384</v>
      </c>
      <c r="S57" s="2" t="str">
        <f>+INDEX([1]Trabalhista!$D$3:$D$528,MATCH(A57,[1]Trabalhista!$A$3:$A$528,0))</f>
        <v>Sim</v>
      </c>
    </row>
    <row r="58" spans="1:19" x14ac:dyDescent="0.2">
      <c r="A58" s="2" t="s">
        <v>385</v>
      </c>
      <c r="B58" s="2" t="s">
        <v>86</v>
      </c>
      <c r="C58" s="2" t="s">
        <v>363</v>
      </c>
      <c r="D58" s="2" t="s">
        <v>21</v>
      </c>
      <c r="E58" s="2" t="s">
        <v>22</v>
      </c>
      <c r="F58" s="4">
        <v>4</v>
      </c>
      <c r="G58" s="2" t="s">
        <v>23</v>
      </c>
      <c r="H58" s="4">
        <v>640</v>
      </c>
      <c r="I58" s="2" t="s">
        <v>24</v>
      </c>
      <c r="J58" s="4" t="s">
        <v>386</v>
      </c>
      <c r="K58" s="4" t="s">
        <v>387</v>
      </c>
      <c r="L58" s="2" t="s">
        <v>109</v>
      </c>
      <c r="M58" s="2" t="s">
        <v>37</v>
      </c>
      <c r="N58" s="2" t="s">
        <v>388</v>
      </c>
      <c r="O58" s="2" t="s">
        <v>389</v>
      </c>
      <c r="P58" s="2" t="s">
        <v>30</v>
      </c>
      <c r="Q58" s="2" t="s">
        <v>390</v>
      </c>
      <c r="S58" s="2" t="str">
        <f>+INDEX([1]Trabalhista!$D$3:$D$528,MATCH(A58,[1]Trabalhista!$A$3:$A$528,0))</f>
        <v>Sim</v>
      </c>
    </row>
    <row r="59" spans="1:19" x14ac:dyDescent="0.2">
      <c r="A59" s="2" t="s">
        <v>391</v>
      </c>
      <c r="B59" s="2" t="s">
        <v>392</v>
      </c>
      <c r="C59" s="2" t="s">
        <v>143</v>
      </c>
      <c r="D59" s="2" t="s">
        <v>21</v>
      </c>
      <c r="E59" s="2" t="s">
        <v>22</v>
      </c>
      <c r="F59" s="4">
        <v>4</v>
      </c>
      <c r="G59" s="2" t="s">
        <v>23</v>
      </c>
      <c r="H59" s="4">
        <v>215</v>
      </c>
      <c r="I59" s="2" t="s">
        <v>24</v>
      </c>
      <c r="J59" s="4" t="s">
        <v>393</v>
      </c>
      <c r="K59" s="4" t="s">
        <v>394</v>
      </c>
      <c r="L59" s="2" t="s">
        <v>37</v>
      </c>
      <c r="M59" s="2" t="s">
        <v>267</v>
      </c>
      <c r="N59" s="2" t="s">
        <v>395</v>
      </c>
      <c r="O59" s="2" t="s">
        <v>391</v>
      </c>
      <c r="P59" s="2" t="s">
        <v>30</v>
      </c>
      <c r="Q59" s="2" t="s">
        <v>396</v>
      </c>
      <c r="S59" s="2" t="str">
        <f>+INDEX([1]Trabalhista!$D$3:$D$528,MATCH(A59,[1]Trabalhista!$A$3:$A$528,0))</f>
        <v>Não</v>
      </c>
    </row>
    <row r="60" spans="1:19" x14ac:dyDescent="0.2">
      <c r="A60" s="2" t="s">
        <v>397</v>
      </c>
      <c r="B60" s="2" t="s">
        <v>392</v>
      </c>
      <c r="C60" s="2" t="s">
        <v>43</v>
      </c>
      <c r="D60" s="2" t="s">
        <v>245</v>
      </c>
      <c r="E60" s="2" t="s">
        <v>22</v>
      </c>
      <c r="F60" s="4">
        <v>3</v>
      </c>
      <c r="G60" s="2" t="s">
        <v>23</v>
      </c>
      <c r="H60" s="4">
        <v>373</v>
      </c>
      <c r="I60" s="2" t="s">
        <v>24</v>
      </c>
      <c r="J60" s="4" t="s">
        <v>398</v>
      </c>
      <c r="K60" s="4" t="s">
        <v>399</v>
      </c>
      <c r="L60" s="2" t="s">
        <v>47</v>
      </c>
      <c r="M60" s="2" t="s">
        <v>66</v>
      </c>
      <c r="N60" s="2" t="s">
        <v>400</v>
      </c>
      <c r="O60" s="2" t="s">
        <v>397</v>
      </c>
      <c r="P60" s="2" t="s">
        <v>30</v>
      </c>
      <c r="Q60" s="2" t="s">
        <v>401</v>
      </c>
      <c r="S60" s="2" t="str">
        <f>+INDEX([1]Trabalhista!$D$3:$D$528,MATCH(A60,[1]Trabalhista!$A$3:$A$528,0))</f>
        <v>Sim</v>
      </c>
    </row>
    <row r="61" spans="1:19" x14ac:dyDescent="0.2">
      <c r="A61" s="2" t="s">
        <v>402</v>
      </c>
      <c r="B61" s="2" t="s">
        <v>392</v>
      </c>
      <c r="C61" s="2" t="s">
        <v>156</v>
      </c>
      <c r="D61" s="2" t="s">
        <v>21</v>
      </c>
      <c r="E61" s="2" t="s">
        <v>22</v>
      </c>
      <c r="F61" s="4">
        <v>4</v>
      </c>
      <c r="G61" s="2" t="s">
        <v>23</v>
      </c>
      <c r="H61" s="4">
        <v>212</v>
      </c>
      <c r="I61" s="2" t="s">
        <v>24</v>
      </c>
      <c r="J61" s="4" t="s">
        <v>403</v>
      </c>
      <c r="K61" s="4" t="s">
        <v>404</v>
      </c>
      <c r="L61" s="2" t="s">
        <v>46</v>
      </c>
      <c r="M61" s="2" t="s">
        <v>298</v>
      </c>
      <c r="N61" s="2" t="s">
        <v>405</v>
      </c>
      <c r="O61" s="2" t="s">
        <v>402</v>
      </c>
      <c r="P61" s="2" t="s">
        <v>30</v>
      </c>
      <c r="Q61" s="2" t="s">
        <v>406</v>
      </c>
      <c r="S61" s="2" t="str">
        <f>+INDEX([1]Trabalhista!$D$3:$D$528,MATCH(A61,[1]Trabalhista!$A$3:$A$528,0))</f>
        <v>Não</v>
      </c>
    </row>
    <row r="62" spans="1:19" x14ac:dyDescent="0.2">
      <c r="A62" s="2" t="s">
        <v>407</v>
      </c>
      <c r="B62" s="2" t="s">
        <v>70</v>
      </c>
      <c r="C62" s="2" t="s">
        <v>100</v>
      </c>
      <c r="D62" s="2" t="s">
        <v>21</v>
      </c>
      <c r="E62" s="2" t="s">
        <v>22</v>
      </c>
      <c r="F62" s="4">
        <v>3</v>
      </c>
      <c r="G62" s="2" t="s">
        <v>23</v>
      </c>
      <c r="H62" s="4">
        <v>381</v>
      </c>
      <c r="I62" s="2" t="s">
        <v>24</v>
      </c>
      <c r="J62" s="4" t="s">
        <v>408</v>
      </c>
      <c r="K62" s="4" t="s">
        <v>409</v>
      </c>
      <c r="L62" s="2" t="s">
        <v>37</v>
      </c>
      <c r="M62" s="2" t="s">
        <v>65</v>
      </c>
      <c r="N62" s="2" t="s">
        <v>410</v>
      </c>
      <c r="O62" s="2" t="s">
        <v>407</v>
      </c>
      <c r="P62" s="2" t="s">
        <v>30</v>
      </c>
      <c r="Q62" s="2" t="s">
        <v>411</v>
      </c>
      <c r="S62" s="2" t="str">
        <f>+INDEX([1]Trabalhista!$D$3:$D$528,MATCH(A62,[1]Trabalhista!$A$3:$A$528,0))</f>
        <v>Não</v>
      </c>
    </row>
    <row r="63" spans="1:19" x14ac:dyDescent="0.2">
      <c r="A63" s="2" t="s">
        <v>412</v>
      </c>
      <c r="B63" s="2" t="s">
        <v>136</v>
      </c>
      <c r="C63" s="2" t="s">
        <v>78</v>
      </c>
      <c r="D63" s="2" t="s">
        <v>21</v>
      </c>
      <c r="E63" s="2" t="s">
        <v>22</v>
      </c>
      <c r="F63" s="4">
        <v>4</v>
      </c>
      <c r="G63" s="2" t="s">
        <v>23</v>
      </c>
      <c r="H63" s="4">
        <v>829</v>
      </c>
      <c r="I63" s="2" t="s">
        <v>24</v>
      </c>
      <c r="J63" s="4" t="s">
        <v>413</v>
      </c>
      <c r="K63" s="4" t="s">
        <v>414</v>
      </c>
      <c r="L63" s="2" t="s">
        <v>146</v>
      </c>
      <c r="M63" s="2" t="s">
        <v>65</v>
      </c>
      <c r="N63" s="2" t="s">
        <v>415</v>
      </c>
      <c r="O63" s="2" t="s">
        <v>412</v>
      </c>
      <c r="P63" s="2" t="s">
        <v>30</v>
      </c>
      <c r="Q63" s="2" t="s">
        <v>416</v>
      </c>
      <c r="S63" s="2" t="str">
        <f>+INDEX([1]Trabalhista!$D$3:$D$528,MATCH(A63,[1]Trabalhista!$A$3:$A$528,0))</f>
        <v>Sim</v>
      </c>
    </row>
    <row r="64" spans="1:19" x14ac:dyDescent="0.2">
      <c r="A64" s="2" t="s">
        <v>417</v>
      </c>
      <c r="B64" s="2" t="s">
        <v>86</v>
      </c>
      <c r="C64" s="2" t="s">
        <v>100</v>
      </c>
      <c r="D64" s="2" t="s">
        <v>21</v>
      </c>
      <c r="E64" s="2" t="s">
        <v>22</v>
      </c>
      <c r="F64" s="4">
        <v>4</v>
      </c>
      <c r="G64" s="2" t="s">
        <v>23</v>
      </c>
      <c r="H64" s="4">
        <v>541</v>
      </c>
      <c r="I64" s="2" t="s">
        <v>24</v>
      </c>
      <c r="J64" s="4" t="s">
        <v>418</v>
      </c>
      <c r="K64" s="4" t="s">
        <v>419</v>
      </c>
      <c r="L64" s="2" t="s">
        <v>146</v>
      </c>
      <c r="M64" s="2" t="s">
        <v>65</v>
      </c>
      <c r="N64" s="2" t="s">
        <v>420</v>
      </c>
      <c r="O64" s="2" t="s">
        <v>417</v>
      </c>
      <c r="P64" s="2" t="s">
        <v>30</v>
      </c>
      <c r="Q64" s="2" t="s">
        <v>421</v>
      </c>
      <c r="S64" s="2" t="str">
        <f>+INDEX([1]Trabalhista!$D$3:$D$528,MATCH(A64,[1]Trabalhista!$A$3:$A$528,0))</f>
        <v>Não</v>
      </c>
    </row>
    <row r="65" spans="1:19" x14ac:dyDescent="0.2">
      <c r="A65" s="2" t="s">
        <v>422</v>
      </c>
      <c r="B65" s="2" t="s">
        <v>51</v>
      </c>
      <c r="C65" s="2" t="s">
        <v>156</v>
      </c>
      <c r="D65" s="2" t="s">
        <v>21</v>
      </c>
      <c r="E65" s="2" t="s">
        <v>22</v>
      </c>
      <c r="F65" s="4">
        <v>4</v>
      </c>
      <c r="G65" s="2" t="s">
        <v>23</v>
      </c>
      <c r="H65" s="4">
        <v>330</v>
      </c>
      <c r="I65" s="2" t="s">
        <v>24</v>
      </c>
      <c r="J65" s="4" t="s">
        <v>423</v>
      </c>
      <c r="K65" s="4" t="s">
        <v>424</v>
      </c>
      <c r="L65" s="2" t="s">
        <v>109</v>
      </c>
      <c r="M65" s="2" t="s">
        <v>218</v>
      </c>
      <c r="N65" s="2" t="s">
        <v>425</v>
      </c>
      <c r="O65" s="2" t="s">
        <v>422</v>
      </c>
      <c r="P65" s="2" t="s">
        <v>213</v>
      </c>
      <c r="Q65" s="2" t="s">
        <v>426</v>
      </c>
      <c r="S65" s="2" t="str">
        <f>+INDEX([1]Trabalhista!$D$3:$D$528,MATCH(A65,[1]Trabalhista!$A$3:$A$528,0))</f>
        <v>Não</v>
      </c>
    </row>
    <row r="66" spans="1:19" x14ac:dyDescent="0.2">
      <c r="A66" s="2" t="s">
        <v>427</v>
      </c>
      <c r="B66" s="2" t="s">
        <v>42</v>
      </c>
      <c r="C66" s="2" t="s">
        <v>100</v>
      </c>
      <c r="D66" s="2" t="s">
        <v>21</v>
      </c>
      <c r="E66" s="2" t="s">
        <v>22</v>
      </c>
      <c r="F66" s="4">
        <v>4</v>
      </c>
      <c r="G66" s="2" t="s">
        <v>23</v>
      </c>
      <c r="H66" s="4">
        <v>414</v>
      </c>
      <c r="I66" s="2" t="s">
        <v>24</v>
      </c>
      <c r="J66" s="4" t="s">
        <v>428</v>
      </c>
      <c r="K66" s="4" t="s">
        <v>429</v>
      </c>
      <c r="L66" s="2" t="s">
        <v>117</v>
      </c>
      <c r="M66" s="2" t="s">
        <v>28</v>
      </c>
      <c r="N66" s="2" t="s">
        <v>430</v>
      </c>
      <c r="O66" s="2" t="s">
        <v>427</v>
      </c>
      <c r="P66" s="2" t="s">
        <v>30</v>
      </c>
      <c r="Q66" s="2" t="s">
        <v>431</v>
      </c>
      <c r="S66" s="2" t="str">
        <f>+INDEX([1]Trabalhista!$D$3:$D$528,MATCH(A66,[1]Trabalhista!$A$3:$A$528,0))</f>
        <v>Sim</v>
      </c>
    </row>
    <row r="67" spans="1:19" x14ac:dyDescent="0.2">
      <c r="A67" s="2" t="s">
        <v>432</v>
      </c>
      <c r="B67" s="2" t="s">
        <v>392</v>
      </c>
      <c r="C67" s="2" t="s">
        <v>121</v>
      </c>
      <c r="D67" s="2" t="s">
        <v>21</v>
      </c>
      <c r="E67" s="2" t="s">
        <v>22</v>
      </c>
      <c r="F67" s="4">
        <v>4</v>
      </c>
      <c r="G67" s="2" t="s">
        <v>23</v>
      </c>
      <c r="H67" s="4">
        <v>458</v>
      </c>
      <c r="I67" s="2" t="s">
        <v>24</v>
      </c>
      <c r="J67" s="4" t="s">
        <v>433</v>
      </c>
      <c r="K67" s="4" t="s">
        <v>434</v>
      </c>
      <c r="L67" s="2" t="s">
        <v>38</v>
      </c>
      <c r="M67" s="2" t="s">
        <v>73</v>
      </c>
      <c r="N67" s="2" t="s">
        <v>435</v>
      </c>
      <c r="O67" s="2" t="s">
        <v>436</v>
      </c>
      <c r="P67" s="2" t="s">
        <v>30</v>
      </c>
      <c r="Q67" s="2" t="s">
        <v>437</v>
      </c>
      <c r="S67" s="2" t="str">
        <f>+INDEX([1]Trabalhista!$D$3:$D$528,MATCH(A67,[1]Trabalhista!$A$3:$A$528,0))</f>
        <v>Sim</v>
      </c>
    </row>
    <row r="68" spans="1:19" x14ac:dyDescent="0.2">
      <c r="A68" s="2" t="s">
        <v>438</v>
      </c>
      <c r="B68" s="2" t="s">
        <v>77</v>
      </c>
      <c r="C68" s="2" t="s">
        <v>43</v>
      </c>
      <c r="D68" s="2" t="s">
        <v>21</v>
      </c>
      <c r="E68" s="2" t="s">
        <v>22</v>
      </c>
      <c r="F68" s="4">
        <v>3</v>
      </c>
      <c r="G68" s="2" t="s">
        <v>23</v>
      </c>
      <c r="H68" s="4">
        <v>269</v>
      </c>
      <c r="I68" s="2" t="s">
        <v>24</v>
      </c>
      <c r="J68" s="4" t="s">
        <v>439</v>
      </c>
      <c r="K68" s="4" t="s">
        <v>440</v>
      </c>
      <c r="L68" s="2" t="s">
        <v>109</v>
      </c>
      <c r="M68" s="2" t="s">
        <v>267</v>
      </c>
      <c r="N68" s="2" t="s">
        <v>441</v>
      </c>
      <c r="O68" s="2" t="s">
        <v>438</v>
      </c>
      <c r="P68" s="2" t="s">
        <v>30</v>
      </c>
      <c r="Q68" s="2" t="s">
        <v>442</v>
      </c>
      <c r="S68" s="2" t="str">
        <f>+INDEX([1]Trabalhista!$D$3:$D$528,MATCH(A68,[1]Trabalhista!$A$3:$A$528,0))</f>
        <v>Sim</v>
      </c>
    </row>
    <row r="69" spans="1:19" x14ac:dyDescent="0.2">
      <c r="A69" s="2" t="s">
        <v>443</v>
      </c>
      <c r="B69" s="2" t="s">
        <v>51</v>
      </c>
      <c r="C69" s="2" t="s">
        <v>336</v>
      </c>
      <c r="D69" s="2" t="s">
        <v>21</v>
      </c>
      <c r="E69" s="2" t="s">
        <v>22</v>
      </c>
      <c r="F69" s="4">
        <v>4</v>
      </c>
      <c r="G69" s="2" t="s">
        <v>23</v>
      </c>
      <c r="H69" s="4">
        <v>723</v>
      </c>
      <c r="I69" s="2" t="s">
        <v>24</v>
      </c>
      <c r="J69" s="4" t="s">
        <v>444</v>
      </c>
      <c r="K69" s="4" t="s">
        <v>445</v>
      </c>
      <c r="L69" s="2" t="s">
        <v>146</v>
      </c>
      <c r="M69" s="2" t="s">
        <v>446</v>
      </c>
      <c r="N69" s="2" t="s">
        <v>447</v>
      </c>
      <c r="O69" s="2" t="s">
        <v>443</v>
      </c>
      <c r="P69" s="2" t="s">
        <v>30</v>
      </c>
      <c r="Q69" s="2" t="s">
        <v>448</v>
      </c>
      <c r="S69" s="2" t="str">
        <f>+INDEX([1]Trabalhista!$D$3:$D$528,MATCH(A69,[1]Trabalhista!$A$3:$A$528,0))</f>
        <v>Não</v>
      </c>
    </row>
    <row r="70" spans="1:19" x14ac:dyDescent="0.2">
      <c r="A70" s="2" t="s">
        <v>449</v>
      </c>
      <c r="B70" s="2" t="s">
        <v>128</v>
      </c>
      <c r="C70" s="2" t="s">
        <v>78</v>
      </c>
      <c r="D70" s="2" t="s">
        <v>21</v>
      </c>
      <c r="E70" s="2" t="s">
        <v>22</v>
      </c>
      <c r="F70" s="4">
        <v>4</v>
      </c>
      <c r="G70" s="2" t="s">
        <v>23</v>
      </c>
      <c r="H70" s="4">
        <v>616</v>
      </c>
      <c r="I70" s="2" t="s">
        <v>24</v>
      </c>
      <c r="J70" s="4" t="s">
        <v>450</v>
      </c>
      <c r="K70" s="4" t="s">
        <v>451</v>
      </c>
      <c r="L70" s="2" t="s">
        <v>37</v>
      </c>
      <c r="M70" s="2" t="s">
        <v>37</v>
      </c>
      <c r="N70" s="2" t="s">
        <v>452</v>
      </c>
      <c r="O70" s="2" t="s">
        <v>449</v>
      </c>
      <c r="P70" s="2" t="s">
        <v>30</v>
      </c>
      <c r="Q70" s="2" t="s">
        <v>453</v>
      </c>
      <c r="S70" s="2" t="str">
        <f>+INDEX([1]Trabalhista!$D$3:$D$528,MATCH(A70,[1]Trabalhista!$A$3:$A$528,0))</f>
        <v>Sim</v>
      </c>
    </row>
    <row r="71" spans="1:19" x14ac:dyDescent="0.2">
      <c r="A71" s="2" t="s">
        <v>454</v>
      </c>
      <c r="B71" s="2" t="s">
        <v>33</v>
      </c>
      <c r="C71" s="2" t="s">
        <v>314</v>
      </c>
      <c r="D71" s="2" t="s">
        <v>21</v>
      </c>
      <c r="E71" s="2" t="s">
        <v>22</v>
      </c>
      <c r="F71" s="4">
        <v>4</v>
      </c>
      <c r="G71" s="2" t="s">
        <v>23</v>
      </c>
      <c r="H71" s="4">
        <v>840</v>
      </c>
      <c r="I71" s="2" t="s">
        <v>24</v>
      </c>
      <c r="J71" s="4" t="s">
        <v>455</v>
      </c>
      <c r="K71" s="4" t="s">
        <v>456</v>
      </c>
      <c r="L71" s="2" t="s">
        <v>46</v>
      </c>
      <c r="M71" s="2" t="s">
        <v>116</v>
      </c>
      <c r="N71" s="2" t="s">
        <v>457</v>
      </c>
      <c r="O71" s="2" t="s">
        <v>454</v>
      </c>
      <c r="P71" s="2" t="s">
        <v>30</v>
      </c>
      <c r="Q71" s="2" t="s">
        <v>458</v>
      </c>
      <c r="S71" s="2" t="str">
        <f>+INDEX([1]Trabalhista!$D$3:$D$528,MATCH(A71,[1]Trabalhista!$A$3:$A$528,0))</f>
        <v>Sim</v>
      </c>
    </row>
    <row r="72" spans="1:19" x14ac:dyDescent="0.2">
      <c r="A72" s="2" t="s">
        <v>459</v>
      </c>
      <c r="B72" s="2" t="s">
        <v>33</v>
      </c>
      <c r="C72" s="2" t="s">
        <v>336</v>
      </c>
      <c r="D72" s="2" t="s">
        <v>21</v>
      </c>
      <c r="E72" s="2" t="s">
        <v>22</v>
      </c>
      <c r="F72" s="4">
        <v>3</v>
      </c>
      <c r="G72" s="2" t="s">
        <v>23</v>
      </c>
      <c r="H72" s="4">
        <v>473</v>
      </c>
      <c r="I72" s="2" t="s">
        <v>24</v>
      </c>
      <c r="J72" s="4" t="s">
        <v>460</v>
      </c>
      <c r="K72" s="4" t="s">
        <v>461</v>
      </c>
      <c r="L72" s="2" t="s">
        <v>46</v>
      </c>
      <c r="M72" s="2" t="s">
        <v>95</v>
      </c>
      <c r="N72" s="2" t="s">
        <v>462</v>
      </c>
      <c r="O72" s="2" t="s">
        <v>459</v>
      </c>
      <c r="P72" s="2" t="s">
        <v>30</v>
      </c>
      <c r="Q72" s="2" t="s">
        <v>463</v>
      </c>
      <c r="S72" s="2" t="str">
        <f>+INDEX([1]Trabalhista!$D$3:$D$528,MATCH(A72,[1]Trabalhista!$A$3:$A$528,0))</f>
        <v>Não</v>
      </c>
    </row>
    <row r="73" spans="1:19" x14ac:dyDescent="0.2">
      <c r="A73" s="2" t="s">
        <v>464</v>
      </c>
      <c r="B73" s="2" t="s">
        <v>61</v>
      </c>
      <c r="C73" s="2" t="s">
        <v>52</v>
      </c>
      <c r="D73" s="2" t="s">
        <v>21</v>
      </c>
      <c r="E73" s="2" t="s">
        <v>22</v>
      </c>
      <c r="F73" s="4">
        <v>4</v>
      </c>
      <c r="G73" s="2" t="s">
        <v>23</v>
      </c>
      <c r="H73" s="4">
        <v>806</v>
      </c>
      <c r="I73" s="2" t="s">
        <v>24</v>
      </c>
      <c r="J73" s="4" t="s">
        <v>465</v>
      </c>
      <c r="K73" s="4" t="s">
        <v>466</v>
      </c>
      <c r="L73" s="2" t="s">
        <v>146</v>
      </c>
      <c r="M73" s="2" t="s">
        <v>117</v>
      </c>
      <c r="N73" s="2" t="s">
        <v>467</v>
      </c>
      <c r="O73" s="2" t="s">
        <v>464</v>
      </c>
      <c r="P73" s="2" t="s">
        <v>30</v>
      </c>
      <c r="Q73" s="2" t="s">
        <v>468</v>
      </c>
      <c r="S73" s="2" t="str">
        <f>+INDEX([1]Trabalhista!$D$3:$D$528,MATCH(A73,[1]Trabalhista!$A$3:$A$528,0))</f>
        <v>Sim</v>
      </c>
    </row>
    <row r="74" spans="1:19" x14ac:dyDescent="0.2">
      <c r="A74" s="2" t="s">
        <v>469</v>
      </c>
      <c r="B74" s="2" t="s">
        <v>51</v>
      </c>
      <c r="C74" s="2" t="s">
        <v>106</v>
      </c>
      <c r="D74" s="2" t="s">
        <v>21</v>
      </c>
      <c r="E74" s="2" t="s">
        <v>22</v>
      </c>
      <c r="F74" s="4">
        <v>3</v>
      </c>
      <c r="G74" s="2" t="s">
        <v>23</v>
      </c>
      <c r="H74" s="4">
        <v>469</v>
      </c>
      <c r="I74" s="2" t="s">
        <v>24</v>
      </c>
      <c r="J74" s="4" t="s">
        <v>470</v>
      </c>
      <c r="K74" s="4" t="s">
        <v>471</v>
      </c>
      <c r="L74" s="2" t="s">
        <v>46</v>
      </c>
      <c r="M74" s="2" t="s">
        <v>56</v>
      </c>
      <c r="N74" s="2" t="s">
        <v>472</v>
      </c>
      <c r="O74" s="2" t="s">
        <v>469</v>
      </c>
      <c r="P74" s="2" t="s">
        <v>30</v>
      </c>
      <c r="Q74" s="2" t="s">
        <v>473</v>
      </c>
      <c r="S74" s="2" t="str">
        <f>+INDEX([1]Trabalhista!$D$3:$D$528,MATCH(A74,[1]Trabalhista!$A$3:$A$528,0))</f>
        <v>Não</v>
      </c>
    </row>
    <row r="75" spans="1:19" x14ac:dyDescent="0.2">
      <c r="A75" s="2" t="s">
        <v>474</v>
      </c>
      <c r="B75" s="2" t="s">
        <v>77</v>
      </c>
      <c r="C75" s="2" t="s">
        <v>52</v>
      </c>
      <c r="D75" s="2" t="s">
        <v>21</v>
      </c>
      <c r="E75" s="2" t="s">
        <v>22</v>
      </c>
      <c r="F75" s="4">
        <v>4</v>
      </c>
      <c r="G75" s="2" t="s">
        <v>23</v>
      </c>
      <c r="H75" s="4">
        <v>208</v>
      </c>
      <c r="I75" s="2" t="s">
        <v>24</v>
      </c>
      <c r="J75" s="4" t="s">
        <v>475</v>
      </c>
      <c r="K75" s="4" t="s">
        <v>476</v>
      </c>
      <c r="L75" s="2" t="s">
        <v>56</v>
      </c>
      <c r="M75" s="2" t="s">
        <v>376</v>
      </c>
      <c r="N75" s="2" t="s">
        <v>477</v>
      </c>
      <c r="O75" s="2" t="s">
        <v>478</v>
      </c>
      <c r="P75" s="2" t="s">
        <v>30</v>
      </c>
      <c r="Q75" s="2" t="s">
        <v>479</v>
      </c>
      <c r="S75" s="2" t="e">
        <f>+INDEX([1]Trabalhista!$D$3:$D$528,MATCH(A75,[1]Trabalhista!$A$3:$A$528,0))</f>
        <v>#N/A</v>
      </c>
    </row>
    <row r="76" spans="1:19" x14ac:dyDescent="0.2">
      <c r="A76" s="2" t="s">
        <v>480</v>
      </c>
      <c r="B76" s="2" t="s">
        <v>77</v>
      </c>
      <c r="C76" s="2" t="s">
        <v>78</v>
      </c>
      <c r="D76" s="2" t="s">
        <v>21</v>
      </c>
      <c r="E76" s="2" t="s">
        <v>22</v>
      </c>
      <c r="F76" s="4">
        <v>4</v>
      </c>
      <c r="G76" s="2" t="s">
        <v>23</v>
      </c>
      <c r="H76" s="4">
        <v>836</v>
      </c>
      <c r="I76" s="2" t="s">
        <v>24</v>
      </c>
      <c r="J76" s="4" t="s">
        <v>481</v>
      </c>
      <c r="K76" s="4" t="s">
        <v>482</v>
      </c>
      <c r="L76" s="2" t="s">
        <v>109</v>
      </c>
      <c r="M76" s="2" t="s">
        <v>159</v>
      </c>
      <c r="N76" s="2" t="s">
        <v>483</v>
      </c>
      <c r="O76" s="2" t="s">
        <v>480</v>
      </c>
      <c r="P76" s="2" t="s">
        <v>213</v>
      </c>
      <c r="Q76" s="2" t="s">
        <v>484</v>
      </c>
      <c r="S76" s="2" t="str">
        <f>+INDEX([1]Trabalhista!$D$3:$D$528,MATCH(A76,[1]Trabalhista!$A$3:$A$528,0))</f>
        <v>Sim</v>
      </c>
    </row>
    <row r="77" spans="1:19" x14ac:dyDescent="0.2">
      <c r="A77" s="2" t="s">
        <v>485</v>
      </c>
      <c r="B77" s="2" t="s">
        <v>61</v>
      </c>
      <c r="C77" s="2" t="s">
        <v>52</v>
      </c>
      <c r="D77" s="2" t="s">
        <v>21</v>
      </c>
      <c r="E77" s="2" t="s">
        <v>22</v>
      </c>
      <c r="F77" s="4">
        <v>4</v>
      </c>
      <c r="G77" s="2" t="s">
        <v>23</v>
      </c>
      <c r="H77" s="4">
        <v>260</v>
      </c>
      <c r="I77" s="2" t="s">
        <v>24</v>
      </c>
      <c r="J77" s="4" t="s">
        <v>486</v>
      </c>
      <c r="K77" s="4" t="s">
        <v>487</v>
      </c>
      <c r="L77" s="2" t="s">
        <v>117</v>
      </c>
      <c r="M77" s="2" t="s">
        <v>177</v>
      </c>
      <c r="N77" s="2" t="s">
        <v>488</v>
      </c>
      <c r="O77" s="2" t="s">
        <v>485</v>
      </c>
      <c r="P77" s="2" t="s">
        <v>213</v>
      </c>
      <c r="Q77" s="2" t="s">
        <v>489</v>
      </c>
      <c r="S77" s="2" t="str">
        <f>+INDEX([1]Trabalhista!$D$3:$D$528,MATCH(A77,[1]Trabalhista!$A$3:$A$528,0))</f>
        <v>Sim</v>
      </c>
    </row>
    <row r="78" spans="1:19" x14ac:dyDescent="0.2">
      <c r="A78" s="2" t="s">
        <v>490</v>
      </c>
      <c r="B78" s="2" t="s">
        <v>491</v>
      </c>
      <c r="C78" s="2" t="s">
        <v>156</v>
      </c>
      <c r="D78" s="2" t="s">
        <v>21</v>
      </c>
      <c r="E78" s="2" t="s">
        <v>22</v>
      </c>
      <c r="F78" s="4">
        <v>4</v>
      </c>
      <c r="G78" s="2" t="s">
        <v>23</v>
      </c>
      <c r="H78" s="4">
        <v>803</v>
      </c>
      <c r="I78" s="2" t="s">
        <v>24</v>
      </c>
      <c r="J78" s="4" t="s">
        <v>492</v>
      </c>
      <c r="K78" s="4" t="s">
        <v>493</v>
      </c>
      <c r="L78" s="2" t="s">
        <v>27</v>
      </c>
      <c r="M78" s="2" t="s">
        <v>73</v>
      </c>
      <c r="N78" s="2" t="s">
        <v>494</v>
      </c>
      <c r="O78" s="2" t="s">
        <v>490</v>
      </c>
      <c r="P78" s="2" t="s">
        <v>30</v>
      </c>
      <c r="Q78" s="2" t="s">
        <v>495</v>
      </c>
      <c r="S78" s="2" t="str">
        <f>+INDEX([1]Trabalhista!$D$3:$D$528,MATCH(A78,[1]Trabalhista!$A$3:$A$528,0))</f>
        <v>Não</v>
      </c>
    </row>
    <row r="79" spans="1:19" x14ac:dyDescent="0.2">
      <c r="A79" s="2" t="s">
        <v>496</v>
      </c>
      <c r="B79" s="2" t="s">
        <v>61</v>
      </c>
      <c r="C79" s="2" t="s">
        <v>34</v>
      </c>
      <c r="D79" s="2" t="s">
        <v>21</v>
      </c>
      <c r="E79" s="2" t="s">
        <v>22</v>
      </c>
      <c r="F79" s="4">
        <v>4</v>
      </c>
      <c r="G79" s="2" t="s">
        <v>23</v>
      </c>
      <c r="H79" s="4">
        <v>617</v>
      </c>
      <c r="I79" s="2" t="s">
        <v>24</v>
      </c>
      <c r="J79" s="4" t="s">
        <v>497</v>
      </c>
      <c r="K79" s="4" t="s">
        <v>498</v>
      </c>
      <c r="L79" s="2" t="s">
        <v>46</v>
      </c>
      <c r="M79" s="2" t="s">
        <v>211</v>
      </c>
      <c r="N79" s="2" t="s">
        <v>499</v>
      </c>
      <c r="O79" s="2" t="s">
        <v>496</v>
      </c>
      <c r="P79" s="2" t="s">
        <v>30</v>
      </c>
      <c r="Q79" s="2" t="s">
        <v>500</v>
      </c>
      <c r="S79" s="2" t="str">
        <f>+INDEX([1]Trabalhista!$D$3:$D$528,MATCH(A79,[1]Trabalhista!$A$3:$A$528,0))</f>
        <v>Não</v>
      </c>
    </row>
    <row r="80" spans="1:19" x14ac:dyDescent="0.2">
      <c r="A80" s="2" t="s">
        <v>501</v>
      </c>
      <c r="B80" s="2" t="s">
        <v>136</v>
      </c>
      <c r="C80" s="2" t="s">
        <v>238</v>
      </c>
      <c r="D80" s="2" t="s">
        <v>21</v>
      </c>
      <c r="E80" s="2" t="s">
        <v>22</v>
      </c>
      <c r="F80" s="4">
        <v>3</v>
      </c>
      <c r="G80" s="2" t="s">
        <v>23</v>
      </c>
      <c r="H80" s="4">
        <v>380</v>
      </c>
      <c r="I80" s="2" t="s">
        <v>24</v>
      </c>
      <c r="J80" s="4" t="s">
        <v>502</v>
      </c>
      <c r="K80" s="4" t="s">
        <v>503</v>
      </c>
      <c r="L80" s="2" t="s">
        <v>27</v>
      </c>
      <c r="M80" s="2" t="s">
        <v>146</v>
      </c>
      <c r="N80" s="2" t="s">
        <v>504</v>
      </c>
      <c r="O80" s="2" t="s">
        <v>505</v>
      </c>
      <c r="P80" s="2" t="s">
        <v>30</v>
      </c>
      <c r="Q80" s="2" t="s">
        <v>506</v>
      </c>
      <c r="S80" s="2" t="str">
        <f>+INDEX([1]Trabalhista!$D$3:$D$528,MATCH(A80,[1]Trabalhista!$A$3:$A$528,0))</f>
        <v>Sim</v>
      </c>
    </row>
    <row r="81" spans="1:19" x14ac:dyDescent="0.2">
      <c r="A81" s="2" t="s">
        <v>507</v>
      </c>
      <c r="B81" s="2" t="s">
        <v>33</v>
      </c>
      <c r="C81" s="2" t="s">
        <v>100</v>
      </c>
      <c r="D81" s="2" t="s">
        <v>21</v>
      </c>
      <c r="E81" s="2" t="s">
        <v>22</v>
      </c>
      <c r="F81" s="4">
        <v>4</v>
      </c>
      <c r="G81" s="2" t="s">
        <v>23</v>
      </c>
      <c r="H81" s="4">
        <v>320</v>
      </c>
      <c r="I81" s="2" t="s">
        <v>24</v>
      </c>
      <c r="J81" s="4" t="s">
        <v>508</v>
      </c>
      <c r="K81" s="4" t="s">
        <v>509</v>
      </c>
      <c r="L81" s="2" t="s">
        <v>38</v>
      </c>
      <c r="M81" s="2" t="s">
        <v>27</v>
      </c>
      <c r="N81" s="2" t="s">
        <v>510</v>
      </c>
      <c r="O81" s="2" t="s">
        <v>511</v>
      </c>
      <c r="P81" s="2" t="s">
        <v>30</v>
      </c>
      <c r="Q81" s="2" t="s">
        <v>512</v>
      </c>
      <c r="S81" s="2" t="str">
        <f>+INDEX([1]Trabalhista!$D$3:$D$528,MATCH(A81,[1]Trabalhista!$A$3:$A$528,0))</f>
        <v>Sim</v>
      </c>
    </row>
    <row r="82" spans="1:19" x14ac:dyDescent="0.2">
      <c r="A82" s="2" t="s">
        <v>513</v>
      </c>
      <c r="B82" s="2" t="s">
        <v>51</v>
      </c>
      <c r="C82" s="2" t="s">
        <v>100</v>
      </c>
      <c r="D82" s="2" t="s">
        <v>21</v>
      </c>
      <c r="E82" s="2" t="s">
        <v>22</v>
      </c>
      <c r="F82" s="4">
        <v>4</v>
      </c>
      <c r="G82" s="2" t="s">
        <v>23</v>
      </c>
      <c r="H82" s="4">
        <v>415</v>
      </c>
      <c r="I82" s="2" t="s">
        <v>24</v>
      </c>
      <c r="J82" s="4" t="s">
        <v>514</v>
      </c>
      <c r="K82" s="4" t="s">
        <v>515</v>
      </c>
      <c r="L82" s="2" t="s">
        <v>65</v>
      </c>
      <c r="M82" s="2" t="s">
        <v>132</v>
      </c>
      <c r="N82" s="2" t="s">
        <v>516</v>
      </c>
      <c r="O82" s="2" t="s">
        <v>513</v>
      </c>
      <c r="P82" s="2" t="s">
        <v>30</v>
      </c>
      <c r="Q82" s="2" t="s">
        <v>517</v>
      </c>
      <c r="S82" s="2" t="str">
        <f>+INDEX([1]Trabalhista!$D$3:$D$528,MATCH(A82,[1]Trabalhista!$A$3:$A$528,0))</f>
        <v>Não</v>
      </c>
    </row>
    <row r="83" spans="1:19" x14ac:dyDescent="0.2">
      <c r="A83" s="2" t="s">
        <v>518</v>
      </c>
      <c r="B83" s="2" t="s">
        <v>77</v>
      </c>
      <c r="C83" s="2" t="s">
        <v>52</v>
      </c>
      <c r="D83" s="2" t="s">
        <v>21</v>
      </c>
      <c r="E83" s="2" t="s">
        <v>22</v>
      </c>
      <c r="F83" s="4">
        <v>4</v>
      </c>
      <c r="G83" s="2" t="s">
        <v>23</v>
      </c>
      <c r="H83" s="4">
        <v>431</v>
      </c>
      <c r="I83" s="2" t="s">
        <v>24</v>
      </c>
      <c r="J83" s="4" t="s">
        <v>519</v>
      </c>
      <c r="K83" s="4" t="s">
        <v>520</v>
      </c>
      <c r="L83" s="2" t="s">
        <v>117</v>
      </c>
      <c r="M83" s="2" t="s">
        <v>177</v>
      </c>
      <c r="N83" s="2" t="s">
        <v>521</v>
      </c>
      <c r="O83" s="2" t="s">
        <v>518</v>
      </c>
      <c r="P83" s="2" t="s">
        <v>30</v>
      </c>
      <c r="Q83" s="2" t="s">
        <v>522</v>
      </c>
      <c r="S83" s="2" t="str">
        <f>+INDEX([1]Trabalhista!$D$3:$D$528,MATCH(A83,[1]Trabalhista!$A$3:$A$528,0))</f>
        <v>Sim</v>
      </c>
    </row>
    <row r="84" spans="1:19" x14ac:dyDescent="0.2">
      <c r="A84" s="2" t="s">
        <v>523</v>
      </c>
      <c r="B84" s="2" t="s">
        <v>61</v>
      </c>
      <c r="C84" s="2" t="s">
        <v>106</v>
      </c>
      <c r="D84" s="2" t="s">
        <v>245</v>
      </c>
      <c r="E84" s="2" t="s">
        <v>22</v>
      </c>
      <c r="F84" s="4">
        <v>3</v>
      </c>
      <c r="G84" s="2" t="s">
        <v>23</v>
      </c>
      <c r="H84" s="4">
        <v>379</v>
      </c>
      <c r="I84" s="2" t="s">
        <v>24</v>
      </c>
      <c r="J84" s="4" t="s">
        <v>524</v>
      </c>
      <c r="K84" s="4" t="s">
        <v>525</v>
      </c>
      <c r="L84" s="2" t="s">
        <v>38</v>
      </c>
      <c r="M84" s="2" t="s">
        <v>211</v>
      </c>
      <c r="N84" s="2" t="s">
        <v>526</v>
      </c>
      <c r="O84" s="2" t="s">
        <v>523</v>
      </c>
      <c r="P84" s="2" t="s">
        <v>30</v>
      </c>
      <c r="Q84" s="2" t="s">
        <v>527</v>
      </c>
      <c r="S84" s="2" t="str">
        <f>+INDEX([1]Trabalhista!$D$3:$D$528,MATCH(A84,[1]Trabalhista!$A$3:$A$528,0))</f>
        <v>Sim</v>
      </c>
    </row>
    <row r="85" spans="1:19" x14ac:dyDescent="0.2">
      <c r="A85" s="2" t="s">
        <v>528</v>
      </c>
      <c r="B85" s="2" t="s">
        <v>61</v>
      </c>
      <c r="C85" s="2" t="s">
        <v>78</v>
      </c>
      <c r="D85" s="2" t="s">
        <v>21</v>
      </c>
      <c r="E85" s="2" t="s">
        <v>22</v>
      </c>
      <c r="F85" s="4">
        <v>3</v>
      </c>
      <c r="G85" s="2" t="s">
        <v>23</v>
      </c>
      <c r="H85" s="4">
        <v>273</v>
      </c>
      <c r="I85" s="2" t="s">
        <v>24</v>
      </c>
      <c r="J85" s="4" t="s">
        <v>529</v>
      </c>
      <c r="K85" s="4" t="s">
        <v>530</v>
      </c>
      <c r="L85" s="2" t="s">
        <v>47</v>
      </c>
      <c r="M85" s="2" t="s">
        <v>109</v>
      </c>
      <c r="N85" s="2" t="s">
        <v>531</v>
      </c>
      <c r="O85" s="2" t="s">
        <v>532</v>
      </c>
      <c r="P85" s="2" t="s">
        <v>30</v>
      </c>
      <c r="Q85" s="2" t="s">
        <v>533</v>
      </c>
      <c r="S85" s="2" t="str">
        <f>+INDEX([1]Trabalhista!$D$3:$D$528,MATCH(A85,[1]Trabalhista!$A$3:$A$528,0))</f>
        <v>Sim</v>
      </c>
    </row>
    <row r="86" spans="1:19" x14ac:dyDescent="0.2">
      <c r="A86" s="2" t="s">
        <v>534</v>
      </c>
      <c r="B86" s="2" t="s">
        <v>535</v>
      </c>
      <c r="C86" s="2" t="s">
        <v>20</v>
      </c>
      <c r="D86" s="2" t="s">
        <v>21</v>
      </c>
      <c r="E86" s="2" t="s">
        <v>22</v>
      </c>
      <c r="F86" s="4">
        <v>4</v>
      </c>
      <c r="G86" s="2" t="s">
        <v>23</v>
      </c>
      <c r="H86" s="4">
        <v>758</v>
      </c>
      <c r="I86" s="2" t="s">
        <v>24</v>
      </c>
      <c r="J86" s="4" t="s">
        <v>536</v>
      </c>
      <c r="K86" s="4" t="s">
        <v>537</v>
      </c>
      <c r="L86" s="2" t="s">
        <v>65</v>
      </c>
      <c r="M86" s="2" t="s">
        <v>218</v>
      </c>
      <c r="N86" s="2" t="s">
        <v>538</v>
      </c>
      <c r="O86" s="2" t="s">
        <v>534</v>
      </c>
      <c r="P86" s="2" t="s">
        <v>30</v>
      </c>
      <c r="Q86" s="2" t="s">
        <v>539</v>
      </c>
      <c r="S86" s="2" t="str">
        <f>+INDEX([1]Trabalhista!$D$3:$D$528,MATCH(A86,[1]Trabalhista!$A$3:$A$528,0))</f>
        <v>Não</v>
      </c>
    </row>
    <row r="87" spans="1:19" x14ac:dyDescent="0.2">
      <c r="A87" s="2" t="s">
        <v>540</v>
      </c>
      <c r="B87" s="2" t="s">
        <v>136</v>
      </c>
      <c r="C87" s="2" t="s">
        <v>87</v>
      </c>
      <c r="D87" s="2" t="s">
        <v>21</v>
      </c>
      <c r="E87" s="2" t="s">
        <v>22</v>
      </c>
      <c r="F87" s="4">
        <v>4</v>
      </c>
      <c r="G87" s="2" t="s">
        <v>23</v>
      </c>
      <c r="H87" s="4">
        <v>815</v>
      </c>
      <c r="I87" s="2" t="s">
        <v>24</v>
      </c>
      <c r="J87" s="4" t="s">
        <v>541</v>
      </c>
      <c r="K87" s="4" t="s">
        <v>542</v>
      </c>
      <c r="L87" s="2" t="s">
        <v>38</v>
      </c>
      <c r="M87" s="2" t="s">
        <v>109</v>
      </c>
      <c r="N87" s="2" t="s">
        <v>543</v>
      </c>
      <c r="O87" s="2" t="s">
        <v>540</v>
      </c>
      <c r="P87" s="2" t="s">
        <v>30</v>
      </c>
      <c r="Q87" s="2" t="s">
        <v>544</v>
      </c>
      <c r="S87" s="2" t="str">
        <f>+INDEX([1]Trabalhista!$D$3:$D$528,MATCH(A87,[1]Trabalhista!$A$3:$A$528,0))</f>
        <v>Sim</v>
      </c>
    </row>
    <row r="88" spans="1:19" x14ac:dyDescent="0.2">
      <c r="A88" s="2" t="s">
        <v>545</v>
      </c>
      <c r="B88" s="2" t="s">
        <v>113</v>
      </c>
      <c r="C88" s="2" t="s">
        <v>43</v>
      </c>
      <c r="D88" s="2" t="s">
        <v>53</v>
      </c>
      <c r="E88" s="2" t="s">
        <v>22</v>
      </c>
      <c r="F88" s="4">
        <v>4</v>
      </c>
      <c r="G88" s="2" t="s">
        <v>23</v>
      </c>
      <c r="H88" s="4">
        <v>718</v>
      </c>
      <c r="I88" s="2" t="s">
        <v>24</v>
      </c>
      <c r="J88" s="4" t="s">
        <v>546</v>
      </c>
      <c r="K88" s="4" t="s">
        <v>547</v>
      </c>
      <c r="L88" s="2" t="s">
        <v>109</v>
      </c>
      <c r="M88" s="2" t="s">
        <v>132</v>
      </c>
      <c r="N88" s="2" t="s">
        <v>548</v>
      </c>
      <c r="O88" s="2" t="s">
        <v>545</v>
      </c>
      <c r="P88" s="2" t="s">
        <v>30</v>
      </c>
      <c r="Q88" s="2" t="s">
        <v>549</v>
      </c>
      <c r="S88" s="2" t="str">
        <f>+INDEX([1]Trabalhista!$D$3:$D$528,MATCH(A88,[1]Trabalhista!$A$3:$A$528,0))</f>
        <v>Sim</v>
      </c>
    </row>
    <row r="89" spans="1:19" x14ac:dyDescent="0.2">
      <c r="A89" s="2" t="s">
        <v>550</v>
      </c>
      <c r="B89" s="2" t="s">
        <v>128</v>
      </c>
      <c r="C89" s="2" t="s">
        <v>106</v>
      </c>
      <c r="D89" s="2" t="s">
        <v>21</v>
      </c>
      <c r="E89" s="2" t="s">
        <v>22</v>
      </c>
      <c r="F89" s="4">
        <v>3</v>
      </c>
      <c r="G89" s="2" t="s">
        <v>23</v>
      </c>
      <c r="H89" s="4">
        <v>285</v>
      </c>
      <c r="I89" s="2" t="s">
        <v>24</v>
      </c>
      <c r="J89" s="4" t="s">
        <v>551</v>
      </c>
      <c r="K89" s="4" t="s">
        <v>552</v>
      </c>
      <c r="L89" s="2" t="s">
        <v>146</v>
      </c>
      <c r="M89" s="2" t="s">
        <v>124</v>
      </c>
      <c r="N89" s="2" t="s">
        <v>553</v>
      </c>
      <c r="O89" s="2" t="s">
        <v>550</v>
      </c>
      <c r="P89" s="2" t="s">
        <v>30</v>
      </c>
      <c r="Q89" s="2" t="s">
        <v>554</v>
      </c>
      <c r="S89" s="2" t="str">
        <f>+INDEX([1]Trabalhista!$D$3:$D$528,MATCH(A89,[1]Trabalhista!$A$3:$A$528,0))</f>
        <v>Sim</v>
      </c>
    </row>
    <row r="90" spans="1:19" x14ac:dyDescent="0.2">
      <c r="A90" s="2" t="s">
        <v>555</v>
      </c>
      <c r="B90" s="2" t="s">
        <v>70</v>
      </c>
      <c r="C90" s="2" t="s">
        <v>556</v>
      </c>
      <c r="D90" s="2" t="s">
        <v>21</v>
      </c>
      <c r="E90" s="2" t="s">
        <v>22</v>
      </c>
      <c r="F90" s="4">
        <v>4</v>
      </c>
      <c r="G90" s="2" t="s">
        <v>23</v>
      </c>
      <c r="H90" s="4">
        <v>222</v>
      </c>
      <c r="I90" s="2" t="s">
        <v>24</v>
      </c>
      <c r="J90" s="4" t="s">
        <v>557</v>
      </c>
      <c r="K90" s="4" t="s">
        <v>558</v>
      </c>
      <c r="L90" s="2" t="s">
        <v>109</v>
      </c>
      <c r="M90" s="2" t="s">
        <v>177</v>
      </c>
      <c r="N90" s="2" t="s">
        <v>559</v>
      </c>
      <c r="O90" s="2" t="s">
        <v>555</v>
      </c>
      <c r="P90" s="2" t="s">
        <v>30</v>
      </c>
      <c r="Q90" s="2" t="s">
        <v>560</v>
      </c>
      <c r="S90" s="2" t="str">
        <f>+INDEX([1]Trabalhista!$D$3:$D$528,MATCH(A90,[1]Trabalhista!$A$3:$A$528,0))</f>
        <v>Sim</v>
      </c>
    </row>
    <row r="91" spans="1:19" x14ac:dyDescent="0.2">
      <c r="A91" s="2" t="s">
        <v>561</v>
      </c>
      <c r="B91" s="2" t="s">
        <v>392</v>
      </c>
      <c r="C91" s="2" t="s">
        <v>562</v>
      </c>
      <c r="D91" s="2" t="s">
        <v>21</v>
      </c>
      <c r="E91" s="2" t="s">
        <v>22</v>
      </c>
      <c r="F91" s="4">
        <v>4</v>
      </c>
      <c r="G91" s="2" t="s">
        <v>23</v>
      </c>
      <c r="H91" s="4">
        <v>313</v>
      </c>
      <c r="I91" s="2" t="s">
        <v>24</v>
      </c>
      <c r="J91" s="4" t="s">
        <v>563</v>
      </c>
      <c r="K91" s="4" t="s">
        <v>564</v>
      </c>
      <c r="L91" s="2" t="s">
        <v>117</v>
      </c>
      <c r="M91" s="2" t="s">
        <v>37</v>
      </c>
      <c r="N91" s="2" t="s">
        <v>565</v>
      </c>
      <c r="O91" s="2" t="s">
        <v>561</v>
      </c>
      <c r="P91" s="2" t="s">
        <v>30</v>
      </c>
      <c r="Q91" s="2" t="s">
        <v>566</v>
      </c>
      <c r="S91" s="2" t="str">
        <f>+INDEX([1]Trabalhista!$D$3:$D$528,MATCH(A91,[1]Trabalhista!$A$3:$A$528,0))</f>
        <v>Não</v>
      </c>
    </row>
    <row r="92" spans="1:19" x14ac:dyDescent="0.2">
      <c r="A92" s="2" t="s">
        <v>567</v>
      </c>
      <c r="B92" s="2" t="s">
        <v>136</v>
      </c>
      <c r="C92" s="2" t="s">
        <v>568</v>
      </c>
      <c r="D92" s="2" t="s">
        <v>21</v>
      </c>
      <c r="E92" s="2" t="s">
        <v>22</v>
      </c>
      <c r="F92" s="4">
        <v>4</v>
      </c>
      <c r="G92" s="2" t="s">
        <v>23</v>
      </c>
      <c r="H92" s="4">
        <v>856</v>
      </c>
      <c r="I92" s="2" t="s">
        <v>24</v>
      </c>
      <c r="J92" s="4" t="s">
        <v>569</v>
      </c>
      <c r="K92" s="4" t="s">
        <v>570</v>
      </c>
      <c r="L92" s="2" t="s">
        <v>38</v>
      </c>
      <c r="M92" s="2" t="s">
        <v>177</v>
      </c>
      <c r="N92" s="2" t="s">
        <v>571</v>
      </c>
      <c r="O92" s="2" t="s">
        <v>567</v>
      </c>
      <c r="P92" s="2" t="s">
        <v>30</v>
      </c>
      <c r="Q92" s="2" t="s">
        <v>572</v>
      </c>
      <c r="S92" s="2" t="str">
        <f>+INDEX([1]Trabalhista!$D$3:$D$528,MATCH(A92,[1]Trabalhista!$A$3:$A$528,0))</f>
        <v>Sim</v>
      </c>
    </row>
    <row r="93" spans="1:19" x14ac:dyDescent="0.2">
      <c r="A93" s="2" t="s">
        <v>573</v>
      </c>
      <c r="B93" s="2" t="s">
        <v>19</v>
      </c>
      <c r="C93" s="2" t="s">
        <v>52</v>
      </c>
      <c r="D93" s="2" t="s">
        <v>21</v>
      </c>
      <c r="E93" s="2" t="s">
        <v>22</v>
      </c>
      <c r="F93" s="4">
        <v>4</v>
      </c>
      <c r="G93" s="2" t="s">
        <v>23</v>
      </c>
      <c r="H93" s="4">
        <v>243</v>
      </c>
      <c r="I93" s="2" t="s">
        <v>24</v>
      </c>
      <c r="J93" s="4" t="s">
        <v>574</v>
      </c>
      <c r="K93" s="4" t="s">
        <v>575</v>
      </c>
      <c r="L93" s="2" t="s">
        <v>27</v>
      </c>
      <c r="M93" s="2" t="s">
        <v>38</v>
      </c>
      <c r="N93" s="2" t="s">
        <v>576</v>
      </c>
      <c r="O93" s="2" t="s">
        <v>573</v>
      </c>
      <c r="P93" s="2" t="s">
        <v>30</v>
      </c>
      <c r="Q93" s="2" t="s">
        <v>577</v>
      </c>
      <c r="S93" s="2" t="str">
        <f>+INDEX([1]Trabalhista!$D$3:$D$528,MATCH(A93,[1]Trabalhista!$A$3:$A$528,0))</f>
        <v>Sim</v>
      </c>
    </row>
    <row r="94" spans="1:19" x14ac:dyDescent="0.2">
      <c r="A94" s="2" t="s">
        <v>578</v>
      </c>
      <c r="B94" s="2" t="s">
        <v>77</v>
      </c>
      <c r="C94" s="2" t="s">
        <v>78</v>
      </c>
      <c r="D94" s="2" t="s">
        <v>21</v>
      </c>
      <c r="E94" s="2" t="s">
        <v>22</v>
      </c>
      <c r="F94" s="4">
        <v>4</v>
      </c>
      <c r="G94" s="2" t="s">
        <v>23</v>
      </c>
      <c r="H94" s="4">
        <v>207</v>
      </c>
      <c r="I94" s="2" t="s">
        <v>24</v>
      </c>
      <c r="J94" s="4" t="s">
        <v>579</v>
      </c>
      <c r="K94" s="4" t="s">
        <v>580</v>
      </c>
      <c r="L94" s="2" t="s">
        <v>27</v>
      </c>
      <c r="M94" s="2" t="s">
        <v>581</v>
      </c>
      <c r="N94" s="2" t="s">
        <v>582</v>
      </c>
      <c r="O94" s="2" t="s">
        <v>578</v>
      </c>
      <c r="P94" s="2" t="s">
        <v>30</v>
      </c>
      <c r="Q94" s="2" t="s">
        <v>583</v>
      </c>
      <c r="S94" s="2" t="str">
        <f>+INDEX([1]Trabalhista!$D$3:$D$528,MATCH(A94,[1]Trabalhista!$A$3:$A$528,0))</f>
        <v>Sim</v>
      </c>
    </row>
    <row r="95" spans="1:19" x14ac:dyDescent="0.2">
      <c r="A95" s="2" t="s">
        <v>584</v>
      </c>
      <c r="B95" s="2" t="s">
        <v>51</v>
      </c>
      <c r="C95" s="2" t="s">
        <v>78</v>
      </c>
      <c r="D95" s="2" t="s">
        <v>21</v>
      </c>
      <c r="E95" s="2" t="s">
        <v>22</v>
      </c>
      <c r="F95" s="4">
        <v>4</v>
      </c>
      <c r="G95" s="2" t="s">
        <v>23</v>
      </c>
      <c r="H95" s="4">
        <v>808</v>
      </c>
      <c r="I95" s="2" t="s">
        <v>24</v>
      </c>
      <c r="J95" s="4" t="s">
        <v>585</v>
      </c>
      <c r="K95" s="4" t="s">
        <v>586</v>
      </c>
      <c r="L95" s="2" t="s">
        <v>146</v>
      </c>
      <c r="M95" s="2" t="s">
        <v>117</v>
      </c>
      <c r="N95" s="2" t="s">
        <v>587</v>
      </c>
      <c r="O95" s="2" t="s">
        <v>584</v>
      </c>
      <c r="P95" s="2" t="s">
        <v>30</v>
      </c>
      <c r="Q95" s="2" t="s">
        <v>588</v>
      </c>
      <c r="S95" s="2" t="str">
        <f>+INDEX([1]Trabalhista!$D$3:$D$528,MATCH(A95,[1]Trabalhista!$A$3:$A$528,0))</f>
        <v>Não</v>
      </c>
    </row>
    <row r="96" spans="1:19" x14ac:dyDescent="0.2">
      <c r="A96" s="2" t="s">
        <v>589</v>
      </c>
      <c r="B96" s="2" t="s">
        <v>168</v>
      </c>
      <c r="C96" s="2" t="s">
        <v>590</v>
      </c>
      <c r="D96" s="2" t="s">
        <v>21</v>
      </c>
      <c r="E96" s="2" t="s">
        <v>22</v>
      </c>
      <c r="F96" s="4">
        <v>4</v>
      </c>
      <c r="G96" s="2" t="s">
        <v>23</v>
      </c>
      <c r="H96" s="4">
        <v>240</v>
      </c>
      <c r="I96" s="2" t="s">
        <v>24</v>
      </c>
      <c r="J96" s="4" t="s">
        <v>591</v>
      </c>
      <c r="K96" s="4" t="s">
        <v>592</v>
      </c>
      <c r="L96" s="2" t="s">
        <v>47</v>
      </c>
      <c r="M96" s="2" t="s">
        <v>146</v>
      </c>
      <c r="N96" s="2" t="s">
        <v>593</v>
      </c>
      <c r="O96" s="2" t="s">
        <v>589</v>
      </c>
      <c r="P96" s="2" t="s">
        <v>213</v>
      </c>
      <c r="Q96" s="2" t="s">
        <v>594</v>
      </c>
      <c r="S96" s="2" t="str">
        <f>+INDEX([1]Trabalhista!$D$3:$D$528,MATCH(A96,[1]Trabalhista!$A$3:$A$528,0))</f>
        <v>Não</v>
      </c>
    </row>
    <row r="97" spans="1:19" x14ac:dyDescent="0.2">
      <c r="A97" s="2" t="s">
        <v>595</v>
      </c>
      <c r="B97" s="2" t="s">
        <v>77</v>
      </c>
      <c r="C97" s="2" t="s">
        <v>174</v>
      </c>
      <c r="D97" s="2" t="s">
        <v>21</v>
      </c>
      <c r="E97" s="2" t="s">
        <v>22</v>
      </c>
      <c r="F97" s="4">
        <v>3</v>
      </c>
      <c r="G97" s="2" t="s">
        <v>23</v>
      </c>
      <c r="H97" s="4">
        <v>565</v>
      </c>
      <c r="I97" s="2" t="s">
        <v>24</v>
      </c>
      <c r="J97" s="4" t="s">
        <v>596</v>
      </c>
      <c r="K97" s="4" t="s">
        <v>597</v>
      </c>
      <c r="L97" s="2" t="s">
        <v>65</v>
      </c>
      <c r="M97" s="2" t="s">
        <v>286</v>
      </c>
      <c r="N97" s="2" t="s">
        <v>598</v>
      </c>
      <c r="O97" s="2" t="s">
        <v>599</v>
      </c>
      <c r="P97" s="2" t="s">
        <v>30</v>
      </c>
      <c r="Q97" s="2" t="s">
        <v>600</v>
      </c>
      <c r="S97" s="2" t="str">
        <f>+INDEX([1]Trabalhista!$D$3:$D$528,MATCH(A97,[1]Trabalhista!$A$3:$A$528,0))</f>
        <v>Sim</v>
      </c>
    </row>
    <row r="98" spans="1:19" x14ac:dyDescent="0.2">
      <c r="A98" s="2" t="s">
        <v>601</v>
      </c>
      <c r="B98" s="2" t="s">
        <v>136</v>
      </c>
      <c r="C98" s="2" t="s">
        <v>156</v>
      </c>
      <c r="D98" s="2" t="s">
        <v>245</v>
      </c>
      <c r="E98" s="2" t="s">
        <v>22</v>
      </c>
      <c r="F98" s="4">
        <v>3</v>
      </c>
      <c r="G98" s="2" t="s">
        <v>23</v>
      </c>
      <c r="H98" s="4">
        <v>382</v>
      </c>
      <c r="I98" s="2" t="s">
        <v>24</v>
      </c>
      <c r="J98" s="4" t="s">
        <v>602</v>
      </c>
      <c r="K98" s="4" t="s">
        <v>603</v>
      </c>
      <c r="L98" s="2" t="s">
        <v>116</v>
      </c>
      <c r="M98" s="2" t="s">
        <v>286</v>
      </c>
      <c r="N98" s="2" t="s">
        <v>604</v>
      </c>
      <c r="O98" s="2" t="s">
        <v>601</v>
      </c>
      <c r="P98" s="2" t="s">
        <v>30</v>
      </c>
      <c r="Q98" s="2" t="s">
        <v>605</v>
      </c>
      <c r="S98" s="2" t="str">
        <f>+INDEX([1]Trabalhista!$D$3:$D$528,MATCH(A98,[1]Trabalhista!$A$3:$A$528,0))</f>
        <v>Sim</v>
      </c>
    </row>
    <row r="99" spans="1:19" x14ac:dyDescent="0.2">
      <c r="A99" s="2" t="s">
        <v>606</v>
      </c>
      <c r="B99" s="2" t="s">
        <v>136</v>
      </c>
      <c r="C99" s="2" t="s">
        <v>590</v>
      </c>
      <c r="D99" s="2" t="s">
        <v>21</v>
      </c>
      <c r="E99" s="2" t="s">
        <v>22</v>
      </c>
      <c r="F99" s="4">
        <v>4</v>
      </c>
      <c r="G99" s="2" t="s">
        <v>23</v>
      </c>
      <c r="H99" s="4">
        <v>311</v>
      </c>
      <c r="I99" s="2" t="s">
        <v>24</v>
      </c>
      <c r="J99" s="4" t="s">
        <v>607</v>
      </c>
      <c r="K99" s="4" t="s">
        <v>608</v>
      </c>
      <c r="L99" s="2" t="s">
        <v>117</v>
      </c>
      <c r="M99" s="2" t="s">
        <v>73</v>
      </c>
      <c r="N99" s="2" t="s">
        <v>609</v>
      </c>
      <c r="O99" s="2" t="s">
        <v>606</v>
      </c>
      <c r="P99" s="2" t="s">
        <v>30</v>
      </c>
      <c r="Q99" s="2" t="s">
        <v>606</v>
      </c>
      <c r="S99" s="2" t="str">
        <f>+INDEX([1]Trabalhista!$D$3:$D$528,MATCH(A99,[1]Trabalhista!$A$3:$A$528,0))</f>
        <v>Sim</v>
      </c>
    </row>
    <row r="100" spans="1:19" x14ac:dyDescent="0.2">
      <c r="A100" s="2" t="s">
        <v>610</v>
      </c>
      <c r="B100" s="2" t="s">
        <v>136</v>
      </c>
      <c r="C100" s="2" t="s">
        <v>156</v>
      </c>
      <c r="D100" s="2" t="s">
        <v>21</v>
      </c>
      <c r="E100" s="2" t="s">
        <v>22</v>
      </c>
      <c r="F100" s="4">
        <v>3</v>
      </c>
      <c r="G100" s="2" t="s">
        <v>23</v>
      </c>
      <c r="H100" s="4">
        <v>475</v>
      </c>
      <c r="I100" s="2" t="s">
        <v>24</v>
      </c>
      <c r="J100" s="4" t="s">
        <v>611</v>
      </c>
      <c r="K100" s="4" t="s">
        <v>612</v>
      </c>
      <c r="L100" s="2" t="s">
        <v>47</v>
      </c>
      <c r="M100" s="2" t="s">
        <v>47</v>
      </c>
      <c r="N100" s="2" t="s">
        <v>613</v>
      </c>
      <c r="O100" s="2" t="s">
        <v>610</v>
      </c>
      <c r="P100" s="2" t="s">
        <v>30</v>
      </c>
      <c r="Q100" s="2" t="s">
        <v>610</v>
      </c>
      <c r="S100" s="2" t="str">
        <f>+INDEX([1]Trabalhista!$D$3:$D$528,MATCH(A100,[1]Trabalhista!$A$3:$A$528,0))</f>
        <v>Não</v>
      </c>
    </row>
    <row r="101" spans="1:19" x14ac:dyDescent="0.2">
      <c r="A101" s="2" t="s">
        <v>614</v>
      </c>
      <c r="B101" s="2" t="s">
        <v>128</v>
      </c>
      <c r="C101" s="2" t="s">
        <v>78</v>
      </c>
      <c r="D101" s="2" t="s">
        <v>21</v>
      </c>
      <c r="E101" s="2" t="s">
        <v>22</v>
      </c>
      <c r="F101" s="4">
        <v>4</v>
      </c>
      <c r="G101" s="2" t="s">
        <v>23</v>
      </c>
      <c r="H101" s="4">
        <v>960</v>
      </c>
      <c r="I101" s="2" t="s">
        <v>24</v>
      </c>
      <c r="J101" s="4" t="s">
        <v>615</v>
      </c>
      <c r="K101" s="4" t="s">
        <v>616</v>
      </c>
      <c r="L101" s="2" t="s">
        <v>117</v>
      </c>
      <c r="M101" s="2" t="s">
        <v>446</v>
      </c>
      <c r="N101" s="2" t="s">
        <v>617</v>
      </c>
      <c r="O101" s="2" t="s">
        <v>614</v>
      </c>
      <c r="P101" s="2" t="s">
        <v>30</v>
      </c>
      <c r="Q101" s="2" t="s">
        <v>618</v>
      </c>
      <c r="S101" s="2" t="str">
        <f>+INDEX([1]Trabalhista!$D$3:$D$528,MATCH(A101,[1]Trabalhista!$A$3:$A$528,0))</f>
        <v>Sim</v>
      </c>
    </row>
    <row r="102" spans="1:19" x14ac:dyDescent="0.2">
      <c r="A102" s="2" t="s">
        <v>619</v>
      </c>
      <c r="B102" s="2" t="s">
        <v>128</v>
      </c>
      <c r="C102" s="2" t="s">
        <v>556</v>
      </c>
      <c r="D102" s="2" t="s">
        <v>21</v>
      </c>
      <c r="E102" s="2" t="s">
        <v>22</v>
      </c>
      <c r="F102" s="4">
        <v>4</v>
      </c>
      <c r="G102" s="2" t="s">
        <v>23</v>
      </c>
      <c r="H102" s="4">
        <v>422</v>
      </c>
      <c r="I102" s="2" t="s">
        <v>24</v>
      </c>
      <c r="J102" s="4" t="s">
        <v>620</v>
      </c>
      <c r="K102" s="4" t="s">
        <v>621</v>
      </c>
      <c r="L102" s="2" t="s">
        <v>27</v>
      </c>
      <c r="M102" s="2" t="s">
        <v>47</v>
      </c>
      <c r="N102" s="2" t="s">
        <v>622</v>
      </c>
      <c r="O102" s="2" t="s">
        <v>623</v>
      </c>
      <c r="P102" s="2" t="s">
        <v>30</v>
      </c>
      <c r="Q102" s="2" t="s">
        <v>624</v>
      </c>
      <c r="S102" s="2" t="str">
        <f>+INDEX([1]Trabalhista!$D$3:$D$528,MATCH(A102,[1]Trabalhista!$A$3:$A$528,0))</f>
        <v>Sim</v>
      </c>
    </row>
    <row r="103" spans="1:19" x14ac:dyDescent="0.2">
      <c r="A103" s="2" t="s">
        <v>625</v>
      </c>
      <c r="B103" s="2" t="s">
        <v>86</v>
      </c>
      <c r="C103" s="2" t="s">
        <v>129</v>
      </c>
      <c r="D103" s="2" t="s">
        <v>21</v>
      </c>
      <c r="E103" s="2" t="s">
        <v>22</v>
      </c>
      <c r="F103" s="4">
        <v>4</v>
      </c>
      <c r="G103" s="2" t="s">
        <v>23</v>
      </c>
      <c r="H103" s="4">
        <v>956</v>
      </c>
      <c r="I103" s="2" t="s">
        <v>24</v>
      </c>
      <c r="J103" s="4" t="s">
        <v>626</v>
      </c>
      <c r="K103" s="4" t="s">
        <v>627</v>
      </c>
      <c r="L103" s="2" t="s">
        <v>37</v>
      </c>
      <c r="M103" s="2" t="s">
        <v>56</v>
      </c>
      <c r="N103" s="2" t="s">
        <v>628</v>
      </c>
      <c r="O103" s="2" t="s">
        <v>629</v>
      </c>
      <c r="P103" s="2" t="s">
        <v>30</v>
      </c>
      <c r="Q103" s="2" t="s">
        <v>630</v>
      </c>
      <c r="S103" s="2" t="e">
        <f>+INDEX([1]Trabalhista!$D$3:$D$528,MATCH(A103,[1]Trabalhista!$A$3:$A$528,0))</f>
        <v>#N/A</v>
      </c>
    </row>
    <row r="104" spans="1:19" x14ac:dyDescent="0.2">
      <c r="A104" s="2" t="s">
        <v>631</v>
      </c>
      <c r="B104" s="2" t="s">
        <v>252</v>
      </c>
      <c r="C104" s="2" t="s">
        <v>590</v>
      </c>
      <c r="D104" s="2" t="s">
        <v>21</v>
      </c>
      <c r="E104" s="2" t="s">
        <v>22</v>
      </c>
      <c r="F104" s="4">
        <v>4</v>
      </c>
      <c r="G104" s="2" t="s">
        <v>23</v>
      </c>
      <c r="H104" s="4">
        <v>609</v>
      </c>
      <c r="I104" s="2" t="s">
        <v>24</v>
      </c>
      <c r="J104" s="4" t="s">
        <v>632</v>
      </c>
      <c r="K104" s="4" t="s">
        <v>633</v>
      </c>
      <c r="L104" s="2" t="s">
        <v>38</v>
      </c>
      <c r="M104" s="2" t="s">
        <v>117</v>
      </c>
      <c r="N104" s="2" t="s">
        <v>634</v>
      </c>
      <c r="O104" s="2" t="s">
        <v>631</v>
      </c>
      <c r="P104" s="2" t="s">
        <v>30</v>
      </c>
      <c r="Q104" s="2" t="s">
        <v>635</v>
      </c>
      <c r="S104" s="2" t="e">
        <f>+INDEX([1]Trabalhista!$D$3:$D$528,MATCH(A104,[1]Trabalhista!$A$3:$A$528,0))</f>
        <v>#N/A</v>
      </c>
    </row>
    <row r="105" spans="1:19" x14ac:dyDescent="0.2">
      <c r="A105" s="2" t="s">
        <v>636</v>
      </c>
      <c r="B105" s="2" t="s">
        <v>637</v>
      </c>
      <c r="C105" s="2" t="s">
        <v>156</v>
      </c>
      <c r="D105" s="2" t="s">
        <v>21</v>
      </c>
      <c r="E105" s="2" t="s">
        <v>22</v>
      </c>
      <c r="F105" s="4">
        <v>4</v>
      </c>
      <c r="G105" s="2" t="s">
        <v>23</v>
      </c>
      <c r="H105" s="4">
        <v>848</v>
      </c>
      <c r="I105" s="2" t="s">
        <v>24</v>
      </c>
      <c r="J105" s="4" t="s">
        <v>638</v>
      </c>
      <c r="K105" s="4" t="s">
        <v>639</v>
      </c>
      <c r="L105" s="2" t="s">
        <v>47</v>
      </c>
      <c r="M105" s="2" t="s">
        <v>286</v>
      </c>
      <c r="N105" s="2" t="s">
        <v>640</v>
      </c>
      <c r="O105" s="2" t="s">
        <v>636</v>
      </c>
      <c r="P105" s="2" t="s">
        <v>30</v>
      </c>
      <c r="Q105" s="2" t="s">
        <v>641</v>
      </c>
      <c r="S105" s="2" t="str">
        <f>+INDEX([1]Trabalhista!$D$3:$D$528,MATCH(A105,[1]Trabalhista!$A$3:$A$528,0))</f>
        <v>Não</v>
      </c>
    </row>
    <row r="106" spans="1:19" x14ac:dyDescent="0.2">
      <c r="A106" s="2" t="s">
        <v>642</v>
      </c>
      <c r="B106" s="2" t="s">
        <v>51</v>
      </c>
      <c r="C106" s="2" t="s">
        <v>156</v>
      </c>
      <c r="D106" s="2" t="s">
        <v>21</v>
      </c>
      <c r="E106" s="2" t="s">
        <v>22</v>
      </c>
      <c r="F106" s="4">
        <v>4</v>
      </c>
      <c r="G106" s="2" t="s">
        <v>23</v>
      </c>
      <c r="H106" s="4">
        <v>542</v>
      </c>
      <c r="I106" s="2" t="s">
        <v>24</v>
      </c>
      <c r="J106" s="4" t="s">
        <v>643</v>
      </c>
      <c r="K106" s="4" t="s">
        <v>644</v>
      </c>
      <c r="L106" s="2" t="s">
        <v>46</v>
      </c>
      <c r="M106" s="2" t="s">
        <v>38</v>
      </c>
      <c r="N106" s="2" t="s">
        <v>645</v>
      </c>
      <c r="O106" s="2" t="s">
        <v>642</v>
      </c>
      <c r="P106" s="2" t="s">
        <v>30</v>
      </c>
      <c r="Q106" s="2" t="s">
        <v>646</v>
      </c>
      <c r="S106" s="2" t="e">
        <f>+INDEX([1]Trabalhista!$D$3:$D$528,MATCH(A106,[1]Trabalhista!$A$3:$A$528,0))</f>
        <v>#N/A</v>
      </c>
    </row>
    <row r="107" spans="1:19" x14ac:dyDescent="0.2">
      <c r="A107" s="2" t="s">
        <v>647</v>
      </c>
      <c r="B107" s="2" t="s">
        <v>208</v>
      </c>
      <c r="C107" s="2" t="s">
        <v>34</v>
      </c>
      <c r="D107" s="2" t="s">
        <v>21</v>
      </c>
      <c r="E107" s="2" t="s">
        <v>22</v>
      </c>
      <c r="F107" s="4">
        <v>4</v>
      </c>
      <c r="G107" s="2" t="s">
        <v>23</v>
      </c>
      <c r="H107" s="4">
        <v>310</v>
      </c>
      <c r="I107" s="2" t="s">
        <v>24</v>
      </c>
      <c r="J107" s="4" t="s">
        <v>648</v>
      </c>
      <c r="K107" s="4" t="s">
        <v>649</v>
      </c>
      <c r="L107" s="2" t="s">
        <v>117</v>
      </c>
      <c r="M107" s="2" t="s">
        <v>124</v>
      </c>
      <c r="N107" s="2" t="s">
        <v>650</v>
      </c>
      <c r="O107" s="2" t="s">
        <v>647</v>
      </c>
      <c r="P107" s="2" t="s">
        <v>30</v>
      </c>
      <c r="Q107" s="2" t="s">
        <v>651</v>
      </c>
      <c r="S107" s="2" t="str">
        <f>+INDEX([1]Trabalhista!$D$3:$D$528,MATCH(A107,[1]Trabalhista!$A$3:$A$528,0))</f>
        <v>Não</v>
      </c>
    </row>
    <row r="108" spans="1:19" x14ac:dyDescent="0.2">
      <c r="A108" s="2" t="s">
        <v>652</v>
      </c>
      <c r="B108" s="2" t="s">
        <v>61</v>
      </c>
      <c r="C108" s="2" t="s">
        <v>61</v>
      </c>
      <c r="D108" s="2" t="s">
        <v>21</v>
      </c>
      <c r="E108" s="2" t="s">
        <v>22</v>
      </c>
      <c r="F108" s="4">
        <v>4</v>
      </c>
      <c r="G108" s="2" t="s">
        <v>23</v>
      </c>
      <c r="H108" s="4">
        <v>201</v>
      </c>
      <c r="I108" s="2" t="s">
        <v>24</v>
      </c>
      <c r="J108" s="4" t="s">
        <v>653</v>
      </c>
      <c r="K108" s="4" t="s">
        <v>654</v>
      </c>
      <c r="L108" s="2" t="s">
        <v>46</v>
      </c>
      <c r="M108" s="2" t="s">
        <v>132</v>
      </c>
      <c r="N108" s="2" t="s">
        <v>655</v>
      </c>
      <c r="O108" s="2" t="s">
        <v>652</v>
      </c>
      <c r="P108" s="2" t="s">
        <v>213</v>
      </c>
      <c r="Q108" s="2" t="s">
        <v>652</v>
      </c>
      <c r="S108" s="2" t="str">
        <f>+INDEX([1]Trabalhista!$D$3:$D$528,MATCH(A108,[1]Trabalhista!$A$3:$A$528,0))</f>
        <v>Não</v>
      </c>
    </row>
    <row r="109" spans="1:19" x14ac:dyDescent="0.2">
      <c r="A109" s="2" t="s">
        <v>656</v>
      </c>
      <c r="B109" s="2" t="s">
        <v>136</v>
      </c>
      <c r="C109" s="2" t="s">
        <v>346</v>
      </c>
      <c r="D109" s="2" t="s">
        <v>21</v>
      </c>
      <c r="E109" s="2" t="s">
        <v>22</v>
      </c>
      <c r="F109" s="4">
        <v>4</v>
      </c>
      <c r="G109" s="2" t="s">
        <v>23</v>
      </c>
      <c r="H109" s="4">
        <v>760</v>
      </c>
      <c r="I109" s="2" t="s">
        <v>24</v>
      </c>
      <c r="J109" s="4" t="s">
        <v>657</v>
      </c>
      <c r="K109" s="4" t="s">
        <v>658</v>
      </c>
      <c r="L109" s="2" t="s">
        <v>116</v>
      </c>
      <c r="M109" s="2" t="s">
        <v>117</v>
      </c>
      <c r="N109" s="2" t="s">
        <v>659</v>
      </c>
      <c r="O109" s="2" t="s">
        <v>660</v>
      </c>
      <c r="P109" s="2" t="s">
        <v>30</v>
      </c>
      <c r="Q109" s="2" t="s">
        <v>661</v>
      </c>
      <c r="S109" s="2" t="str">
        <f>+INDEX([1]Trabalhista!$D$3:$D$528,MATCH(A109,[1]Trabalhista!$A$3:$A$528,0))</f>
        <v>Não</v>
      </c>
    </row>
    <row r="110" spans="1:19" x14ac:dyDescent="0.2">
      <c r="A110" s="2" t="s">
        <v>662</v>
      </c>
      <c r="B110" s="2" t="s">
        <v>19</v>
      </c>
      <c r="C110" s="2" t="s">
        <v>100</v>
      </c>
      <c r="D110" s="2" t="s">
        <v>21</v>
      </c>
      <c r="E110" s="2" t="s">
        <v>22</v>
      </c>
      <c r="F110" s="4">
        <v>4</v>
      </c>
      <c r="G110" s="2" t="s">
        <v>23</v>
      </c>
      <c r="H110" s="4">
        <v>630</v>
      </c>
      <c r="I110" s="2" t="s">
        <v>24</v>
      </c>
      <c r="J110" s="4" t="s">
        <v>663</v>
      </c>
      <c r="K110" s="4" t="s">
        <v>664</v>
      </c>
      <c r="L110" s="2" t="s">
        <v>95</v>
      </c>
      <c r="M110" s="2" t="s">
        <v>116</v>
      </c>
      <c r="N110" s="2" t="s">
        <v>665</v>
      </c>
      <c r="O110" s="2" t="s">
        <v>662</v>
      </c>
      <c r="P110" s="2" t="s">
        <v>30</v>
      </c>
      <c r="Q110" s="2" t="s">
        <v>666</v>
      </c>
      <c r="S110" s="2" t="str">
        <f>+INDEX([1]Trabalhista!$D$3:$D$528,MATCH(A110,[1]Trabalhista!$A$3:$A$528,0))</f>
        <v>Sim</v>
      </c>
    </row>
    <row r="111" spans="1:19" x14ac:dyDescent="0.2">
      <c r="A111" s="2" t="s">
        <v>667</v>
      </c>
      <c r="B111" s="2" t="s">
        <v>128</v>
      </c>
      <c r="C111" s="2" t="s">
        <v>137</v>
      </c>
      <c r="D111" s="2" t="s">
        <v>21</v>
      </c>
      <c r="E111" s="2" t="s">
        <v>22</v>
      </c>
      <c r="F111" s="4">
        <v>4</v>
      </c>
      <c r="G111" s="2" t="s">
        <v>23</v>
      </c>
      <c r="H111" s="4">
        <v>710</v>
      </c>
      <c r="I111" s="2" t="s">
        <v>24</v>
      </c>
      <c r="J111" s="4" t="s">
        <v>668</v>
      </c>
      <c r="K111" s="4" t="s">
        <v>669</v>
      </c>
      <c r="L111" s="2" t="s">
        <v>56</v>
      </c>
      <c r="M111" s="2" t="s">
        <v>47</v>
      </c>
      <c r="N111" s="2" t="s">
        <v>670</v>
      </c>
      <c r="O111" s="2" t="s">
        <v>667</v>
      </c>
      <c r="P111" s="2" t="s">
        <v>30</v>
      </c>
      <c r="Q111" s="2" t="s">
        <v>671</v>
      </c>
      <c r="S111" s="2" t="str">
        <f>+INDEX([1]Trabalhista!$D$3:$D$528,MATCH(A111,[1]Trabalhista!$A$3:$A$528,0))</f>
        <v>Sim</v>
      </c>
    </row>
    <row r="112" spans="1:19" x14ac:dyDescent="0.2">
      <c r="A112" s="2" t="s">
        <v>672</v>
      </c>
      <c r="B112" s="2" t="s">
        <v>33</v>
      </c>
      <c r="C112" s="2" t="s">
        <v>202</v>
      </c>
      <c r="D112" s="2" t="s">
        <v>21</v>
      </c>
      <c r="E112" s="2" t="s">
        <v>22</v>
      </c>
      <c r="F112" s="4">
        <v>4</v>
      </c>
      <c r="G112" s="2" t="s">
        <v>23</v>
      </c>
      <c r="H112" s="4">
        <v>515</v>
      </c>
      <c r="I112" s="2" t="s">
        <v>24</v>
      </c>
      <c r="J112" s="4" t="s">
        <v>673</v>
      </c>
      <c r="K112" s="4" t="s">
        <v>674</v>
      </c>
      <c r="L112" s="2" t="s">
        <v>116</v>
      </c>
      <c r="M112" s="2" t="s">
        <v>116</v>
      </c>
      <c r="N112" s="2" t="s">
        <v>675</v>
      </c>
      <c r="O112" s="2" t="s">
        <v>676</v>
      </c>
      <c r="P112" s="2" t="s">
        <v>213</v>
      </c>
      <c r="Q112" s="2" t="s">
        <v>677</v>
      </c>
      <c r="S112" s="2" t="str">
        <f>+INDEX([1]Trabalhista!$D$3:$D$528,MATCH(A112,[1]Trabalhista!$A$3:$A$528,0))</f>
        <v>Não</v>
      </c>
    </row>
    <row r="113" spans="1:19" x14ac:dyDescent="0.2">
      <c r="A113" s="2" t="s">
        <v>678</v>
      </c>
      <c r="B113" s="2" t="s">
        <v>33</v>
      </c>
      <c r="C113" s="2" t="s">
        <v>106</v>
      </c>
      <c r="D113" s="2" t="s">
        <v>21</v>
      </c>
      <c r="E113" s="2" t="s">
        <v>22</v>
      </c>
      <c r="F113" s="4">
        <v>4</v>
      </c>
      <c r="G113" s="2" t="s">
        <v>23</v>
      </c>
      <c r="H113" s="4">
        <v>228</v>
      </c>
      <c r="I113" s="2" t="s">
        <v>24</v>
      </c>
      <c r="J113" s="4" t="s">
        <v>679</v>
      </c>
      <c r="K113" s="4" t="s">
        <v>680</v>
      </c>
      <c r="L113" s="2" t="s">
        <v>37</v>
      </c>
      <c r="M113" s="2" t="s">
        <v>57</v>
      </c>
      <c r="N113" s="2" t="s">
        <v>681</v>
      </c>
      <c r="O113" s="2" t="s">
        <v>678</v>
      </c>
      <c r="P113" s="2" t="s">
        <v>30</v>
      </c>
      <c r="Q113" s="2" t="s">
        <v>682</v>
      </c>
      <c r="S113" s="2" t="str">
        <f>+INDEX([1]Trabalhista!$D$3:$D$528,MATCH(A113,[1]Trabalhista!$A$3:$A$528,0))</f>
        <v>Sim</v>
      </c>
    </row>
    <row r="114" spans="1:19" x14ac:dyDescent="0.2">
      <c r="A114" s="2" t="s">
        <v>683</v>
      </c>
      <c r="B114" s="2" t="s">
        <v>86</v>
      </c>
      <c r="C114" s="2" t="s">
        <v>43</v>
      </c>
      <c r="D114" s="2" t="s">
        <v>53</v>
      </c>
      <c r="E114" s="2" t="s">
        <v>22</v>
      </c>
      <c r="F114" s="4">
        <v>4</v>
      </c>
      <c r="G114" s="2" t="s">
        <v>23</v>
      </c>
      <c r="H114" s="4">
        <v>662</v>
      </c>
      <c r="I114" s="2" t="s">
        <v>24</v>
      </c>
      <c r="J114" s="4" t="s">
        <v>684</v>
      </c>
      <c r="K114" s="4" t="s">
        <v>685</v>
      </c>
      <c r="L114" s="2" t="s">
        <v>37</v>
      </c>
      <c r="M114" s="2" t="s">
        <v>47</v>
      </c>
      <c r="N114" s="2" t="s">
        <v>686</v>
      </c>
      <c r="O114" s="2" t="s">
        <v>683</v>
      </c>
      <c r="P114" s="2" t="s">
        <v>213</v>
      </c>
      <c r="Q114" s="2" t="s">
        <v>687</v>
      </c>
      <c r="S114" s="2" t="e">
        <f>+INDEX([1]Trabalhista!$D$3:$D$528,MATCH(A114,[1]Trabalhista!$A$3:$A$528,0))</f>
        <v>#N/A</v>
      </c>
    </row>
    <row r="115" spans="1:19" x14ac:dyDescent="0.2">
      <c r="A115" s="2" t="s">
        <v>688</v>
      </c>
      <c r="B115" s="2" t="s">
        <v>42</v>
      </c>
      <c r="C115" s="2" t="s">
        <v>156</v>
      </c>
      <c r="D115" s="2" t="s">
        <v>21</v>
      </c>
      <c r="E115" s="2" t="s">
        <v>22</v>
      </c>
      <c r="F115" s="4">
        <v>4</v>
      </c>
      <c r="G115" s="2" t="s">
        <v>23</v>
      </c>
      <c r="H115" s="4">
        <v>644</v>
      </c>
      <c r="I115" s="2" t="s">
        <v>24</v>
      </c>
      <c r="J115" s="4" t="s">
        <v>689</v>
      </c>
      <c r="K115" s="4" t="s">
        <v>690</v>
      </c>
      <c r="L115" s="2" t="s">
        <v>95</v>
      </c>
      <c r="M115" s="2" t="s">
        <v>177</v>
      </c>
      <c r="N115" s="2" t="s">
        <v>691</v>
      </c>
      <c r="O115" s="2" t="s">
        <v>688</v>
      </c>
      <c r="P115" s="2" t="s">
        <v>213</v>
      </c>
      <c r="Q115" s="2" t="s">
        <v>692</v>
      </c>
      <c r="S115" s="2" t="str">
        <f>+INDEX([1]Trabalhista!$D$3:$D$528,MATCH(A115,[1]Trabalhista!$A$3:$A$528,0))</f>
        <v>Sim</v>
      </c>
    </row>
    <row r="116" spans="1:19" x14ac:dyDescent="0.2">
      <c r="A116" s="2" t="s">
        <v>693</v>
      </c>
      <c r="B116" s="2" t="s">
        <v>113</v>
      </c>
      <c r="C116" s="2" t="s">
        <v>568</v>
      </c>
      <c r="D116" s="2" t="s">
        <v>21</v>
      </c>
      <c r="E116" s="2" t="s">
        <v>22</v>
      </c>
      <c r="F116" s="4">
        <v>4</v>
      </c>
      <c r="G116" s="2" t="s">
        <v>23</v>
      </c>
      <c r="H116" s="4">
        <v>654</v>
      </c>
      <c r="I116" s="2" t="s">
        <v>24</v>
      </c>
      <c r="J116" s="4" t="s">
        <v>694</v>
      </c>
      <c r="K116" s="4" t="s">
        <v>695</v>
      </c>
      <c r="L116" s="2" t="s">
        <v>37</v>
      </c>
      <c r="M116" s="2" t="s">
        <v>177</v>
      </c>
      <c r="N116" s="2" t="s">
        <v>696</v>
      </c>
      <c r="O116" s="2" t="s">
        <v>693</v>
      </c>
      <c r="P116" s="2" t="s">
        <v>30</v>
      </c>
      <c r="Q116" s="2" t="s">
        <v>697</v>
      </c>
      <c r="S116" s="2" t="str">
        <f>+INDEX([1]Trabalhista!$D$3:$D$528,MATCH(A116,[1]Trabalhista!$A$3:$A$528,0))</f>
        <v>Não</v>
      </c>
    </row>
    <row r="117" spans="1:19" x14ac:dyDescent="0.2">
      <c r="A117" s="2" t="s">
        <v>698</v>
      </c>
      <c r="B117" s="2" t="s">
        <v>113</v>
      </c>
      <c r="C117" s="2" t="s">
        <v>121</v>
      </c>
      <c r="D117" s="2" t="s">
        <v>21</v>
      </c>
      <c r="E117" s="2" t="s">
        <v>22</v>
      </c>
      <c r="F117" s="4">
        <v>4</v>
      </c>
      <c r="G117" s="2" t="s">
        <v>23</v>
      </c>
      <c r="H117" s="4">
        <v>938</v>
      </c>
      <c r="I117" s="2" t="s">
        <v>24</v>
      </c>
      <c r="J117" s="4" t="s">
        <v>699</v>
      </c>
      <c r="K117" s="4" t="s">
        <v>700</v>
      </c>
      <c r="L117" s="2" t="s">
        <v>109</v>
      </c>
      <c r="M117" s="2" t="s">
        <v>159</v>
      </c>
      <c r="N117" s="2" t="s">
        <v>701</v>
      </c>
      <c r="O117" s="2" t="s">
        <v>702</v>
      </c>
      <c r="P117" s="2" t="s">
        <v>30</v>
      </c>
      <c r="Q117" s="2" t="s">
        <v>703</v>
      </c>
      <c r="S117" s="2" t="e">
        <f>+INDEX([1]Trabalhista!$D$3:$D$528,MATCH(A117,[1]Trabalhista!$A$3:$A$528,0))</f>
        <v>#N/A</v>
      </c>
    </row>
    <row r="118" spans="1:19" x14ac:dyDescent="0.2">
      <c r="A118" s="2" t="s">
        <v>704</v>
      </c>
      <c r="B118" s="2" t="s">
        <v>196</v>
      </c>
      <c r="C118" s="2" t="s">
        <v>52</v>
      </c>
      <c r="D118" s="2" t="s">
        <v>21</v>
      </c>
      <c r="E118" s="2" t="s">
        <v>22</v>
      </c>
      <c r="F118" s="4">
        <v>4</v>
      </c>
      <c r="G118" s="2" t="s">
        <v>23</v>
      </c>
      <c r="H118" s="4">
        <v>434</v>
      </c>
      <c r="I118" s="2" t="s">
        <v>24</v>
      </c>
      <c r="J118" s="4" t="s">
        <v>705</v>
      </c>
      <c r="K118" s="4" t="s">
        <v>706</v>
      </c>
      <c r="L118" s="2" t="s">
        <v>95</v>
      </c>
      <c r="M118" s="2" t="s">
        <v>46</v>
      </c>
      <c r="N118" s="2" t="s">
        <v>707</v>
      </c>
      <c r="O118" s="2" t="s">
        <v>708</v>
      </c>
      <c r="P118" s="2" t="s">
        <v>213</v>
      </c>
      <c r="Q118" s="2" t="s">
        <v>709</v>
      </c>
      <c r="S118" s="2" t="str">
        <f>+INDEX([1]Trabalhista!$D$3:$D$528,MATCH(A118,[1]Trabalhista!$A$3:$A$528,0))</f>
        <v>Não</v>
      </c>
    </row>
    <row r="119" spans="1:19" x14ac:dyDescent="0.2">
      <c r="A119" s="2" t="s">
        <v>710</v>
      </c>
      <c r="B119" s="2" t="s">
        <v>208</v>
      </c>
      <c r="C119" s="2" t="s">
        <v>100</v>
      </c>
      <c r="D119" s="2" t="s">
        <v>21</v>
      </c>
      <c r="E119" s="2" t="s">
        <v>22</v>
      </c>
      <c r="F119" s="4">
        <v>4</v>
      </c>
      <c r="G119" s="2" t="s">
        <v>23</v>
      </c>
      <c r="H119" s="4">
        <v>317</v>
      </c>
      <c r="I119" s="2" t="s">
        <v>24</v>
      </c>
      <c r="J119" s="4" t="s">
        <v>711</v>
      </c>
      <c r="K119" s="4" t="s">
        <v>712</v>
      </c>
      <c r="L119" s="2" t="s">
        <v>116</v>
      </c>
      <c r="M119" s="2" t="s">
        <v>177</v>
      </c>
      <c r="N119" s="2" t="s">
        <v>713</v>
      </c>
      <c r="O119" s="2" t="s">
        <v>710</v>
      </c>
      <c r="P119" s="2" t="s">
        <v>30</v>
      </c>
      <c r="Q119" s="2" t="s">
        <v>714</v>
      </c>
      <c r="S119" s="2" t="e">
        <f>+INDEX([1]Trabalhista!$D$3:$D$528,MATCH(A119,[1]Trabalhista!$A$3:$A$528,0))</f>
        <v>#N/A</v>
      </c>
    </row>
    <row r="120" spans="1:19" x14ac:dyDescent="0.2">
      <c r="A120" s="2" t="s">
        <v>715</v>
      </c>
      <c r="B120" s="2" t="s">
        <v>77</v>
      </c>
      <c r="C120" s="2" t="s">
        <v>43</v>
      </c>
      <c r="D120" s="2" t="s">
        <v>21</v>
      </c>
      <c r="E120" s="2" t="s">
        <v>22</v>
      </c>
      <c r="F120" s="4">
        <v>4</v>
      </c>
      <c r="G120" s="2" t="s">
        <v>23</v>
      </c>
      <c r="H120" s="4">
        <v>813</v>
      </c>
      <c r="I120" s="2" t="s">
        <v>24</v>
      </c>
      <c r="J120" s="4" t="s">
        <v>716</v>
      </c>
      <c r="K120" s="4" t="s">
        <v>717</v>
      </c>
      <c r="L120" s="2" t="s">
        <v>38</v>
      </c>
      <c r="M120" s="2" t="s">
        <v>109</v>
      </c>
      <c r="N120" s="2" t="s">
        <v>718</v>
      </c>
      <c r="O120" s="2" t="s">
        <v>715</v>
      </c>
      <c r="P120" s="2" t="s">
        <v>30</v>
      </c>
      <c r="Q120" s="2" t="s">
        <v>719</v>
      </c>
      <c r="S120" s="2" t="str">
        <f>+INDEX([1]Trabalhista!$D$3:$D$528,MATCH(A120,[1]Trabalhista!$A$3:$A$528,0))</f>
        <v>Sim</v>
      </c>
    </row>
    <row r="121" spans="1:19" x14ac:dyDescent="0.2">
      <c r="A121" s="2" t="s">
        <v>720</v>
      </c>
      <c r="B121" s="2" t="s">
        <v>136</v>
      </c>
      <c r="C121" s="2" t="s">
        <v>174</v>
      </c>
      <c r="D121" s="2" t="s">
        <v>21</v>
      </c>
      <c r="E121" s="2" t="s">
        <v>22</v>
      </c>
      <c r="F121" s="4">
        <v>3</v>
      </c>
      <c r="G121" s="2" t="s">
        <v>23</v>
      </c>
      <c r="H121" s="4">
        <v>471</v>
      </c>
      <c r="I121" s="2" t="s">
        <v>24</v>
      </c>
      <c r="J121" s="4" t="s">
        <v>721</v>
      </c>
      <c r="K121" s="4" t="s">
        <v>722</v>
      </c>
      <c r="L121" s="2" t="s">
        <v>47</v>
      </c>
      <c r="M121" s="2" t="s">
        <v>132</v>
      </c>
      <c r="N121" s="2" t="s">
        <v>723</v>
      </c>
      <c r="O121" s="2" t="s">
        <v>720</v>
      </c>
      <c r="P121" s="2" t="s">
        <v>30</v>
      </c>
      <c r="Q121" s="2" t="s">
        <v>724</v>
      </c>
      <c r="S121" s="2" t="str">
        <f>+INDEX([1]Trabalhista!$D$3:$D$528,MATCH(A121,[1]Trabalhista!$A$3:$A$528,0))</f>
        <v>Sim</v>
      </c>
    </row>
    <row r="122" spans="1:19" x14ac:dyDescent="0.2">
      <c r="A122" s="2" t="s">
        <v>725</v>
      </c>
      <c r="B122" s="2" t="s">
        <v>86</v>
      </c>
      <c r="C122" s="2" t="s">
        <v>43</v>
      </c>
      <c r="D122" s="2" t="s">
        <v>21</v>
      </c>
      <c r="E122" s="2" t="s">
        <v>22</v>
      </c>
      <c r="F122" s="4">
        <v>4</v>
      </c>
      <c r="G122" s="2" t="s">
        <v>23</v>
      </c>
      <c r="H122" s="4">
        <v>423</v>
      </c>
      <c r="I122" s="2" t="s">
        <v>24</v>
      </c>
      <c r="J122" s="4" t="s">
        <v>726</v>
      </c>
      <c r="K122" s="4" t="s">
        <v>727</v>
      </c>
      <c r="L122" s="2" t="s">
        <v>109</v>
      </c>
      <c r="M122" s="2" t="s">
        <v>177</v>
      </c>
      <c r="N122" s="2" t="s">
        <v>728</v>
      </c>
      <c r="O122" s="2" t="s">
        <v>725</v>
      </c>
      <c r="P122" s="2" t="s">
        <v>30</v>
      </c>
      <c r="Q122" s="2" t="s">
        <v>729</v>
      </c>
      <c r="S122" s="2" t="str">
        <f>+INDEX([1]Trabalhista!$D$3:$D$528,MATCH(A122,[1]Trabalhista!$A$3:$A$528,0))</f>
        <v>Não</v>
      </c>
    </row>
    <row r="123" spans="1:19" x14ac:dyDescent="0.2">
      <c r="A123" s="2" t="s">
        <v>730</v>
      </c>
      <c r="B123" s="2" t="s">
        <v>86</v>
      </c>
      <c r="C123" s="2" t="s">
        <v>34</v>
      </c>
      <c r="D123" s="2" t="s">
        <v>21</v>
      </c>
      <c r="E123" s="2" t="s">
        <v>22</v>
      </c>
      <c r="F123" s="4">
        <v>3</v>
      </c>
      <c r="G123" s="2" t="s">
        <v>23</v>
      </c>
      <c r="H123" s="4">
        <v>384</v>
      </c>
      <c r="I123" s="2" t="s">
        <v>24</v>
      </c>
      <c r="J123" s="4" t="s">
        <v>731</v>
      </c>
      <c r="K123" s="4" t="s">
        <v>732</v>
      </c>
      <c r="L123" s="2" t="s">
        <v>65</v>
      </c>
      <c r="M123" s="2" t="s">
        <v>116</v>
      </c>
      <c r="N123" s="2" t="s">
        <v>733</v>
      </c>
      <c r="O123" s="2" t="s">
        <v>730</v>
      </c>
      <c r="P123" s="2" t="s">
        <v>30</v>
      </c>
      <c r="Q123" s="2" t="s">
        <v>734</v>
      </c>
      <c r="S123" s="2" t="str">
        <f>+INDEX([1]Trabalhista!$D$3:$D$528,MATCH(A123,[1]Trabalhista!$A$3:$A$528,0))</f>
        <v>Sim</v>
      </c>
    </row>
    <row r="124" spans="1:19" x14ac:dyDescent="0.2">
      <c r="A124" s="2" t="s">
        <v>735</v>
      </c>
      <c r="B124" s="2" t="s">
        <v>252</v>
      </c>
      <c r="C124" s="2" t="s">
        <v>106</v>
      </c>
      <c r="D124" s="2" t="s">
        <v>21</v>
      </c>
      <c r="E124" s="2" t="s">
        <v>22</v>
      </c>
      <c r="F124" s="4">
        <v>3</v>
      </c>
      <c r="G124" s="2" t="s">
        <v>23</v>
      </c>
      <c r="H124" s="4">
        <v>566</v>
      </c>
      <c r="I124" s="2" t="s">
        <v>24</v>
      </c>
      <c r="J124" s="4" t="s">
        <v>736</v>
      </c>
      <c r="K124" s="4" t="s">
        <v>737</v>
      </c>
      <c r="L124" s="2" t="s">
        <v>109</v>
      </c>
      <c r="M124" s="2" t="s">
        <v>81</v>
      </c>
      <c r="N124" s="2" t="s">
        <v>738</v>
      </c>
      <c r="O124" s="2" t="s">
        <v>735</v>
      </c>
      <c r="P124" s="2" t="s">
        <v>30</v>
      </c>
      <c r="Q124" s="2" t="s">
        <v>735</v>
      </c>
      <c r="S124" s="2" t="str">
        <f>+INDEX([1]Trabalhista!$D$3:$D$528,MATCH(A124,[1]Trabalhista!$A$3:$A$528,0))</f>
        <v>Sim</v>
      </c>
    </row>
    <row r="125" spans="1:19" x14ac:dyDescent="0.2">
      <c r="A125" s="2" t="s">
        <v>739</v>
      </c>
      <c r="B125" s="2" t="s">
        <v>136</v>
      </c>
      <c r="C125" s="2" t="s">
        <v>106</v>
      </c>
      <c r="D125" s="2" t="s">
        <v>21</v>
      </c>
      <c r="E125" s="2" t="s">
        <v>22</v>
      </c>
      <c r="F125" s="4">
        <v>4</v>
      </c>
      <c r="G125" s="2" t="s">
        <v>23</v>
      </c>
      <c r="H125" s="4">
        <v>518</v>
      </c>
      <c r="I125" s="2" t="s">
        <v>24</v>
      </c>
      <c r="J125" s="4" t="s">
        <v>740</v>
      </c>
      <c r="K125" s="4" t="s">
        <v>741</v>
      </c>
      <c r="L125" s="2" t="s">
        <v>109</v>
      </c>
      <c r="M125" s="2" t="s">
        <v>46</v>
      </c>
      <c r="N125" s="2" t="s">
        <v>742</v>
      </c>
      <c r="O125" s="2" t="s">
        <v>743</v>
      </c>
      <c r="P125" s="2" t="s">
        <v>30</v>
      </c>
      <c r="Q125" s="2" t="s">
        <v>744</v>
      </c>
      <c r="S125" s="2" t="str">
        <f>+INDEX([1]Trabalhista!$D$3:$D$528,MATCH(A125,[1]Trabalhista!$A$3:$A$528,0))</f>
        <v>Sim</v>
      </c>
    </row>
    <row r="126" spans="1:19" x14ac:dyDescent="0.2">
      <c r="A126" s="2" t="s">
        <v>745</v>
      </c>
      <c r="B126" s="2" t="s">
        <v>208</v>
      </c>
      <c r="C126" s="2" t="s">
        <v>100</v>
      </c>
      <c r="D126" s="2" t="s">
        <v>53</v>
      </c>
      <c r="E126" s="2" t="s">
        <v>22</v>
      </c>
      <c r="F126" s="4">
        <v>4</v>
      </c>
      <c r="G126" s="2" t="s">
        <v>23</v>
      </c>
      <c r="H126" s="4">
        <v>642</v>
      </c>
      <c r="I126" s="2" t="s">
        <v>24</v>
      </c>
      <c r="J126" s="4" t="s">
        <v>746</v>
      </c>
      <c r="K126" s="4" t="s">
        <v>747</v>
      </c>
      <c r="L126" s="2" t="s">
        <v>38</v>
      </c>
      <c r="M126" s="2" t="s">
        <v>37</v>
      </c>
      <c r="N126" s="2" t="s">
        <v>748</v>
      </c>
      <c r="O126" s="2" t="s">
        <v>749</v>
      </c>
      <c r="P126" s="2" t="s">
        <v>30</v>
      </c>
      <c r="Q126" s="2" t="s">
        <v>750</v>
      </c>
      <c r="S126" s="2" t="str">
        <f>+INDEX([1]Trabalhista!$D$3:$D$528,MATCH(A126,[1]Trabalhista!$A$3:$A$528,0))</f>
        <v>Não</v>
      </c>
    </row>
    <row r="127" spans="1:19" x14ac:dyDescent="0.2">
      <c r="A127" s="2" t="s">
        <v>751</v>
      </c>
      <c r="B127" s="2" t="s">
        <v>51</v>
      </c>
      <c r="C127" s="2" t="s">
        <v>590</v>
      </c>
      <c r="D127" s="2" t="s">
        <v>21</v>
      </c>
      <c r="E127" s="2" t="s">
        <v>22</v>
      </c>
      <c r="F127" s="4">
        <v>4</v>
      </c>
      <c r="G127" s="2" t="s">
        <v>23</v>
      </c>
      <c r="H127" s="4">
        <v>218</v>
      </c>
      <c r="I127" s="2" t="s">
        <v>24</v>
      </c>
      <c r="J127" s="4" t="s">
        <v>752</v>
      </c>
      <c r="K127" s="4" t="s">
        <v>753</v>
      </c>
      <c r="L127" s="2" t="s">
        <v>47</v>
      </c>
      <c r="M127" s="2" t="s">
        <v>116</v>
      </c>
      <c r="N127" s="2" t="s">
        <v>754</v>
      </c>
      <c r="O127" s="2" t="s">
        <v>755</v>
      </c>
      <c r="P127" s="2" t="s">
        <v>30</v>
      </c>
      <c r="Q127" s="2" t="s">
        <v>756</v>
      </c>
      <c r="S127" s="2" t="str">
        <f>+INDEX([1]Trabalhista!$D$3:$D$528,MATCH(A127,[1]Trabalhista!$A$3:$A$528,0))</f>
        <v>Não</v>
      </c>
    </row>
    <row r="128" spans="1:19" x14ac:dyDescent="0.2">
      <c r="A128" s="2" t="s">
        <v>757</v>
      </c>
      <c r="B128" s="2" t="s">
        <v>128</v>
      </c>
      <c r="C128" s="2" t="s">
        <v>156</v>
      </c>
      <c r="D128" s="2" t="s">
        <v>53</v>
      </c>
      <c r="E128" s="2" t="s">
        <v>22</v>
      </c>
      <c r="F128" s="4">
        <v>4</v>
      </c>
      <c r="G128" s="2" t="s">
        <v>23</v>
      </c>
      <c r="H128" s="4">
        <v>714</v>
      </c>
      <c r="I128" s="2" t="s">
        <v>24</v>
      </c>
      <c r="J128" s="4" t="s">
        <v>758</v>
      </c>
      <c r="K128" s="4" t="s">
        <v>759</v>
      </c>
      <c r="L128" s="2" t="s">
        <v>146</v>
      </c>
      <c r="M128" s="2" t="s">
        <v>81</v>
      </c>
      <c r="N128" s="2" t="s">
        <v>760</v>
      </c>
      <c r="O128" s="2" t="s">
        <v>761</v>
      </c>
      <c r="P128" s="2" t="s">
        <v>30</v>
      </c>
      <c r="Q128" s="2" t="s">
        <v>762</v>
      </c>
      <c r="S128" s="2" t="str">
        <f>+INDEX([1]Trabalhista!$D$3:$D$528,MATCH(A128,[1]Trabalhista!$A$3:$A$528,0))</f>
        <v>Não</v>
      </c>
    </row>
    <row r="129" spans="1:19" x14ac:dyDescent="0.2">
      <c r="A129" s="2" t="s">
        <v>763</v>
      </c>
      <c r="B129" s="2" t="s">
        <v>252</v>
      </c>
      <c r="C129" s="2" t="s">
        <v>336</v>
      </c>
      <c r="D129" s="2" t="s">
        <v>21</v>
      </c>
      <c r="E129" s="2" t="s">
        <v>22</v>
      </c>
      <c r="F129" s="4">
        <v>3</v>
      </c>
      <c r="G129" s="2" t="s">
        <v>23</v>
      </c>
      <c r="H129" s="4">
        <v>586</v>
      </c>
      <c r="I129" s="2" t="s">
        <v>24</v>
      </c>
      <c r="J129" s="4" t="s">
        <v>764</v>
      </c>
      <c r="K129" s="4" t="s">
        <v>765</v>
      </c>
      <c r="L129" s="2" t="s">
        <v>95</v>
      </c>
      <c r="M129" s="2" t="s">
        <v>376</v>
      </c>
      <c r="N129" s="2" t="s">
        <v>766</v>
      </c>
      <c r="O129" s="2" t="s">
        <v>767</v>
      </c>
      <c r="P129" s="2" t="s">
        <v>30</v>
      </c>
      <c r="Q129" s="2" t="s">
        <v>768</v>
      </c>
      <c r="S129" s="2" t="str">
        <f>+INDEX([1]Trabalhista!$D$3:$D$528,MATCH(A129,[1]Trabalhista!$A$3:$A$528,0))</f>
        <v>Sim</v>
      </c>
    </row>
    <row r="130" spans="1:19" x14ac:dyDescent="0.2">
      <c r="A130" s="2" t="s">
        <v>769</v>
      </c>
      <c r="B130" s="2" t="s">
        <v>61</v>
      </c>
      <c r="C130" s="2" t="s">
        <v>52</v>
      </c>
      <c r="D130" s="2" t="s">
        <v>21</v>
      </c>
      <c r="E130" s="2" t="s">
        <v>22</v>
      </c>
      <c r="F130" s="4">
        <v>4</v>
      </c>
      <c r="G130" s="2" t="s">
        <v>23</v>
      </c>
      <c r="H130" s="4">
        <v>933</v>
      </c>
      <c r="I130" s="2" t="s">
        <v>24</v>
      </c>
      <c r="J130" s="4" t="s">
        <v>770</v>
      </c>
      <c r="K130" s="4" t="s">
        <v>771</v>
      </c>
      <c r="L130" s="2" t="s">
        <v>109</v>
      </c>
      <c r="M130" s="2" t="s">
        <v>211</v>
      </c>
      <c r="N130" s="2" t="s">
        <v>772</v>
      </c>
      <c r="O130" s="2" t="s">
        <v>769</v>
      </c>
      <c r="P130" s="2" t="s">
        <v>30</v>
      </c>
      <c r="Q130" s="2" t="s">
        <v>773</v>
      </c>
      <c r="S130" s="2" t="str">
        <f>+INDEX([1]Trabalhista!$D$3:$D$528,MATCH(A130,[1]Trabalhista!$A$3:$A$528,0))</f>
        <v>Sim</v>
      </c>
    </row>
    <row r="131" spans="1:19" x14ac:dyDescent="0.2">
      <c r="A131" s="2" t="s">
        <v>774</v>
      </c>
      <c r="B131" s="2" t="s">
        <v>392</v>
      </c>
      <c r="C131" s="2" t="s">
        <v>61</v>
      </c>
      <c r="D131" s="2" t="s">
        <v>21</v>
      </c>
      <c r="E131" s="2" t="s">
        <v>22</v>
      </c>
      <c r="F131" s="4">
        <v>3</v>
      </c>
      <c r="G131" s="2" t="s">
        <v>23</v>
      </c>
      <c r="H131" s="4">
        <v>265</v>
      </c>
      <c r="I131" s="2" t="s">
        <v>24</v>
      </c>
      <c r="J131" s="4" t="s">
        <v>775</v>
      </c>
      <c r="K131" s="4" t="s">
        <v>776</v>
      </c>
      <c r="L131" s="2" t="s">
        <v>27</v>
      </c>
      <c r="M131" s="2" t="s">
        <v>218</v>
      </c>
      <c r="N131" s="2" t="s">
        <v>777</v>
      </c>
      <c r="O131" s="2" t="s">
        <v>774</v>
      </c>
      <c r="P131" s="2" t="s">
        <v>30</v>
      </c>
      <c r="Q131" s="2" t="s">
        <v>778</v>
      </c>
      <c r="S131" s="2" t="str">
        <f>+INDEX([1]Trabalhista!$D$3:$D$528,MATCH(A131,[1]Trabalhista!$A$3:$A$528,0))</f>
        <v>Não</v>
      </c>
    </row>
    <row r="132" spans="1:19" x14ac:dyDescent="0.2">
      <c r="A132" s="2" t="s">
        <v>779</v>
      </c>
      <c r="B132" s="2" t="s">
        <v>61</v>
      </c>
      <c r="C132" s="2" t="s">
        <v>174</v>
      </c>
      <c r="D132" s="2" t="s">
        <v>21</v>
      </c>
      <c r="E132" s="2" t="s">
        <v>22</v>
      </c>
      <c r="F132" s="4">
        <v>4</v>
      </c>
      <c r="G132" s="2" t="s">
        <v>23</v>
      </c>
      <c r="H132" s="4">
        <v>645</v>
      </c>
      <c r="I132" s="2" t="s">
        <v>24</v>
      </c>
      <c r="J132" s="4" t="s">
        <v>780</v>
      </c>
      <c r="K132" s="4" t="s">
        <v>781</v>
      </c>
      <c r="L132" s="2" t="s">
        <v>38</v>
      </c>
      <c r="M132" s="2" t="s">
        <v>159</v>
      </c>
      <c r="N132" s="2" t="s">
        <v>782</v>
      </c>
      <c r="O132" s="2" t="s">
        <v>779</v>
      </c>
      <c r="P132" s="2" t="s">
        <v>30</v>
      </c>
      <c r="Q132" s="2" t="s">
        <v>783</v>
      </c>
      <c r="S132" s="2" t="str">
        <f>+INDEX([1]Trabalhista!$D$3:$D$528,MATCH(A132,[1]Trabalhista!$A$3:$A$528,0))</f>
        <v>Não</v>
      </c>
    </row>
    <row r="133" spans="1:19" x14ac:dyDescent="0.2">
      <c r="A133" s="2" t="s">
        <v>784</v>
      </c>
      <c r="B133" s="2" t="s">
        <v>42</v>
      </c>
      <c r="C133" s="2" t="s">
        <v>156</v>
      </c>
      <c r="D133" s="2" t="s">
        <v>21</v>
      </c>
      <c r="E133" s="2" t="s">
        <v>22</v>
      </c>
      <c r="F133" s="4">
        <v>4</v>
      </c>
      <c r="G133" s="2" t="s">
        <v>23</v>
      </c>
      <c r="H133" s="4">
        <v>742</v>
      </c>
      <c r="I133" s="2" t="s">
        <v>24</v>
      </c>
      <c r="J133" s="4" t="s">
        <v>785</v>
      </c>
      <c r="K133" s="4" t="s">
        <v>786</v>
      </c>
      <c r="L133" s="2" t="s">
        <v>117</v>
      </c>
      <c r="M133" s="2" t="s">
        <v>159</v>
      </c>
      <c r="N133" s="2" t="s">
        <v>787</v>
      </c>
      <c r="O133" s="2" t="s">
        <v>784</v>
      </c>
      <c r="P133" s="2" t="s">
        <v>30</v>
      </c>
      <c r="Q133" s="2" t="s">
        <v>788</v>
      </c>
      <c r="S133" s="2" t="str">
        <f>+INDEX([1]Trabalhista!$D$3:$D$528,MATCH(A133,[1]Trabalhista!$A$3:$A$528,0))</f>
        <v>Não</v>
      </c>
    </row>
    <row r="134" spans="1:19" x14ac:dyDescent="0.2">
      <c r="A134" s="2" t="s">
        <v>789</v>
      </c>
      <c r="B134" s="2" t="s">
        <v>113</v>
      </c>
      <c r="C134" s="2" t="s">
        <v>137</v>
      </c>
      <c r="D134" s="2" t="s">
        <v>53</v>
      </c>
      <c r="E134" s="2" t="s">
        <v>22</v>
      </c>
      <c r="F134" s="4">
        <v>4</v>
      </c>
      <c r="G134" s="2" t="s">
        <v>23</v>
      </c>
      <c r="H134" s="4">
        <v>350</v>
      </c>
      <c r="I134" s="2" t="s">
        <v>24</v>
      </c>
      <c r="J134" s="4" t="s">
        <v>790</v>
      </c>
      <c r="K134" s="4" t="s">
        <v>791</v>
      </c>
      <c r="L134" s="2" t="s">
        <v>95</v>
      </c>
      <c r="M134" s="2" t="s">
        <v>65</v>
      </c>
      <c r="N134" s="2" t="s">
        <v>792</v>
      </c>
      <c r="O134" s="2" t="s">
        <v>789</v>
      </c>
      <c r="P134" s="2" t="s">
        <v>30</v>
      </c>
      <c r="Q134" s="2" t="s">
        <v>793</v>
      </c>
      <c r="S134" s="2" t="str">
        <f>+INDEX([1]Trabalhista!$D$3:$D$528,MATCH(A134,[1]Trabalhista!$A$3:$A$528,0))</f>
        <v>Não</v>
      </c>
    </row>
    <row r="135" spans="1:19" x14ac:dyDescent="0.2">
      <c r="A135" s="2" t="s">
        <v>794</v>
      </c>
      <c r="B135" s="2" t="s">
        <v>252</v>
      </c>
      <c r="C135" s="2" t="s">
        <v>52</v>
      </c>
      <c r="D135" s="2" t="s">
        <v>21</v>
      </c>
      <c r="E135" s="2" t="s">
        <v>22</v>
      </c>
      <c r="F135" s="4">
        <v>4</v>
      </c>
      <c r="G135" s="2" t="s">
        <v>23</v>
      </c>
      <c r="H135" s="4">
        <v>307</v>
      </c>
      <c r="I135" s="2" t="s">
        <v>24</v>
      </c>
      <c r="J135" s="4" t="s">
        <v>795</v>
      </c>
      <c r="K135" s="4" t="s">
        <v>796</v>
      </c>
      <c r="L135" s="2" t="s">
        <v>117</v>
      </c>
      <c r="M135" s="2" t="s">
        <v>117</v>
      </c>
      <c r="N135" s="2" t="s">
        <v>797</v>
      </c>
      <c r="O135" s="2" t="s">
        <v>794</v>
      </c>
      <c r="P135" s="2" t="s">
        <v>30</v>
      </c>
      <c r="Q135" s="2" t="s">
        <v>798</v>
      </c>
      <c r="S135" s="2" t="e">
        <f>+INDEX([1]Trabalhista!$D$3:$D$528,MATCH(A135,[1]Trabalhista!$A$3:$A$528,0))</f>
        <v>#N/A</v>
      </c>
    </row>
    <row r="136" spans="1:19" x14ac:dyDescent="0.2">
      <c r="A136" s="2" t="s">
        <v>799</v>
      </c>
      <c r="B136" s="2" t="s">
        <v>535</v>
      </c>
      <c r="C136" s="2" t="s">
        <v>61</v>
      </c>
      <c r="D136" s="2" t="s">
        <v>21</v>
      </c>
      <c r="E136" s="2" t="s">
        <v>22</v>
      </c>
      <c r="F136" s="4">
        <v>4</v>
      </c>
      <c r="G136" s="2" t="s">
        <v>23</v>
      </c>
      <c r="H136" s="4">
        <v>745</v>
      </c>
      <c r="I136" s="2" t="s">
        <v>24</v>
      </c>
      <c r="J136" s="4" t="s">
        <v>800</v>
      </c>
      <c r="K136" s="4" t="s">
        <v>801</v>
      </c>
      <c r="L136" s="2" t="s">
        <v>47</v>
      </c>
      <c r="M136" s="2" t="s">
        <v>47</v>
      </c>
      <c r="N136" s="2" t="s">
        <v>802</v>
      </c>
      <c r="O136" s="2" t="s">
        <v>799</v>
      </c>
      <c r="P136" s="2" t="s">
        <v>30</v>
      </c>
      <c r="Q136" s="2" t="s">
        <v>803</v>
      </c>
      <c r="S136" s="2" t="e">
        <f>+INDEX([1]Trabalhista!$D$3:$D$528,MATCH(A136,[1]Trabalhista!$A$3:$A$528,0))</f>
        <v>#N/A</v>
      </c>
    </row>
    <row r="137" spans="1:19" x14ac:dyDescent="0.2">
      <c r="A137" s="2" t="s">
        <v>804</v>
      </c>
      <c r="B137" s="2" t="s">
        <v>33</v>
      </c>
      <c r="C137" s="2" t="s">
        <v>61</v>
      </c>
      <c r="D137" s="2" t="s">
        <v>21</v>
      </c>
      <c r="E137" s="2" t="s">
        <v>22</v>
      </c>
      <c r="F137" s="4">
        <v>4</v>
      </c>
      <c r="G137" s="2" t="s">
        <v>23</v>
      </c>
      <c r="H137" s="4">
        <v>746</v>
      </c>
      <c r="I137" s="2" t="s">
        <v>24</v>
      </c>
      <c r="J137" s="4" t="s">
        <v>805</v>
      </c>
      <c r="K137" s="4" t="s">
        <v>806</v>
      </c>
      <c r="L137" s="2" t="s">
        <v>116</v>
      </c>
      <c r="M137" s="2" t="s">
        <v>218</v>
      </c>
      <c r="N137" s="2" t="s">
        <v>807</v>
      </c>
      <c r="O137" s="2" t="s">
        <v>804</v>
      </c>
      <c r="P137" s="2" t="s">
        <v>30</v>
      </c>
      <c r="Q137" s="2" t="s">
        <v>808</v>
      </c>
      <c r="S137" s="2" t="str">
        <f>+INDEX([1]Trabalhista!$D$3:$D$528,MATCH(A137,[1]Trabalhista!$A$3:$A$528,0))</f>
        <v>Sim</v>
      </c>
    </row>
    <row r="138" spans="1:19" x14ac:dyDescent="0.2">
      <c r="A138" s="2" t="s">
        <v>809</v>
      </c>
      <c r="B138" s="2" t="s">
        <v>33</v>
      </c>
      <c r="C138" s="2" t="s">
        <v>52</v>
      </c>
      <c r="D138" s="2" t="s">
        <v>21</v>
      </c>
      <c r="E138" s="2" t="s">
        <v>22</v>
      </c>
      <c r="F138" s="4">
        <v>4</v>
      </c>
      <c r="G138" s="2" t="s">
        <v>23</v>
      </c>
      <c r="H138" s="4">
        <v>325</v>
      </c>
      <c r="I138" s="2" t="s">
        <v>24</v>
      </c>
      <c r="J138" s="4" t="s">
        <v>810</v>
      </c>
      <c r="K138" s="4" t="s">
        <v>811</v>
      </c>
      <c r="L138" s="2" t="s">
        <v>56</v>
      </c>
      <c r="M138" s="2" t="s">
        <v>132</v>
      </c>
      <c r="N138" s="2" t="s">
        <v>812</v>
      </c>
      <c r="O138" s="2" t="s">
        <v>809</v>
      </c>
      <c r="P138" s="2" t="s">
        <v>30</v>
      </c>
      <c r="Q138" s="2" t="s">
        <v>813</v>
      </c>
      <c r="S138" s="2" t="str">
        <f>+INDEX([1]Trabalhista!$D$3:$D$528,MATCH(A138,[1]Trabalhista!$A$3:$A$528,0))</f>
        <v>Não</v>
      </c>
    </row>
    <row r="139" spans="1:19" x14ac:dyDescent="0.2">
      <c r="A139" s="2" t="s">
        <v>814</v>
      </c>
      <c r="B139" s="2" t="s">
        <v>252</v>
      </c>
      <c r="C139" s="2" t="s">
        <v>34</v>
      </c>
      <c r="D139" s="2" t="s">
        <v>21</v>
      </c>
      <c r="E139" s="2" t="s">
        <v>22</v>
      </c>
      <c r="F139" s="4">
        <v>4</v>
      </c>
      <c r="G139" s="2" t="s">
        <v>23</v>
      </c>
      <c r="H139" s="4">
        <v>546</v>
      </c>
      <c r="I139" s="2" t="s">
        <v>24</v>
      </c>
      <c r="J139" s="4" t="s">
        <v>815</v>
      </c>
      <c r="K139" s="4" t="s">
        <v>816</v>
      </c>
      <c r="L139" s="2" t="s">
        <v>109</v>
      </c>
      <c r="M139" s="2" t="s">
        <v>28</v>
      </c>
      <c r="N139" s="2" t="s">
        <v>817</v>
      </c>
      <c r="O139" s="2" t="s">
        <v>814</v>
      </c>
      <c r="P139" s="2" t="s">
        <v>30</v>
      </c>
      <c r="Q139" s="2" t="s">
        <v>818</v>
      </c>
      <c r="S139" s="2" t="str">
        <f>+INDEX([1]Trabalhista!$D$3:$D$528,MATCH(A139,[1]Trabalhista!$A$3:$A$528,0))</f>
        <v>Sim</v>
      </c>
    </row>
    <row r="140" spans="1:19" x14ac:dyDescent="0.2">
      <c r="A140" s="2" t="s">
        <v>819</v>
      </c>
      <c r="B140" s="2" t="s">
        <v>77</v>
      </c>
      <c r="C140" s="2" t="s">
        <v>52</v>
      </c>
      <c r="D140" s="2" t="s">
        <v>21</v>
      </c>
      <c r="E140" s="2" t="s">
        <v>22</v>
      </c>
      <c r="F140" s="4">
        <v>4</v>
      </c>
      <c r="G140" s="2" t="s">
        <v>23</v>
      </c>
      <c r="H140" s="4">
        <v>345</v>
      </c>
      <c r="I140" s="2" t="s">
        <v>24</v>
      </c>
      <c r="J140" s="4" t="s">
        <v>820</v>
      </c>
      <c r="K140" s="4" t="s">
        <v>821</v>
      </c>
      <c r="L140" s="2" t="s">
        <v>27</v>
      </c>
      <c r="M140" s="2" t="s">
        <v>57</v>
      </c>
      <c r="N140" s="2" t="s">
        <v>822</v>
      </c>
      <c r="O140" s="2" t="s">
        <v>823</v>
      </c>
      <c r="P140" s="2" t="s">
        <v>30</v>
      </c>
      <c r="Q140" s="2" t="s">
        <v>824</v>
      </c>
      <c r="S140" s="2" t="str">
        <f>+INDEX([1]Trabalhista!$D$3:$D$528,MATCH(A140,[1]Trabalhista!$A$3:$A$528,0))</f>
        <v>Sim</v>
      </c>
    </row>
    <row r="141" spans="1:19" x14ac:dyDescent="0.2">
      <c r="A141" s="2" t="s">
        <v>825</v>
      </c>
      <c r="B141" s="2" t="s">
        <v>535</v>
      </c>
      <c r="C141" s="2" t="s">
        <v>562</v>
      </c>
      <c r="D141" s="2" t="s">
        <v>21</v>
      </c>
      <c r="E141" s="2" t="s">
        <v>22</v>
      </c>
      <c r="F141" s="4">
        <v>4</v>
      </c>
      <c r="G141" s="2" t="s">
        <v>23</v>
      </c>
      <c r="H141" s="4">
        <v>227</v>
      </c>
      <c r="I141" s="2" t="s">
        <v>24</v>
      </c>
      <c r="J141" s="4" t="s">
        <v>826</v>
      </c>
      <c r="K141" s="4" t="s">
        <v>827</v>
      </c>
      <c r="L141" s="2" t="s">
        <v>146</v>
      </c>
      <c r="M141" s="2" t="s">
        <v>27</v>
      </c>
      <c r="N141" s="2" t="s">
        <v>828</v>
      </c>
      <c r="O141" s="2" t="s">
        <v>825</v>
      </c>
      <c r="P141" s="2" t="s">
        <v>30</v>
      </c>
      <c r="Q141" s="2" t="s">
        <v>829</v>
      </c>
      <c r="S141" s="2" t="str">
        <f>+INDEX([1]Trabalhista!$D$3:$D$528,MATCH(A141,[1]Trabalhista!$A$3:$A$528,0))</f>
        <v>Não</v>
      </c>
    </row>
    <row r="142" spans="1:19" x14ac:dyDescent="0.2">
      <c r="A142" s="2" t="s">
        <v>830</v>
      </c>
      <c r="B142" s="2" t="s">
        <v>70</v>
      </c>
      <c r="C142" s="2" t="s">
        <v>78</v>
      </c>
      <c r="D142" s="2" t="s">
        <v>21</v>
      </c>
      <c r="E142" s="2" t="s">
        <v>22</v>
      </c>
      <c r="F142" s="4">
        <v>4</v>
      </c>
      <c r="G142" s="2" t="s">
        <v>23</v>
      </c>
      <c r="H142" s="4">
        <v>520</v>
      </c>
      <c r="I142" s="2" t="s">
        <v>24</v>
      </c>
      <c r="J142" s="4" t="s">
        <v>831</v>
      </c>
      <c r="K142" s="4" t="s">
        <v>832</v>
      </c>
      <c r="L142" s="2" t="s">
        <v>46</v>
      </c>
      <c r="M142" s="2" t="s">
        <v>132</v>
      </c>
      <c r="N142" s="2" t="s">
        <v>833</v>
      </c>
      <c r="O142" s="2" t="s">
        <v>830</v>
      </c>
      <c r="P142" s="2" t="s">
        <v>30</v>
      </c>
      <c r="Q142" s="2" t="s">
        <v>834</v>
      </c>
      <c r="S142" s="2" t="str">
        <f>+INDEX([1]Trabalhista!$D$3:$D$528,MATCH(A142,[1]Trabalhista!$A$3:$A$528,0))</f>
        <v>Não</v>
      </c>
    </row>
    <row r="143" spans="1:19" x14ac:dyDescent="0.2">
      <c r="A143" s="2" t="s">
        <v>835</v>
      </c>
      <c r="B143" s="2" t="s">
        <v>136</v>
      </c>
      <c r="C143" s="2" t="s">
        <v>556</v>
      </c>
      <c r="D143" s="2" t="s">
        <v>21</v>
      </c>
      <c r="E143" s="2" t="s">
        <v>22</v>
      </c>
      <c r="F143" s="4">
        <v>4</v>
      </c>
      <c r="G143" s="2" t="s">
        <v>23</v>
      </c>
      <c r="H143" s="4">
        <v>530</v>
      </c>
      <c r="I143" s="2" t="s">
        <v>24</v>
      </c>
      <c r="J143" s="4" t="s">
        <v>836</v>
      </c>
      <c r="K143" s="4" t="s">
        <v>837</v>
      </c>
      <c r="L143" s="2" t="s">
        <v>95</v>
      </c>
      <c r="M143" s="2" t="s">
        <v>96</v>
      </c>
      <c r="N143" s="2" t="s">
        <v>838</v>
      </c>
      <c r="O143" s="2" t="s">
        <v>835</v>
      </c>
      <c r="P143" s="2" t="s">
        <v>213</v>
      </c>
      <c r="Q143" s="2" t="s">
        <v>839</v>
      </c>
      <c r="S143" s="2" t="e">
        <f>+INDEX([1]Trabalhista!$D$3:$D$528,MATCH(A143,[1]Trabalhista!$A$3:$A$528,0))</f>
        <v>#N/A</v>
      </c>
    </row>
    <row r="144" spans="1:19" x14ac:dyDescent="0.2">
      <c r="A144" s="2" t="s">
        <v>840</v>
      </c>
      <c r="B144" s="2" t="s">
        <v>61</v>
      </c>
      <c r="C144" s="2" t="s">
        <v>20</v>
      </c>
      <c r="D144" s="2" t="s">
        <v>21</v>
      </c>
      <c r="E144" s="2" t="s">
        <v>22</v>
      </c>
      <c r="F144" s="4">
        <v>4</v>
      </c>
      <c r="G144" s="2" t="s">
        <v>23</v>
      </c>
      <c r="H144" s="4">
        <v>408</v>
      </c>
      <c r="I144" s="2" t="s">
        <v>24</v>
      </c>
      <c r="J144" s="4" t="s">
        <v>841</v>
      </c>
      <c r="K144" s="4" t="s">
        <v>842</v>
      </c>
      <c r="L144" s="2" t="s">
        <v>116</v>
      </c>
      <c r="M144" s="2" t="s">
        <v>109</v>
      </c>
      <c r="N144" s="2" t="s">
        <v>843</v>
      </c>
      <c r="O144" s="2" t="s">
        <v>840</v>
      </c>
      <c r="P144" s="2" t="s">
        <v>30</v>
      </c>
      <c r="Q144" s="2" t="s">
        <v>844</v>
      </c>
      <c r="S144" s="2" t="str">
        <f>+INDEX([1]Trabalhista!$D$3:$D$528,MATCH(A144,[1]Trabalhista!$A$3:$A$528,0))</f>
        <v>Sim</v>
      </c>
    </row>
    <row r="145" spans="1:19" x14ac:dyDescent="0.2">
      <c r="A145" s="2" t="s">
        <v>845</v>
      </c>
      <c r="B145" s="2" t="s">
        <v>252</v>
      </c>
      <c r="C145" s="2" t="s">
        <v>61</v>
      </c>
      <c r="D145" s="2" t="s">
        <v>21</v>
      </c>
      <c r="E145" s="2" t="s">
        <v>22</v>
      </c>
      <c r="F145" s="4">
        <v>4</v>
      </c>
      <c r="G145" s="2" t="s">
        <v>23</v>
      </c>
      <c r="H145" s="4">
        <v>962</v>
      </c>
      <c r="I145" s="2" t="s">
        <v>24</v>
      </c>
      <c r="J145" s="4" t="s">
        <v>846</v>
      </c>
      <c r="K145" s="4" t="s">
        <v>847</v>
      </c>
      <c r="L145" s="2" t="s">
        <v>65</v>
      </c>
      <c r="M145" s="2" t="s">
        <v>218</v>
      </c>
      <c r="N145" s="2" t="s">
        <v>848</v>
      </c>
      <c r="O145" s="2" t="s">
        <v>845</v>
      </c>
      <c r="P145" s="2" t="s">
        <v>30</v>
      </c>
      <c r="Q145" s="2" t="s">
        <v>849</v>
      </c>
      <c r="S145" s="2" t="str">
        <f>+INDEX([1]Trabalhista!$D$3:$D$528,MATCH(A145,[1]Trabalhista!$A$3:$A$528,0))</f>
        <v>Sim</v>
      </c>
    </row>
    <row r="146" spans="1:19" x14ac:dyDescent="0.2">
      <c r="A146" s="2" t="s">
        <v>850</v>
      </c>
      <c r="B146" s="2" t="s">
        <v>637</v>
      </c>
      <c r="C146" s="2" t="s">
        <v>336</v>
      </c>
      <c r="D146" s="2" t="s">
        <v>21</v>
      </c>
      <c r="E146" s="2" t="s">
        <v>22</v>
      </c>
      <c r="F146" s="4">
        <v>4</v>
      </c>
      <c r="G146" s="2" t="s">
        <v>23</v>
      </c>
      <c r="H146" s="4">
        <v>301</v>
      </c>
      <c r="I146" s="2" t="s">
        <v>24</v>
      </c>
      <c r="J146" s="4" t="s">
        <v>851</v>
      </c>
      <c r="K146" s="4" t="s">
        <v>852</v>
      </c>
      <c r="L146" s="2" t="s">
        <v>56</v>
      </c>
      <c r="M146" s="2" t="s">
        <v>218</v>
      </c>
      <c r="N146" s="2" t="s">
        <v>853</v>
      </c>
      <c r="O146" s="2" t="s">
        <v>850</v>
      </c>
      <c r="P146" s="2" t="s">
        <v>30</v>
      </c>
      <c r="Q146" s="2" t="s">
        <v>854</v>
      </c>
      <c r="S146" s="2" t="str">
        <f>+INDEX([1]Trabalhista!$D$3:$D$528,MATCH(A146,[1]Trabalhista!$A$3:$A$528,0))</f>
        <v>Não</v>
      </c>
    </row>
    <row r="147" spans="1:19" x14ac:dyDescent="0.2">
      <c r="A147" s="2" t="s">
        <v>855</v>
      </c>
      <c r="B147" s="2" t="s">
        <v>77</v>
      </c>
      <c r="C147" s="2" t="s">
        <v>52</v>
      </c>
      <c r="D147" s="2" t="s">
        <v>21</v>
      </c>
      <c r="E147" s="2" t="s">
        <v>22</v>
      </c>
      <c r="F147" s="4">
        <v>4</v>
      </c>
      <c r="G147" s="2" t="s">
        <v>23</v>
      </c>
      <c r="H147" s="4">
        <v>540</v>
      </c>
      <c r="I147" s="2" t="s">
        <v>24</v>
      </c>
      <c r="J147" s="4" t="s">
        <v>856</v>
      </c>
      <c r="K147" s="4" t="s">
        <v>857</v>
      </c>
      <c r="L147" s="2" t="s">
        <v>117</v>
      </c>
      <c r="M147" s="2" t="s">
        <v>57</v>
      </c>
      <c r="N147" s="2" t="s">
        <v>858</v>
      </c>
      <c r="O147" s="2" t="s">
        <v>855</v>
      </c>
      <c r="P147" s="2" t="s">
        <v>30</v>
      </c>
      <c r="Q147" s="2" t="s">
        <v>859</v>
      </c>
      <c r="S147" s="2" t="str">
        <f>+INDEX([1]Trabalhista!$D$3:$D$528,MATCH(A147,[1]Trabalhista!$A$3:$A$528,0))</f>
        <v>Sim</v>
      </c>
    </row>
    <row r="148" spans="1:19" x14ac:dyDescent="0.2">
      <c r="A148" s="2" t="s">
        <v>860</v>
      </c>
      <c r="B148" s="2" t="s">
        <v>272</v>
      </c>
      <c r="C148" s="2" t="s">
        <v>78</v>
      </c>
      <c r="D148" s="2" t="s">
        <v>21</v>
      </c>
      <c r="E148" s="2" t="s">
        <v>22</v>
      </c>
      <c r="F148" s="4">
        <v>3</v>
      </c>
      <c r="G148" s="2" t="s">
        <v>23</v>
      </c>
      <c r="H148" s="4">
        <v>481</v>
      </c>
      <c r="I148" s="2" t="s">
        <v>24</v>
      </c>
      <c r="J148" s="4" t="s">
        <v>861</v>
      </c>
      <c r="K148" s="4" t="s">
        <v>862</v>
      </c>
      <c r="L148" s="2" t="s">
        <v>37</v>
      </c>
      <c r="M148" s="2" t="s">
        <v>47</v>
      </c>
      <c r="N148" s="2" t="s">
        <v>863</v>
      </c>
      <c r="O148" s="2" t="s">
        <v>860</v>
      </c>
      <c r="P148" s="2" t="s">
        <v>30</v>
      </c>
      <c r="Q148" s="2" t="s">
        <v>864</v>
      </c>
      <c r="S148" s="2" t="str">
        <f>+INDEX([1]Trabalhista!$D$3:$D$528,MATCH(A148,[1]Trabalhista!$A$3:$A$528,0))</f>
        <v>Sim</v>
      </c>
    </row>
    <row r="149" spans="1:19" x14ac:dyDescent="0.2">
      <c r="A149" s="2" t="s">
        <v>865</v>
      </c>
      <c r="B149" s="2" t="s">
        <v>77</v>
      </c>
      <c r="C149" s="2" t="s">
        <v>78</v>
      </c>
      <c r="D149" s="2" t="s">
        <v>21</v>
      </c>
      <c r="E149" s="2" t="s">
        <v>22</v>
      </c>
      <c r="F149" s="4">
        <v>3</v>
      </c>
      <c r="G149" s="2" t="s">
        <v>23</v>
      </c>
      <c r="H149" s="4">
        <v>368</v>
      </c>
      <c r="I149" s="2" t="s">
        <v>24</v>
      </c>
      <c r="J149" s="4" t="s">
        <v>866</v>
      </c>
      <c r="K149" s="4" t="s">
        <v>867</v>
      </c>
      <c r="L149" s="2" t="s">
        <v>65</v>
      </c>
      <c r="M149" s="2" t="s">
        <v>286</v>
      </c>
      <c r="N149" s="2" t="s">
        <v>868</v>
      </c>
      <c r="O149" s="2" t="s">
        <v>865</v>
      </c>
      <c r="P149" s="2" t="s">
        <v>30</v>
      </c>
      <c r="Q149" s="2" t="s">
        <v>869</v>
      </c>
      <c r="S149" s="2" t="str">
        <f>+INDEX([1]Trabalhista!$D$3:$D$528,MATCH(A149,[1]Trabalhista!$A$3:$A$528,0))</f>
        <v>Sim</v>
      </c>
    </row>
    <row r="150" spans="1:19" x14ac:dyDescent="0.2">
      <c r="A150" s="2" t="s">
        <v>870</v>
      </c>
      <c r="B150" s="2" t="s">
        <v>33</v>
      </c>
      <c r="C150" s="2" t="s">
        <v>43</v>
      </c>
      <c r="D150" s="2" t="s">
        <v>21</v>
      </c>
      <c r="E150" s="2" t="s">
        <v>22</v>
      </c>
      <c r="F150" s="4">
        <v>4</v>
      </c>
      <c r="G150" s="2" t="s">
        <v>23</v>
      </c>
      <c r="H150" s="4">
        <v>628</v>
      </c>
      <c r="I150" s="2" t="s">
        <v>24</v>
      </c>
      <c r="J150" s="4" t="s">
        <v>871</v>
      </c>
      <c r="K150" s="4" t="s">
        <v>872</v>
      </c>
      <c r="L150" s="2" t="s">
        <v>47</v>
      </c>
      <c r="M150" s="2" t="s">
        <v>298</v>
      </c>
      <c r="N150" s="2" t="s">
        <v>873</v>
      </c>
      <c r="O150" s="2" t="s">
        <v>870</v>
      </c>
      <c r="P150" s="2" t="s">
        <v>30</v>
      </c>
      <c r="Q150" s="2" t="s">
        <v>874</v>
      </c>
      <c r="S150" s="2" t="str">
        <f>+INDEX([1]Trabalhista!$D$3:$D$528,MATCH(A150,[1]Trabalhista!$A$3:$A$528,0))</f>
        <v>Não</v>
      </c>
    </row>
    <row r="151" spans="1:19" x14ac:dyDescent="0.2">
      <c r="A151" s="2" t="s">
        <v>875</v>
      </c>
      <c r="B151" s="2" t="s">
        <v>19</v>
      </c>
      <c r="C151" s="2" t="s">
        <v>121</v>
      </c>
      <c r="D151" s="2" t="s">
        <v>21</v>
      </c>
      <c r="E151" s="2" t="s">
        <v>22</v>
      </c>
      <c r="F151" s="4">
        <v>4</v>
      </c>
      <c r="G151" s="2" t="s">
        <v>23</v>
      </c>
      <c r="H151" s="4">
        <v>744</v>
      </c>
      <c r="I151" s="2" t="s">
        <v>24</v>
      </c>
      <c r="J151" s="4" t="s">
        <v>876</v>
      </c>
      <c r="K151" s="4" t="s">
        <v>877</v>
      </c>
      <c r="L151" s="2" t="s">
        <v>27</v>
      </c>
      <c r="M151" s="2" t="s">
        <v>81</v>
      </c>
      <c r="N151" s="2" t="s">
        <v>878</v>
      </c>
      <c r="O151" s="2" t="s">
        <v>875</v>
      </c>
      <c r="P151" s="2" t="s">
        <v>30</v>
      </c>
      <c r="Q151" s="2" t="s">
        <v>879</v>
      </c>
      <c r="S151" s="2" t="str">
        <f>+INDEX([1]Trabalhista!$D$3:$D$528,MATCH(A151,[1]Trabalhista!$A$3:$A$528,0))</f>
        <v>Sim</v>
      </c>
    </row>
    <row r="152" spans="1:19" x14ac:dyDescent="0.2">
      <c r="A152" s="2" t="s">
        <v>880</v>
      </c>
      <c r="B152" s="2" t="s">
        <v>136</v>
      </c>
      <c r="C152" s="2" t="s">
        <v>336</v>
      </c>
      <c r="D152" s="2" t="s">
        <v>21</v>
      </c>
      <c r="E152" s="2" t="s">
        <v>22</v>
      </c>
      <c r="F152" s="4">
        <v>4</v>
      </c>
      <c r="G152" s="2" t="s">
        <v>23</v>
      </c>
      <c r="H152" s="4">
        <v>919</v>
      </c>
      <c r="I152" s="2" t="s">
        <v>24</v>
      </c>
      <c r="J152" s="4" t="s">
        <v>881</v>
      </c>
      <c r="K152" s="4" t="s">
        <v>882</v>
      </c>
      <c r="L152" s="2" t="s">
        <v>47</v>
      </c>
      <c r="M152" s="2" t="s">
        <v>56</v>
      </c>
      <c r="N152" s="2" t="s">
        <v>883</v>
      </c>
      <c r="O152" s="2" t="s">
        <v>880</v>
      </c>
      <c r="P152" s="2" t="s">
        <v>213</v>
      </c>
      <c r="Q152" s="2" t="s">
        <v>884</v>
      </c>
      <c r="S152" s="2" t="str">
        <f>+INDEX([1]Trabalhista!$D$3:$D$528,MATCH(A152,[1]Trabalhista!$A$3:$A$528,0))</f>
        <v>Sim</v>
      </c>
    </row>
    <row r="153" spans="1:19" x14ac:dyDescent="0.2">
      <c r="A153" s="2" t="s">
        <v>885</v>
      </c>
      <c r="B153" s="2" t="s">
        <v>19</v>
      </c>
      <c r="C153" s="2" t="s">
        <v>78</v>
      </c>
      <c r="D153" s="2" t="s">
        <v>21</v>
      </c>
      <c r="E153" s="2" t="s">
        <v>22</v>
      </c>
      <c r="F153" s="4">
        <v>4</v>
      </c>
      <c r="G153" s="2" t="s">
        <v>23</v>
      </c>
      <c r="H153" s="4">
        <v>850</v>
      </c>
      <c r="I153" s="2" t="s">
        <v>24</v>
      </c>
      <c r="J153" s="4" t="s">
        <v>886</v>
      </c>
      <c r="K153" s="4" t="s">
        <v>887</v>
      </c>
      <c r="L153" s="2" t="s">
        <v>116</v>
      </c>
      <c r="M153" s="2" t="s">
        <v>124</v>
      </c>
      <c r="N153" s="2" t="s">
        <v>888</v>
      </c>
      <c r="O153" s="2" t="s">
        <v>889</v>
      </c>
      <c r="P153" s="2" t="s">
        <v>30</v>
      </c>
      <c r="Q153" s="2" t="s">
        <v>890</v>
      </c>
      <c r="S153" s="2" t="str">
        <f>+INDEX([1]Trabalhista!$D$3:$D$528,MATCH(A153,[1]Trabalhista!$A$3:$A$528,0))</f>
        <v>Sim</v>
      </c>
    </row>
    <row r="154" spans="1:19" x14ac:dyDescent="0.2">
      <c r="A154" s="2" t="s">
        <v>891</v>
      </c>
      <c r="B154" s="2" t="s">
        <v>77</v>
      </c>
      <c r="C154" s="2" t="s">
        <v>568</v>
      </c>
      <c r="D154" s="2" t="s">
        <v>53</v>
      </c>
      <c r="E154" s="2" t="s">
        <v>22</v>
      </c>
      <c r="F154" s="4">
        <v>4</v>
      </c>
      <c r="G154" s="2" t="s">
        <v>23</v>
      </c>
      <c r="H154" s="4">
        <v>531</v>
      </c>
      <c r="I154" s="2" t="s">
        <v>24</v>
      </c>
      <c r="J154" s="4" t="s">
        <v>892</v>
      </c>
      <c r="K154" s="4" t="s">
        <v>893</v>
      </c>
      <c r="L154" s="2" t="s">
        <v>116</v>
      </c>
      <c r="M154" s="2" t="s">
        <v>280</v>
      </c>
      <c r="N154" s="2" t="s">
        <v>894</v>
      </c>
      <c r="O154" s="2" t="s">
        <v>891</v>
      </c>
      <c r="P154" s="2" t="s">
        <v>30</v>
      </c>
      <c r="Q154" s="2" t="s">
        <v>895</v>
      </c>
      <c r="S154" s="2" t="str">
        <f>+INDEX([1]Trabalhista!$D$3:$D$528,MATCH(A154,[1]Trabalhista!$A$3:$A$528,0))</f>
        <v>Sim</v>
      </c>
    </row>
    <row r="155" spans="1:19" x14ac:dyDescent="0.2">
      <c r="A155" s="2" t="s">
        <v>896</v>
      </c>
      <c r="B155" s="2" t="s">
        <v>168</v>
      </c>
      <c r="C155" s="2" t="s">
        <v>137</v>
      </c>
      <c r="D155" s="2" t="s">
        <v>21</v>
      </c>
      <c r="E155" s="2" t="s">
        <v>22</v>
      </c>
      <c r="F155" s="4">
        <v>4</v>
      </c>
      <c r="G155" s="2" t="s">
        <v>23</v>
      </c>
      <c r="H155" s="4">
        <v>205</v>
      </c>
      <c r="I155" s="2" t="s">
        <v>24</v>
      </c>
      <c r="J155" s="4" t="s">
        <v>897</v>
      </c>
      <c r="K155" s="4" t="s">
        <v>898</v>
      </c>
      <c r="L155" s="2" t="s">
        <v>46</v>
      </c>
      <c r="M155" s="2" t="s">
        <v>267</v>
      </c>
      <c r="N155" s="2" t="s">
        <v>899</v>
      </c>
      <c r="O155" s="2" t="s">
        <v>896</v>
      </c>
      <c r="P155" s="2" t="s">
        <v>213</v>
      </c>
      <c r="Q155" s="2" t="s">
        <v>900</v>
      </c>
      <c r="S155" s="2" t="str">
        <f>+INDEX([1]Trabalhista!$D$3:$D$528,MATCH(A155,[1]Trabalhista!$A$3:$A$528,0))</f>
        <v>Não</v>
      </c>
    </row>
    <row r="156" spans="1:19" x14ac:dyDescent="0.2">
      <c r="A156" s="2" t="s">
        <v>901</v>
      </c>
      <c r="B156" s="2" t="s">
        <v>19</v>
      </c>
      <c r="C156" s="2" t="s">
        <v>100</v>
      </c>
      <c r="D156" s="2" t="s">
        <v>21</v>
      </c>
      <c r="E156" s="2" t="s">
        <v>22</v>
      </c>
      <c r="F156" s="4">
        <v>4</v>
      </c>
      <c r="G156" s="2" t="s">
        <v>23</v>
      </c>
      <c r="H156" s="4">
        <v>935</v>
      </c>
      <c r="I156" s="2" t="s">
        <v>24</v>
      </c>
      <c r="J156" s="4" t="s">
        <v>902</v>
      </c>
      <c r="K156" s="4" t="s">
        <v>903</v>
      </c>
      <c r="L156" s="2" t="s">
        <v>37</v>
      </c>
      <c r="M156" s="2" t="s">
        <v>146</v>
      </c>
      <c r="N156" s="2" t="s">
        <v>904</v>
      </c>
      <c r="O156" s="2" t="s">
        <v>901</v>
      </c>
      <c r="P156" s="2" t="s">
        <v>30</v>
      </c>
      <c r="Q156" s="2" t="s">
        <v>905</v>
      </c>
      <c r="S156" s="2" t="str">
        <f>+INDEX([1]Trabalhista!$D$3:$D$528,MATCH(A156,[1]Trabalhista!$A$3:$A$528,0))</f>
        <v>Sim</v>
      </c>
    </row>
    <row r="157" spans="1:19" x14ac:dyDescent="0.2">
      <c r="A157" s="2" t="s">
        <v>906</v>
      </c>
      <c r="B157" s="2" t="s">
        <v>51</v>
      </c>
      <c r="C157" s="2" t="s">
        <v>61</v>
      </c>
      <c r="D157" s="2" t="s">
        <v>21</v>
      </c>
      <c r="E157" s="2" t="s">
        <v>22</v>
      </c>
      <c r="F157" s="4">
        <v>3</v>
      </c>
      <c r="G157" s="2" t="s">
        <v>23</v>
      </c>
      <c r="H157" s="4">
        <v>472</v>
      </c>
      <c r="I157" s="2" t="s">
        <v>24</v>
      </c>
      <c r="J157" s="4" t="s">
        <v>907</v>
      </c>
      <c r="K157" s="4" t="s">
        <v>908</v>
      </c>
      <c r="L157" s="2" t="s">
        <v>27</v>
      </c>
      <c r="M157" s="2" t="s">
        <v>267</v>
      </c>
      <c r="N157" s="2" t="s">
        <v>909</v>
      </c>
      <c r="O157" s="2" t="s">
        <v>906</v>
      </c>
      <c r="P157" s="2" t="s">
        <v>30</v>
      </c>
      <c r="Q157" s="2" t="s">
        <v>910</v>
      </c>
      <c r="S157" s="2" t="str">
        <f>+INDEX([1]Trabalhista!$D$3:$D$528,MATCH(A157,[1]Trabalhista!$A$3:$A$528,0))</f>
        <v>Não</v>
      </c>
    </row>
    <row r="158" spans="1:19" x14ac:dyDescent="0.2">
      <c r="A158" s="2" t="s">
        <v>911</v>
      </c>
      <c r="B158" s="2" t="s">
        <v>51</v>
      </c>
      <c r="C158" s="2" t="s">
        <v>143</v>
      </c>
      <c r="D158" s="2" t="s">
        <v>21</v>
      </c>
      <c r="E158" s="2" t="s">
        <v>22</v>
      </c>
      <c r="F158" s="4">
        <v>4</v>
      </c>
      <c r="G158" s="2" t="s">
        <v>23</v>
      </c>
      <c r="H158" s="4">
        <v>203</v>
      </c>
      <c r="I158" s="2" t="s">
        <v>24</v>
      </c>
      <c r="J158" s="4" t="s">
        <v>912</v>
      </c>
      <c r="K158" s="4" t="s">
        <v>913</v>
      </c>
      <c r="L158" s="2" t="s">
        <v>117</v>
      </c>
      <c r="M158" s="2" t="s">
        <v>96</v>
      </c>
      <c r="N158" s="2" t="s">
        <v>914</v>
      </c>
      <c r="O158" s="2" t="s">
        <v>911</v>
      </c>
      <c r="P158" s="2" t="s">
        <v>213</v>
      </c>
      <c r="Q158" s="2" t="s">
        <v>915</v>
      </c>
      <c r="S158" s="2" t="str">
        <f>+INDEX([1]Trabalhista!$D$3:$D$528,MATCH(A158,[1]Trabalhista!$A$3:$A$528,0))</f>
        <v>Não</v>
      </c>
    </row>
    <row r="159" spans="1:19" x14ac:dyDescent="0.2">
      <c r="A159" s="2" t="s">
        <v>916</v>
      </c>
      <c r="B159" s="2" t="s">
        <v>917</v>
      </c>
      <c r="C159" s="2" t="s">
        <v>100</v>
      </c>
      <c r="D159" s="2" t="s">
        <v>21</v>
      </c>
      <c r="E159" s="2" t="s">
        <v>22</v>
      </c>
      <c r="F159" s="4">
        <v>4</v>
      </c>
      <c r="G159" s="2" t="s">
        <v>23</v>
      </c>
      <c r="H159" s="4">
        <v>756</v>
      </c>
      <c r="I159" s="2" t="s">
        <v>24</v>
      </c>
      <c r="J159" s="4" t="s">
        <v>918</v>
      </c>
      <c r="K159" s="4" t="s">
        <v>919</v>
      </c>
      <c r="L159" s="2" t="s">
        <v>116</v>
      </c>
      <c r="M159" s="2" t="s">
        <v>28</v>
      </c>
      <c r="N159" s="2" t="s">
        <v>920</v>
      </c>
      <c r="O159" s="2" t="s">
        <v>916</v>
      </c>
      <c r="P159" s="2" t="s">
        <v>30</v>
      </c>
      <c r="Q159" s="2" t="s">
        <v>921</v>
      </c>
      <c r="S159" s="2" t="str">
        <f>+INDEX([1]Trabalhista!$D$3:$D$528,MATCH(A159,[1]Trabalhista!$A$3:$A$528,0))</f>
        <v>Sim</v>
      </c>
    </row>
    <row r="160" spans="1:19" x14ac:dyDescent="0.2">
      <c r="A160" s="2" t="s">
        <v>922</v>
      </c>
      <c r="B160" s="2" t="s">
        <v>923</v>
      </c>
      <c r="C160" s="2" t="s">
        <v>52</v>
      </c>
      <c r="D160" s="2" t="s">
        <v>21</v>
      </c>
      <c r="E160" s="2" t="s">
        <v>22</v>
      </c>
      <c r="F160" s="4">
        <v>4</v>
      </c>
      <c r="G160" s="2" t="s">
        <v>23</v>
      </c>
      <c r="H160" s="4">
        <v>321</v>
      </c>
      <c r="I160" s="2" t="s">
        <v>24</v>
      </c>
      <c r="J160" s="4" t="s">
        <v>924</v>
      </c>
      <c r="K160" s="4" t="s">
        <v>925</v>
      </c>
      <c r="L160" s="2" t="s">
        <v>56</v>
      </c>
      <c r="M160" s="2" t="s">
        <v>446</v>
      </c>
      <c r="N160" s="2" t="s">
        <v>926</v>
      </c>
      <c r="O160" s="2" t="s">
        <v>922</v>
      </c>
      <c r="P160" s="2" t="s">
        <v>30</v>
      </c>
      <c r="Q160" s="2" t="s">
        <v>927</v>
      </c>
      <c r="S160" s="2" t="str">
        <f>+INDEX([1]Trabalhista!$D$3:$D$528,MATCH(A160,[1]Trabalhista!$A$3:$A$528,0))</f>
        <v>Não</v>
      </c>
    </row>
    <row r="161" spans="1:19" x14ac:dyDescent="0.2">
      <c r="A161" s="2" t="s">
        <v>928</v>
      </c>
      <c r="B161" s="2" t="s">
        <v>33</v>
      </c>
      <c r="C161" s="2" t="s">
        <v>590</v>
      </c>
      <c r="D161" s="2" t="s">
        <v>21</v>
      </c>
      <c r="E161" s="2" t="s">
        <v>22</v>
      </c>
      <c r="F161" s="4">
        <v>4</v>
      </c>
      <c r="G161" s="2" t="s">
        <v>23</v>
      </c>
      <c r="H161" s="4">
        <v>252</v>
      </c>
      <c r="I161" s="2" t="s">
        <v>24</v>
      </c>
      <c r="J161" s="4" t="s">
        <v>929</v>
      </c>
      <c r="K161" s="4" t="s">
        <v>930</v>
      </c>
      <c r="L161" s="2" t="s">
        <v>95</v>
      </c>
      <c r="M161" s="2" t="s">
        <v>177</v>
      </c>
      <c r="N161" s="2" t="s">
        <v>931</v>
      </c>
      <c r="O161" s="2" t="s">
        <v>932</v>
      </c>
      <c r="P161" s="2" t="s">
        <v>30</v>
      </c>
      <c r="Q161" s="2" t="s">
        <v>933</v>
      </c>
      <c r="S161" s="2" t="str">
        <f>+INDEX([1]Trabalhista!$D$3:$D$528,MATCH(A161,[1]Trabalhista!$A$3:$A$528,0))</f>
        <v>Não</v>
      </c>
    </row>
    <row r="162" spans="1:19" x14ac:dyDescent="0.2">
      <c r="A162" s="2" t="s">
        <v>934</v>
      </c>
      <c r="B162" s="2" t="s">
        <v>308</v>
      </c>
      <c r="C162" s="2" t="s">
        <v>562</v>
      </c>
      <c r="D162" s="2" t="s">
        <v>21</v>
      </c>
      <c r="E162" s="2" t="s">
        <v>22</v>
      </c>
      <c r="F162" s="4">
        <v>4</v>
      </c>
      <c r="G162" s="2" t="s">
        <v>23</v>
      </c>
      <c r="H162" s="4">
        <v>443</v>
      </c>
      <c r="I162" s="2" t="s">
        <v>24</v>
      </c>
      <c r="J162" s="4" t="s">
        <v>935</v>
      </c>
      <c r="K162" s="4" t="s">
        <v>936</v>
      </c>
      <c r="L162" s="2" t="s">
        <v>109</v>
      </c>
      <c r="M162" s="2" t="s">
        <v>46</v>
      </c>
      <c r="N162" s="2" t="s">
        <v>937</v>
      </c>
      <c r="O162" s="2" t="s">
        <v>934</v>
      </c>
      <c r="P162" s="2" t="s">
        <v>30</v>
      </c>
      <c r="Q162" s="2" t="s">
        <v>934</v>
      </c>
      <c r="S162" s="2" t="str">
        <f>+INDEX([1]Trabalhista!$D$3:$D$528,MATCH(A162,[1]Trabalhista!$A$3:$A$528,0))</f>
        <v>Sim</v>
      </c>
    </row>
    <row r="163" spans="1:19" x14ac:dyDescent="0.2">
      <c r="A163" s="2" t="s">
        <v>938</v>
      </c>
      <c r="B163" s="2" t="s">
        <v>308</v>
      </c>
      <c r="C163" s="2" t="s">
        <v>78</v>
      </c>
      <c r="D163" s="2" t="s">
        <v>21</v>
      </c>
      <c r="E163" s="2" t="s">
        <v>22</v>
      </c>
      <c r="F163" s="4">
        <v>4</v>
      </c>
      <c r="G163" s="2" t="s">
        <v>23</v>
      </c>
      <c r="H163" s="4">
        <v>433</v>
      </c>
      <c r="I163" s="2" t="s">
        <v>24</v>
      </c>
      <c r="J163" s="4" t="s">
        <v>939</v>
      </c>
      <c r="K163" s="4" t="s">
        <v>940</v>
      </c>
      <c r="L163" s="2" t="s">
        <v>65</v>
      </c>
      <c r="M163" s="2" t="s">
        <v>38</v>
      </c>
      <c r="N163" s="2" t="s">
        <v>941</v>
      </c>
      <c r="O163" s="2" t="s">
        <v>938</v>
      </c>
      <c r="P163" s="2" t="s">
        <v>30</v>
      </c>
      <c r="Q163" s="2" t="s">
        <v>942</v>
      </c>
      <c r="S163" s="2" t="str">
        <f>+INDEX([1]Trabalhista!$D$3:$D$528,MATCH(A163,[1]Trabalhista!$A$3:$A$528,0))</f>
        <v>Sim</v>
      </c>
    </row>
    <row r="164" spans="1:19" x14ac:dyDescent="0.2">
      <c r="A164" s="2" t="s">
        <v>943</v>
      </c>
      <c r="B164" s="2" t="s">
        <v>252</v>
      </c>
      <c r="C164" s="2" t="s">
        <v>61</v>
      </c>
      <c r="D164" s="2" t="s">
        <v>21</v>
      </c>
      <c r="E164" s="2" t="s">
        <v>22</v>
      </c>
      <c r="F164" s="4">
        <v>4</v>
      </c>
      <c r="G164" s="2" t="s">
        <v>23</v>
      </c>
      <c r="H164" s="4">
        <v>303</v>
      </c>
      <c r="I164" s="2" t="s">
        <v>24</v>
      </c>
      <c r="J164" s="4" t="s">
        <v>944</v>
      </c>
      <c r="K164" s="4" t="s">
        <v>945</v>
      </c>
      <c r="L164" s="2" t="s">
        <v>27</v>
      </c>
      <c r="M164" s="2" t="s">
        <v>27</v>
      </c>
      <c r="N164" s="2" t="s">
        <v>946</v>
      </c>
      <c r="O164" s="2" t="s">
        <v>943</v>
      </c>
      <c r="P164" s="2" t="s">
        <v>30</v>
      </c>
      <c r="Q164" s="2" t="s">
        <v>947</v>
      </c>
      <c r="S164" s="2" t="str">
        <f>+INDEX([1]Trabalhista!$D$3:$D$528,MATCH(A164,[1]Trabalhista!$A$3:$A$528,0))</f>
        <v>Sim</v>
      </c>
    </row>
    <row r="165" spans="1:19" x14ac:dyDescent="0.2">
      <c r="A165" s="2" t="s">
        <v>948</v>
      </c>
      <c r="B165" s="2" t="s">
        <v>252</v>
      </c>
      <c r="C165" s="2" t="s">
        <v>949</v>
      </c>
      <c r="D165" s="2" t="s">
        <v>21</v>
      </c>
      <c r="E165" s="2" t="s">
        <v>22</v>
      </c>
      <c r="F165" s="4">
        <v>4</v>
      </c>
      <c r="G165" s="2" t="s">
        <v>23</v>
      </c>
      <c r="H165" s="4">
        <v>943</v>
      </c>
      <c r="I165" s="2" t="s">
        <v>24</v>
      </c>
      <c r="J165" s="4" t="s">
        <v>950</v>
      </c>
      <c r="K165" s="4" t="s">
        <v>951</v>
      </c>
      <c r="L165" s="2" t="s">
        <v>47</v>
      </c>
      <c r="M165" s="2" t="s">
        <v>56</v>
      </c>
      <c r="N165" s="2" t="s">
        <v>952</v>
      </c>
      <c r="O165" s="2" t="s">
        <v>948</v>
      </c>
      <c r="P165" s="2" t="s">
        <v>30</v>
      </c>
      <c r="Q165" s="2" t="s">
        <v>953</v>
      </c>
      <c r="S165" s="2" t="str">
        <f>+INDEX([1]Trabalhista!$D$3:$D$528,MATCH(A165,[1]Trabalhista!$A$3:$A$528,0))</f>
        <v>Não</v>
      </c>
    </row>
    <row r="166" spans="1:19" x14ac:dyDescent="0.2">
      <c r="A166" s="2" t="s">
        <v>954</v>
      </c>
      <c r="B166" s="2" t="s">
        <v>33</v>
      </c>
      <c r="C166" s="2" t="s">
        <v>87</v>
      </c>
      <c r="D166" s="2" t="s">
        <v>21</v>
      </c>
      <c r="E166" s="2" t="s">
        <v>22</v>
      </c>
      <c r="F166" s="4">
        <v>4</v>
      </c>
      <c r="G166" s="2" t="s">
        <v>23</v>
      </c>
      <c r="H166" s="4">
        <v>658</v>
      </c>
      <c r="I166" s="2" t="s">
        <v>24</v>
      </c>
      <c r="J166" s="4" t="s">
        <v>955</v>
      </c>
      <c r="K166" s="4" t="s">
        <v>956</v>
      </c>
      <c r="L166" s="2" t="s">
        <v>47</v>
      </c>
      <c r="M166" s="2" t="s">
        <v>159</v>
      </c>
      <c r="N166" s="2" t="s">
        <v>957</v>
      </c>
      <c r="O166" s="2" t="s">
        <v>954</v>
      </c>
      <c r="P166" s="2" t="s">
        <v>30</v>
      </c>
      <c r="Q166" s="2" t="s">
        <v>958</v>
      </c>
      <c r="S166" s="2" t="str">
        <f>+INDEX([1]Trabalhista!$D$3:$D$528,MATCH(A166,[1]Trabalhista!$A$3:$A$528,0))</f>
        <v>Sim</v>
      </c>
    </row>
    <row r="167" spans="1:19" x14ac:dyDescent="0.2">
      <c r="A167" s="2" t="s">
        <v>959</v>
      </c>
      <c r="B167" s="2" t="s">
        <v>70</v>
      </c>
      <c r="C167" s="2" t="s">
        <v>156</v>
      </c>
      <c r="D167" s="2" t="s">
        <v>21</v>
      </c>
      <c r="E167" s="2" t="s">
        <v>22</v>
      </c>
      <c r="F167" s="4">
        <v>4</v>
      </c>
      <c r="G167" s="2" t="s">
        <v>23</v>
      </c>
      <c r="H167" s="4">
        <v>210</v>
      </c>
      <c r="I167" s="2" t="s">
        <v>24</v>
      </c>
      <c r="J167" s="4" t="s">
        <v>960</v>
      </c>
      <c r="K167" s="4" t="s">
        <v>961</v>
      </c>
      <c r="L167" s="2" t="s">
        <v>46</v>
      </c>
      <c r="M167" s="2" t="s">
        <v>57</v>
      </c>
      <c r="N167" s="2" t="s">
        <v>962</v>
      </c>
      <c r="O167" s="2" t="s">
        <v>959</v>
      </c>
      <c r="P167" s="2" t="s">
        <v>30</v>
      </c>
      <c r="Q167" s="2" t="s">
        <v>963</v>
      </c>
      <c r="S167" s="2" t="e">
        <f>+INDEX([1]Trabalhista!$D$3:$D$528,MATCH(A167,[1]Trabalhista!$A$3:$A$528,0))</f>
        <v>#N/A</v>
      </c>
    </row>
    <row r="168" spans="1:19" x14ac:dyDescent="0.2">
      <c r="A168" s="2" t="s">
        <v>964</v>
      </c>
      <c r="B168" s="2" t="s">
        <v>252</v>
      </c>
      <c r="C168" s="2" t="s">
        <v>314</v>
      </c>
      <c r="D168" s="2" t="s">
        <v>21</v>
      </c>
      <c r="E168" s="2" t="s">
        <v>22</v>
      </c>
      <c r="F168" s="4">
        <v>4</v>
      </c>
      <c r="G168" s="2" t="s">
        <v>23</v>
      </c>
      <c r="H168" s="4">
        <v>706</v>
      </c>
      <c r="I168" s="2" t="s">
        <v>24</v>
      </c>
      <c r="J168" s="4" t="s">
        <v>965</v>
      </c>
      <c r="K168" s="4" t="s">
        <v>966</v>
      </c>
      <c r="L168" s="2" t="s">
        <v>65</v>
      </c>
      <c r="M168" s="2" t="s">
        <v>116</v>
      </c>
      <c r="N168" s="2" t="s">
        <v>967</v>
      </c>
      <c r="O168" s="2" t="s">
        <v>968</v>
      </c>
      <c r="P168" s="2" t="s">
        <v>30</v>
      </c>
      <c r="Q168" s="2" t="s">
        <v>969</v>
      </c>
      <c r="S168" s="2" t="str">
        <f>+INDEX([1]Trabalhista!$D$3:$D$528,MATCH(A168,[1]Trabalhista!$A$3:$A$528,0))</f>
        <v>Sim</v>
      </c>
    </row>
    <row r="169" spans="1:19" x14ac:dyDescent="0.2">
      <c r="A169" s="2" t="s">
        <v>970</v>
      </c>
      <c r="B169" s="2" t="s">
        <v>86</v>
      </c>
      <c r="C169" s="2" t="s">
        <v>87</v>
      </c>
      <c r="D169" s="2" t="s">
        <v>21</v>
      </c>
      <c r="E169" s="2" t="s">
        <v>22</v>
      </c>
      <c r="F169" s="4">
        <v>3</v>
      </c>
      <c r="G169" s="2" t="s">
        <v>23</v>
      </c>
      <c r="H169" s="4">
        <v>278</v>
      </c>
      <c r="I169" s="2" t="s">
        <v>24</v>
      </c>
      <c r="J169" s="4" t="s">
        <v>971</v>
      </c>
      <c r="K169" s="4" t="s">
        <v>972</v>
      </c>
      <c r="L169" s="2" t="s">
        <v>146</v>
      </c>
      <c r="M169" s="2" t="s">
        <v>28</v>
      </c>
      <c r="N169" s="2" t="s">
        <v>973</v>
      </c>
      <c r="O169" s="2" t="s">
        <v>970</v>
      </c>
      <c r="P169" s="2" t="s">
        <v>30</v>
      </c>
      <c r="Q169" s="2" t="s">
        <v>974</v>
      </c>
      <c r="S169" s="2" t="str">
        <f>+INDEX([1]Trabalhista!$D$3:$D$528,MATCH(A169,[1]Trabalhista!$A$3:$A$528,0))</f>
        <v>Sim</v>
      </c>
    </row>
    <row r="170" spans="1:19" x14ac:dyDescent="0.2">
      <c r="A170" s="2" t="s">
        <v>975</v>
      </c>
      <c r="B170" s="2" t="s">
        <v>252</v>
      </c>
      <c r="C170" s="2" t="s">
        <v>62</v>
      </c>
      <c r="D170" s="2" t="s">
        <v>21</v>
      </c>
      <c r="E170" s="2" t="s">
        <v>22</v>
      </c>
      <c r="F170" s="4">
        <v>3</v>
      </c>
      <c r="G170" s="2" t="s">
        <v>23</v>
      </c>
      <c r="H170" s="4">
        <v>286</v>
      </c>
      <c r="I170" s="2" t="s">
        <v>24</v>
      </c>
      <c r="J170" s="4" t="s">
        <v>976</v>
      </c>
      <c r="K170" s="4" t="s">
        <v>977</v>
      </c>
      <c r="L170" s="2" t="s">
        <v>46</v>
      </c>
      <c r="M170" s="2" t="s">
        <v>280</v>
      </c>
      <c r="N170" s="2" t="s">
        <v>978</v>
      </c>
      <c r="O170" s="2" t="s">
        <v>979</v>
      </c>
      <c r="P170" s="2" t="s">
        <v>30</v>
      </c>
      <c r="Q170" s="2" t="s">
        <v>980</v>
      </c>
      <c r="S170" s="2" t="str">
        <f>+INDEX([1]Trabalhista!$D$3:$D$528,MATCH(A170,[1]Trabalhista!$A$3:$A$528,0))</f>
        <v>Não</v>
      </c>
    </row>
    <row r="171" spans="1:19" x14ac:dyDescent="0.2">
      <c r="A171" s="2" t="s">
        <v>981</v>
      </c>
      <c r="B171" s="2" t="s">
        <v>136</v>
      </c>
      <c r="C171" s="2" t="s">
        <v>52</v>
      </c>
      <c r="D171" s="2" t="s">
        <v>21</v>
      </c>
      <c r="E171" s="2" t="s">
        <v>22</v>
      </c>
      <c r="F171" s="4">
        <v>4</v>
      </c>
      <c r="G171" s="2" t="s">
        <v>23</v>
      </c>
      <c r="H171" s="4">
        <v>452</v>
      </c>
      <c r="I171" s="2" t="s">
        <v>24</v>
      </c>
      <c r="J171" s="4" t="s">
        <v>982</v>
      </c>
      <c r="K171" s="4" t="s">
        <v>983</v>
      </c>
      <c r="L171" s="2" t="s">
        <v>95</v>
      </c>
      <c r="M171" s="2" t="s">
        <v>66</v>
      </c>
      <c r="N171" s="2" t="s">
        <v>984</v>
      </c>
      <c r="O171" s="2" t="s">
        <v>985</v>
      </c>
      <c r="P171" s="2" t="s">
        <v>30</v>
      </c>
      <c r="Q171" s="2" t="s">
        <v>986</v>
      </c>
      <c r="S171" s="2" t="str">
        <f>+INDEX([1]Trabalhista!$D$3:$D$528,MATCH(A171,[1]Trabalhista!$A$3:$A$528,0))</f>
        <v>Sim</v>
      </c>
    </row>
    <row r="172" spans="1:19" x14ac:dyDescent="0.2">
      <c r="A172" s="2" t="s">
        <v>987</v>
      </c>
      <c r="B172" s="2" t="s">
        <v>136</v>
      </c>
      <c r="C172" s="2" t="s">
        <v>62</v>
      </c>
      <c r="D172" s="2" t="s">
        <v>21</v>
      </c>
      <c r="E172" s="2" t="s">
        <v>22</v>
      </c>
      <c r="F172" s="4">
        <v>4</v>
      </c>
      <c r="G172" s="2" t="s">
        <v>23</v>
      </c>
      <c r="H172" s="4">
        <v>456</v>
      </c>
      <c r="I172" s="2" t="s">
        <v>24</v>
      </c>
      <c r="J172" s="4" t="s">
        <v>988</v>
      </c>
      <c r="K172" s="4" t="s">
        <v>989</v>
      </c>
      <c r="L172" s="2" t="s">
        <v>109</v>
      </c>
      <c r="M172" s="2" t="s">
        <v>96</v>
      </c>
      <c r="N172" s="2" t="s">
        <v>990</v>
      </c>
      <c r="O172" s="2" t="s">
        <v>987</v>
      </c>
      <c r="P172" s="2" t="s">
        <v>30</v>
      </c>
      <c r="Q172" s="2" t="s">
        <v>991</v>
      </c>
      <c r="S172" s="2" t="e">
        <f>+INDEX([1]Trabalhista!$D$3:$D$528,MATCH(A172,[1]Trabalhista!$A$3:$A$528,0))</f>
        <v>#N/A</v>
      </c>
    </row>
    <row r="173" spans="1:19" x14ac:dyDescent="0.2">
      <c r="A173" s="2" t="s">
        <v>992</v>
      </c>
      <c r="B173" s="2" t="s">
        <v>77</v>
      </c>
      <c r="C173" s="2" t="s">
        <v>174</v>
      </c>
      <c r="D173" s="2" t="s">
        <v>21</v>
      </c>
      <c r="E173" s="2" t="s">
        <v>22</v>
      </c>
      <c r="F173" s="4">
        <v>3</v>
      </c>
      <c r="G173" s="2" t="s">
        <v>23</v>
      </c>
      <c r="H173" s="4">
        <v>271</v>
      </c>
      <c r="I173" s="2" t="s">
        <v>24</v>
      </c>
      <c r="J173" s="4" t="s">
        <v>993</v>
      </c>
      <c r="K173" s="4" t="s">
        <v>994</v>
      </c>
      <c r="L173" s="2" t="s">
        <v>65</v>
      </c>
      <c r="M173" s="2" t="s">
        <v>38</v>
      </c>
      <c r="N173" s="2" t="s">
        <v>995</v>
      </c>
      <c r="O173" s="2" t="s">
        <v>996</v>
      </c>
      <c r="P173" s="2" t="s">
        <v>30</v>
      </c>
      <c r="Q173" s="2" t="s">
        <v>997</v>
      </c>
      <c r="S173" s="2" t="str">
        <f>+INDEX([1]Trabalhista!$D$3:$D$528,MATCH(A173,[1]Trabalhista!$A$3:$A$528,0))</f>
        <v>Sim</v>
      </c>
    </row>
    <row r="174" spans="1:19" x14ac:dyDescent="0.2">
      <c r="A174" s="2" t="s">
        <v>998</v>
      </c>
      <c r="B174" s="2" t="s">
        <v>33</v>
      </c>
      <c r="C174" s="2" t="s">
        <v>78</v>
      </c>
      <c r="D174" s="2" t="s">
        <v>21</v>
      </c>
      <c r="E174" s="2" t="s">
        <v>22</v>
      </c>
      <c r="F174" s="4">
        <v>4</v>
      </c>
      <c r="G174" s="2" t="s">
        <v>23</v>
      </c>
      <c r="H174" s="4">
        <v>562</v>
      </c>
      <c r="I174" s="2" t="s">
        <v>24</v>
      </c>
      <c r="J174" s="4" t="s">
        <v>999</v>
      </c>
      <c r="K174" s="4" t="s">
        <v>1000</v>
      </c>
      <c r="L174" s="2" t="s">
        <v>146</v>
      </c>
      <c r="M174" s="2" t="s">
        <v>116</v>
      </c>
      <c r="N174" s="2" t="s">
        <v>1001</v>
      </c>
      <c r="O174" s="2" t="s">
        <v>998</v>
      </c>
      <c r="P174" s="2" t="s">
        <v>30</v>
      </c>
      <c r="Q174" s="2" t="s">
        <v>1002</v>
      </c>
      <c r="S174" s="2" t="str">
        <f>+INDEX([1]Trabalhista!$D$3:$D$528,MATCH(A174,[1]Trabalhista!$A$3:$A$528,0))</f>
        <v>Sim</v>
      </c>
    </row>
    <row r="175" spans="1:19" x14ac:dyDescent="0.2">
      <c r="A175" s="2" t="s">
        <v>1003</v>
      </c>
      <c r="B175" s="2" t="s">
        <v>923</v>
      </c>
      <c r="C175" s="2" t="s">
        <v>156</v>
      </c>
      <c r="D175" s="2" t="s">
        <v>21</v>
      </c>
      <c r="E175" s="2" t="s">
        <v>22</v>
      </c>
      <c r="F175" s="4">
        <v>4</v>
      </c>
      <c r="G175" s="2" t="s">
        <v>23</v>
      </c>
      <c r="H175" s="4">
        <v>216</v>
      </c>
      <c r="I175" s="2" t="s">
        <v>24</v>
      </c>
      <c r="J175" s="4" t="s">
        <v>1004</v>
      </c>
      <c r="K175" s="4" t="s">
        <v>1005</v>
      </c>
      <c r="L175" s="2" t="s">
        <v>95</v>
      </c>
      <c r="M175" s="2" t="s">
        <v>218</v>
      </c>
      <c r="N175" s="2" t="s">
        <v>1006</v>
      </c>
      <c r="O175" s="2" t="s">
        <v>1003</v>
      </c>
      <c r="P175" s="2" t="s">
        <v>30</v>
      </c>
      <c r="Q175" s="2" t="s">
        <v>1007</v>
      </c>
      <c r="S175" s="2" t="str">
        <f>+INDEX([1]Trabalhista!$D$3:$D$528,MATCH(A175,[1]Trabalhista!$A$3:$A$528,0))</f>
        <v>Não</v>
      </c>
    </row>
    <row r="176" spans="1:19" x14ac:dyDescent="0.2">
      <c r="A176" s="2" t="s">
        <v>1008</v>
      </c>
      <c r="B176" s="2" t="s">
        <v>19</v>
      </c>
      <c r="C176" s="2" t="s">
        <v>314</v>
      </c>
      <c r="D176" s="2" t="s">
        <v>21</v>
      </c>
      <c r="E176" s="2" t="s">
        <v>22</v>
      </c>
      <c r="F176" s="4">
        <v>4</v>
      </c>
      <c r="G176" s="2" t="s">
        <v>23</v>
      </c>
      <c r="H176" s="4">
        <v>528</v>
      </c>
      <c r="I176" s="2" t="s">
        <v>24</v>
      </c>
      <c r="J176" s="4" t="s">
        <v>1009</v>
      </c>
      <c r="K176" s="4" t="s">
        <v>1010</v>
      </c>
      <c r="L176" s="2" t="s">
        <v>95</v>
      </c>
      <c r="M176" s="2" t="s">
        <v>37</v>
      </c>
      <c r="N176" s="2" t="s">
        <v>1011</v>
      </c>
      <c r="O176" s="2" t="s">
        <v>1008</v>
      </c>
      <c r="P176" s="2" t="s">
        <v>30</v>
      </c>
      <c r="Q176" s="2" t="s">
        <v>1012</v>
      </c>
      <c r="S176" s="2" t="str">
        <f>+INDEX([1]Trabalhista!$D$3:$D$528,MATCH(A176,[1]Trabalhista!$A$3:$A$528,0))</f>
        <v>Sim</v>
      </c>
    </row>
    <row r="177" spans="1:19" x14ac:dyDescent="0.2">
      <c r="A177" s="2" t="s">
        <v>1013</v>
      </c>
      <c r="B177" s="2" t="s">
        <v>113</v>
      </c>
      <c r="C177" s="2" t="s">
        <v>100</v>
      </c>
      <c r="D177" s="2" t="s">
        <v>21</v>
      </c>
      <c r="E177" s="2" t="s">
        <v>22</v>
      </c>
      <c r="F177" s="4">
        <v>4</v>
      </c>
      <c r="G177" s="2" t="s">
        <v>23</v>
      </c>
      <c r="H177" s="4">
        <v>912</v>
      </c>
      <c r="I177" s="2" t="s">
        <v>24</v>
      </c>
      <c r="J177" s="4" t="s">
        <v>1014</v>
      </c>
      <c r="K177" s="4" t="s">
        <v>1015</v>
      </c>
      <c r="L177" s="2" t="s">
        <v>38</v>
      </c>
      <c r="M177" s="2" t="s">
        <v>28</v>
      </c>
      <c r="N177" s="2" t="s">
        <v>1016</v>
      </c>
      <c r="O177" s="2" t="s">
        <v>1017</v>
      </c>
      <c r="P177" s="2" t="s">
        <v>30</v>
      </c>
      <c r="Q177" s="2" t="s">
        <v>1018</v>
      </c>
      <c r="S177" s="2" t="str">
        <f>+INDEX([1]Trabalhista!$D$3:$D$528,MATCH(A177,[1]Trabalhista!$A$3:$A$528,0))</f>
        <v>Não</v>
      </c>
    </row>
    <row r="178" spans="1:19" x14ac:dyDescent="0.2">
      <c r="A178" s="2" t="s">
        <v>1019</v>
      </c>
      <c r="B178" s="2" t="s">
        <v>33</v>
      </c>
      <c r="C178" s="2" t="s">
        <v>43</v>
      </c>
      <c r="D178" s="2" t="s">
        <v>53</v>
      </c>
      <c r="E178" s="2" t="s">
        <v>22</v>
      </c>
      <c r="F178" s="4">
        <v>3</v>
      </c>
      <c r="G178" s="2" t="s">
        <v>23</v>
      </c>
      <c r="H178" s="4">
        <v>282</v>
      </c>
      <c r="I178" s="2" t="s">
        <v>24</v>
      </c>
      <c r="J178" s="4" t="s">
        <v>1020</v>
      </c>
      <c r="K178" s="4" t="s">
        <v>1021</v>
      </c>
      <c r="L178" s="2" t="s">
        <v>65</v>
      </c>
      <c r="M178" s="2" t="s">
        <v>298</v>
      </c>
      <c r="N178" s="2" t="s">
        <v>1022</v>
      </c>
      <c r="O178" s="2" t="s">
        <v>1019</v>
      </c>
      <c r="P178" s="2" t="s">
        <v>30</v>
      </c>
      <c r="Q178" s="2" t="s">
        <v>1023</v>
      </c>
      <c r="S178" s="2" t="str">
        <f>+INDEX([1]Trabalhista!$D$3:$D$528,MATCH(A178,[1]Trabalhista!$A$3:$A$528,0))</f>
        <v>Sim</v>
      </c>
    </row>
    <row r="179" spans="1:19" x14ac:dyDescent="0.2">
      <c r="A179" s="2" t="s">
        <v>1024</v>
      </c>
      <c r="B179" s="2" t="s">
        <v>113</v>
      </c>
      <c r="C179" s="2" t="s">
        <v>174</v>
      </c>
      <c r="D179" s="2" t="s">
        <v>21</v>
      </c>
      <c r="E179" s="2" t="s">
        <v>22</v>
      </c>
      <c r="F179" s="4">
        <v>4</v>
      </c>
      <c r="G179" s="2" t="s">
        <v>23</v>
      </c>
      <c r="H179" s="4">
        <v>738</v>
      </c>
      <c r="I179" s="2" t="s">
        <v>24</v>
      </c>
      <c r="J179" s="4" t="s">
        <v>1025</v>
      </c>
      <c r="K179" s="4" t="s">
        <v>1026</v>
      </c>
      <c r="L179" s="2" t="s">
        <v>109</v>
      </c>
      <c r="M179" s="2" t="s">
        <v>218</v>
      </c>
      <c r="N179" s="2" t="s">
        <v>1027</v>
      </c>
      <c r="O179" s="2" t="s">
        <v>1028</v>
      </c>
      <c r="P179" s="2" t="s">
        <v>213</v>
      </c>
      <c r="Q179" s="2" t="s">
        <v>1029</v>
      </c>
      <c r="S179" s="2" t="str">
        <f>+INDEX([1]Trabalhista!$D$3:$D$528,MATCH(A179,[1]Trabalhista!$A$3:$A$528,0))</f>
        <v>Não</v>
      </c>
    </row>
    <row r="180" spans="1:19" x14ac:dyDescent="0.2">
      <c r="A180" s="2" t="s">
        <v>1030</v>
      </c>
      <c r="B180" s="2" t="s">
        <v>136</v>
      </c>
      <c r="C180" s="2" t="s">
        <v>129</v>
      </c>
      <c r="D180" s="2" t="s">
        <v>21</v>
      </c>
      <c r="E180" s="2" t="s">
        <v>22</v>
      </c>
      <c r="F180" s="4">
        <v>4</v>
      </c>
      <c r="G180" s="2" t="s">
        <v>23</v>
      </c>
      <c r="H180" s="4">
        <v>224</v>
      </c>
      <c r="I180" s="2" t="s">
        <v>24</v>
      </c>
      <c r="J180" s="4" t="s">
        <v>1031</v>
      </c>
      <c r="K180" s="4" t="s">
        <v>1032</v>
      </c>
      <c r="L180" s="2" t="s">
        <v>38</v>
      </c>
      <c r="M180" s="2" t="s">
        <v>298</v>
      </c>
      <c r="N180" s="2" t="s">
        <v>1033</v>
      </c>
      <c r="O180" s="2" t="s">
        <v>1030</v>
      </c>
      <c r="P180" s="2" t="s">
        <v>30</v>
      </c>
      <c r="Q180" s="2" t="s">
        <v>1034</v>
      </c>
      <c r="S180" s="2" t="str">
        <f>+INDEX([1]Trabalhista!$D$3:$D$528,MATCH(A180,[1]Trabalhista!$A$3:$A$528,0))</f>
        <v>Sim</v>
      </c>
    </row>
    <row r="181" spans="1:19" x14ac:dyDescent="0.2">
      <c r="A181" s="2" t="s">
        <v>1035</v>
      </c>
      <c r="B181" s="2" t="s">
        <v>86</v>
      </c>
      <c r="C181" s="2" t="s">
        <v>78</v>
      </c>
      <c r="D181" s="2" t="s">
        <v>21</v>
      </c>
      <c r="E181" s="2" t="s">
        <v>22</v>
      </c>
      <c r="F181" s="4">
        <v>3</v>
      </c>
      <c r="G181" s="2" t="s">
        <v>23</v>
      </c>
      <c r="H181" s="4">
        <v>369</v>
      </c>
      <c r="I181" s="2" t="s">
        <v>24</v>
      </c>
      <c r="J181" s="4" t="s">
        <v>1036</v>
      </c>
      <c r="K181" s="4" t="s">
        <v>1037</v>
      </c>
      <c r="L181" s="2" t="s">
        <v>38</v>
      </c>
      <c r="M181" s="2" t="s">
        <v>124</v>
      </c>
      <c r="N181" s="2" t="s">
        <v>1038</v>
      </c>
      <c r="O181" s="2" t="s">
        <v>1035</v>
      </c>
      <c r="P181" s="2" t="s">
        <v>30</v>
      </c>
      <c r="Q181" s="2" t="s">
        <v>1039</v>
      </c>
      <c r="S181" s="2" t="str">
        <f>+INDEX([1]Trabalhista!$D$3:$D$528,MATCH(A181,[1]Trabalhista!$A$3:$A$528,0))</f>
        <v>Não</v>
      </c>
    </row>
    <row r="182" spans="1:19" x14ac:dyDescent="0.2">
      <c r="A182" s="2" t="s">
        <v>1040</v>
      </c>
      <c r="B182" s="2" t="s">
        <v>70</v>
      </c>
      <c r="C182" s="2" t="s">
        <v>336</v>
      </c>
      <c r="D182" s="2" t="s">
        <v>21</v>
      </c>
      <c r="E182" s="2" t="s">
        <v>22</v>
      </c>
      <c r="F182" s="4">
        <v>3</v>
      </c>
      <c r="G182" s="2" t="s">
        <v>23</v>
      </c>
      <c r="H182" s="4">
        <v>385</v>
      </c>
      <c r="I182" s="2" t="s">
        <v>24</v>
      </c>
      <c r="J182" s="4" t="s">
        <v>1041</v>
      </c>
      <c r="K182" s="4" t="s">
        <v>1042</v>
      </c>
      <c r="L182" s="2" t="s">
        <v>117</v>
      </c>
      <c r="M182" s="2" t="s">
        <v>280</v>
      </c>
      <c r="N182" s="2" t="s">
        <v>1043</v>
      </c>
      <c r="O182" s="2" t="s">
        <v>1040</v>
      </c>
      <c r="P182" s="2" t="s">
        <v>30</v>
      </c>
      <c r="Q182" s="2" t="s">
        <v>1044</v>
      </c>
      <c r="S182" s="2" t="str">
        <f>+INDEX([1]Trabalhista!$D$3:$D$528,MATCH(A182,[1]Trabalhista!$A$3:$A$528,0))</f>
        <v>Sim</v>
      </c>
    </row>
    <row r="183" spans="1:19" x14ac:dyDescent="0.2">
      <c r="A183" s="2" t="s">
        <v>1045</v>
      </c>
      <c r="B183" s="2" t="s">
        <v>19</v>
      </c>
      <c r="C183" s="2" t="s">
        <v>156</v>
      </c>
      <c r="D183" s="2" t="s">
        <v>21</v>
      </c>
      <c r="E183" s="2" t="s">
        <v>22</v>
      </c>
      <c r="F183" s="4">
        <v>4</v>
      </c>
      <c r="G183" s="2" t="s">
        <v>23</v>
      </c>
      <c r="H183" s="4">
        <v>719</v>
      </c>
      <c r="I183" s="2" t="s">
        <v>24</v>
      </c>
      <c r="J183" s="4" t="s">
        <v>1046</v>
      </c>
      <c r="K183" s="4" t="s">
        <v>1047</v>
      </c>
      <c r="L183" s="2" t="s">
        <v>65</v>
      </c>
      <c r="M183" s="2" t="s">
        <v>177</v>
      </c>
      <c r="N183" s="2" t="s">
        <v>1048</v>
      </c>
      <c r="O183" s="2" t="s">
        <v>1045</v>
      </c>
      <c r="P183" s="2" t="s">
        <v>30</v>
      </c>
      <c r="Q183" s="2" t="s">
        <v>1049</v>
      </c>
      <c r="S183" s="2" t="str">
        <f>+INDEX([1]Trabalhista!$D$3:$D$528,MATCH(A183,[1]Trabalhista!$A$3:$A$528,0))</f>
        <v>Sim</v>
      </c>
    </row>
    <row r="184" spans="1:19" x14ac:dyDescent="0.2">
      <c r="A184" s="2" t="s">
        <v>1050</v>
      </c>
      <c r="B184" s="2" t="s">
        <v>33</v>
      </c>
      <c r="C184" s="2" t="s">
        <v>52</v>
      </c>
      <c r="D184" s="2" t="s">
        <v>21</v>
      </c>
      <c r="E184" s="2" t="s">
        <v>22</v>
      </c>
      <c r="F184" s="4">
        <v>4</v>
      </c>
      <c r="G184" s="2" t="s">
        <v>23</v>
      </c>
      <c r="H184" s="4">
        <v>627</v>
      </c>
      <c r="I184" s="2" t="s">
        <v>24</v>
      </c>
      <c r="J184" s="4" t="s">
        <v>1051</v>
      </c>
      <c r="K184" s="4" t="s">
        <v>1052</v>
      </c>
      <c r="L184" s="2" t="s">
        <v>109</v>
      </c>
      <c r="M184" s="2" t="s">
        <v>109</v>
      </c>
      <c r="N184" s="2" t="s">
        <v>1053</v>
      </c>
      <c r="O184" s="2" t="s">
        <v>1050</v>
      </c>
      <c r="P184" s="2" t="s">
        <v>30</v>
      </c>
      <c r="Q184" s="2" t="s">
        <v>1054</v>
      </c>
      <c r="S184" s="2" t="e">
        <f>+INDEX([1]Trabalhista!$D$3:$D$528,MATCH(A184,[1]Trabalhista!$A$3:$A$528,0))</f>
        <v>#N/A</v>
      </c>
    </row>
    <row r="185" spans="1:19" x14ac:dyDescent="0.2">
      <c r="A185" s="2" t="s">
        <v>1055</v>
      </c>
      <c r="B185" s="2" t="s">
        <v>51</v>
      </c>
      <c r="C185" s="2" t="s">
        <v>52</v>
      </c>
      <c r="D185" s="2" t="s">
        <v>21</v>
      </c>
      <c r="E185" s="2" t="s">
        <v>22</v>
      </c>
      <c r="F185" s="4">
        <v>4</v>
      </c>
      <c r="G185" s="2" t="s">
        <v>23</v>
      </c>
      <c r="H185" s="4">
        <v>821</v>
      </c>
      <c r="I185" s="2" t="s">
        <v>24</v>
      </c>
      <c r="J185" s="4" t="s">
        <v>1056</v>
      </c>
      <c r="K185" s="4" t="s">
        <v>1057</v>
      </c>
      <c r="L185" s="2" t="s">
        <v>146</v>
      </c>
      <c r="M185" s="2" t="s">
        <v>146</v>
      </c>
      <c r="N185" s="2" t="s">
        <v>1058</v>
      </c>
      <c r="O185" s="2" t="s">
        <v>1059</v>
      </c>
      <c r="P185" s="2" t="s">
        <v>30</v>
      </c>
      <c r="Q185" s="2" t="s">
        <v>1060</v>
      </c>
      <c r="S185" s="2" t="e">
        <f>+INDEX([1]Trabalhista!$D$3:$D$528,MATCH(A185,[1]Trabalhista!$A$3:$A$528,0))</f>
        <v>#N/A</v>
      </c>
    </row>
    <row r="186" spans="1:19" x14ac:dyDescent="0.2">
      <c r="A186" s="2" t="s">
        <v>1061</v>
      </c>
      <c r="B186" s="2" t="s">
        <v>392</v>
      </c>
      <c r="C186" s="2" t="s">
        <v>34</v>
      </c>
      <c r="D186" s="2" t="s">
        <v>21</v>
      </c>
      <c r="E186" s="2" t="s">
        <v>22</v>
      </c>
      <c r="F186" s="4">
        <v>4</v>
      </c>
      <c r="G186" s="2" t="s">
        <v>23</v>
      </c>
      <c r="H186" s="4">
        <v>244</v>
      </c>
      <c r="I186" s="2" t="s">
        <v>24</v>
      </c>
      <c r="J186" s="4" t="s">
        <v>1062</v>
      </c>
      <c r="K186" s="4" t="s">
        <v>1063</v>
      </c>
      <c r="L186" s="2" t="s">
        <v>27</v>
      </c>
      <c r="M186" s="2" t="s">
        <v>124</v>
      </c>
      <c r="N186" s="2" t="s">
        <v>1064</v>
      </c>
      <c r="O186" s="2" t="s">
        <v>1061</v>
      </c>
      <c r="P186" s="2" t="s">
        <v>30</v>
      </c>
      <c r="Q186" s="2" t="s">
        <v>1065</v>
      </c>
      <c r="S186" s="2" t="e">
        <f>+INDEX([1]Trabalhista!$D$3:$D$528,MATCH(A186,[1]Trabalhista!$A$3:$A$528,0))</f>
        <v>#N/A</v>
      </c>
    </row>
    <row r="187" spans="1:19" x14ac:dyDescent="0.2">
      <c r="A187" s="2" t="s">
        <v>1066</v>
      </c>
      <c r="B187" s="2" t="s">
        <v>86</v>
      </c>
      <c r="C187" s="2" t="s">
        <v>52</v>
      </c>
      <c r="D187" s="2" t="s">
        <v>21</v>
      </c>
      <c r="E187" s="2" t="s">
        <v>22</v>
      </c>
      <c r="F187" s="4">
        <v>4</v>
      </c>
      <c r="G187" s="2" t="s">
        <v>23</v>
      </c>
      <c r="H187" s="4">
        <v>804</v>
      </c>
      <c r="I187" s="2" t="s">
        <v>24</v>
      </c>
      <c r="J187" s="4" t="s">
        <v>1067</v>
      </c>
      <c r="K187" s="4" t="s">
        <v>1068</v>
      </c>
      <c r="L187" s="2" t="s">
        <v>146</v>
      </c>
      <c r="M187" s="2" t="s">
        <v>38</v>
      </c>
      <c r="N187" s="2" t="s">
        <v>1069</v>
      </c>
      <c r="O187" s="2" t="s">
        <v>1066</v>
      </c>
      <c r="P187" s="2" t="s">
        <v>30</v>
      </c>
      <c r="Q187" s="2" t="s">
        <v>1070</v>
      </c>
      <c r="S187" s="2" t="e">
        <f>+INDEX([1]Trabalhista!$D$3:$D$528,MATCH(A187,[1]Trabalhista!$A$3:$A$528,0))</f>
        <v>#N/A</v>
      </c>
    </row>
    <row r="188" spans="1:19" x14ac:dyDescent="0.2">
      <c r="A188" s="2" t="s">
        <v>1071</v>
      </c>
      <c r="B188" s="2" t="s">
        <v>77</v>
      </c>
      <c r="C188" s="2" t="s">
        <v>590</v>
      </c>
      <c r="D188" s="2" t="s">
        <v>21</v>
      </c>
      <c r="E188" s="2" t="s">
        <v>22</v>
      </c>
      <c r="F188" s="4">
        <v>4</v>
      </c>
      <c r="G188" s="2" t="s">
        <v>23</v>
      </c>
      <c r="H188" s="4">
        <v>606</v>
      </c>
      <c r="I188" s="2" t="s">
        <v>24</v>
      </c>
      <c r="J188" s="4" t="s">
        <v>1072</v>
      </c>
      <c r="K188" s="4" t="s">
        <v>1073</v>
      </c>
      <c r="L188" s="2" t="s">
        <v>27</v>
      </c>
      <c r="M188" s="2" t="s">
        <v>73</v>
      </c>
      <c r="N188" s="2" t="s">
        <v>1074</v>
      </c>
      <c r="O188" s="2" t="s">
        <v>1075</v>
      </c>
      <c r="P188" s="2" t="s">
        <v>213</v>
      </c>
      <c r="Q188" s="2" t="s">
        <v>1076</v>
      </c>
      <c r="S188" s="2" t="str">
        <f>+INDEX([1]Trabalhista!$D$3:$D$528,MATCH(A188,[1]Trabalhista!$A$3:$A$528,0))</f>
        <v>Não</v>
      </c>
    </row>
    <row r="189" spans="1:19" x14ac:dyDescent="0.2">
      <c r="A189" s="2" t="s">
        <v>1077</v>
      </c>
      <c r="B189" s="2" t="s">
        <v>77</v>
      </c>
      <c r="C189" s="2" t="s">
        <v>568</v>
      </c>
      <c r="D189" s="2" t="s">
        <v>21</v>
      </c>
      <c r="E189" s="2" t="s">
        <v>22</v>
      </c>
      <c r="F189" s="4">
        <v>4</v>
      </c>
      <c r="G189" s="2" t="s">
        <v>23</v>
      </c>
      <c r="H189" s="4">
        <v>905</v>
      </c>
      <c r="I189" s="2" t="s">
        <v>24</v>
      </c>
      <c r="J189" s="4" t="s">
        <v>1078</v>
      </c>
      <c r="K189" s="4" t="s">
        <v>1079</v>
      </c>
      <c r="L189" s="2" t="s">
        <v>109</v>
      </c>
      <c r="M189" s="2" t="s">
        <v>446</v>
      </c>
      <c r="N189" s="2" t="s">
        <v>1080</v>
      </c>
      <c r="O189" s="2" t="s">
        <v>1077</v>
      </c>
      <c r="P189" s="2" t="s">
        <v>30</v>
      </c>
      <c r="Q189" s="2" t="s">
        <v>1081</v>
      </c>
      <c r="S189" s="2" t="str">
        <f>+INDEX([1]Trabalhista!$D$3:$D$528,MATCH(A189,[1]Trabalhista!$A$3:$A$528,0))</f>
        <v>Sim</v>
      </c>
    </row>
    <row r="190" spans="1:19" x14ac:dyDescent="0.2">
      <c r="A190" s="2" t="s">
        <v>1082</v>
      </c>
      <c r="B190" s="2" t="s">
        <v>61</v>
      </c>
      <c r="C190" s="2" t="s">
        <v>61</v>
      </c>
      <c r="D190" s="2" t="s">
        <v>21</v>
      </c>
      <c r="E190" s="2" t="s">
        <v>22</v>
      </c>
      <c r="F190" s="4">
        <v>4</v>
      </c>
      <c r="G190" s="2" t="s">
        <v>23</v>
      </c>
      <c r="H190" s="4">
        <v>762</v>
      </c>
      <c r="I190" s="2" t="s">
        <v>24</v>
      </c>
      <c r="J190" s="4" t="s">
        <v>1083</v>
      </c>
      <c r="K190" s="4" t="s">
        <v>1084</v>
      </c>
      <c r="L190" s="2" t="s">
        <v>95</v>
      </c>
      <c r="M190" s="2" t="s">
        <v>298</v>
      </c>
      <c r="N190" s="2" t="s">
        <v>1085</v>
      </c>
      <c r="O190" s="2" t="s">
        <v>1082</v>
      </c>
      <c r="P190" s="2" t="s">
        <v>30</v>
      </c>
      <c r="Q190" s="2" t="s">
        <v>1086</v>
      </c>
      <c r="S190" s="2" t="str">
        <f>+INDEX([1]Trabalhista!$D$3:$D$528,MATCH(A190,[1]Trabalhista!$A$3:$A$528,0))</f>
        <v>Sim</v>
      </c>
    </row>
    <row r="191" spans="1:19" x14ac:dyDescent="0.2">
      <c r="A191" s="2" t="s">
        <v>1087</v>
      </c>
      <c r="B191" s="2" t="s">
        <v>272</v>
      </c>
      <c r="C191" s="2" t="s">
        <v>78</v>
      </c>
      <c r="D191" s="2" t="s">
        <v>21</v>
      </c>
      <c r="E191" s="2" t="s">
        <v>22</v>
      </c>
      <c r="F191" s="4">
        <v>4</v>
      </c>
      <c r="G191" s="2" t="s">
        <v>23</v>
      </c>
      <c r="H191" s="4">
        <v>834</v>
      </c>
      <c r="I191" s="2" t="s">
        <v>24</v>
      </c>
      <c r="J191" s="4" t="s">
        <v>1088</v>
      </c>
      <c r="K191" s="4" t="s">
        <v>1089</v>
      </c>
      <c r="L191" s="2" t="s">
        <v>37</v>
      </c>
      <c r="M191" s="2" t="s">
        <v>65</v>
      </c>
      <c r="N191" s="2" t="s">
        <v>1090</v>
      </c>
      <c r="O191" s="2" t="s">
        <v>1087</v>
      </c>
      <c r="P191" s="2" t="s">
        <v>30</v>
      </c>
      <c r="Q191" s="2" t="s">
        <v>1091</v>
      </c>
      <c r="S191" s="2" t="str">
        <f>+INDEX([1]Trabalhista!$D$3:$D$528,MATCH(A191,[1]Trabalhista!$A$3:$A$528,0))</f>
        <v>Sim</v>
      </c>
    </row>
    <row r="192" spans="1:19" x14ac:dyDescent="0.2">
      <c r="A192" s="2" t="s">
        <v>1092</v>
      </c>
      <c r="B192" s="2" t="s">
        <v>61</v>
      </c>
      <c r="C192" s="2" t="s">
        <v>106</v>
      </c>
      <c r="D192" s="2" t="s">
        <v>21</v>
      </c>
      <c r="E192" s="2" t="s">
        <v>22</v>
      </c>
      <c r="F192" s="4">
        <v>3</v>
      </c>
      <c r="G192" s="2" t="s">
        <v>23</v>
      </c>
      <c r="H192" s="4">
        <v>468</v>
      </c>
      <c r="I192" s="2" t="s">
        <v>24</v>
      </c>
      <c r="J192" s="4" t="s">
        <v>1093</v>
      </c>
      <c r="K192" s="4" t="s">
        <v>1094</v>
      </c>
      <c r="L192" s="2" t="s">
        <v>146</v>
      </c>
      <c r="M192" s="2" t="s">
        <v>132</v>
      </c>
      <c r="N192" s="2" t="s">
        <v>1095</v>
      </c>
      <c r="O192" s="2" t="s">
        <v>1092</v>
      </c>
      <c r="P192" s="2" t="s">
        <v>30</v>
      </c>
      <c r="Q192" s="2" t="s">
        <v>1092</v>
      </c>
      <c r="S192" s="2" t="e">
        <f>+INDEX([1]Trabalhista!$D$3:$D$528,MATCH(A192,[1]Trabalhista!$A$3:$A$528,0))</f>
        <v>#N/A</v>
      </c>
    </row>
    <row r="193" spans="1:19" x14ac:dyDescent="0.2">
      <c r="A193" s="2" t="s">
        <v>1096</v>
      </c>
      <c r="B193" s="2" t="s">
        <v>77</v>
      </c>
      <c r="C193" s="2" t="s">
        <v>174</v>
      </c>
      <c r="D193" s="2" t="s">
        <v>21</v>
      </c>
      <c r="E193" s="2" t="s">
        <v>22</v>
      </c>
      <c r="F193" s="4">
        <v>3</v>
      </c>
      <c r="G193" s="2" t="s">
        <v>23</v>
      </c>
      <c r="H193" s="4">
        <v>383</v>
      </c>
      <c r="I193" s="2" t="s">
        <v>24</v>
      </c>
      <c r="J193" s="4" t="s">
        <v>1097</v>
      </c>
      <c r="K193" s="4" t="s">
        <v>1098</v>
      </c>
      <c r="L193" s="2" t="s">
        <v>116</v>
      </c>
      <c r="M193" s="2" t="s">
        <v>376</v>
      </c>
      <c r="N193" s="2" t="s">
        <v>1099</v>
      </c>
      <c r="O193" s="2" t="s">
        <v>1096</v>
      </c>
      <c r="P193" s="2" t="s">
        <v>30</v>
      </c>
      <c r="Q193" s="2" t="s">
        <v>1096</v>
      </c>
      <c r="S193" s="2" t="str">
        <f>+INDEX([1]Trabalhista!$D$3:$D$528,MATCH(A193,[1]Trabalhista!$A$3:$A$528,0))</f>
        <v>Sim</v>
      </c>
    </row>
    <row r="194" spans="1:19" x14ac:dyDescent="0.2">
      <c r="A194" s="2" t="s">
        <v>1100</v>
      </c>
      <c r="B194" s="2" t="s">
        <v>535</v>
      </c>
      <c r="C194" s="2" t="s">
        <v>346</v>
      </c>
      <c r="D194" s="2" t="s">
        <v>21</v>
      </c>
      <c r="E194" s="2" t="s">
        <v>22</v>
      </c>
      <c r="F194" s="4">
        <v>4</v>
      </c>
      <c r="G194" s="2" t="s">
        <v>23</v>
      </c>
      <c r="H194" s="4">
        <v>732</v>
      </c>
      <c r="I194" s="2" t="s">
        <v>24</v>
      </c>
      <c r="J194" s="4" t="s">
        <v>1101</v>
      </c>
      <c r="K194" s="4" t="s">
        <v>1102</v>
      </c>
      <c r="L194" s="2" t="s">
        <v>47</v>
      </c>
      <c r="M194" s="2" t="s">
        <v>376</v>
      </c>
      <c r="N194" s="2" t="s">
        <v>1103</v>
      </c>
      <c r="O194" s="2" t="s">
        <v>1104</v>
      </c>
      <c r="P194" s="2" t="s">
        <v>30</v>
      </c>
      <c r="Q194" s="2" t="s">
        <v>1105</v>
      </c>
      <c r="S194" s="2" t="str">
        <f>+INDEX([1]Trabalhista!$D$3:$D$528,MATCH(A194,[1]Trabalhista!$A$3:$A$528,0))</f>
        <v>Não</v>
      </c>
    </row>
    <row r="195" spans="1:19" x14ac:dyDescent="0.2">
      <c r="A195" s="2" t="s">
        <v>1106</v>
      </c>
      <c r="B195" s="2" t="s">
        <v>51</v>
      </c>
      <c r="C195" s="2" t="s">
        <v>562</v>
      </c>
      <c r="D195" s="2" t="s">
        <v>21</v>
      </c>
      <c r="E195" s="2" t="s">
        <v>22</v>
      </c>
      <c r="F195" s="4">
        <v>4</v>
      </c>
      <c r="G195" s="2" t="s">
        <v>23</v>
      </c>
      <c r="H195" s="4">
        <v>805</v>
      </c>
      <c r="I195" s="2" t="s">
        <v>24</v>
      </c>
      <c r="J195" s="4" t="s">
        <v>1107</v>
      </c>
      <c r="K195" s="4" t="s">
        <v>1108</v>
      </c>
      <c r="L195" s="2" t="s">
        <v>47</v>
      </c>
      <c r="M195" s="2" t="s">
        <v>159</v>
      </c>
      <c r="N195" s="2" t="s">
        <v>1109</v>
      </c>
      <c r="O195" s="2" t="s">
        <v>1106</v>
      </c>
      <c r="P195" s="2" t="s">
        <v>30</v>
      </c>
      <c r="Q195" s="2" t="s">
        <v>1110</v>
      </c>
      <c r="S195" s="2" t="str">
        <f>+INDEX([1]Trabalhista!$D$3:$D$528,MATCH(A195,[1]Trabalhista!$A$3:$A$528,0))</f>
        <v>Não</v>
      </c>
    </row>
    <row r="196" spans="1:19" x14ac:dyDescent="0.2">
      <c r="A196" s="2" t="s">
        <v>1111</v>
      </c>
      <c r="B196" s="2" t="s">
        <v>637</v>
      </c>
      <c r="C196" s="2" t="s">
        <v>156</v>
      </c>
      <c r="D196" s="2" t="s">
        <v>21</v>
      </c>
      <c r="E196" s="2" t="s">
        <v>22</v>
      </c>
      <c r="F196" s="4">
        <v>4</v>
      </c>
      <c r="G196" s="2" t="s">
        <v>23</v>
      </c>
      <c r="H196" s="4">
        <v>362</v>
      </c>
      <c r="I196" s="2" t="s">
        <v>24</v>
      </c>
      <c r="J196" s="4" t="s">
        <v>1112</v>
      </c>
      <c r="K196" s="4" t="s">
        <v>1113</v>
      </c>
      <c r="L196" s="2" t="s">
        <v>146</v>
      </c>
      <c r="M196" s="2" t="s">
        <v>218</v>
      </c>
      <c r="N196" s="2" t="s">
        <v>1114</v>
      </c>
      <c r="O196" s="2" t="s">
        <v>1111</v>
      </c>
      <c r="P196" s="2" t="s">
        <v>30</v>
      </c>
      <c r="Q196" s="2" t="s">
        <v>1115</v>
      </c>
      <c r="S196" s="2" t="str">
        <f>+INDEX([1]Trabalhista!$D$3:$D$528,MATCH(A196,[1]Trabalhista!$A$3:$A$528,0))</f>
        <v>Não</v>
      </c>
    </row>
    <row r="197" spans="1:19" x14ac:dyDescent="0.2">
      <c r="A197" s="2" t="s">
        <v>1116</v>
      </c>
      <c r="B197" s="2" t="s">
        <v>86</v>
      </c>
      <c r="C197" s="2" t="s">
        <v>43</v>
      </c>
      <c r="D197" s="2" t="s">
        <v>21</v>
      </c>
      <c r="E197" s="2" t="s">
        <v>22</v>
      </c>
      <c r="F197" s="4">
        <v>4</v>
      </c>
      <c r="G197" s="2" t="s">
        <v>23</v>
      </c>
      <c r="H197" s="4">
        <v>430</v>
      </c>
      <c r="I197" s="2" t="s">
        <v>24</v>
      </c>
      <c r="J197" s="4" t="s">
        <v>1117</v>
      </c>
      <c r="K197" s="4" t="s">
        <v>1118</v>
      </c>
      <c r="L197" s="2" t="s">
        <v>109</v>
      </c>
      <c r="M197" s="2" t="s">
        <v>218</v>
      </c>
      <c r="N197" s="2" t="s">
        <v>1119</v>
      </c>
      <c r="O197" s="2" t="s">
        <v>1116</v>
      </c>
      <c r="P197" s="2" t="s">
        <v>30</v>
      </c>
      <c r="Q197" s="2" t="s">
        <v>1120</v>
      </c>
      <c r="S197" s="2" t="str">
        <f>+INDEX([1]Trabalhista!$D$3:$D$528,MATCH(A197,[1]Trabalhista!$A$3:$A$528,0))</f>
        <v>Não</v>
      </c>
    </row>
    <row r="198" spans="1:19" x14ac:dyDescent="0.2">
      <c r="A198" s="2" t="s">
        <v>1121</v>
      </c>
      <c r="B198" s="2" t="s">
        <v>61</v>
      </c>
      <c r="C198" s="2" t="s">
        <v>34</v>
      </c>
      <c r="D198" s="2" t="s">
        <v>21</v>
      </c>
      <c r="E198" s="2" t="s">
        <v>22</v>
      </c>
      <c r="F198" s="4">
        <v>4</v>
      </c>
      <c r="G198" s="2" t="s">
        <v>23</v>
      </c>
      <c r="H198" s="4">
        <v>206</v>
      </c>
      <c r="I198" s="2" t="s">
        <v>24</v>
      </c>
      <c r="J198" s="4" t="s">
        <v>1122</v>
      </c>
      <c r="K198" s="4" t="s">
        <v>1123</v>
      </c>
      <c r="L198" s="2" t="s">
        <v>109</v>
      </c>
      <c r="M198" s="2" t="s">
        <v>47</v>
      </c>
      <c r="N198" s="2" t="s">
        <v>1124</v>
      </c>
      <c r="O198" s="2" t="s">
        <v>1121</v>
      </c>
      <c r="P198" s="2" t="s">
        <v>213</v>
      </c>
      <c r="Q198" s="2" t="s">
        <v>1125</v>
      </c>
      <c r="S198" s="2" t="str">
        <f>+INDEX([1]Trabalhista!$D$3:$D$528,MATCH(A198,[1]Trabalhista!$A$3:$A$528,0))</f>
        <v>Sim</v>
      </c>
    </row>
    <row r="199" spans="1:19" x14ac:dyDescent="0.2">
      <c r="A199" s="2" t="s">
        <v>1126</v>
      </c>
      <c r="B199" s="2" t="s">
        <v>252</v>
      </c>
      <c r="C199" s="2" t="s">
        <v>78</v>
      </c>
      <c r="D199" s="2" t="s">
        <v>21</v>
      </c>
      <c r="E199" s="2" t="s">
        <v>22</v>
      </c>
      <c r="F199" s="4">
        <v>4</v>
      </c>
      <c r="G199" s="2" t="s">
        <v>23</v>
      </c>
      <c r="H199" s="4">
        <v>533</v>
      </c>
      <c r="I199" s="2" t="s">
        <v>24</v>
      </c>
      <c r="J199" s="4" t="s">
        <v>1127</v>
      </c>
      <c r="K199" s="4" t="s">
        <v>1128</v>
      </c>
      <c r="L199" s="2" t="s">
        <v>95</v>
      </c>
      <c r="M199" s="2" t="s">
        <v>132</v>
      </c>
      <c r="N199" s="2" t="s">
        <v>1129</v>
      </c>
      <c r="O199" s="2" t="s">
        <v>1126</v>
      </c>
      <c r="P199" s="2" t="s">
        <v>30</v>
      </c>
      <c r="Q199" s="2" t="s">
        <v>1130</v>
      </c>
      <c r="S199" s="2" t="str">
        <f>+INDEX([1]Trabalhista!$D$3:$D$528,MATCH(A199,[1]Trabalhista!$A$3:$A$528,0))</f>
        <v>Sim</v>
      </c>
    </row>
    <row r="200" spans="1:19" x14ac:dyDescent="0.2">
      <c r="A200" s="2" t="s">
        <v>1131</v>
      </c>
      <c r="B200" s="2" t="s">
        <v>33</v>
      </c>
      <c r="C200" s="2" t="s">
        <v>78</v>
      </c>
      <c r="D200" s="2" t="s">
        <v>21</v>
      </c>
      <c r="E200" s="2" t="s">
        <v>22</v>
      </c>
      <c r="F200" s="4">
        <v>4</v>
      </c>
      <c r="G200" s="2" t="s">
        <v>23</v>
      </c>
      <c r="H200" s="4">
        <v>712</v>
      </c>
      <c r="I200" s="2" t="s">
        <v>24</v>
      </c>
      <c r="J200" s="4" t="s">
        <v>1132</v>
      </c>
      <c r="K200" s="4" t="s">
        <v>1133</v>
      </c>
      <c r="L200" s="2" t="s">
        <v>47</v>
      </c>
      <c r="M200" s="2" t="s">
        <v>376</v>
      </c>
      <c r="N200" s="2" t="s">
        <v>1134</v>
      </c>
      <c r="O200" s="2" t="s">
        <v>1131</v>
      </c>
      <c r="P200" s="2" t="s">
        <v>30</v>
      </c>
      <c r="Q200" s="2" t="s">
        <v>1135</v>
      </c>
      <c r="S200" s="2" t="e">
        <f>+INDEX([1]Trabalhista!$D$3:$D$528,MATCH(A200,[1]Trabalhista!$A$3:$A$528,0))</f>
        <v>#N/A</v>
      </c>
    </row>
    <row r="201" spans="1:19" x14ac:dyDescent="0.2">
      <c r="A201" s="2" t="s">
        <v>1136</v>
      </c>
      <c r="B201" s="2" t="s">
        <v>86</v>
      </c>
      <c r="C201" s="2" t="s">
        <v>106</v>
      </c>
      <c r="D201" s="2" t="s">
        <v>21</v>
      </c>
      <c r="E201" s="2" t="s">
        <v>22</v>
      </c>
      <c r="F201" s="4">
        <v>3</v>
      </c>
      <c r="G201" s="2" t="s">
        <v>23</v>
      </c>
      <c r="H201" s="4">
        <v>277</v>
      </c>
      <c r="I201" s="2" t="s">
        <v>24</v>
      </c>
      <c r="J201" s="4" t="s">
        <v>1137</v>
      </c>
      <c r="K201" s="4" t="s">
        <v>1138</v>
      </c>
      <c r="L201" s="2" t="s">
        <v>27</v>
      </c>
      <c r="M201" s="2" t="s">
        <v>57</v>
      </c>
      <c r="N201" s="2" t="s">
        <v>1139</v>
      </c>
      <c r="O201" s="2" t="s">
        <v>1136</v>
      </c>
      <c r="P201" s="2" t="s">
        <v>30</v>
      </c>
      <c r="Q201" s="2" t="s">
        <v>1140</v>
      </c>
      <c r="S201" s="2" t="str">
        <f>+INDEX([1]Trabalhista!$D$3:$D$528,MATCH(A201,[1]Trabalhista!$A$3:$A$528,0))</f>
        <v>Não</v>
      </c>
    </row>
    <row r="202" spans="1:19" x14ac:dyDescent="0.2">
      <c r="A202" s="2" t="s">
        <v>1141</v>
      </c>
      <c r="B202" s="2" t="s">
        <v>51</v>
      </c>
      <c r="C202" s="2" t="s">
        <v>562</v>
      </c>
      <c r="D202" s="2" t="s">
        <v>21</v>
      </c>
      <c r="E202" s="2" t="s">
        <v>22</v>
      </c>
      <c r="F202" s="4">
        <v>3</v>
      </c>
      <c r="G202" s="2" t="s">
        <v>23</v>
      </c>
      <c r="H202" s="4">
        <v>573</v>
      </c>
      <c r="I202" s="2" t="s">
        <v>24</v>
      </c>
      <c r="J202" s="4" t="s">
        <v>1142</v>
      </c>
      <c r="K202" s="4" t="s">
        <v>1143</v>
      </c>
      <c r="L202" s="2" t="s">
        <v>27</v>
      </c>
      <c r="M202" s="2" t="s">
        <v>117</v>
      </c>
      <c r="N202" s="2" t="s">
        <v>1144</v>
      </c>
      <c r="O202" s="2" t="s">
        <v>1145</v>
      </c>
      <c r="P202" s="2" t="s">
        <v>30</v>
      </c>
      <c r="Q202" s="2" t="s">
        <v>1146</v>
      </c>
      <c r="S202" s="2" t="str">
        <f>+INDEX([1]Trabalhista!$D$3:$D$528,MATCH(A202,[1]Trabalhista!$A$3:$A$528,0))</f>
        <v>Não</v>
      </c>
    </row>
    <row r="203" spans="1:19" x14ac:dyDescent="0.2">
      <c r="A203" s="2" t="s">
        <v>1147</v>
      </c>
      <c r="B203" s="2" t="s">
        <v>19</v>
      </c>
      <c r="C203" s="2" t="s">
        <v>336</v>
      </c>
      <c r="D203" s="2" t="s">
        <v>21</v>
      </c>
      <c r="E203" s="2" t="s">
        <v>22</v>
      </c>
      <c r="F203" s="4">
        <v>4</v>
      </c>
      <c r="G203" s="2" t="s">
        <v>23</v>
      </c>
      <c r="H203" s="4">
        <v>403</v>
      </c>
      <c r="I203" s="2" t="s">
        <v>24</v>
      </c>
      <c r="J203" s="4" t="s">
        <v>1148</v>
      </c>
      <c r="K203" s="4" t="s">
        <v>1149</v>
      </c>
      <c r="L203" s="2" t="s">
        <v>95</v>
      </c>
      <c r="M203" s="2" t="s">
        <v>65</v>
      </c>
      <c r="N203" s="2" t="s">
        <v>1150</v>
      </c>
      <c r="O203" s="2" t="s">
        <v>1151</v>
      </c>
      <c r="P203" s="2" t="s">
        <v>30</v>
      </c>
      <c r="Q203" s="2" t="s">
        <v>1152</v>
      </c>
      <c r="S203" s="2" t="str">
        <f>+INDEX([1]Trabalhista!$D$3:$D$528,MATCH(A203,[1]Trabalhista!$A$3:$A$528,0))</f>
        <v>Sim</v>
      </c>
    </row>
    <row r="204" spans="1:19" x14ac:dyDescent="0.2">
      <c r="A204" s="2" t="s">
        <v>1153</v>
      </c>
      <c r="B204" s="2" t="s">
        <v>51</v>
      </c>
      <c r="C204" s="2" t="s">
        <v>106</v>
      </c>
      <c r="D204" s="2" t="s">
        <v>21</v>
      </c>
      <c r="E204" s="2" t="s">
        <v>22</v>
      </c>
      <c r="F204" s="4">
        <v>4</v>
      </c>
      <c r="G204" s="2" t="s">
        <v>23</v>
      </c>
      <c r="H204" s="4">
        <v>256</v>
      </c>
      <c r="I204" s="2" t="s">
        <v>24</v>
      </c>
      <c r="J204" s="4" t="s">
        <v>1154</v>
      </c>
      <c r="K204" s="4" t="s">
        <v>1155</v>
      </c>
      <c r="L204" s="2" t="s">
        <v>116</v>
      </c>
      <c r="M204" s="2" t="s">
        <v>81</v>
      </c>
      <c r="N204" s="2" t="s">
        <v>1156</v>
      </c>
      <c r="O204" s="2" t="s">
        <v>1153</v>
      </c>
      <c r="P204" s="2" t="s">
        <v>30</v>
      </c>
      <c r="Q204" s="2" t="s">
        <v>1157</v>
      </c>
      <c r="S204" s="2" t="str">
        <f>+INDEX([1]Trabalhista!$D$3:$D$528,MATCH(A204,[1]Trabalhista!$A$3:$A$528,0))</f>
        <v>Não</v>
      </c>
    </row>
    <row r="205" spans="1:19" x14ac:dyDescent="0.2">
      <c r="A205" s="2" t="s">
        <v>1158</v>
      </c>
      <c r="B205" s="2" t="s">
        <v>86</v>
      </c>
      <c r="C205" s="2" t="s">
        <v>363</v>
      </c>
      <c r="D205" s="2" t="s">
        <v>21</v>
      </c>
      <c r="E205" s="2" t="s">
        <v>22</v>
      </c>
      <c r="F205" s="4">
        <v>4</v>
      </c>
      <c r="G205" s="2" t="s">
        <v>23</v>
      </c>
      <c r="H205" s="4">
        <v>708</v>
      </c>
      <c r="I205" s="2" t="s">
        <v>24</v>
      </c>
      <c r="J205" s="4" t="s">
        <v>1159</v>
      </c>
      <c r="K205" s="4" t="s">
        <v>1160</v>
      </c>
      <c r="L205" s="2" t="s">
        <v>117</v>
      </c>
      <c r="M205" s="2" t="s">
        <v>116</v>
      </c>
      <c r="N205" s="2" t="s">
        <v>1161</v>
      </c>
      <c r="O205" s="2" t="s">
        <v>1162</v>
      </c>
      <c r="P205" s="2" t="s">
        <v>30</v>
      </c>
      <c r="Q205" s="2" t="s">
        <v>1163</v>
      </c>
      <c r="S205" s="2" t="str">
        <f>+INDEX([1]Trabalhista!$D$3:$D$528,MATCH(A205,[1]Trabalhista!$A$3:$A$528,0))</f>
        <v>Sim</v>
      </c>
    </row>
    <row r="206" spans="1:19" x14ac:dyDescent="0.2">
      <c r="A206" s="2" t="s">
        <v>1164</v>
      </c>
      <c r="B206" s="2" t="s">
        <v>252</v>
      </c>
      <c r="C206" s="2" t="s">
        <v>78</v>
      </c>
      <c r="D206" s="2" t="s">
        <v>21</v>
      </c>
      <c r="E206" s="2" t="s">
        <v>22</v>
      </c>
      <c r="F206" s="4">
        <v>4</v>
      </c>
      <c r="G206" s="2" t="s">
        <v>23</v>
      </c>
      <c r="H206" s="4">
        <v>926</v>
      </c>
      <c r="I206" s="2" t="s">
        <v>24</v>
      </c>
      <c r="J206" s="4" t="s">
        <v>1165</v>
      </c>
      <c r="K206" s="4" t="s">
        <v>1166</v>
      </c>
      <c r="L206" s="2" t="s">
        <v>117</v>
      </c>
      <c r="M206" s="2" t="s">
        <v>109</v>
      </c>
      <c r="N206" s="2" t="s">
        <v>1167</v>
      </c>
      <c r="O206" s="2" t="s">
        <v>1164</v>
      </c>
      <c r="P206" s="2" t="s">
        <v>30</v>
      </c>
      <c r="Q206" s="2" t="s">
        <v>1168</v>
      </c>
      <c r="S206" s="2" t="str">
        <f>+INDEX([1]Trabalhista!$D$3:$D$528,MATCH(A206,[1]Trabalhista!$A$3:$A$528,0))</f>
        <v>Sim</v>
      </c>
    </row>
    <row r="207" spans="1:19" x14ac:dyDescent="0.2">
      <c r="A207" s="2" t="s">
        <v>1169</v>
      </c>
      <c r="B207" s="2" t="s">
        <v>136</v>
      </c>
      <c r="C207" s="2" t="s">
        <v>61</v>
      </c>
      <c r="D207" s="2" t="s">
        <v>21</v>
      </c>
      <c r="E207" s="2" t="s">
        <v>22</v>
      </c>
      <c r="F207" s="4">
        <v>4</v>
      </c>
      <c r="G207" s="2" t="s">
        <v>23</v>
      </c>
      <c r="H207" s="4">
        <v>234</v>
      </c>
      <c r="I207" s="2" t="s">
        <v>24</v>
      </c>
      <c r="J207" s="4" t="s">
        <v>1170</v>
      </c>
      <c r="K207" s="4" t="s">
        <v>1171</v>
      </c>
      <c r="L207" s="2" t="s">
        <v>109</v>
      </c>
      <c r="M207" s="2" t="s">
        <v>57</v>
      </c>
      <c r="N207" s="2" t="s">
        <v>1172</v>
      </c>
      <c r="O207" s="2" t="s">
        <v>1169</v>
      </c>
      <c r="P207" s="2" t="s">
        <v>30</v>
      </c>
      <c r="Q207" s="2" t="s">
        <v>1169</v>
      </c>
      <c r="S207" s="2" t="e">
        <f>+INDEX([1]Trabalhista!$D$3:$D$528,MATCH(A207,[1]Trabalhista!$A$3:$A$528,0))</f>
        <v>#N/A</v>
      </c>
    </row>
    <row r="208" spans="1:19" x14ac:dyDescent="0.2">
      <c r="A208" s="2" t="s">
        <v>1173</v>
      </c>
      <c r="B208" s="2" t="s">
        <v>252</v>
      </c>
      <c r="C208" s="2" t="s">
        <v>174</v>
      </c>
      <c r="D208" s="2" t="s">
        <v>21</v>
      </c>
      <c r="E208" s="2" t="s">
        <v>22</v>
      </c>
      <c r="F208" s="4">
        <v>4</v>
      </c>
      <c r="G208" s="2" t="s">
        <v>23</v>
      </c>
      <c r="H208" s="4">
        <v>536</v>
      </c>
      <c r="I208" s="2" t="s">
        <v>24</v>
      </c>
      <c r="J208" s="4" t="s">
        <v>1174</v>
      </c>
      <c r="K208" s="4" t="s">
        <v>1175</v>
      </c>
      <c r="L208" s="2" t="s">
        <v>46</v>
      </c>
      <c r="M208" s="2" t="s">
        <v>146</v>
      </c>
      <c r="N208" s="2" t="s">
        <v>1176</v>
      </c>
      <c r="O208" s="2" t="s">
        <v>1173</v>
      </c>
      <c r="P208" s="2" t="s">
        <v>30</v>
      </c>
      <c r="Q208" s="2" t="s">
        <v>1177</v>
      </c>
      <c r="S208" s="2" t="str">
        <f>+INDEX([1]Trabalhista!$D$3:$D$528,MATCH(A208,[1]Trabalhista!$A$3:$A$528,0))</f>
        <v>Sim</v>
      </c>
    </row>
    <row r="209" spans="1:19" x14ac:dyDescent="0.2">
      <c r="A209" s="2" t="s">
        <v>1178</v>
      </c>
      <c r="B209" s="2" t="s">
        <v>136</v>
      </c>
      <c r="C209" s="2" t="s">
        <v>137</v>
      </c>
      <c r="D209" s="2" t="s">
        <v>21</v>
      </c>
      <c r="E209" s="2" t="s">
        <v>22</v>
      </c>
      <c r="F209" s="4">
        <v>4</v>
      </c>
      <c r="G209" s="2" t="s">
        <v>23</v>
      </c>
      <c r="H209" s="4">
        <v>734</v>
      </c>
      <c r="I209" s="2" t="s">
        <v>24</v>
      </c>
      <c r="J209" s="4" t="s">
        <v>1179</v>
      </c>
      <c r="K209" s="4" t="s">
        <v>1180</v>
      </c>
      <c r="L209" s="2" t="s">
        <v>109</v>
      </c>
      <c r="M209" s="2" t="s">
        <v>66</v>
      </c>
      <c r="N209" s="2" t="s">
        <v>1181</v>
      </c>
      <c r="O209" s="2" t="s">
        <v>1178</v>
      </c>
      <c r="P209" s="2" t="s">
        <v>30</v>
      </c>
      <c r="Q209" s="2" t="s">
        <v>1182</v>
      </c>
      <c r="S209" s="2" t="str">
        <f>+INDEX([1]Trabalhista!$D$3:$D$528,MATCH(A209,[1]Trabalhista!$A$3:$A$528,0))</f>
        <v>Sim</v>
      </c>
    </row>
    <row r="210" spans="1:19" x14ac:dyDescent="0.2">
      <c r="A210" s="2" t="s">
        <v>1183</v>
      </c>
      <c r="B210" s="2" t="s">
        <v>33</v>
      </c>
      <c r="C210" s="2" t="s">
        <v>20</v>
      </c>
      <c r="D210" s="2" t="s">
        <v>21</v>
      </c>
      <c r="E210" s="2" t="s">
        <v>22</v>
      </c>
      <c r="F210" s="4">
        <v>3</v>
      </c>
      <c r="G210" s="2" t="s">
        <v>23</v>
      </c>
      <c r="H210" s="4">
        <v>274</v>
      </c>
      <c r="I210" s="2" t="s">
        <v>24</v>
      </c>
      <c r="J210" s="4" t="s">
        <v>1184</v>
      </c>
      <c r="K210" s="4" t="s">
        <v>1185</v>
      </c>
      <c r="L210" s="2" t="s">
        <v>146</v>
      </c>
      <c r="M210" s="2" t="s">
        <v>286</v>
      </c>
      <c r="N210" s="2" t="s">
        <v>1186</v>
      </c>
      <c r="O210" s="2" t="s">
        <v>1187</v>
      </c>
      <c r="P210" s="2" t="s">
        <v>30</v>
      </c>
      <c r="Q210" s="2" t="s">
        <v>1188</v>
      </c>
      <c r="S210" s="2" t="str">
        <f>+INDEX([1]Trabalhista!$D$3:$D$528,MATCH(A210,[1]Trabalhista!$A$3:$A$528,0))</f>
        <v>Sim</v>
      </c>
    </row>
    <row r="211" spans="1:19" x14ac:dyDescent="0.2">
      <c r="A211" s="2" t="s">
        <v>1189</v>
      </c>
      <c r="B211" s="2" t="s">
        <v>113</v>
      </c>
      <c r="C211" s="2" t="s">
        <v>202</v>
      </c>
      <c r="D211" s="2" t="s">
        <v>21</v>
      </c>
      <c r="E211" s="2" t="s">
        <v>22</v>
      </c>
      <c r="F211" s="4">
        <v>3</v>
      </c>
      <c r="G211" s="2" t="s">
        <v>23</v>
      </c>
      <c r="H211" s="4">
        <v>272</v>
      </c>
      <c r="I211" s="2" t="s">
        <v>24</v>
      </c>
      <c r="J211" s="4" t="s">
        <v>1190</v>
      </c>
      <c r="K211" s="4" t="s">
        <v>1191</v>
      </c>
      <c r="L211" s="2" t="s">
        <v>117</v>
      </c>
      <c r="M211" s="2" t="s">
        <v>46</v>
      </c>
      <c r="N211" s="2" t="s">
        <v>1192</v>
      </c>
      <c r="O211" s="2" t="s">
        <v>1193</v>
      </c>
      <c r="P211" s="2" t="s">
        <v>30</v>
      </c>
      <c r="Q211" s="2" t="s">
        <v>1194</v>
      </c>
      <c r="S211" s="2" t="str">
        <f>+INDEX([1]Trabalhista!$D$3:$D$528,MATCH(A211,[1]Trabalhista!$A$3:$A$528,0))</f>
        <v>Não</v>
      </c>
    </row>
    <row r="212" spans="1:19" x14ac:dyDescent="0.2">
      <c r="A212" s="2" t="s">
        <v>1195</v>
      </c>
      <c r="B212" s="2" t="s">
        <v>86</v>
      </c>
      <c r="C212" s="2" t="s">
        <v>156</v>
      </c>
      <c r="D212" s="2" t="s">
        <v>21</v>
      </c>
      <c r="E212" s="2" t="s">
        <v>22</v>
      </c>
      <c r="F212" s="4">
        <v>4</v>
      </c>
      <c r="G212" s="2" t="s">
        <v>23</v>
      </c>
      <c r="H212" s="4">
        <v>631</v>
      </c>
      <c r="I212" s="2" t="s">
        <v>24</v>
      </c>
      <c r="J212" s="4" t="s">
        <v>1196</v>
      </c>
      <c r="K212" s="4" t="s">
        <v>1197</v>
      </c>
      <c r="L212" s="2" t="s">
        <v>117</v>
      </c>
      <c r="M212" s="2" t="s">
        <v>146</v>
      </c>
      <c r="N212" s="2" t="s">
        <v>1198</v>
      </c>
      <c r="O212" s="2" t="s">
        <v>1195</v>
      </c>
      <c r="P212" s="2" t="s">
        <v>30</v>
      </c>
      <c r="Q212" s="2" t="s">
        <v>1199</v>
      </c>
      <c r="S212" s="2" t="e">
        <f>+INDEX([1]Trabalhista!$D$3:$D$528,MATCH(A212,[1]Trabalhista!$A$3:$A$528,0))</f>
        <v>#N/A</v>
      </c>
    </row>
    <row r="213" spans="1:19" x14ac:dyDescent="0.2">
      <c r="A213" s="2" t="s">
        <v>1200</v>
      </c>
      <c r="B213" s="2" t="s">
        <v>136</v>
      </c>
      <c r="C213" s="2" t="s">
        <v>121</v>
      </c>
      <c r="D213" s="2" t="s">
        <v>21</v>
      </c>
      <c r="E213" s="2" t="s">
        <v>22</v>
      </c>
      <c r="F213" s="4">
        <v>4</v>
      </c>
      <c r="G213" s="2" t="s">
        <v>23</v>
      </c>
      <c r="H213" s="4">
        <v>237</v>
      </c>
      <c r="I213" s="2" t="s">
        <v>24</v>
      </c>
      <c r="J213" s="4" t="s">
        <v>1201</v>
      </c>
      <c r="K213" s="4" t="s">
        <v>1202</v>
      </c>
      <c r="L213" s="2" t="s">
        <v>65</v>
      </c>
      <c r="M213" s="2" t="s">
        <v>38</v>
      </c>
      <c r="N213" s="2" t="s">
        <v>1203</v>
      </c>
      <c r="O213" s="2" t="s">
        <v>1200</v>
      </c>
      <c r="P213" s="2" t="s">
        <v>30</v>
      </c>
      <c r="Q213" s="2" t="s">
        <v>1204</v>
      </c>
      <c r="S213" s="2" t="str">
        <f>+INDEX([1]Trabalhista!$D$3:$D$528,MATCH(A213,[1]Trabalhista!$A$3:$A$528,0))</f>
        <v>Sim</v>
      </c>
    </row>
    <row r="214" spans="1:19" x14ac:dyDescent="0.2">
      <c r="A214" s="2" t="s">
        <v>1205</v>
      </c>
      <c r="B214" s="2" t="s">
        <v>33</v>
      </c>
      <c r="C214" s="2" t="s">
        <v>363</v>
      </c>
      <c r="D214" s="2" t="s">
        <v>21</v>
      </c>
      <c r="E214" s="2" t="s">
        <v>22</v>
      </c>
      <c r="F214" s="4">
        <v>4</v>
      </c>
      <c r="G214" s="2" t="s">
        <v>23</v>
      </c>
      <c r="H214" s="4">
        <v>924</v>
      </c>
      <c r="I214" s="2" t="s">
        <v>24</v>
      </c>
      <c r="J214" s="4" t="s">
        <v>1206</v>
      </c>
      <c r="K214" s="4" t="s">
        <v>1207</v>
      </c>
      <c r="L214" s="2" t="s">
        <v>109</v>
      </c>
      <c r="M214" s="2" t="s">
        <v>132</v>
      </c>
      <c r="N214" s="2" t="s">
        <v>1208</v>
      </c>
      <c r="O214" s="2" t="s">
        <v>1205</v>
      </c>
      <c r="P214" s="2" t="s">
        <v>213</v>
      </c>
      <c r="Q214" s="2" t="s">
        <v>1209</v>
      </c>
      <c r="S214" s="2" t="str">
        <f>+INDEX([1]Trabalhista!$D$3:$D$528,MATCH(A214,[1]Trabalhista!$A$3:$A$528,0))</f>
        <v>Sim</v>
      </c>
    </row>
    <row r="215" spans="1:19" x14ac:dyDescent="0.2">
      <c r="A215" s="2" t="s">
        <v>1210</v>
      </c>
      <c r="B215" s="2" t="s">
        <v>252</v>
      </c>
      <c r="C215" s="2" t="s">
        <v>556</v>
      </c>
      <c r="D215" s="2" t="s">
        <v>21</v>
      </c>
      <c r="E215" s="2" t="s">
        <v>22</v>
      </c>
      <c r="F215" s="4">
        <v>4</v>
      </c>
      <c r="G215" s="2" t="s">
        <v>23</v>
      </c>
      <c r="H215" s="4">
        <v>802</v>
      </c>
      <c r="I215" s="2" t="s">
        <v>24</v>
      </c>
      <c r="J215" s="4" t="s">
        <v>1211</v>
      </c>
      <c r="K215" s="4" t="s">
        <v>1212</v>
      </c>
      <c r="L215" s="2" t="s">
        <v>46</v>
      </c>
      <c r="M215" s="2" t="s">
        <v>27</v>
      </c>
      <c r="N215" s="2" t="s">
        <v>1213</v>
      </c>
      <c r="O215" s="2" t="s">
        <v>1214</v>
      </c>
      <c r="P215" s="2" t="s">
        <v>30</v>
      </c>
      <c r="Q215" s="2" t="s">
        <v>1215</v>
      </c>
      <c r="S215" s="2" t="str">
        <f>+INDEX([1]Trabalhista!$D$3:$D$528,MATCH(A215,[1]Trabalhista!$A$3:$A$528,0))</f>
        <v>Sim</v>
      </c>
    </row>
    <row r="216" spans="1:19" x14ac:dyDescent="0.2">
      <c r="A216" s="2" t="s">
        <v>1216</v>
      </c>
      <c r="B216" s="2" t="s">
        <v>272</v>
      </c>
      <c r="C216" s="2" t="s">
        <v>100</v>
      </c>
      <c r="D216" s="2" t="s">
        <v>21</v>
      </c>
      <c r="E216" s="2" t="s">
        <v>22</v>
      </c>
      <c r="F216" s="4">
        <v>4</v>
      </c>
      <c r="G216" s="2" t="s">
        <v>23</v>
      </c>
      <c r="H216" s="4">
        <v>450</v>
      </c>
      <c r="I216" s="2" t="s">
        <v>24</v>
      </c>
      <c r="J216" s="4" t="s">
        <v>1217</v>
      </c>
      <c r="K216" s="4" t="s">
        <v>1218</v>
      </c>
      <c r="L216" s="2" t="s">
        <v>38</v>
      </c>
      <c r="M216" s="2" t="s">
        <v>109</v>
      </c>
      <c r="N216" s="2" t="s">
        <v>1219</v>
      </c>
      <c r="O216" s="2" t="s">
        <v>1220</v>
      </c>
      <c r="P216" s="2" t="s">
        <v>30</v>
      </c>
      <c r="Q216" s="2" t="s">
        <v>1221</v>
      </c>
      <c r="S216" s="2" t="str">
        <f>+INDEX([1]Trabalhista!$D$3:$D$528,MATCH(A216,[1]Trabalhista!$A$3:$A$528,0))</f>
        <v>Não</v>
      </c>
    </row>
    <row r="217" spans="1:19" x14ac:dyDescent="0.2">
      <c r="A217" s="2" t="s">
        <v>1222</v>
      </c>
      <c r="B217" s="2" t="s">
        <v>637</v>
      </c>
      <c r="C217" s="2" t="s">
        <v>78</v>
      </c>
      <c r="D217" s="2" t="s">
        <v>21</v>
      </c>
      <c r="E217" s="2" t="s">
        <v>22</v>
      </c>
      <c r="F217" s="4">
        <v>4</v>
      </c>
      <c r="G217" s="2" t="s">
        <v>23</v>
      </c>
      <c r="H217" s="4">
        <v>716</v>
      </c>
      <c r="I217" s="2" t="s">
        <v>24</v>
      </c>
      <c r="J217" s="4" t="s">
        <v>1223</v>
      </c>
      <c r="K217" s="4" t="s">
        <v>1224</v>
      </c>
      <c r="L217" s="2" t="s">
        <v>37</v>
      </c>
      <c r="M217" s="2" t="s">
        <v>56</v>
      </c>
      <c r="N217" s="2" t="s">
        <v>1225</v>
      </c>
      <c r="O217" s="2" t="s">
        <v>1222</v>
      </c>
      <c r="P217" s="2" t="s">
        <v>30</v>
      </c>
      <c r="Q217" s="2" t="s">
        <v>1222</v>
      </c>
      <c r="S217" s="2" t="str">
        <f>+INDEX([1]Trabalhista!$D$3:$D$528,MATCH(A217,[1]Trabalhista!$A$3:$A$528,0))</f>
        <v>Não</v>
      </c>
    </row>
    <row r="218" spans="1:19" x14ac:dyDescent="0.2">
      <c r="A218" s="2" t="s">
        <v>1226</v>
      </c>
      <c r="B218" s="2" t="s">
        <v>77</v>
      </c>
      <c r="C218" s="2" t="s">
        <v>143</v>
      </c>
      <c r="D218" s="2" t="s">
        <v>21</v>
      </c>
      <c r="E218" s="2" t="s">
        <v>22</v>
      </c>
      <c r="F218" s="4">
        <v>4</v>
      </c>
      <c r="G218" s="2" t="s">
        <v>23</v>
      </c>
      <c r="H218" s="4">
        <v>602</v>
      </c>
      <c r="I218" s="2" t="s">
        <v>24</v>
      </c>
      <c r="J218" s="4" t="s">
        <v>1227</v>
      </c>
      <c r="K218" s="4" t="s">
        <v>1228</v>
      </c>
      <c r="L218" s="2" t="s">
        <v>109</v>
      </c>
      <c r="M218" s="2" t="s">
        <v>37</v>
      </c>
      <c r="N218" s="2" t="s">
        <v>1229</v>
      </c>
      <c r="O218" s="2" t="s">
        <v>1226</v>
      </c>
      <c r="P218" s="2" t="s">
        <v>30</v>
      </c>
      <c r="Q218" s="2" t="s">
        <v>1230</v>
      </c>
      <c r="S218" s="2" t="str">
        <f>+INDEX([1]Trabalhista!$D$3:$D$528,MATCH(A218,[1]Trabalhista!$A$3:$A$528,0))</f>
        <v>Sim</v>
      </c>
    </row>
    <row r="219" spans="1:19" x14ac:dyDescent="0.2">
      <c r="A219" s="2" t="s">
        <v>1231</v>
      </c>
      <c r="B219" s="2" t="s">
        <v>77</v>
      </c>
      <c r="C219" s="2" t="s">
        <v>78</v>
      </c>
      <c r="D219" s="2" t="s">
        <v>53</v>
      </c>
      <c r="E219" s="2" t="s">
        <v>22</v>
      </c>
      <c r="F219" s="4">
        <v>4</v>
      </c>
      <c r="G219" s="2" t="s">
        <v>23</v>
      </c>
      <c r="H219" s="4">
        <v>915</v>
      </c>
      <c r="I219" s="2" t="s">
        <v>24</v>
      </c>
      <c r="J219" s="4" t="s">
        <v>1232</v>
      </c>
      <c r="K219" s="4" t="s">
        <v>1233</v>
      </c>
      <c r="L219" s="2" t="s">
        <v>37</v>
      </c>
      <c r="M219" s="2" t="s">
        <v>218</v>
      </c>
      <c r="N219" s="2" t="s">
        <v>1234</v>
      </c>
      <c r="O219" s="2" t="s">
        <v>1231</v>
      </c>
      <c r="P219" s="2" t="s">
        <v>30</v>
      </c>
      <c r="Q219" s="2" t="s">
        <v>1235</v>
      </c>
      <c r="S219" s="2" t="str">
        <f>+INDEX([1]Trabalhista!$D$3:$D$528,MATCH(A219,[1]Trabalhista!$A$3:$A$528,0))</f>
        <v>Sim</v>
      </c>
    </row>
    <row r="220" spans="1:19" x14ac:dyDescent="0.2">
      <c r="A220" s="2" t="s">
        <v>1236</v>
      </c>
      <c r="B220" s="2" t="s">
        <v>252</v>
      </c>
      <c r="C220" s="2" t="s">
        <v>52</v>
      </c>
      <c r="D220" s="2" t="s">
        <v>21</v>
      </c>
      <c r="E220" s="2" t="s">
        <v>22</v>
      </c>
      <c r="F220" s="4">
        <v>4</v>
      </c>
      <c r="G220" s="2" t="s">
        <v>23</v>
      </c>
      <c r="H220" s="4">
        <v>904</v>
      </c>
      <c r="I220" s="2" t="s">
        <v>24</v>
      </c>
      <c r="J220" s="4" t="s">
        <v>1237</v>
      </c>
      <c r="K220" s="4" t="s">
        <v>1238</v>
      </c>
      <c r="L220" s="2" t="s">
        <v>146</v>
      </c>
      <c r="M220" s="2" t="s">
        <v>298</v>
      </c>
      <c r="N220" s="2" t="s">
        <v>1239</v>
      </c>
      <c r="O220" s="2" t="s">
        <v>1236</v>
      </c>
      <c r="P220" s="2" t="s">
        <v>30</v>
      </c>
      <c r="Q220" s="2" t="s">
        <v>1240</v>
      </c>
      <c r="S220" s="2" t="str">
        <f>+INDEX([1]Trabalhista!$D$3:$D$528,MATCH(A220,[1]Trabalhista!$A$3:$A$528,0))</f>
        <v>Sim</v>
      </c>
    </row>
    <row r="221" spans="1:19" x14ac:dyDescent="0.2">
      <c r="A221" s="2" t="s">
        <v>1241</v>
      </c>
      <c r="B221" s="2" t="s">
        <v>272</v>
      </c>
      <c r="C221" s="2" t="s">
        <v>156</v>
      </c>
      <c r="D221" s="2" t="s">
        <v>21</v>
      </c>
      <c r="E221" s="2" t="s">
        <v>22</v>
      </c>
      <c r="F221" s="4">
        <v>3</v>
      </c>
      <c r="G221" s="2" t="s">
        <v>23</v>
      </c>
      <c r="H221" s="4">
        <v>482</v>
      </c>
      <c r="I221" s="2" t="s">
        <v>24</v>
      </c>
      <c r="J221" s="4" t="s">
        <v>1242</v>
      </c>
      <c r="K221" s="4" t="s">
        <v>1243</v>
      </c>
      <c r="L221" s="2" t="s">
        <v>27</v>
      </c>
      <c r="M221" s="2" t="s">
        <v>177</v>
      </c>
      <c r="N221" s="2" t="s">
        <v>1244</v>
      </c>
      <c r="O221" s="2" t="s">
        <v>1241</v>
      </c>
      <c r="P221" s="2" t="s">
        <v>30</v>
      </c>
      <c r="Q221" s="2" t="s">
        <v>1245</v>
      </c>
      <c r="S221" s="2" t="str">
        <f>+INDEX([1]Trabalhista!$D$3:$D$528,MATCH(A221,[1]Trabalhista!$A$3:$A$528,0))</f>
        <v>Sim</v>
      </c>
    </row>
    <row r="222" spans="1:19" x14ac:dyDescent="0.2">
      <c r="A222" s="2" t="s">
        <v>1246</v>
      </c>
      <c r="B222" s="2" t="s">
        <v>208</v>
      </c>
      <c r="C222" s="2" t="s">
        <v>156</v>
      </c>
      <c r="D222" s="2" t="s">
        <v>21</v>
      </c>
      <c r="E222" s="2" t="s">
        <v>22</v>
      </c>
      <c r="F222" s="4">
        <v>4</v>
      </c>
      <c r="G222" s="2" t="s">
        <v>23</v>
      </c>
      <c r="H222" s="4">
        <v>622</v>
      </c>
      <c r="I222" s="2" t="s">
        <v>24</v>
      </c>
      <c r="J222" s="4" t="s">
        <v>1247</v>
      </c>
      <c r="K222" s="4" t="s">
        <v>1248</v>
      </c>
      <c r="L222" s="2" t="s">
        <v>56</v>
      </c>
      <c r="M222" s="2" t="s">
        <v>298</v>
      </c>
      <c r="N222" s="2" t="s">
        <v>1249</v>
      </c>
      <c r="O222" s="2" t="s">
        <v>1246</v>
      </c>
      <c r="P222" s="2" t="s">
        <v>213</v>
      </c>
      <c r="Q222" s="2" t="s">
        <v>1246</v>
      </c>
      <c r="S222" s="2" t="str">
        <f>+INDEX([1]Trabalhista!$D$3:$D$528,MATCH(A222,[1]Trabalhista!$A$3:$A$528,0))</f>
        <v>Não</v>
      </c>
    </row>
    <row r="223" spans="1:19" x14ac:dyDescent="0.2">
      <c r="A223" s="2" t="s">
        <v>1250</v>
      </c>
      <c r="B223" s="2" t="s">
        <v>86</v>
      </c>
      <c r="C223" s="2" t="s">
        <v>238</v>
      </c>
      <c r="D223" s="2" t="s">
        <v>21</v>
      </c>
      <c r="E223" s="2" t="s">
        <v>22</v>
      </c>
      <c r="F223" s="4">
        <v>4</v>
      </c>
      <c r="G223" s="2" t="s">
        <v>23</v>
      </c>
      <c r="H223" s="4">
        <v>209</v>
      </c>
      <c r="I223" s="2" t="s">
        <v>24</v>
      </c>
      <c r="J223" s="4" t="s">
        <v>1251</v>
      </c>
      <c r="K223" s="4" t="s">
        <v>1252</v>
      </c>
      <c r="L223" s="2" t="s">
        <v>56</v>
      </c>
      <c r="M223" s="2" t="s">
        <v>95</v>
      </c>
      <c r="N223" s="2" t="s">
        <v>1253</v>
      </c>
      <c r="O223" s="2" t="s">
        <v>1250</v>
      </c>
      <c r="P223" s="2" t="s">
        <v>213</v>
      </c>
      <c r="Q223" s="2" t="s">
        <v>1254</v>
      </c>
      <c r="S223" s="2" t="str">
        <f>+INDEX([1]Trabalhista!$D$3:$D$528,MATCH(A223,[1]Trabalhista!$A$3:$A$528,0))</f>
        <v>Não</v>
      </c>
    </row>
    <row r="224" spans="1:19" x14ac:dyDescent="0.2">
      <c r="A224" s="2" t="s">
        <v>1255</v>
      </c>
      <c r="B224" s="2" t="s">
        <v>136</v>
      </c>
      <c r="C224" s="2" t="s">
        <v>43</v>
      </c>
      <c r="D224" s="2" t="s">
        <v>21</v>
      </c>
      <c r="E224" s="2" t="s">
        <v>22</v>
      </c>
      <c r="F224" s="4">
        <v>4</v>
      </c>
      <c r="G224" s="2" t="s">
        <v>23</v>
      </c>
      <c r="H224" s="4">
        <v>304</v>
      </c>
      <c r="I224" s="2" t="s">
        <v>24</v>
      </c>
      <c r="J224" s="4" t="s">
        <v>1256</v>
      </c>
      <c r="K224" s="4" t="s">
        <v>1257</v>
      </c>
      <c r="L224" s="2" t="s">
        <v>117</v>
      </c>
      <c r="M224" s="2" t="s">
        <v>132</v>
      </c>
      <c r="N224" s="2" t="s">
        <v>1258</v>
      </c>
      <c r="O224" s="2" t="s">
        <v>1255</v>
      </c>
      <c r="P224" s="2" t="s">
        <v>30</v>
      </c>
      <c r="Q224" s="2" t="s">
        <v>1259</v>
      </c>
      <c r="S224" s="2" t="str">
        <f>+INDEX([1]Trabalhista!$D$3:$D$528,MATCH(A224,[1]Trabalhista!$A$3:$A$528,0))</f>
        <v>Sim</v>
      </c>
    </row>
    <row r="225" spans="1:19" x14ac:dyDescent="0.2">
      <c r="A225" s="2" t="s">
        <v>1260</v>
      </c>
      <c r="B225" s="2" t="s">
        <v>637</v>
      </c>
      <c r="C225" s="2" t="s">
        <v>156</v>
      </c>
      <c r="D225" s="2" t="s">
        <v>21</v>
      </c>
      <c r="E225" s="2" t="s">
        <v>22</v>
      </c>
      <c r="F225" s="4">
        <v>4</v>
      </c>
      <c r="G225" s="2" t="s">
        <v>23</v>
      </c>
      <c r="H225" s="4">
        <v>646</v>
      </c>
      <c r="I225" s="2" t="s">
        <v>24</v>
      </c>
      <c r="J225" s="4" t="s">
        <v>1261</v>
      </c>
      <c r="K225" s="4" t="s">
        <v>1262</v>
      </c>
      <c r="L225" s="2" t="s">
        <v>27</v>
      </c>
      <c r="M225" s="2" t="s">
        <v>47</v>
      </c>
      <c r="N225" s="2" t="s">
        <v>1263</v>
      </c>
      <c r="O225" s="2" t="s">
        <v>1260</v>
      </c>
      <c r="P225" s="2" t="s">
        <v>30</v>
      </c>
      <c r="Q225" s="2" t="s">
        <v>1264</v>
      </c>
      <c r="S225" s="2" t="str">
        <f>+INDEX([1]Trabalhista!$D$3:$D$528,MATCH(A225,[1]Trabalhista!$A$3:$A$528,0))</f>
        <v>Não</v>
      </c>
    </row>
    <row r="226" spans="1:19" x14ac:dyDescent="0.2">
      <c r="A226" s="2" t="s">
        <v>1265</v>
      </c>
      <c r="B226" s="2" t="s">
        <v>252</v>
      </c>
      <c r="C226" s="2" t="s">
        <v>78</v>
      </c>
      <c r="D226" s="2" t="s">
        <v>21</v>
      </c>
      <c r="E226" s="2" t="s">
        <v>22</v>
      </c>
      <c r="F226" s="4">
        <v>4</v>
      </c>
      <c r="G226" s="2" t="s">
        <v>23</v>
      </c>
      <c r="H226" s="4">
        <v>346</v>
      </c>
      <c r="I226" s="2" t="s">
        <v>24</v>
      </c>
      <c r="J226" s="4" t="s">
        <v>1266</v>
      </c>
      <c r="K226" s="4" t="s">
        <v>1267</v>
      </c>
      <c r="L226" s="2" t="s">
        <v>47</v>
      </c>
      <c r="M226" s="2" t="s">
        <v>218</v>
      </c>
      <c r="N226" s="2" t="s">
        <v>1268</v>
      </c>
      <c r="O226" s="2" t="s">
        <v>1265</v>
      </c>
      <c r="P226" s="2" t="s">
        <v>30</v>
      </c>
      <c r="Q226" s="2" t="s">
        <v>1269</v>
      </c>
      <c r="S226" s="2" t="str">
        <f>+INDEX([1]Trabalhista!$D$3:$D$528,MATCH(A226,[1]Trabalhista!$A$3:$A$528,0))</f>
        <v>Sim</v>
      </c>
    </row>
    <row r="227" spans="1:19" x14ac:dyDescent="0.2">
      <c r="A227" s="2" t="s">
        <v>1270</v>
      </c>
      <c r="B227" s="2" t="s">
        <v>33</v>
      </c>
      <c r="C227" s="2" t="s">
        <v>106</v>
      </c>
      <c r="D227" s="2" t="s">
        <v>21</v>
      </c>
      <c r="E227" s="2" t="s">
        <v>22</v>
      </c>
      <c r="F227" s="4">
        <v>4</v>
      </c>
      <c r="G227" s="2" t="s">
        <v>23</v>
      </c>
      <c r="H227" s="4">
        <v>316</v>
      </c>
      <c r="I227" s="2" t="s">
        <v>24</v>
      </c>
      <c r="J227" s="4" t="s">
        <v>1271</v>
      </c>
      <c r="K227" s="4" t="s">
        <v>1272</v>
      </c>
      <c r="L227" s="2" t="s">
        <v>116</v>
      </c>
      <c r="M227" s="2" t="s">
        <v>446</v>
      </c>
      <c r="N227" s="2" t="s">
        <v>1273</v>
      </c>
      <c r="O227" s="2" t="s">
        <v>1274</v>
      </c>
      <c r="P227" s="2" t="s">
        <v>30</v>
      </c>
      <c r="Q227" s="2" t="s">
        <v>1275</v>
      </c>
      <c r="S227" s="2" t="str">
        <f>+INDEX([1]Trabalhista!$D$3:$D$528,MATCH(A227,[1]Trabalhista!$A$3:$A$528,0))</f>
        <v>Sim</v>
      </c>
    </row>
    <row r="228" spans="1:19" x14ac:dyDescent="0.2">
      <c r="A228" s="2" t="s">
        <v>1276</v>
      </c>
      <c r="B228" s="2" t="s">
        <v>136</v>
      </c>
      <c r="C228" s="2" t="s">
        <v>129</v>
      </c>
      <c r="D228" s="2" t="s">
        <v>21</v>
      </c>
      <c r="E228" s="2" t="s">
        <v>22</v>
      </c>
      <c r="F228" s="4">
        <v>4</v>
      </c>
      <c r="G228" s="2" t="s">
        <v>23</v>
      </c>
      <c r="H228" s="4">
        <v>952</v>
      </c>
      <c r="I228" s="2" t="s">
        <v>24</v>
      </c>
      <c r="J228" s="4" t="s">
        <v>1277</v>
      </c>
      <c r="K228" s="4" t="s">
        <v>1278</v>
      </c>
      <c r="L228" s="2" t="s">
        <v>38</v>
      </c>
      <c r="M228" s="2" t="s">
        <v>159</v>
      </c>
      <c r="N228" s="2" t="s">
        <v>1279</v>
      </c>
      <c r="O228" s="2" t="s">
        <v>1280</v>
      </c>
      <c r="P228" s="2" t="s">
        <v>213</v>
      </c>
      <c r="Q228" s="2" t="s">
        <v>1281</v>
      </c>
      <c r="S228" s="2" t="str">
        <f>+INDEX([1]Trabalhista!$D$3:$D$528,MATCH(A228,[1]Trabalhista!$A$3:$A$528,0))</f>
        <v>Sim</v>
      </c>
    </row>
    <row r="229" spans="1:19" x14ac:dyDescent="0.2">
      <c r="A229" s="2" t="s">
        <v>1282</v>
      </c>
      <c r="B229" s="2" t="s">
        <v>86</v>
      </c>
      <c r="C229" s="2" t="s">
        <v>346</v>
      </c>
      <c r="D229" s="2" t="s">
        <v>21</v>
      </c>
      <c r="E229" s="2" t="s">
        <v>22</v>
      </c>
      <c r="F229" s="4">
        <v>4</v>
      </c>
      <c r="G229" s="2" t="s">
        <v>23</v>
      </c>
      <c r="H229" s="4">
        <v>958</v>
      </c>
      <c r="I229" s="2" t="s">
        <v>24</v>
      </c>
      <c r="J229" s="4" t="s">
        <v>1283</v>
      </c>
      <c r="K229" s="4" t="s">
        <v>1284</v>
      </c>
      <c r="L229" s="2" t="s">
        <v>37</v>
      </c>
      <c r="M229" s="2" t="s">
        <v>66</v>
      </c>
      <c r="N229" s="2" t="s">
        <v>1285</v>
      </c>
      <c r="O229" s="2" t="s">
        <v>1282</v>
      </c>
      <c r="P229" s="2" t="s">
        <v>30</v>
      </c>
      <c r="Q229" s="2" t="s">
        <v>1286</v>
      </c>
      <c r="S229" s="2" t="str">
        <f>+INDEX([1]Trabalhista!$D$3:$D$528,MATCH(A229,[1]Trabalhista!$A$3:$A$528,0))</f>
        <v>Não</v>
      </c>
    </row>
    <row r="230" spans="1:19" x14ac:dyDescent="0.2">
      <c r="A230" s="2" t="s">
        <v>1287</v>
      </c>
      <c r="B230" s="2" t="s">
        <v>128</v>
      </c>
      <c r="C230" s="2" t="s">
        <v>20</v>
      </c>
      <c r="D230" s="2" t="s">
        <v>21</v>
      </c>
      <c r="E230" s="2" t="s">
        <v>22</v>
      </c>
      <c r="F230" s="4">
        <v>4</v>
      </c>
      <c r="G230" s="2" t="s">
        <v>23</v>
      </c>
      <c r="H230" s="4">
        <v>535</v>
      </c>
      <c r="I230" s="2" t="s">
        <v>24</v>
      </c>
      <c r="J230" s="4" t="s">
        <v>1288</v>
      </c>
      <c r="K230" s="4" t="s">
        <v>1289</v>
      </c>
      <c r="L230" s="2" t="s">
        <v>65</v>
      </c>
      <c r="M230" s="2" t="s">
        <v>27</v>
      </c>
      <c r="N230" s="2" t="s">
        <v>1290</v>
      </c>
      <c r="O230" s="2" t="s">
        <v>1287</v>
      </c>
      <c r="P230" s="2" t="s">
        <v>30</v>
      </c>
      <c r="Q230" s="2" t="s">
        <v>1291</v>
      </c>
      <c r="S230" s="2" t="e">
        <f>+INDEX([1]Trabalhista!$D$3:$D$528,MATCH(A230,[1]Trabalhista!$A$3:$A$528,0))</f>
        <v>#N/A</v>
      </c>
    </row>
    <row r="231" spans="1:19" x14ac:dyDescent="0.2">
      <c r="A231" s="2" t="s">
        <v>1292</v>
      </c>
      <c r="B231" s="2" t="s">
        <v>208</v>
      </c>
      <c r="C231" s="2" t="s">
        <v>52</v>
      </c>
      <c r="D231" s="2" t="s">
        <v>21</v>
      </c>
      <c r="E231" s="2" t="s">
        <v>22</v>
      </c>
      <c r="F231" s="4">
        <v>4</v>
      </c>
      <c r="G231" s="2" t="s">
        <v>23</v>
      </c>
      <c r="H231" s="4">
        <v>322</v>
      </c>
      <c r="I231" s="2" t="s">
        <v>24</v>
      </c>
      <c r="J231" s="4" t="s">
        <v>1293</v>
      </c>
      <c r="K231" s="4" t="s">
        <v>1294</v>
      </c>
      <c r="L231" s="2" t="s">
        <v>117</v>
      </c>
      <c r="M231" s="2" t="s">
        <v>65</v>
      </c>
      <c r="N231" s="2" t="s">
        <v>1295</v>
      </c>
      <c r="O231" s="2" t="s">
        <v>1296</v>
      </c>
      <c r="P231" s="2" t="s">
        <v>213</v>
      </c>
      <c r="Q231" s="2" t="s">
        <v>1297</v>
      </c>
      <c r="S231" s="2" t="str">
        <f>+INDEX([1]Trabalhista!$D$3:$D$528,MATCH(A231,[1]Trabalhista!$A$3:$A$528,0))</f>
        <v>Não</v>
      </c>
    </row>
    <row r="232" spans="1:19" x14ac:dyDescent="0.2">
      <c r="A232" s="2" t="s">
        <v>1298</v>
      </c>
      <c r="B232" s="2" t="s">
        <v>136</v>
      </c>
      <c r="C232" s="2" t="s">
        <v>61</v>
      </c>
      <c r="D232" s="2" t="s">
        <v>21</v>
      </c>
      <c r="E232" s="2" t="s">
        <v>22</v>
      </c>
      <c r="F232" s="4">
        <v>4</v>
      </c>
      <c r="G232" s="2" t="s">
        <v>23</v>
      </c>
      <c r="H232" s="4">
        <v>633</v>
      </c>
      <c r="I232" s="2" t="s">
        <v>24</v>
      </c>
      <c r="J232" s="4" t="s">
        <v>1299</v>
      </c>
      <c r="K232" s="4" t="s">
        <v>1300</v>
      </c>
      <c r="L232" s="2" t="s">
        <v>56</v>
      </c>
      <c r="M232" s="2" t="s">
        <v>66</v>
      </c>
      <c r="N232" s="2" t="s">
        <v>1301</v>
      </c>
      <c r="O232" s="2" t="s">
        <v>1302</v>
      </c>
      <c r="P232" s="2" t="s">
        <v>30</v>
      </c>
      <c r="Q232" s="2" t="s">
        <v>1303</v>
      </c>
      <c r="S232" s="2" t="str">
        <f>+INDEX([1]Trabalhista!$D$3:$D$528,MATCH(A232,[1]Trabalhista!$A$3:$A$528,0))</f>
        <v>Sim</v>
      </c>
    </row>
    <row r="233" spans="1:19" x14ac:dyDescent="0.2">
      <c r="A233" s="2" t="s">
        <v>1304</v>
      </c>
      <c r="B233" s="2" t="s">
        <v>128</v>
      </c>
      <c r="C233" s="2" t="s">
        <v>174</v>
      </c>
      <c r="D233" s="2" t="s">
        <v>21</v>
      </c>
      <c r="E233" s="2" t="s">
        <v>22</v>
      </c>
      <c r="F233" s="4">
        <v>4</v>
      </c>
      <c r="G233" s="2" t="s">
        <v>23</v>
      </c>
      <c r="H233" s="4">
        <v>315</v>
      </c>
      <c r="I233" s="2" t="s">
        <v>24</v>
      </c>
      <c r="J233" s="4" t="s">
        <v>1305</v>
      </c>
      <c r="K233" s="4" t="s">
        <v>1306</v>
      </c>
      <c r="L233" s="2" t="s">
        <v>95</v>
      </c>
      <c r="M233" s="2" t="s">
        <v>159</v>
      </c>
      <c r="N233" s="2" t="s">
        <v>1307</v>
      </c>
      <c r="O233" s="2" t="s">
        <v>1308</v>
      </c>
      <c r="P233" s="2" t="s">
        <v>30</v>
      </c>
      <c r="Q233" s="2" t="s">
        <v>1309</v>
      </c>
      <c r="S233" s="2" t="e">
        <f>+INDEX([1]Trabalhista!$D$3:$D$528,MATCH(A233,[1]Trabalhista!$A$3:$A$528,0))</f>
        <v>#N/A</v>
      </c>
    </row>
    <row r="234" spans="1:19" x14ac:dyDescent="0.2">
      <c r="A234" s="2" t="s">
        <v>1310</v>
      </c>
      <c r="B234" s="2" t="s">
        <v>61</v>
      </c>
      <c r="C234" s="2" t="s">
        <v>100</v>
      </c>
      <c r="D234" s="2" t="s">
        <v>21</v>
      </c>
      <c r="E234" s="2" t="s">
        <v>22</v>
      </c>
      <c r="F234" s="4">
        <v>4</v>
      </c>
      <c r="G234" s="2" t="s">
        <v>23</v>
      </c>
      <c r="H234" s="4">
        <v>928</v>
      </c>
      <c r="I234" s="2" t="s">
        <v>24</v>
      </c>
      <c r="J234" s="4" t="s">
        <v>1311</v>
      </c>
      <c r="K234" s="4" t="s">
        <v>1312</v>
      </c>
      <c r="L234" s="2" t="s">
        <v>47</v>
      </c>
      <c r="M234" s="2" t="s">
        <v>117</v>
      </c>
      <c r="N234" s="2" t="s">
        <v>1313</v>
      </c>
      <c r="O234" s="2" t="s">
        <v>1314</v>
      </c>
      <c r="P234" s="2" t="s">
        <v>30</v>
      </c>
      <c r="Q234" s="2" t="s">
        <v>1315</v>
      </c>
      <c r="S234" s="2" t="str">
        <f>+INDEX([1]Trabalhista!$D$3:$D$528,MATCH(A234,[1]Trabalhista!$A$3:$A$528,0))</f>
        <v>Sim</v>
      </c>
    </row>
    <row r="235" spans="1:19" x14ac:dyDescent="0.2">
      <c r="A235" s="2" t="s">
        <v>1316</v>
      </c>
      <c r="B235" s="2" t="s">
        <v>51</v>
      </c>
      <c r="C235" s="2" t="s">
        <v>62</v>
      </c>
      <c r="D235" s="2" t="s">
        <v>21</v>
      </c>
      <c r="E235" s="2" t="s">
        <v>22</v>
      </c>
      <c r="F235" s="4">
        <v>4</v>
      </c>
      <c r="G235" s="2" t="s">
        <v>23</v>
      </c>
      <c r="H235" s="4">
        <v>605</v>
      </c>
      <c r="I235" s="2" t="s">
        <v>24</v>
      </c>
      <c r="J235" s="4" t="s">
        <v>1317</v>
      </c>
      <c r="K235" s="4" t="s">
        <v>1318</v>
      </c>
      <c r="L235" s="2" t="s">
        <v>117</v>
      </c>
      <c r="M235" s="2" t="s">
        <v>66</v>
      </c>
      <c r="N235" s="2" t="s">
        <v>1319</v>
      </c>
      <c r="O235" s="2" t="s">
        <v>1320</v>
      </c>
      <c r="P235" s="2" t="s">
        <v>30</v>
      </c>
      <c r="Q235" s="2" t="s">
        <v>1321</v>
      </c>
      <c r="S235" s="2" t="str">
        <f>+INDEX([1]Trabalhista!$D$3:$D$528,MATCH(A235,[1]Trabalhista!$A$3:$A$528,0))</f>
        <v>Não</v>
      </c>
    </row>
    <row r="236" spans="1:19" x14ac:dyDescent="0.2">
      <c r="A236" s="2" t="s">
        <v>1322</v>
      </c>
      <c r="B236" s="2" t="s">
        <v>155</v>
      </c>
      <c r="C236" s="2" t="s">
        <v>106</v>
      </c>
      <c r="D236" s="2" t="s">
        <v>21</v>
      </c>
      <c r="E236" s="2" t="s">
        <v>22</v>
      </c>
      <c r="F236" s="4">
        <v>4</v>
      </c>
      <c r="G236" s="2" t="s">
        <v>23</v>
      </c>
      <c r="H236" s="4">
        <v>901</v>
      </c>
      <c r="I236" s="2" t="s">
        <v>24</v>
      </c>
      <c r="J236" s="4" t="s">
        <v>1323</v>
      </c>
      <c r="K236" s="4" t="s">
        <v>1324</v>
      </c>
      <c r="L236" s="2" t="s">
        <v>146</v>
      </c>
      <c r="M236" s="2" t="s">
        <v>46</v>
      </c>
      <c r="N236" s="2" t="s">
        <v>1325</v>
      </c>
      <c r="O236" s="2" t="s">
        <v>1326</v>
      </c>
      <c r="P236" s="2" t="s">
        <v>30</v>
      </c>
      <c r="Q236" s="2" t="s">
        <v>1327</v>
      </c>
      <c r="S236" s="2" t="str">
        <f>+INDEX([1]Trabalhista!$D$3:$D$528,MATCH(A236,[1]Trabalhista!$A$3:$A$528,0))</f>
        <v>Não</v>
      </c>
    </row>
    <row r="237" spans="1:19" x14ac:dyDescent="0.2">
      <c r="A237" s="2" t="s">
        <v>1328</v>
      </c>
      <c r="B237" s="2" t="s">
        <v>86</v>
      </c>
      <c r="C237" s="2" t="s">
        <v>43</v>
      </c>
      <c r="D237" s="2" t="s">
        <v>21</v>
      </c>
      <c r="E237" s="2" t="s">
        <v>22</v>
      </c>
      <c r="F237" s="4">
        <v>3</v>
      </c>
      <c r="G237" s="2" t="s">
        <v>23</v>
      </c>
      <c r="H237" s="4">
        <v>567</v>
      </c>
      <c r="I237" s="2" t="s">
        <v>24</v>
      </c>
      <c r="J237" s="4" t="s">
        <v>1329</v>
      </c>
      <c r="K237" s="4" t="s">
        <v>1330</v>
      </c>
      <c r="L237" s="2" t="s">
        <v>117</v>
      </c>
      <c r="M237" s="2" t="s">
        <v>66</v>
      </c>
      <c r="N237" s="2" t="s">
        <v>1331</v>
      </c>
      <c r="O237" s="2" t="s">
        <v>1332</v>
      </c>
      <c r="P237" s="2" t="s">
        <v>30</v>
      </c>
      <c r="Q237" s="2" t="s">
        <v>1333</v>
      </c>
      <c r="S237" s="2" t="str">
        <f>+INDEX([1]Trabalhista!$D$3:$D$528,MATCH(A237,[1]Trabalhista!$A$3:$A$528,0))</f>
        <v>Sim</v>
      </c>
    </row>
    <row r="238" spans="1:19" x14ac:dyDescent="0.2">
      <c r="A238" s="2" t="s">
        <v>1334</v>
      </c>
      <c r="B238" s="2" t="s">
        <v>77</v>
      </c>
      <c r="C238" s="2" t="s">
        <v>100</v>
      </c>
      <c r="D238" s="2" t="s">
        <v>21</v>
      </c>
      <c r="E238" s="2" t="s">
        <v>22</v>
      </c>
      <c r="F238" s="4">
        <v>4</v>
      </c>
      <c r="G238" s="2" t="s">
        <v>23</v>
      </c>
      <c r="H238" s="4">
        <v>358</v>
      </c>
      <c r="I238" s="2" t="s">
        <v>24</v>
      </c>
      <c r="J238" s="4" t="s">
        <v>1335</v>
      </c>
      <c r="K238" s="4" t="s">
        <v>1336</v>
      </c>
      <c r="L238" s="2" t="s">
        <v>37</v>
      </c>
      <c r="M238" s="2" t="s">
        <v>146</v>
      </c>
      <c r="N238" s="2" t="s">
        <v>1337</v>
      </c>
      <c r="O238" s="2" t="s">
        <v>1338</v>
      </c>
      <c r="P238" s="2" t="s">
        <v>30</v>
      </c>
      <c r="Q238" s="2" t="s">
        <v>1339</v>
      </c>
      <c r="S238" s="2" t="e">
        <f>+INDEX([1]Trabalhista!$D$3:$D$528,MATCH(A238,[1]Trabalhista!$A$3:$A$528,0))</f>
        <v>#N/A</v>
      </c>
    </row>
    <row r="239" spans="1:19" x14ac:dyDescent="0.2">
      <c r="A239" s="2" t="s">
        <v>1340</v>
      </c>
      <c r="B239" s="2" t="s">
        <v>136</v>
      </c>
      <c r="C239" s="2" t="s">
        <v>137</v>
      </c>
      <c r="D239" s="2" t="s">
        <v>21</v>
      </c>
      <c r="E239" s="2" t="s">
        <v>22</v>
      </c>
      <c r="F239" s="4">
        <v>4</v>
      </c>
      <c r="G239" s="2" t="s">
        <v>23</v>
      </c>
      <c r="H239" s="4">
        <v>639</v>
      </c>
      <c r="I239" s="2" t="s">
        <v>24</v>
      </c>
      <c r="J239" s="4" t="s">
        <v>1341</v>
      </c>
      <c r="K239" s="4" t="s">
        <v>1342</v>
      </c>
      <c r="L239" s="2" t="s">
        <v>38</v>
      </c>
      <c r="M239" s="2" t="s">
        <v>38</v>
      </c>
      <c r="N239" s="2" t="s">
        <v>1343</v>
      </c>
      <c r="O239" s="2" t="s">
        <v>1344</v>
      </c>
      <c r="P239" s="2" t="s">
        <v>30</v>
      </c>
      <c r="Q239" s="2" t="s">
        <v>1345</v>
      </c>
      <c r="S239" s="2" t="str">
        <f>+INDEX([1]Trabalhista!$D$3:$D$528,MATCH(A239,[1]Trabalhista!$A$3:$A$528,0))</f>
        <v>Sim</v>
      </c>
    </row>
    <row r="240" spans="1:19" x14ac:dyDescent="0.2">
      <c r="A240" s="2" t="s">
        <v>1346</v>
      </c>
      <c r="B240" s="2" t="s">
        <v>252</v>
      </c>
      <c r="C240" s="2" t="s">
        <v>590</v>
      </c>
      <c r="D240" s="2" t="s">
        <v>21</v>
      </c>
      <c r="E240" s="2" t="s">
        <v>22</v>
      </c>
      <c r="F240" s="4">
        <v>4</v>
      </c>
      <c r="G240" s="2" t="s">
        <v>23</v>
      </c>
      <c r="H240" s="4">
        <v>703</v>
      </c>
      <c r="I240" s="2" t="s">
        <v>24</v>
      </c>
      <c r="J240" s="4" t="s">
        <v>1347</v>
      </c>
      <c r="K240" s="4" t="s">
        <v>1348</v>
      </c>
      <c r="L240" s="2" t="s">
        <v>95</v>
      </c>
      <c r="M240" s="2" t="s">
        <v>286</v>
      </c>
      <c r="N240" s="2" t="s">
        <v>1349</v>
      </c>
      <c r="O240" s="2" t="s">
        <v>1350</v>
      </c>
      <c r="P240" s="2" t="s">
        <v>30</v>
      </c>
      <c r="Q240" s="2" t="s">
        <v>1351</v>
      </c>
      <c r="S240" s="2" t="str">
        <f>+INDEX([1]Trabalhista!$D$3:$D$528,MATCH(A240,[1]Trabalhista!$A$3:$A$528,0))</f>
        <v>Sim</v>
      </c>
    </row>
    <row r="241" spans="1:19" x14ac:dyDescent="0.2">
      <c r="A241" s="2" t="s">
        <v>1352</v>
      </c>
      <c r="B241" s="2" t="s">
        <v>77</v>
      </c>
      <c r="C241" s="2" t="s">
        <v>78</v>
      </c>
      <c r="D241" s="2" t="s">
        <v>21</v>
      </c>
      <c r="E241" s="2" t="s">
        <v>22</v>
      </c>
      <c r="F241" s="4">
        <v>3</v>
      </c>
      <c r="G241" s="2" t="s">
        <v>23</v>
      </c>
      <c r="H241" s="4">
        <v>476</v>
      </c>
      <c r="I241" s="2" t="s">
        <v>24</v>
      </c>
      <c r="J241" s="4" t="s">
        <v>1353</v>
      </c>
      <c r="K241" s="4" t="s">
        <v>1354</v>
      </c>
      <c r="L241" s="2" t="s">
        <v>37</v>
      </c>
      <c r="M241" s="2" t="s">
        <v>159</v>
      </c>
      <c r="N241" s="2" t="s">
        <v>1355</v>
      </c>
      <c r="O241" s="2" t="s">
        <v>1356</v>
      </c>
      <c r="P241" s="2" t="s">
        <v>30</v>
      </c>
      <c r="Q241" s="2" t="s">
        <v>1357</v>
      </c>
      <c r="S241" s="2" t="str">
        <f>+INDEX([1]Trabalhista!$D$3:$D$528,MATCH(A241,[1]Trabalhista!$A$3:$A$528,0))</f>
        <v>Sim</v>
      </c>
    </row>
    <row r="242" spans="1:19" x14ac:dyDescent="0.2">
      <c r="A242" s="2" t="s">
        <v>1358</v>
      </c>
      <c r="B242" s="2" t="s">
        <v>252</v>
      </c>
      <c r="C242" s="2" t="s">
        <v>590</v>
      </c>
      <c r="D242" s="2" t="s">
        <v>21</v>
      </c>
      <c r="E242" s="2" t="s">
        <v>22</v>
      </c>
      <c r="F242" s="4">
        <v>4</v>
      </c>
      <c r="G242" s="2" t="s">
        <v>23</v>
      </c>
      <c r="H242" s="4">
        <v>503</v>
      </c>
      <c r="I242" s="2" t="s">
        <v>24</v>
      </c>
      <c r="J242" s="4" t="s">
        <v>1359</v>
      </c>
      <c r="K242" s="4" t="s">
        <v>1360</v>
      </c>
      <c r="L242" s="2" t="s">
        <v>27</v>
      </c>
      <c r="M242" s="2" t="s">
        <v>132</v>
      </c>
      <c r="N242" s="2" t="s">
        <v>1361</v>
      </c>
      <c r="O242" s="2" t="s">
        <v>1362</v>
      </c>
      <c r="P242" s="2" t="s">
        <v>30</v>
      </c>
      <c r="Q242" s="2" t="s">
        <v>1358</v>
      </c>
      <c r="S242" s="2" t="str">
        <f>+INDEX([1]Trabalhista!$D$3:$D$528,MATCH(A242,[1]Trabalhista!$A$3:$A$528,0))</f>
        <v>Sim</v>
      </c>
    </row>
    <row r="243" spans="1:19" x14ac:dyDescent="0.2">
      <c r="A243" s="2" t="s">
        <v>1363</v>
      </c>
      <c r="B243" s="2" t="s">
        <v>252</v>
      </c>
      <c r="C243" s="2" t="s">
        <v>336</v>
      </c>
      <c r="D243" s="2" t="s">
        <v>21</v>
      </c>
      <c r="E243" s="2" t="s">
        <v>22</v>
      </c>
      <c r="F243" s="4">
        <v>4</v>
      </c>
      <c r="G243" s="2" t="s">
        <v>23</v>
      </c>
      <c r="H243" s="4">
        <v>339</v>
      </c>
      <c r="I243" s="2" t="s">
        <v>24</v>
      </c>
      <c r="J243" s="4" t="s">
        <v>1364</v>
      </c>
      <c r="K243" s="4" t="s">
        <v>1365</v>
      </c>
      <c r="L243" s="2" t="s">
        <v>95</v>
      </c>
      <c r="M243" s="2" t="s">
        <v>46</v>
      </c>
      <c r="N243" s="2" t="s">
        <v>1366</v>
      </c>
      <c r="O243" s="2" t="s">
        <v>1363</v>
      </c>
      <c r="P243" s="2" t="s">
        <v>30</v>
      </c>
      <c r="Q243" s="2" t="s">
        <v>1367</v>
      </c>
      <c r="S243" s="2" t="str">
        <f>+INDEX([1]Trabalhista!$D$3:$D$528,MATCH(A243,[1]Trabalhista!$A$3:$A$528,0))</f>
        <v>Sim</v>
      </c>
    </row>
    <row r="244" spans="1:19" x14ac:dyDescent="0.2">
      <c r="A244" s="2" t="s">
        <v>1368</v>
      </c>
      <c r="B244" s="2" t="s">
        <v>136</v>
      </c>
      <c r="C244" s="2" t="s">
        <v>106</v>
      </c>
      <c r="D244" s="2" t="s">
        <v>53</v>
      </c>
      <c r="E244" s="2" t="s">
        <v>22</v>
      </c>
      <c r="F244" s="4">
        <v>4</v>
      </c>
      <c r="G244" s="2" t="s">
        <v>23</v>
      </c>
      <c r="H244" s="4">
        <v>927</v>
      </c>
      <c r="I244" s="2" t="s">
        <v>24</v>
      </c>
      <c r="J244" s="4" t="s">
        <v>1369</v>
      </c>
      <c r="K244" s="4" t="s">
        <v>1370</v>
      </c>
      <c r="L244" s="2" t="s">
        <v>38</v>
      </c>
      <c r="M244" s="2" t="s">
        <v>446</v>
      </c>
      <c r="N244" s="2" t="s">
        <v>1371</v>
      </c>
      <c r="O244" s="2" t="s">
        <v>1368</v>
      </c>
      <c r="P244" s="2" t="s">
        <v>30</v>
      </c>
      <c r="Q244" s="2" t="s">
        <v>1372</v>
      </c>
      <c r="S244" s="2" t="str">
        <f>+INDEX([1]Trabalhista!$D$3:$D$528,MATCH(A244,[1]Trabalhista!$A$3:$A$528,0))</f>
        <v>Sim</v>
      </c>
    </row>
    <row r="245" spans="1:19" x14ac:dyDescent="0.2">
      <c r="A245" s="2" t="s">
        <v>1373</v>
      </c>
      <c r="B245" s="2" t="s">
        <v>128</v>
      </c>
      <c r="C245" s="2" t="s">
        <v>62</v>
      </c>
      <c r="D245" s="2" t="s">
        <v>21</v>
      </c>
      <c r="E245" s="2" t="s">
        <v>22</v>
      </c>
      <c r="F245" s="4">
        <v>4</v>
      </c>
      <c r="G245" s="2" t="s">
        <v>23</v>
      </c>
      <c r="H245" s="4">
        <v>807</v>
      </c>
      <c r="I245" s="2" t="s">
        <v>24</v>
      </c>
      <c r="J245" s="4" t="s">
        <v>1374</v>
      </c>
      <c r="K245" s="4" t="s">
        <v>1375</v>
      </c>
      <c r="L245" s="2" t="s">
        <v>65</v>
      </c>
      <c r="M245" s="2" t="s">
        <v>73</v>
      </c>
      <c r="N245" s="2" t="s">
        <v>1376</v>
      </c>
      <c r="O245" s="2" t="s">
        <v>1373</v>
      </c>
      <c r="P245" s="2" t="s">
        <v>30</v>
      </c>
      <c r="Q245" s="2" t="s">
        <v>1377</v>
      </c>
      <c r="S245" s="2" t="str">
        <f>+INDEX([1]Trabalhista!$D$3:$D$528,MATCH(A245,[1]Trabalhista!$A$3:$A$528,0))</f>
        <v>Não</v>
      </c>
    </row>
    <row r="246" spans="1:19" x14ac:dyDescent="0.2">
      <c r="A246" s="2" t="s">
        <v>1378</v>
      </c>
      <c r="B246" s="2" t="s">
        <v>33</v>
      </c>
      <c r="C246" s="2" t="s">
        <v>590</v>
      </c>
      <c r="D246" s="2" t="s">
        <v>21</v>
      </c>
      <c r="E246" s="2" t="s">
        <v>22</v>
      </c>
      <c r="F246" s="4">
        <v>4</v>
      </c>
      <c r="G246" s="2" t="s">
        <v>23</v>
      </c>
      <c r="H246" s="4">
        <v>342</v>
      </c>
      <c r="I246" s="2" t="s">
        <v>24</v>
      </c>
      <c r="J246" s="4" t="s">
        <v>1379</v>
      </c>
      <c r="K246" s="4" t="s">
        <v>1380</v>
      </c>
      <c r="L246" s="2" t="s">
        <v>38</v>
      </c>
      <c r="M246" s="2" t="s">
        <v>56</v>
      </c>
      <c r="N246" s="2" t="s">
        <v>1381</v>
      </c>
      <c r="O246" s="2" t="s">
        <v>1378</v>
      </c>
      <c r="P246" s="2" t="s">
        <v>30</v>
      </c>
      <c r="Q246" s="2" t="s">
        <v>1382</v>
      </c>
      <c r="S246" s="2" t="str">
        <f>+INDEX([1]Trabalhista!$D$3:$D$528,MATCH(A246,[1]Trabalhista!$A$3:$A$528,0))</f>
        <v>Não</v>
      </c>
    </row>
    <row r="247" spans="1:19" x14ac:dyDescent="0.2">
      <c r="A247" s="2" t="s">
        <v>1383</v>
      </c>
      <c r="B247" s="2" t="s">
        <v>42</v>
      </c>
      <c r="C247" s="2" t="s">
        <v>43</v>
      </c>
      <c r="D247" s="2" t="s">
        <v>21</v>
      </c>
      <c r="E247" s="2" t="s">
        <v>22</v>
      </c>
      <c r="F247" s="4">
        <v>4</v>
      </c>
      <c r="G247" s="2" t="s">
        <v>23</v>
      </c>
      <c r="H247" s="4">
        <v>621</v>
      </c>
      <c r="I247" s="2" t="s">
        <v>24</v>
      </c>
      <c r="J247" s="4" t="s">
        <v>1384</v>
      </c>
      <c r="K247" s="4" t="s">
        <v>1385</v>
      </c>
      <c r="L247" s="2" t="s">
        <v>56</v>
      </c>
      <c r="M247" s="2" t="s">
        <v>65</v>
      </c>
      <c r="N247" s="2" t="s">
        <v>1386</v>
      </c>
      <c r="O247" s="2" t="s">
        <v>1387</v>
      </c>
      <c r="P247" s="2" t="s">
        <v>30</v>
      </c>
      <c r="Q247" s="2" t="s">
        <v>1388</v>
      </c>
      <c r="S247" s="2" t="str">
        <f>+INDEX([1]Trabalhista!$D$3:$D$528,MATCH(A247,[1]Trabalhista!$A$3:$A$528,0))</f>
        <v>Sim</v>
      </c>
    </row>
    <row r="248" spans="1:19" x14ac:dyDescent="0.2">
      <c r="A248" s="2" t="s">
        <v>1389</v>
      </c>
      <c r="B248" s="2" t="s">
        <v>51</v>
      </c>
      <c r="C248" s="2" t="s">
        <v>100</v>
      </c>
      <c r="D248" s="2" t="s">
        <v>21</v>
      </c>
      <c r="E248" s="2" t="s">
        <v>22</v>
      </c>
      <c r="F248" s="4">
        <v>3</v>
      </c>
      <c r="G248" s="2" t="s">
        <v>23</v>
      </c>
      <c r="H248" s="4">
        <v>571</v>
      </c>
      <c r="I248" s="2" t="s">
        <v>24</v>
      </c>
      <c r="J248" s="4" t="s">
        <v>1390</v>
      </c>
      <c r="K248" s="4" t="s">
        <v>1391</v>
      </c>
      <c r="L248" s="2" t="s">
        <v>109</v>
      </c>
      <c r="M248" s="2" t="s">
        <v>38</v>
      </c>
      <c r="N248" s="2" t="s">
        <v>1392</v>
      </c>
      <c r="O248" s="2" t="s">
        <v>1389</v>
      </c>
      <c r="P248" s="2" t="s">
        <v>30</v>
      </c>
      <c r="Q248" s="2" t="s">
        <v>1393</v>
      </c>
      <c r="S248" s="2" t="str">
        <f>+INDEX([1]Trabalhista!$D$3:$D$528,MATCH(A248,[1]Trabalhista!$A$3:$A$528,0))</f>
        <v>Não</v>
      </c>
    </row>
    <row r="249" spans="1:19" x14ac:dyDescent="0.2">
      <c r="A249" s="2" t="s">
        <v>1394</v>
      </c>
      <c r="B249" s="2" t="s">
        <v>19</v>
      </c>
      <c r="C249" s="2" t="s">
        <v>78</v>
      </c>
      <c r="D249" s="2" t="s">
        <v>21</v>
      </c>
      <c r="E249" s="2" t="s">
        <v>22</v>
      </c>
      <c r="F249" s="4">
        <v>4</v>
      </c>
      <c r="G249" s="2" t="s">
        <v>23</v>
      </c>
      <c r="H249" s="4">
        <v>538</v>
      </c>
      <c r="I249" s="2" t="s">
        <v>24</v>
      </c>
      <c r="J249" s="4" t="s">
        <v>1395</v>
      </c>
      <c r="K249" s="4" t="s">
        <v>1396</v>
      </c>
      <c r="L249" s="2" t="s">
        <v>116</v>
      </c>
      <c r="M249" s="2" t="s">
        <v>27</v>
      </c>
      <c r="N249" s="2" t="s">
        <v>1397</v>
      </c>
      <c r="O249" s="2" t="s">
        <v>1394</v>
      </c>
      <c r="P249" s="2" t="s">
        <v>30</v>
      </c>
      <c r="Q249" s="2" t="s">
        <v>1394</v>
      </c>
      <c r="S249" s="2" t="str">
        <f>+INDEX([1]Trabalhista!$D$3:$D$528,MATCH(A249,[1]Trabalhista!$A$3:$A$528,0))</f>
        <v>Sim</v>
      </c>
    </row>
    <row r="250" spans="1:19" x14ac:dyDescent="0.2">
      <c r="A250" s="2" t="s">
        <v>1398</v>
      </c>
      <c r="B250" s="2" t="s">
        <v>61</v>
      </c>
      <c r="C250" s="2" t="s">
        <v>590</v>
      </c>
      <c r="D250" s="2" t="s">
        <v>21</v>
      </c>
      <c r="E250" s="2" t="s">
        <v>22</v>
      </c>
      <c r="F250" s="4">
        <v>4</v>
      </c>
      <c r="G250" s="2" t="s">
        <v>23</v>
      </c>
      <c r="H250" s="4">
        <v>329</v>
      </c>
      <c r="I250" s="2" t="s">
        <v>24</v>
      </c>
      <c r="J250" s="4" t="s">
        <v>1399</v>
      </c>
      <c r="K250" s="4" t="s">
        <v>1400</v>
      </c>
      <c r="L250" s="2" t="s">
        <v>37</v>
      </c>
      <c r="M250" s="2" t="s">
        <v>96</v>
      </c>
      <c r="N250" s="2" t="s">
        <v>1401</v>
      </c>
      <c r="O250" s="2" t="s">
        <v>1398</v>
      </c>
      <c r="P250" s="2" t="s">
        <v>30</v>
      </c>
      <c r="Q250" s="2" t="s">
        <v>1402</v>
      </c>
      <c r="S250" s="2" t="str">
        <f>+INDEX([1]Trabalhista!$D$3:$D$528,MATCH(A250,[1]Trabalhista!$A$3:$A$528,0))</f>
        <v>Sim</v>
      </c>
    </row>
    <row r="251" spans="1:19" x14ac:dyDescent="0.2">
      <c r="A251" s="2" t="s">
        <v>1403</v>
      </c>
      <c r="B251" s="2" t="s">
        <v>51</v>
      </c>
      <c r="C251" s="2" t="s">
        <v>34</v>
      </c>
      <c r="D251" s="2" t="s">
        <v>21</v>
      </c>
      <c r="E251" s="2" t="s">
        <v>22</v>
      </c>
      <c r="F251" s="4">
        <v>4</v>
      </c>
      <c r="G251" s="2" t="s">
        <v>23</v>
      </c>
      <c r="H251" s="4">
        <v>319</v>
      </c>
      <c r="I251" s="2" t="s">
        <v>24</v>
      </c>
      <c r="J251" s="4" t="s">
        <v>1404</v>
      </c>
      <c r="K251" s="4" t="s">
        <v>1405</v>
      </c>
      <c r="L251" s="2" t="s">
        <v>46</v>
      </c>
      <c r="M251" s="2" t="s">
        <v>177</v>
      </c>
      <c r="N251" s="2" t="s">
        <v>1406</v>
      </c>
      <c r="O251" s="2" t="s">
        <v>1407</v>
      </c>
      <c r="P251" s="2" t="s">
        <v>30</v>
      </c>
      <c r="Q251" s="2" t="s">
        <v>1408</v>
      </c>
      <c r="S251" s="2" t="str">
        <f>+INDEX([1]Trabalhista!$D$3:$D$528,MATCH(A251,[1]Trabalhista!$A$3:$A$528,0))</f>
        <v>Não</v>
      </c>
    </row>
    <row r="252" spans="1:19" x14ac:dyDescent="0.2">
      <c r="A252" s="2" t="s">
        <v>1409</v>
      </c>
      <c r="B252" s="2" t="s">
        <v>19</v>
      </c>
      <c r="C252" s="2" t="s">
        <v>100</v>
      </c>
      <c r="D252" s="2" t="s">
        <v>21</v>
      </c>
      <c r="E252" s="2" t="s">
        <v>22</v>
      </c>
      <c r="F252" s="4">
        <v>4</v>
      </c>
      <c r="G252" s="2" t="s">
        <v>23</v>
      </c>
      <c r="H252" s="4">
        <v>854</v>
      </c>
      <c r="I252" s="2" t="s">
        <v>24</v>
      </c>
      <c r="J252" s="4" t="s">
        <v>1410</v>
      </c>
      <c r="K252" s="4" t="s">
        <v>1411</v>
      </c>
      <c r="L252" s="2" t="s">
        <v>95</v>
      </c>
      <c r="M252" s="2" t="s">
        <v>65</v>
      </c>
      <c r="N252" s="2" t="s">
        <v>1412</v>
      </c>
      <c r="O252" s="2" t="s">
        <v>1413</v>
      </c>
      <c r="P252" s="2" t="s">
        <v>30</v>
      </c>
      <c r="Q252" s="2" t="s">
        <v>1414</v>
      </c>
      <c r="S252" s="2" t="str">
        <f>+INDEX([1]Trabalhista!$D$3:$D$528,MATCH(A252,[1]Trabalhista!$A$3:$A$528,0))</f>
        <v>Sim</v>
      </c>
    </row>
    <row r="253" spans="1:19" x14ac:dyDescent="0.2">
      <c r="A253" s="2" t="s">
        <v>1415</v>
      </c>
      <c r="B253" s="2" t="s">
        <v>61</v>
      </c>
      <c r="C253" s="2" t="s">
        <v>100</v>
      </c>
      <c r="D253" s="2" t="s">
        <v>21</v>
      </c>
      <c r="E253" s="2" t="s">
        <v>22</v>
      </c>
      <c r="F253" s="4">
        <v>4</v>
      </c>
      <c r="G253" s="2" t="s">
        <v>23</v>
      </c>
      <c r="H253" s="4">
        <v>232</v>
      </c>
      <c r="I253" s="2" t="s">
        <v>24</v>
      </c>
      <c r="J253" s="4" t="s">
        <v>1416</v>
      </c>
      <c r="K253" s="4" t="s">
        <v>1417</v>
      </c>
      <c r="L253" s="2" t="s">
        <v>95</v>
      </c>
      <c r="M253" s="2" t="s">
        <v>177</v>
      </c>
      <c r="N253" s="2" t="s">
        <v>1418</v>
      </c>
      <c r="O253" s="2" t="s">
        <v>1419</v>
      </c>
      <c r="P253" s="2" t="s">
        <v>30</v>
      </c>
      <c r="Q253" s="2" t="s">
        <v>1420</v>
      </c>
      <c r="S253" s="2" t="str">
        <f>+INDEX([1]Trabalhista!$D$3:$D$528,MATCH(A253,[1]Trabalhista!$A$3:$A$528,0))</f>
        <v>Sim</v>
      </c>
    </row>
    <row r="254" spans="1:19" x14ac:dyDescent="0.2">
      <c r="A254" s="2" t="s">
        <v>1421</v>
      </c>
      <c r="B254" s="2" t="s">
        <v>136</v>
      </c>
      <c r="C254" s="2" t="s">
        <v>106</v>
      </c>
      <c r="D254" s="2" t="s">
        <v>53</v>
      </c>
      <c r="E254" s="2" t="s">
        <v>22</v>
      </c>
      <c r="F254" s="4">
        <v>3</v>
      </c>
      <c r="G254" s="2" t="s">
        <v>23</v>
      </c>
      <c r="H254" s="4">
        <v>376</v>
      </c>
      <c r="I254" s="2" t="s">
        <v>24</v>
      </c>
      <c r="J254" s="4" t="s">
        <v>1422</v>
      </c>
      <c r="K254" s="4" t="s">
        <v>1423</v>
      </c>
      <c r="L254" s="2" t="s">
        <v>116</v>
      </c>
      <c r="M254" s="2" t="s">
        <v>124</v>
      </c>
      <c r="N254" s="2" t="s">
        <v>1424</v>
      </c>
      <c r="O254" s="2" t="s">
        <v>1425</v>
      </c>
      <c r="P254" s="2" t="s">
        <v>30</v>
      </c>
      <c r="Q254" s="2" t="s">
        <v>1426</v>
      </c>
      <c r="S254" s="2" t="str">
        <f>+INDEX([1]Trabalhista!$D$3:$D$528,MATCH(A254,[1]Trabalhista!$A$3:$A$528,0))</f>
        <v>Não</v>
      </c>
    </row>
    <row r="255" spans="1:19" x14ac:dyDescent="0.2">
      <c r="A255" s="2" t="s">
        <v>1427</v>
      </c>
      <c r="B255" s="2" t="s">
        <v>51</v>
      </c>
      <c r="C255" s="2" t="s">
        <v>34</v>
      </c>
      <c r="D255" s="2" t="s">
        <v>21</v>
      </c>
      <c r="E255" s="2" t="s">
        <v>22</v>
      </c>
      <c r="F255" s="4">
        <v>4</v>
      </c>
      <c r="G255" s="2" t="s">
        <v>23</v>
      </c>
      <c r="H255" s="4">
        <v>306</v>
      </c>
      <c r="I255" s="2" t="s">
        <v>24</v>
      </c>
      <c r="J255" s="4" t="s">
        <v>1428</v>
      </c>
      <c r="K255" s="4" t="s">
        <v>1429</v>
      </c>
      <c r="L255" s="2" t="s">
        <v>46</v>
      </c>
      <c r="M255" s="2" t="s">
        <v>124</v>
      </c>
      <c r="N255" s="2" t="s">
        <v>1430</v>
      </c>
      <c r="O255" s="2" t="s">
        <v>1431</v>
      </c>
      <c r="P255" s="2" t="s">
        <v>30</v>
      </c>
      <c r="Q255" s="2" t="s">
        <v>1432</v>
      </c>
      <c r="S255" s="2" t="str">
        <f>+INDEX([1]Trabalhista!$D$3:$D$528,MATCH(A255,[1]Trabalhista!$A$3:$A$528,0))</f>
        <v>Não</v>
      </c>
    </row>
    <row r="256" spans="1:19" x14ac:dyDescent="0.2">
      <c r="A256" s="2" t="s">
        <v>1433</v>
      </c>
      <c r="B256" s="2" t="s">
        <v>51</v>
      </c>
      <c r="C256" s="2" t="s">
        <v>78</v>
      </c>
      <c r="D256" s="2" t="s">
        <v>21</v>
      </c>
      <c r="E256" s="2" t="s">
        <v>22</v>
      </c>
      <c r="F256" s="4">
        <v>4</v>
      </c>
      <c r="G256" s="2" t="s">
        <v>23</v>
      </c>
      <c r="H256" s="4">
        <v>502</v>
      </c>
      <c r="I256" s="2" t="s">
        <v>24</v>
      </c>
      <c r="J256" s="4" t="s">
        <v>1434</v>
      </c>
      <c r="K256" s="4" t="s">
        <v>1435</v>
      </c>
      <c r="L256" s="2" t="s">
        <v>65</v>
      </c>
      <c r="M256" s="2" t="s">
        <v>73</v>
      </c>
      <c r="N256" s="2" t="s">
        <v>1436</v>
      </c>
      <c r="O256" s="2" t="s">
        <v>1437</v>
      </c>
      <c r="P256" s="2" t="s">
        <v>30</v>
      </c>
      <c r="Q256" s="2" t="s">
        <v>1438</v>
      </c>
      <c r="S256" s="2" t="str">
        <f>+INDEX([1]Trabalhista!$D$3:$D$528,MATCH(A256,[1]Trabalhista!$A$3:$A$528,0))</f>
        <v>Não</v>
      </c>
    </row>
    <row r="257" spans="1:19" x14ac:dyDescent="0.2">
      <c r="A257" s="2" t="s">
        <v>1439</v>
      </c>
      <c r="B257" s="2" t="s">
        <v>252</v>
      </c>
      <c r="C257" s="2" t="s">
        <v>100</v>
      </c>
      <c r="D257" s="2" t="s">
        <v>21</v>
      </c>
      <c r="E257" s="2" t="s">
        <v>22</v>
      </c>
      <c r="F257" s="4">
        <v>4</v>
      </c>
      <c r="G257" s="2" t="s">
        <v>23</v>
      </c>
      <c r="H257" s="4">
        <v>728</v>
      </c>
      <c r="I257" s="2" t="s">
        <v>24</v>
      </c>
      <c r="J257" s="4" t="s">
        <v>1440</v>
      </c>
      <c r="K257" s="4" t="s">
        <v>1441</v>
      </c>
      <c r="L257" s="2" t="s">
        <v>95</v>
      </c>
      <c r="M257" s="2" t="s">
        <v>81</v>
      </c>
      <c r="N257" s="2" t="s">
        <v>1442</v>
      </c>
      <c r="O257" s="2" t="s">
        <v>1443</v>
      </c>
      <c r="P257" s="2" t="s">
        <v>30</v>
      </c>
      <c r="Q257" s="2" t="s">
        <v>1444</v>
      </c>
      <c r="S257" s="2" t="str">
        <f>+INDEX([1]Trabalhista!$D$3:$D$528,MATCH(A257,[1]Trabalhista!$A$3:$A$528,0))</f>
        <v>Não</v>
      </c>
    </row>
    <row r="258" spans="1:19" x14ac:dyDescent="0.2">
      <c r="A258" s="2" t="s">
        <v>1445</v>
      </c>
      <c r="B258" s="2" t="s">
        <v>33</v>
      </c>
      <c r="C258" s="2" t="s">
        <v>106</v>
      </c>
      <c r="D258" s="2" t="s">
        <v>21</v>
      </c>
      <c r="E258" s="2" t="s">
        <v>22</v>
      </c>
      <c r="F258" s="4">
        <v>4</v>
      </c>
      <c r="G258" s="2" t="s">
        <v>23</v>
      </c>
      <c r="H258" s="4">
        <v>424</v>
      </c>
      <c r="I258" s="2" t="s">
        <v>24</v>
      </c>
      <c r="J258" s="4" t="s">
        <v>1446</v>
      </c>
      <c r="K258" s="4" t="s">
        <v>1447</v>
      </c>
      <c r="L258" s="2" t="s">
        <v>109</v>
      </c>
      <c r="M258" s="2" t="s">
        <v>177</v>
      </c>
      <c r="N258" s="2" t="s">
        <v>1448</v>
      </c>
      <c r="O258" s="2" t="s">
        <v>1449</v>
      </c>
      <c r="P258" s="2" t="s">
        <v>30</v>
      </c>
      <c r="Q258" s="2" t="s">
        <v>1445</v>
      </c>
      <c r="S258" s="2" t="e">
        <f>+INDEX([1]Trabalhista!$D$3:$D$528,MATCH(A258,[1]Trabalhista!$A$3:$A$528,0))</f>
        <v>#N/A</v>
      </c>
    </row>
    <row r="259" spans="1:19" x14ac:dyDescent="0.2">
      <c r="A259" s="2" t="s">
        <v>1450</v>
      </c>
      <c r="B259" s="2" t="s">
        <v>136</v>
      </c>
      <c r="C259" s="2" t="s">
        <v>336</v>
      </c>
      <c r="D259" s="2" t="s">
        <v>21</v>
      </c>
      <c r="E259" s="2" t="s">
        <v>22</v>
      </c>
      <c r="F259" s="4">
        <v>4</v>
      </c>
      <c r="G259" s="2" t="s">
        <v>23</v>
      </c>
      <c r="H259" s="4">
        <v>752</v>
      </c>
      <c r="I259" s="2" t="s">
        <v>24</v>
      </c>
      <c r="J259" s="4" t="s">
        <v>1451</v>
      </c>
      <c r="K259" s="4" t="s">
        <v>1452</v>
      </c>
      <c r="L259" s="2" t="s">
        <v>95</v>
      </c>
      <c r="M259" s="2" t="s">
        <v>46</v>
      </c>
      <c r="N259" s="2" t="s">
        <v>1453</v>
      </c>
      <c r="O259" s="2" t="s">
        <v>1454</v>
      </c>
      <c r="P259" s="2" t="s">
        <v>30</v>
      </c>
      <c r="Q259" s="2" t="s">
        <v>1455</v>
      </c>
      <c r="S259" s="2" t="str">
        <f>+INDEX([1]Trabalhista!$D$3:$D$528,MATCH(A259,[1]Trabalhista!$A$3:$A$528,0))</f>
        <v>Sim</v>
      </c>
    </row>
    <row r="260" spans="1:19" x14ac:dyDescent="0.2">
      <c r="A260" s="2" t="s">
        <v>1456</v>
      </c>
      <c r="B260" s="2" t="s">
        <v>86</v>
      </c>
      <c r="C260" s="2" t="s">
        <v>137</v>
      </c>
      <c r="D260" s="2" t="s">
        <v>21</v>
      </c>
      <c r="E260" s="2" t="s">
        <v>22</v>
      </c>
      <c r="F260" s="4">
        <v>4</v>
      </c>
      <c r="G260" s="2" t="s">
        <v>23</v>
      </c>
      <c r="H260" s="4">
        <v>529</v>
      </c>
      <c r="I260" s="2" t="s">
        <v>24</v>
      </c>
      <c r="J260" s="4" t="s">
        <v>1457</v>
      </c>
      <c r="K260" s="4" t="s">
        <v>1458</v>
      </c>
      <c r="L260" s="2" t="s">
        <v>27</v>
      </c>
      <c r="M260" s="2" t="s">
        <v>286</v>
      </c>
      <c r="N260" s="2" t="s">
        <v>1459</v>
      </c>
      <c r="O260" s="2" t="s">
        <v>1460</v>
      </c>
      <c r="P260" s="2" t="s">
        <v>30</v>
      </c>
      <c r="Q260" s="2" t="s">
        <v>1461</v>
      </c>
      <c r="S260" s="2" t="str">
        <f>+INDEX([1]Trabalhista!$D$3:$D$528,MATCH(A260,[1]Trabalhista!$A$3:$A$528,0))</f>
        <v>Sim</v>
      </c>
    </row>
    <row r="261" spans="1:19" x14ac:dyDescent="0.2">
      <c r="A261" s="2" t="s">
        <v>1462</v>
      </c>
      <c r="B261" s="2" t="s">
        <v>61</v>
      </c>
      <c r="C261" s="2" t="s">
        <v>100</v>
      </c>
      <c r="D261" s="2" t="s">
        <v>21</v>
      </c>
      <c r="E261" s="2" t="s">
        <v>22</v>
      </c>
      <c r="F261" s="4">
        <v>4</v>
      </c>
      <c r="G261" s="2" t="s">
        <v>23</v>
      </c>
      <c r="H261" s="4">
        <v>908</v>
      </c>
      <c r="I261" s="2" t="s">
        <v>24</v>
      </c>
      <c r="J261" s="4" t="s">
        <v>1463</v>
      </c>
      <c r="K261" s="4" t="s">
        <v>1464</v>
      </c>
      <c r="L261" s="2" t="s">
        <v>117</v>
      </c>
      <c r="M261" s="2" t="s">
        <v>81</v>
      </c>
      <c r="N261" s="2" t="s">
        <v>1465</v>
      </c>
      <c r="O261" s="2" t="s">
        <v>1466</v>
      </c>
      <c r="P261" s="2" t="s">
        <v>30</v>
      </c>
      <c r="Q261" s="2" t="s">
        <v>1467</v>
      </c>
      <c r="S261" s="2" t="str">
        <f>+INDEX([1]Trabalhista!$D$3:$D$528,MATCH(A261,[1]Trabalhista!$A$3:$A$528,0))</f>
        <v>Sim</v>
      </c>
    </row>
    <row r="262" spans="1:19" x14ac:dyDescent="0.2">
      <c r="A262" s="2" t="s">
        <v>1468</v>
      </c>
      <c r="B262" s="2" t="s">
        <v>86</v>
      </c>
      <c r="C262" s="2" t="s">
        <v>106</v>
      </c>
      <c r="D262" s="2" t="s">
        <v>21</v>
      </c>
      <c r="E262" s="2" t="s">
        <v>22</v>
      </c>
      <c r="F262" s="4">
        <v>4</v>
      </c>
      <c r="G262" s="2" t="s">
        <v>23</v>
      </c>
      <c r="H262" s="4">
        <v>354</v>
      </c>
      <c r="I262" s="2" t="s">
        <v>24</v>
      </c>
      <c r="J262" s="4" t="s">
        <v>1469</v>
      </c>
      <c r="K262" s="4" t="s">
        <v>1470</v>
      </c>
      <c r="L262" s="2" t="s">
        <v>117</v>
      </c>
      <c r="M262" s="2" t="s">
        <v>38</v>
      </c>
      <c r="N262" s="2" t="s">
        <v>1471</v>
      </c>
      <c r="O262" s="2" t="s">
        <v>1472</v>
      </c>
      <c r="P262" s="2" t="s">
        <v>30</v>
      </c>
      <c r="Q262" s="2" t="s">
        <v>1473</v>
      </c>
      <c r="S262" s="2" t="str">
        <f>+INDEX([1]Trabalhista!$D$3:$D$528,MATCH(A262,[1]Trabalhista!$A$3:$A$528,0))</f>
        <v>Não</v>
      </c>
    </row>
    <row r="263" spans="1:19" x14ac:dyDescent="0.2">
      <c r="A263" s="2" t="s">
        <v>1474</v>
      </c>
      <c r="B263" s="2" t="s">
        <v>136</v>
      </c>
      <c r="C263" s="2" t="s">
        <v>556</v>
      </c>
      <c r="D263" s="2" t="s">
        <v>21</v>
      </c>
      <c r="E263" s="2" t="s">
        <v>22</v>
      </c>
      <c r="F263" s="4">
        <v>4</v>
      </c>
      <c r="G263" s="2" t="s">
        <v>23</v>
      </c>
      <c r="H263" s="4">
        <v>950</v>
      </c>
      <c r="I263" s="2" t="s">
        <v>24</v>
      </c>
      <c r="J263" s="4" t="s">
        <v>1475</v>
      </c>
      <c r="K263" s="4" t="s">
        <v>1476</v>
      </c>
      <c r="L263" s="2" t="s">
        <v>56</v>
      </c>
      <c r="M263" s="2" t="s">
        <v>47</v>
      </c>
      <c r="N263" s="2" t="s">
        <v>1477</v>
      </c>
      <c r="O263" s="2" t="s">
        <v>1474</v>
      </c>
      <c r="P263" s="2" t="s">
        <v>213</v>
      </c>
      <c r="Q263" s="2" t="s">
        <v>1478</v>
      </c>
      <c r="S263" s="2" t="str">
        <f>+INDEX([1]Trabalhista!$D$3:$D$528,MATCH(A263,[1]Trabalhista!$A$3:$A$528,0))</f>
        <v>Sim</v>
      </c>
    </row>
    <row r="264" spans="1:19" x14ac:dyDescent="0.2">
      <c r="A264" s="2" t="s">
        <v>1479</v>
      </c>
      <c r="B264" s="2" t="s">
        <v>42</v>
      </c>
      <c r="C264" s="2" t="s">
        <v>336</v>
      </c>
      <c r="D264" s="2" t="s">
        <v>21</v>
      </c>
      <c r="E264" s="2" t="s">
        <v>22</v>
      </c>
      <c r="F264" s="4">
        <v>4</v>
      </c>
      <c r="G264" s="2" t="s">
        <v>23</v>
      </c>
      <c r="H264" s="4">
        <v>505</v>
      </c>
      <c r="I264" s="2" t="s">
        <v>24</v>
      </c>
      <c r="J264" s="4" t="s">
        <v>1480</v>
      </c>
      <c r="K264" s="4" t="s">
        <v>1481</v>
      </c>
      <c r="L264" s="2" t="s">
        <v>56</v>
      </c>
      <c r="M264" s="2" t="s">
        <v>267</v>
      </c>
      <c r="N264" s="2" t="s">
        <v>1482</v>
      </c>
      <c r="O264" s="2" t="s">
        <v>1483</v>
      </c>
      <c r="P264" s="2" t="s">
        <v>30</v>
      </c>
      <c r="Q264" s="2" t="s">
        <v>1479</v>
      </c>
      <c r="S264" s="2" t="str">
        <f>+INDEX([1]Trabalhista!$D$3:$D$528,MATCH(A264,[1]Trabalhista!$A$3:$A$528,0))</f>
        <v>Sim</v>
      </c>
    </row>
    <row r="265" spans="1:19" x14ac:dyDescent="0.2">
      <c r="A265" s="2" t="s">
        <v>1484</v>
      </c>
      <c r="B265" s="2" t="s">
        <v>42</v>
      </c>
      <c r="C265" s="2" t="s">
        <v>174</v>
      </c>
      <c r="D265" s="2" t="s">
        <v>21</v>
      </c>
      <c r="E265" s="2" t="s">
        <v>22</v>
      </c>
      <c r="F265" s="4">
        <v>4</v>
      </c>
      <c r="G265" s="2" t="s">
        <v>23</v>
      </c>
      <c r="H265" s="4">
        <v>504</v>
      </c>
      <c r="I265" s="2" t="s">
        <v>24</v>
      </c>
      <c r="J265" s="4" t="s">
        <v>1485</v>
      </c>
      <c r="K265" s="4" t="s">
        <v>1486</v>
      </c>
      <c r="L265" s="2" t="s">
        <v>146</v>
      </c>
      <c r="M265" s="2" t="s">
        <v>109</v>
      </c>
      <c r="N265" s="2" t="s">
        <v>1487</v>
      </c>
      <c r="O265" s="2" t="s">
        <v>1484</v>
      </c>
      <c r="P265" s="2" t="s">
        <v>30</v>
      </c>
      <c r="Q265" s="2" t="s">
        <v>1488</v>
      </c>
      <c r="S265" s="2" t="str">
        <f>+INDEX([1]Trabalhista!$D$3:$D$528,MATCH(A265,[1]Trabalhista!$A$3:$A$528,0))</f>
        <v>Sim</v>
      </c>
    </row>
    <row r="266" spans="1:19" x14ac:dyDescent="0.2">
      <c r="A266" s="2" t="s">
        <v>1489</v>
      </c>
      <c r="B266" s="2" t="s">
        <v>70</v>
      </c>
      <c r="C266" s="2" t="s">
        <v>238</v>
      </c>
      <c r="D266" s="2" t="s">
        <v>21</v>
      </c>
      <c r="E266" s="2" t="s">
        <v>22</v>
      </c>
      <c r="F266" s="4">
        <v>4</v>
      </c>
      <c r="G266" s="2" t="s">
        <v>23</v>
      </c>
      <c r="H266" s="4">
        <v>309</v>
      </c>
      <c r="I266" s="2" t="s">
        <v>24</v>
      </c>
      <c r="J266" s="4" t="s">
        <v>1490</v>
      </c>
      <c r="K266" s="4" t="s">
        <v>1491</v>
      </c>
      <c r="L266" s="2" t="s">
        <v>27</v>
      </c>
      <c r="M266" s="2" t="s">
        <v>218</v>
      </c>
      <c r="N266" s="2" t="s">
        <v>1492</v>
      </c>
      <c r="O266" s="2" t="s">
        <v>1493</v>
      </c>
      <c r="P266" s="2" t="s">
        <v>213</v>
      </c>
      <c r="Q266" s="2" t="s">
        <v>1494</v>
      </c>
      <c r="S266" s="2" t="str">
        <f>+INDEX([1]Trabalhista!$D$3:$D$528,MATCH(A266,[1]Trabalhista!$A$3:$A$528,0))</f>
        <v>Sim</v>
      </c>
    </row>
    <row r="267" spans="1:19" x14ac:dyDescent="0.2">
      <c r="A267" s="2" t="s">
        <v>1495</v>
      </c>
      <c r="B267" s="2" t="s">
        <v>272</v>
      </c>
      <c r="C267" s="2" t="s">
        <v>336</v>
      </c>
      <c r="D267" s="2" t="s">
        <v>21</v>
      </c>
      <c r="E267" s="2" t="s">
        <v>22</v>
      </c>
      <c r="F267" s="4">
        <v>4</v>
      </c>
      <c r="G267" s="2" t="s">
        <v>23</v>
      </c>
      <c r="H267" s="4">
        <v>707</v>
      </c>
      <c r="I267" s="2" t="s">
        <v>24</v>
      </c>
      <c r="J267" s="4" t="s">
        <v>1496</v>
      </c>
      <c r="K267" s="4" t="s">
        <v>1497</v>
      </c>
      <c r="L267" s="2" t="s">
        <v>109</v>
      </c>
      <c r="M267" s="2" t="s">
        <v>38</v>
      </c>
      <c r="N267" s="2" t="s">
        <v>1498</v>
      </c>
      <c r="O267" s="2" t="s">
        <v>1499</v>
      </c>
      <c r="P267" s="2" t="s">
        <v>213</v>
      </c>
      <c r="Q267" s="2" t="s">
        <v>1500</v>
      </c>
      <c r="S267" s="2" t="str">
        <f>+INDEX([1]Trabalhista!$D$3:$D$528,MATCH(A267,[1]Trabalhista!$A$3:$A$528,0))</f>
        <v>Não</v>
      </c>
    </row>
    <row r="268" spans="1:19" x14ac:dyDescent="0.2">
      <c r="A268" s="2" t="s">
        <v>1501</v>
      </c>
      <c r="B268" s="2" t="s">
        <v>252</v>
      </c>
      <c r="C268" s="2" t="s">
        <v>363</v>
      </c>
      <c r="D268" s="2" t="s">
        <v>21</v>
      </c>
      <c r="E268" s="2" t="s">
        <v>22</v>
      </c>
      <c r="F268" s="4">
        <v>4</v>
      </c>
      <c r="G268" s="2" t="s">
        <v>23</v>
      </c>
      <c r="H268" s="4">
        <v>944</v>
      </c>
      <c r="I268" s="2" t="s">
        <v>24</v>
      </c>
      <c r="J268" s="4" t="s">
        <v>1502</v>
      </c>
      <c r="K268" s="4" t="s">
        <v>1503</v>
      </c>
      <c r="L268" s="2" t="s">
        <v>117</v>
      </c>
      <c r="M268" s="2" t="s">
        <v>57</v>
      </c>
      <c r="N268" s="2" t="s">
        <v>1504</v>
      </c>
      <c r="O268" s="2" t="s">
        <v>1505</v>
      </c>
      <c r="P268" s="2" t="s">
        <v>30</v>
      </c>
      <c r="Q268" s="2" t="s">
        <v>1506</v>
      </c>
      <c r="S268" s="2" t="str">
        <f>+INDEX([1]Trabalhista!$D$3:$D$528,MATCH(A268,[1]Trabalhista!$A$3:$A$528,0))</f>
        <v>Sim</v>
      </c>
    </row>
    <row r="269" spans="1:19" x14ac:dyDescent="0.2">
      <c r="A269" s="2" t="s">
        <v>1507</v>
      </c>
      <c r="B269" s="2" t="s">
        <v>86</v>
      </c>
      <c r="C269" s="2" t="s">
        <v>52</v>
      </c>
      <c r="D269" s="2" t="s">
        <v>21</v>
      </c>
      <c r="E269" s="2" t="s">
        <v>22</v>
      </c>
      <c r="F269" s="4">
        <v>4</v>
      </c>
      <c r="G269" s="2" t="s">
        <v>23</v>
      </c>
      <c r="H269" s="4">
        <v>323</v>
      </c>
      <c r="I269" s="2" t="s">
        <v>24</v>
      </c>
      <c r="J269" s="4" t="s">
        <v>1508</v>
      </c>
      <c r="K269" s="4" t="s">
        <v>1509</v>
      </c>
      <c r="L269" s="2" t="s">
        <v>38</v>
      </c>
      <c r="M269" s="2" t="s">
        <v>81</v>
      </c>
      <c r="N269" s="2" t="s">
        <v>1510</v>
      </c>
      <c r="O269" s="2" t="s">
        <v>1511</v>
      </c>
      <c r="P269" s="2" t="s">
        <v>30</v>
      </c>
      <c r="Q269" s="2" t="s">
        <v>1512</v>
      </c>
      <c r="S269" s="2" t="str">
        <f>+INDEX([1]Trabalhista!$D$3:$D$528,MATCH(A269,[1]Trabalhista!$A$3:$A$528,0))</f>
        <v>Não</v>
      </c>
    </row>
    <row r="270" spans="1:19" x14ac:dyDescent="0.2">
      <c r="A270" s="2" t="s">
        <v>1513</v>
      </c>
      <c r="B270" s="2" t="s">
        <v>33</v>
      </c>
      <c r="C270" s="2" t="s">
        <v>156</v>
      </c>
      <c r="D270" s="2" t="s">
        <v>21</v>
      </c>
      <c r="E270" s="2" t="s">
        <v>22</v>
      </c>
      <c r="F270" s="4">
        <v>4</v>
      </c>
      <c r="G270" s="2" t="s">
        <v>23</v>
      </c>
      <c r="H270" s="4">
        <v>544</v>
      </c>
      <c r="I270" s="2" t="s">
        <v>24</v>
      </c>
      <c r="J270" s="4" t="s">
        <v>1514</v>
      </c>
      <c r="K270" s="4" t="s">
        <v>1515</v>
      </c>
      <c r="L270" s="2" t="s">
        <v>109</v>
      </c>
      <c r="M270" s="2" t="s">
        <v>146</v>
      </c>
      <c r="N270" s="2" t="s">
        <v>1516</v>
      </c>
      <c r="O270" s="2" t="s">
        <v>1513</v>
      </c>
      <c r="P270" s="2" t="s">
        <v>30</v>
      </c>
      <c r="Q270" s="2" t="s">
        <v>1517</v>
      </c>
      <c r="S270" s="2" t="str">
        <f>+INDEX([1]Trabalhista!$D$3:$D$528,MATCH(A270,[1]Trabalhista!$A$3:$A$528,0))</f>
        <v>Sim</v>
      </c>
    </row>
    <row r="271" spans="1:19" x14ac:dyDescent="0.2">
      <c r="A271" s="2" t="s">
        <v>1518</v>
      </c>
      <c r="B271" s="2" t="s">
        <v>917</v>
      </c>
      <c r="C271" s="2" t="s">
        <v>137</v>
      </c>
      <c r="D271" s="2" t="s">
        <v>21</v>
      </c>
      <c r="E271" s="2" t="s">
        <v>22</v>
      </c>
      <c r="F271" s="4">
        <v>4</v>
      </c>
      <c r="G271" s="2" t="s">
        <v>23</v>
      </c>
      <c r="H271" s="4">
        <v>537</v>
      </c>
      <c r="I271" s="2" t="s">
        <v>24</v>
      </c>
      <c r="J271" s="4" t="s">
        <v>1519</v>
      </c>
      <c r="K271" s="4" t="s">
        <v>1520</v>
      </c>
      <c r="L271" s="2" t="s">
        <v>27</v>
      </c>
      <c r="M271" s="2" t="s">
        <v>46</v>
      </c>
      <c r="N271" s="2" t="s">
        <v>1521</v>
      </c>
      <c r="O271" s="2" t="s">
        <v>1518</v>
      </c>
      <c r="P271" s="2" t="s">
        <v>30</v>
      </c>
      <c r="Q271" s="2" t="s">
        <v>1522</v>
      </c>
      <c r="S271" s="2" t="str">
        <f>+INDEX([1]Trabalhista!$D$3:$D$528,MATCH(A271,[1]Trabalhista!$A$3:$A$528,0))</f>
        <v>Sim</v>
      </c>
    </row>
    <row r="272" spans="1:19" x14ac:dyDescent="0.2">
      <c r="A272" s="2" t="s">
        <v>1523</v>
      </c>
      <c r="B272" s="2" t="s">
        <v>19</v>
      </c>
      <c r="C272" s="2" t="s">
        <v>137</v>
      </c>
      <c r="D272" s="2" t="s">
        <v>21</v>
      </c>
      <c r="E272" s="2" t="s">
        <v>22</v>
      </c>
      <c r="F272" s="4">
        <v>3</v>
      </c>
      <c r="G272" s="2" t="s">
        <v>23</v>
      </c>
      <c r="H272" s="4">
        <v>370</v>
      </c>
      <c r="I272" s="2" t="s">
        <v>24</v>
      </c>
      <c r="J272" s="4" t="s">
        <v>1524</v>
      </c>
      <c r="K272" s="4" t="s">
        <v>1525</v>
      </c>
      <c r="L272" s="2" t="s">
        <v>38</v>
      </c>
      <c r="M272" s="2" t="s">
        <v>146</v>
      </c>
      <c r="N272" s="2" t="s">
        <v>1526</v>
      </c>
      <c r="O272" s="2" t="s">
        <v>1523</v>
      </c>
      <c r="P272" s="2" t="s">
        <v>30</v>
      </c>
      <c r="Q272" s="2" t="s">
        <v>1527</v>
      </c>
      <c r="S272" s="2" t="str">
        <f>+INDEX([1]Trabalhista!$D$3:$D$528,MATCH(A272,[1]Trabalhista!$A$3:$A$528,0))</f>
        <v>Sim</v>
      </c>
    </row>
    <row r="273" spans="1:19" x14ac:dyDescent="0.2">
      <c r="A273" s="2" t="s">
        <v>1528</v>
      </c>
      <c r="B273" s="2" t="s">
        <v>77</v>
      </c>
      <c r="C273" s="2" t="s">
        <v>100</v>
      </c>
      <c r="D273" s="2" t="s">
        <v>21</v>
      </c>
      <c r="E273" s="2" t="s">
        <v>22</v>
      </c>
      <c r="F273" s="4">
        <v>4</v>
      </c>
      <c r="G273" s="2" t="s">
        <v>23</v>
      </c>
      <c r="H273" s="4">
        <v>407</v>
      </c>
      <c r="I273" s="2" t="s">
        <v>24</v>
      </c>
      <c r="J273" s="4" t="s">
        <v>1529</v>
      </c>
      <c r="K273" s="4" t="s">
        <v>1530</v>
      </c>
      <c r="L273" s="2" t="s">
        <v>47</v>
      </c>
      <c r="M273" s="2" t="s">
        <v>376</v>
      </c>
      <c r="N273" s="2" t="s">
        <v>1531</v>
      </c>
      <c r="O273" s="2" t="s">
        <v>1528</v>
      </c>
      <c r="P273" s="2" t="s">
        <v>30</v>
      </c>
      <c r="Q273" s="2" t="s">
        <v>1532</v>
      </c>
      <c r="S273" s="2" t="str">
        <f>+INDEX([1]Trabalhista!$D$3:$D$528,MATCH(A273,[1]Trabalhista!$A$3:$A$528,0))</f>
        <v>Sim</v>
      </c>
    </row>
    <row r="274" spans="1:19" x14ac:dyDescent="0.2">
      <c r="A274" s="2" t="s">
        <v>1533</v>
      </c>
      <c r="B274" s="2" t="s">
        <v>136</v>
      </c>
      <c r="C274" s="2" t="s">
        <v>43</v>
      </c>
      <c r="D274" s="2" t="s">
        <v>21</v>
      </c>
      <c r="E274" s="2" t="s">
        <v>22</v>
      </c>
      <c r="F274" s="4">
        <v>4</v>
      </c>
      <c r="G274" s="2" t="s">
        <v>23</v>
      </c>
      <c r="H274" s="4">
        <v>525</v>
      </c>
      <c r="I274" s="2" t="s">
        <v>24</v>
      </c>
      <c r="J274" s="4" t="s">
        <v>1534</v>
      </c>
      <c r="K274" s="4" t="s">
        <v>1535</v>
      </c>
      <c r="L274" s="2" t="s">
        <v>38</v>
      </c>
      <c r="M274" s="2" t="s">
        <v>376</v>
      </c>
      <c r="N274" s="2" t="s">
        <v>1536</v>
      </c>
      <c r="O274" s="2" t="s">
        <v>1537</v>
      </c>
      <c r="P274" s="2" t="s">
        <v>30</v>
      </c>
      <c r="Q274" s="2" t="s">
        <v>1538</v>
      </c>
      <c r="S274" s="2" t="str">
        <f>+INDEX([1]Trabalhista!$D$3:$D$528,MATCH(A274,[1]Trabalhista!$A$3:$A$528,0))</f>
        <v>Sim</v>
      </c>
    </row>
    <row r="275" spans="1:19" x14ac:dyDescent="0.2">
      <c r="A275" s="2" t="s">
        <v>1539</v>
      </c>
      <c r="B275" s="2" t="s">
        <v>86</v>
      </c>
      <c r="C275" s="2" t="s">
        <v>78</v>
      </c>
      <c r="D275" s="2" t="s">
        <v>21</v>
      </c>
      <c r="E275" s="2" t="s">
        <v>22</v>
      </c>
      <c r="F275" s="4">
        <v>4</v>
      </c>
      <c r="G275" s="2" t="s">
        <v>23</v>
      </c>
      <c r="H275" s="4">
        <v>523</v>
      </c>
      <c r="I275" s="2" t="s">
        <v>24</v>
      </c>
      <c r="J275" s="4" t="s">
        <v>1540</v>
      </c>
      <c r="K275" s="4" t="s">
        <v>1541</v>
      </c>
      <c r="L275" s="2" t="s">
        <v>65</v>
      </c>
      <c r="M275" s="2" t="s">
        <v>159</v>
      </c>
      <c r="N275" s="2" t="s">
        <v>1542</v>
      </c>
      <c r="O275" s="2" t="s">
        <v>1539</v>
      </c>
      <c r="P275" s="2" t="s">
        <v>213</v>
      </c>
      <c r="Q275" s="2" t="s">
        <v>1543</v>
      </c>
      <c r="S275" s="2" t="str">
        <f>+INDEX([1]Trabalhista!$D$3:$D$528,MATCH(A275,[1]Trabalhista!$A$3:$A$528,0))</f>
        <v>Não</v>
      </c>
    </row>
    <row r="276" spans="1:19" x14ac:dyDescent="0.2">
      <c r="A276" s="2" t="s">
        <v>1544</v>
      </c>
      <c r="B276" s="2" t="s">
        <v>392</v>
      </c>
      <c r="C276" s="2" t="s">
        <v>62</v>
      </c>
      <c r="D276" s="2" t="s">
        <v>21</v>
      </c>
      <c r="E276" s="2" t="s">
        <v>22</v>
      </c>
      <c r="F276" s="4">
        <v>4</v>
      </c>
      <c r="G276" s="2" t="s">
        <v>23</v>
      </c>
      <c r="H276" s="4">
        <v>629</v>
      </c>
      <c r="I276" s="2" t="s">
        <v>24</v>
      </c>
      <c r="J276" s="4" t="s">
        <v>1545</v>
      </c>
      <c r="K276" s="4" t="s">
        <v>1546</v>
      </c>
      <c r="L276" s="2" t="s">
        <v>109</v>
      </c>
      <c r="M276" s="2" t="s">
        <v>96</v>
      </c>
      <c r="N276" s="2" t="s">
        <v>1547</v>
      </c>
      <c r="O276" s="2" t="s">
        <v>1544</v>
      </c>
      <c r="P276" s="2" t="s">
        <v>30</v>
      </c>
      <c r="Q276" s="2" t="s">
        <v>1548</v>
      </c>
      <c r="S276" s="2" t="str">
        <f>+INDEX([1]Trabalhista!$D$3:$D$528,MATCH(A276,[1]Trabalhista!$A$3:$A$528,0))</f>
        <v>Sim</v>
      </c>
    </row>
    <row r="277" spans="1:19" x14ac:dyDescent="0.2">
      <c r="A277" s="2" t="s">
        <v>1549</v>
      </c>
      <c r="B277" s="2" t="s">
        <v>61</v>
      </c>
      <c r="C277" s="2" t="s">
        <v>143</v>
      </c>
      <c r="D277" s="2" t="s">
        <v>21</v>
      </c>
      <c r="E277" s="2" t="s">
        <v>22</v>
      </c>
      <c r="F277" s="4">
        <v>4</v>
      </c>
      <c r="G277" s="2" t="s">
        <v>23</v>
      </c>
      <c r="H277" s="4">
        <v>340</v>
      </c>
      <c r="I277" s="2" t="s">
        <v>24</v>
      </c>
      <c r="J277" s="4" t="s">
        <v>1550</v>
      </c>
      <c r="K277" s="4" t="s">
        <v>1551</v>
      </c>
      <c r="L277" s="2" t="s">
        <v>56</v>
      </c>
      <c r="M277" s="2" t="s">
        <v>116</v>
      </c>
      <c r="N277" s="2" t="s">
        <v>1552</v>
      </c>
      <c r="O277" s="2" t="s">
        <v>1549</v>
      </c>
      <c r="P277" s="2" t="s">
        <v>30</v>
      </c>
      <c r="Q277" s="2" t="s">
        <v>1553</v>
      </c>
      <c r="S277" s="2" t="str">
        <f>+INDEX([1]Trabalhista!$D$3:$D$528,MATCH(A277,[1]Trabalhista!$A$3:$A$528,0))</f>
        <v>Sim</v>
      </c>
    </row>
    <row r="278" spans="1:19" x14ac:dyDescent="0.2">
      <c r="A278" s="2" t="s">
        <v>1554</v>
      </c>
      <c r="B278" s="2" t="s">
        <v>392</v>
      </c>
      <c r="C278" s="2" t="s">
        <v>52</v>
      </c>
      <c r="D278" s="2" t="s">
        <v>21</v>
      </c>
      <c r="E278" s="2" t="s">
        <v>22</v>
      </c>
      <c r="F278" s="4">
        <v>4</v>
      </c>
      <c r="G278" s="2" t="s">
        <v>23</v>
      </c>
      <c r="H278" s="4">
        <v>717</v>
      </c>
      <c r="I278" s="2" t="s">
        <v>24</v>
      </c>
      <c r="J278" s="4" t="s">
        <v>1555</v>
      </c>
      <c r="K278" s="4" t="s">
        <v>1556</v>
      </c>
      <c r="L278" s="2" t="s">
        <v>37</v>
      </c>
      <c r="M278" s="2" t="s">
        <v>211</v>
      </c>
      <c r="N278" s="2" t="s">
        <v>1557</v>
      </c>
      <c r="O278" s="2" t="s">
        <v>1554</v>
      </c>
      <c r="P278" s="2" t="s">
        <v>30</v>
      </c>
      <c r="Q278" s="2" t="s">
        <v>1558</v>
      </c>
      <c r="S278" s="2" t="str">
        <f>+INDEX([1]Trabalhista!$D$3:$D$528,MATCH(A278,[1]Trabalhista!$A$3:$A$528,0))</f>
        <v>Não</v>
      </c>
    </row>
    <row r="279" spans="1:19" x14ac:dyDescent="0.2">
      <c r="A279" s="2" t="s">
        <v>1559</v>
      </c>
      <c r="B279" s="2" t="s">
        <v>136</v>
      </c>
      <c r="C279" s="2" t="s">
        <v>156</v>
      </c>
      <c r="D279" s="2" t="s">
        <v>245</v>
      </c>
      <c r="E279" s="2" t="s">
        <v>22</v>
      </c>
      <c r="F279" s="4">
        <v>4</v>
      </c>
      <c r="G279" s="2" t="s">
        <v>23</v>
      </c>
      <c r="H279" s="4">
        <v>419</v>
      </c>
      <c r="I279" s="2" t="s">
        <v>24</v>
      </c>
      <c r="J279" s="4" t="s">
        <v>1560</v>
      </c>
      <c r="K279" s="4" t="s">
        <v>1561</v>
      </c>
      <c r="L279" s="2" t="s">
        <v>56</v>
      </c>
      <c r="M279" s="2" t="s">
        <v>116</v>
      </c>
      <c r="N279" s="2" t="s">
        <v>1562</v>
      </c>
      <c r="O279" s="2" t="s">
        <v>1559</v>
      </c>
      <c r="P279" s="2" t="s">
        <v>213</v>
      </c>
      <c r="Q279" s="2" t="s">
        <v>1563</v>
      </c>
      <c r="S279" s="2" t="str">
        <f>+INDEX([1]Trabalhista!$D$3:$D$528,MATCH(A279,[1]Trabalhista!$A$3:$A$528,0))</f>
        <v>Sim</v>
      </c>
    </row>
    <row r="280" spans="1:19" x14ac:dyDescent="0.2">
      <c r="A280" s="2" t="s">
        <v>1564</v>
      </c>
      <c r="B280" s="2" t="s">
        <v>33</v>
      </c>
      <c r="C280" s="2" t="s">
        <v>556</v>
      </c>
      <c r="D280" s="2" t="s">
        <v>21</v>
      </c>
      <c r="E280" s="2" t="s">
        <v>22</v>
      </c>
      <c r="F280" s="4">
        <v>3</v>
      </c>
      <c r="G280" s="2" t="s">
        <v>23</v>
      </c>
      <c r="H280" s="4">
        <v>478</v>
      </c>
      <c r="I280" s="2" t="s">
        <v>24</v>
      </c>
      <c r="J280" s="4" t="s">
        <v>1565</v>
      </c>
      <c r="K280" s="4" t="s">
        <v>1566</v>
      </c>
      <c r="L280" s="2" t="s">
        <v>46</v>
      </c>
      <c r="M280" s="2" t="s">
        <v>38</v>
      </c>
      <c r="N280" s="2" t="s">
        <v>1567</v>
      </c>
      <c r="O280" s="2" t="s">
        <v>1568</v>
      </c>
      <c r="P280" s="2" t="s">
        <v>30</v>
      </c>
      <c r="Q280" s="2" t="s">
        <v>1569</v>
      </c>
      <c r="S280" s="2" t="str">
        <f>+INDEX([1]Trabalhista!$D$3:$D$528,MATCH(A280,[1]Trabalhista!$A$3:$A$528,0))</f>
        <v>Sim</v>
      </c>
    </row>
    <row r="281" spans="1:19" x14ac:dyDescent="0.2">
      <c r="A281" s="2" t="s">
        <v>1570</v>
      </c>
      <c r="B281" s="2" t="s">
        <v>308</v>
      </c>
      <c r="C281" s="2" t="s">
        <v>61</v>
      </c>
      <c r="D281" s="2" t="s">
        <v>21</v>
      </c>
      <c r="E281" s="2" t="s">
        <v>22</v>
      </c>
      <c r="F281" s="4">
        <v>4</v>
      </c>
      <c r="G281" s="2" t="s">
        <v>23</v>
      </c>
      <c r="H281" s="4">
        <v>454</v>
      </c>
      <c r="I281" s="2" t="s">
        <v>24</v>
      </c>
      <c r="J281" s="4" t="s">
        <v>1571</v>
      </c>
      <c r="K281" s="4" t="s">
        <v>1572</v>
      </c>
      <c r="L281" s="2" t="s">
        <v>95</v>
      </c>
      <c r="M281" s="2" t="s">
        <v>446</v>
      </c>
      <c r="N281" s="2" t="s">
        <v>1573</v>
      </c>
      <c r="O281" s="2" t="s">
        <v>1570</v>
      </c>
      <c r="P281" s="2" t="s">
        <v>213</v>
      </c>
      <c r="Q281" s="2" t="s">
        <v>1574</v>
      </c>
      <c r="S281" s="2" t="str">
        <f>+INDEX([1]Trabalhista!$D$3:$D$528,MATCH(A281,[1]Trabalhista!$A$3:$A$528,0))</f>
        <v>Sim</v>
      </c>
    </row>
    <row r="282" spans="1:19" x14ac:dyDescent="0.2">
      <c r="A282" s="2" t="s">
        <v>1575</v>
      </c>
      <c r="B282" s="2" t="s">
        <v>136</v>
      </c>
      <c r="C282" s="2" t="s">
        <v>562</v>
      </c>
      <c r="D282" s="2" t="s">
        <v>21</v>
      </c>
      <c r="E282" s="2" t="s">
        <v>22</v>
      </c>
      <c r="F282" s="4">
        <v>4</v>
      </c>
      <c r="G282" s="2" t="s">
        <v>23</v>
      </c>
      <c r="H282" s="4">
        <v>801</v>
      </c>
      <c r="I282" s="2" t="s">
        <v>24</v>
      </c>
      <c r="J282" s="4" t="s">
        <v>1576</v>
      </c>
      <c r="K282" s="4" t="s">
        <v>1577</v>
      </c>
      <c r="L282" s="2" t="s">
        <v>146</v>
      </c>
      <c r="M282" s="2" t="s">
        <v>177</v>
      </c>
      <c r="N282" s="2" t="s">
        <v>1578</v>
      </c>
      <c r="O282" s="2" t="s">
        <v>1575</v>
      </c>
      <c r="P282" s="2" t="s">
        <v>30</v>
      </c>
      <c r="Q282" s="2" t="s">
        <v>1579</v>
      </c>
      <c r="S282" s="2" t="str">
        <f>+INDEX([1]Trabalhista!$D$3:$D$528,MATCH(A282,[1]Trabalhista!$A$3:$A$528,0))</f>
        <v>Sim</v>
      </c>
    </row>
    <row r="283" spans="1:19" x14ac:dyDescent="0.2">
      <c r="A283" s="2" t="s">
        <v>1580</v>
      </c>
      <c r="B283" s="2" t="s">
        <v>51</v>
      </c>
      <c r="C283" s="2" t="s">
        <v>129</v>
      </c>
      <c r="D283" s="2" t="s">
        <v>21</v>
      </c>
      <c r="E283" s="2" t="s">
        <v>22</v>
      </c>
      <c r="F283" s="4">
        <v>4</v>
      </c>
      <c r="G283" s="2" t="s">
        <v>23</v>
      </c>
      <c r="H283" s="4">
        <v>619</v>
      </c>
      <c r="I283" s="2" t="s">
        <v>24</v>
      </c>
      <c r="J283" s="4" t="s">
        <v>1581</v>
      </c>
      <c r="K283" s="4" t="s">
        <v>1582</v>
      </c>
      <c r="L283" s="2" t="s">
        <v>109</v>
      </c>
      <c r="M283" s="2" t="s">
        <v>124</v>
      </c>
      <c r="N283" s="2" t="s">
        <v>1583</v>
      </c>
      <c r="O283" s="2" t="s">
        <v>1580</v>
      </c>
      <c r="P283" s="2" t="s">
        <v>30</v>
      </c>
      <c r="Q283" s="2" t="s">
        <v>1584</v>
      </c>
      <c r="S283" s="2" t="str">
        <f>+INDEX([1]Trabalhista!$D$3:$D$528,MATCH(A283,[1]Trabalhista!$A$3:$A$528,0))</f>
        <v>Não</v>
      </c>
    </row>
    <row r="284" spans="1:19" x14ac:dyDescent="0.2">
      <c r="A284" s="2" t="s">
        <v>1585</v>
      </c>
      <c r="B284" s="2" t="s">
        <v>51</v>
      </c>
      <c r="C284" s="2" t="s">
        <v>52</v>
      </c>
      <c r="D284" s="2" t="s">
        <v>21</v>
      </c>
      <c r="E284" s="2" t="s">
        <v>22</v>
      </c>
      <c r="F284" s="4">
        <v>4</v>
      </c>
      <c r="G284" s="2" t="s">
        <v>23</v>
      </c>
      <c r="H284" s="4">
        <v>922</v>
      </c>
      <c r="I284" s="2" t="s">
        <v>24</v>
      </c>
      <c r="J284" s="4" t="s">
        <v>1586</v>
      </c>
      <c r="K284" s="4" t="s">
        <v>1587</v>
      </c>
      <c r="L284" s="2" t="s">
        <v>47</v>
      </c>
      <c r="M284" s="2" t="s">
        <v>65</v>
      </c>
      <c r="N284" s="2" t="s">
        <v>1588</v>
      </c>
      <c r="O284" s="2" t="s">
        <v>1585</v>
      </c>
      <c r="P284" s="2" t="s">
        <v>30</v>
      </c>
      <c r="Q284" s="2" t="s">
        <v>1589</v>
      </c>
      <c r="S284" s="2" t="str">
        <f>+INDEX([1]Trabalhista!$D$3:$D$528,MATCH(A284,[1]Trabalhista!$A$3:$A$528,0))</f>
        <v>Não</v>
      </c>
    </row>
    <row r="285" spans="1:19" x14ac:dyDescent="0.2">
      <c r="A285" s="2" t="s">
        <v>1590</v>
      </c>
      <c r="B285" s="2" t="s">
        <v>136</v>
      </c>
      <c r="C285" s="2" t="s">
        <v>52</v>
      </c>
      <c r="D285" s="2" t="s">
        <v>21</v>
      </c>
      <c r="E285" s="2" t="s">
        <v>22</v>
      </c>
      <c r="F285" s="4">
        <v>4</v>
      </c>
      <c r="G285" s="2" t="s">
        <v>23</v>
      </c>
      <c r="H285" s="4">
        <v>914</v>
      </c>
      <c r="I285" s="2" t="s">
        <v>24</v>
      </c>
      <c r="J285" s="4" t="s">
        <v>1591</v>
      </c>
      <c r="K285" s="4" t="s">
        <v>1592</v>
      </c>
      <c r="L285" s="2" t="s">
        <v>109</v>
      </c>
      <c r="M285" s="2" t="s">
        <v>116</v>
      </c>
      <c r="N285" s="2" t="s">
        <v>1593</v>
      </c>
      <c r="O285" s="2" t="s">
        <v>1594</v>
      </c>
      <c r="P285" s="2" t="s">
        <v>30</v>
      </c>
      <c r="Q285" s="2" t="s">
        <v>1595</v>
      </c>
      <c r="S285" s="2" t="str">
        <f>+INDEX([1]Trabalhista!$D$3:$D$528,MATCH(A285,[1]Trabalhista!$A$3:$A$528,0))</f>
        <v>Sim</v>
      </c>
    </row>
    <row r="286" spans="1:19" x14ac:dyDescent="0.2">
      <c r="A286" s="2" t="s">
        <v>1596</v>
      </c>
      <c r="B286" s="2" t="s">
        <v>113</v>
      </c>
      <c r="C286" s="2" t="s">
        <v>34</v>
      </c>
      <c r="D286" s="2" t="s">
        <v>21</v>
      </c>
      <c r="E286" s="2" t="s">
        <v>22</v>
      </c>
      <c r="F286" s="4">
        <v>4</v>
      </c>
      <c r="G286" s="2" t="s">
        <v>23</v>
      </c>
      <c r="H286" s="4">
        <v>948</v>
      </c>
      <c r="I286" s="2" t="s">
        <v>24</v>
      </c>
      <c r="J286" s="4" t="s">
        <v>1597</v>
      </c>
      <c r="K286" s="4" t="s">
        <v>1598</v>
      </c>
      <c r="L286" s="2" t="s">
        <v>146</v>
      </c>
      <c r="M286" s="2" t="s">
        <v>27</v>
      </c>
      <c r="N286" s="2" t="s">
        <v>1599</v>
      </c>
      <c r="O286" s="2" t="s">
        <v>1600</v>
      </c>
      <c r="P286" s="2" t="s">
        <v>30</v>
      </c>
      <c r="Q286" s="2" t="s">
        <v>1601</v>
      </c>
      <c r="S286" s="2" t="str">
        <f>+INDEX([1]Trabalhista!$D$3:$D$528,MATCH(A286,[1]Trabalhista!$A$3:$A$528,0))</f>
        <v>Não</v>
      </c>
    </row>
    <row r="287" spans="1:19" x14ac:dyDescent="0.2">
      <c r="A287" s="2" t="s">
        <v>1602</v>
      </c>
      <c r="B287" s="2" t="s">
        <v>86</v>
      </c>
      <c r="C287" s="2" t="s">
        <v>61</v>
      </c>
      <c r="D287" s="2" t="s">
        <v>21</v>
      </c>
      <c r="E287" s="2" t="s">
        <v>22</v>
      </c>
      <c r="F287" s="4">
        <v>4</v>
      </c>
      <c r="G287" s="2" t="s">
        <v>23</v>
      </c>
      <c r="H287" s="4">
        <v>233</v>
      </c>
      <c r="I287" s="2" t="s">
        <v>24</v>
      </c>
      <c r="J287" s="4" t="s">
        <v>1603</v>
      </c>
      <c r="K287" s="4" t="s">
        <v>1604</v>
      </c>
      <c r="L287" s="2" t="s">
        <v>38</v>
      </c>
      <c r="M287" s="2" t="s">
        <v>28</v>
      </c>
      <c r="N287" s="2" t="s">
        <v>1605</v>
      </c>
      <c r="O287" s="2" t="s">
        <v>1602</v>
      </c>
      <c r="P287" s="2" t="s">
        <v>30</v>
      </c>
      <c r="Q287" s="2" t="s">
        <v>1606</v>
      </c>
      <c r="S287" s="2" t="str">
        <f>+INDEX([1]Trabalhista!$D$3:$D$528,MATCH(A287,[1]Trabalhista!$A$3:$A$528,0))</f>
        <v>Não</v>
      </c>
    </row>
    <row r="288" spans="1:19" x14ac:dyDescent="0.2">
      <c r="A288" s="2" t="s">
        <v>1607</v>
      </c>
      <c r="B288" s="2" t="s">
        <v>128</v>
      </c>
      <c r="C288" s="2" t="s">
        <v>52</v>
      </c>
      <c r="D288" s="2" t="s">
        <v>21</v>
      </c>
      <c r="E288" s="2" t="s">
        <v>22</v>
      </c>
      <c r="F288" s="4">
        <v>4</v>
      </c>
      <c r="G288" s="2" t="s">
        <v>23</v>
      </c>
      <c r="H288" s="4">
        <v>615</v>
      </c>
      <c r="I288" s="2" t="s">
        <v>24</v>
      </c>
      <c r="J288" s="4" t="s">
        <v>1608</v>
      </c>
      <c r="K288" s="4" t="s">
        <v>1609</v>
      </c>
      <c r="L288" s="2" t="s">
        <v>38</v>
      </c>
      <c r="M288" s="2" t="s">
        <v>27</v>
      </c>
      <c r="N288" s="2" t="s">
        <v>1610</v>
      </c>
      <c r="O288" s="2" t="s">
        <v>1607</v>
      </c>
      <c r="P288" s="2" t="s">
        <v>30</v>
      </c>
      <c r="Q288" s="2" t="s">
        <v>1611</v>
      </c>
      <c r="S288" s="2" t="str">
        <f>+INDEX([1]Trabalhista!$D$3:$D$528,MATCH(A288,[1]Trabalhista!$A$3:$A$528,0))</f>
        <v>Não</v>
      </c>
    </row>
    <row r="289" spans="1:19" x14ac:dyDescent="0.2">
      <c r="A289" s="2" t="s">
        <v>1612</v>
      </c>
      <c r="B289" s="2" t="s">
        <v>128</v>
      </c>
      <c r="C289" s="2" t="s">
        <v>949</v>
      </c>
      <c r="D289" s="2" t="s">
        <v>21</v>
      </c>
      <c r="E289" s="2" t="s">
        <v>22</v>
      </c>
      <c r="F289" s="4">
        <v>4</v>
      </c>
      <c r="G289" s="2" t="s">
        <v>23</v>
      </c>
      <c r="H289" s="4">
        <v>548</v>
      </c>
      <c r="I289" s="2" t="s">
        <v>24</v>
      </c>
      <c r="J289" s="4" t="s">
        <v>1613</v>
      </c>
      <c r="K289" s="4" t="s">
        <v>1614</v>
      </c>
      <c r="L289" s="2" t="s">
        <v>47</v>
      </c>
      <c r="M289" s="2" t="s">
        <v>81</v>
      </c>
      <c r="N289" s="2" t="s">
        <v>1615</v>
      </c>
      <c r="O289" s="2" t="s">
        <v>1616</v>
      </c>
      <c r="P289" s="2" t="s">
        <v>30</v>
      </c>
      <c r="Q289" s="2" t="s">
        <v>1617</v>
      </c>
      <c r="S289" s="2" t="str">
        <f>+INDEX([1]Trabalhista!$D$3:$D$528,MATCH(A289,[1]Trabalhista!$A$3:$A$528,0))</f>
        <v>Sim</v>
      </c>
    </row>
    <row r="290" spans="1:19" x14ac:dyDescent="0.2">
      <c r="A290" s="2" t="s">
        <v>1618</v>
      </c>
      <c r="B290" s="2" t="s">
        <v>77</v>
      </c>
      <c r="C290" s="2" t="s">
        <v>78</v>
      </c>
      <c r="D290" s="2" t="s">
        <v>245</v>
      </c>
      <c r="E290" s="2" t="s">
        <v>22</v>
      </c>
      <c r="F290" s="4">
        <v>3</v>
      </c>
      <c r="G290" s="2" t="s">
        <v>23</v>
      </c>
      <c r="H290" s="4">
        <v>275</v>
      </c>
      <c r="I290" s="2" t="s">
        <v>24</v>
      </c>
      <c r="J290" s="4" t="s">
        <v>1619</v>
      </c>
      <c r="K290" s="4" t="s">
        <v>1620</v>
      </c>
      <c r="L290" s="2" t="s">
        <v>146</v>
      </c>
      <c r="M290" s="2" t="s">
        <v>81</v>
      </c>
      <c r="N290" s="2" t="s">
        <v>1621</v>
      </c>
      <c r="O290" s="2" t="s">
        <v>1618</v>
      </c>
      <c r="P290" s="2" t="s">
        <v>30</v>
      </c>
      <c r="Q290" s="2" t="s">
        <v>1622</v>
      </c>
      <c r="S290" s="2" t="str">
        <f>+INDEX([1]Trabalhista!$D$3:$D$528,MATCH(A290,[1]Trabalhista!$A$3:$A$528,0))</f>
        <v>Sim</v>
      </c>
    </row>
    <row r="291" spans="1:19" x14ac:dyDescent="0.2">
      <c r="A291" s="2" t="s">
        <v>1623</v>
      </c>
      <c r="B291" s="2" t="s">
        <v>86</v>
      </c>
      <c r="C291" s="2" t="s">
        <v>137</v>
      </c>
      <c r="D291" s="2" t="s">
        <v>245</v>
      </c>
      <c r="E291" s="2" t="s">
        <v>22</v>
      </c>
      <c r="F291" s="4">
        <v>4</v>
      </c>
      <c r="G291" s="2" t="s">
        <v>23</v>
      </c>
      <c r="H291" s="4">
        <v>324</v>
      </c>
      <c r="I291" s="2" t="s">
        <v>24</v>
      </c>
      <c r="J291" s="4" t="s">
        <v>1624</v>
      </c>
      <c r="K291" s="4" t="s">
        <v>1625</v>
      </c>
      <c r="L291" s="2" t="s">
        <v>47</v>
      </c>
      <c r="M291" s="2" t="s">
        <v>376</v>
      </c>
      <c r="N291" s="2" t="s">
        <v>1626</v>
      </c>
      <c r="O291" s="2" t="s">
        <v>1623</v>
      </c>
      <c r="P291" s="2" t="s">
        <v>213</v>
      </c>
      <c r="Q291" s="2" t="s">
        <v>1627</v>
      </c>
      <c r="S291" s="2" t="str">
        <f>+INDEX([1]Trabalhista!$D$3:$D$528,MATCH(A291,[1]Trabalhista!$A$3:$A$528,0))</f>
        <v>Não</v>
      </c>
    </row>
    <row r="292" spans="1:19" x14ac:dyDescent="0.2">
      <c r="A292" s="2" t="s">
        <v>1628</v>
      </c>
      <c r="B292" s="2" t="s">
        <v>392</v>
      </c>
      <c r="C292" s="2" t="s">
        <v>174</v>
      </c>
      <c r="D292" s="2" t="s">
        <v>21</v>
      </c>
      <c r="E292" s="2" t="s">
        <v>22</v>
      </c>
      <c r="F292" s="4">
        <v>4</v>
      </c>
      <c r="G292" s="2" t="s">
        <v>23</v>
      </c>
      <c r="H292" s="4">
        <v>816</v>
      </c>
      <c r="I292" s="2" t="s">
        <v>24</v>
      </c>
      <c r="J292" s="4" t="s">
        <v>1629</v>
      </c>
      <c r="K292" s="4" t="s">
        <v>1630</v>
      </c>
      <c r="L292" s="2" t="s">
        <v>109</v>
      </c>
      <c r="M292" s="2" t="s">
        <v>117</v>
      </c>
      <c r="N292" s="2" t="s">
        <v>1631</v>
      </c>
      <c r="O292" s="2" t="s">
        <v>1628</v>
      </c>
      <c r="P292" s="2" t="s">
        <v>30</v>
      </c>
      <c r="Q292" s="2" t="s">
        <v>1632</v>
      </c>
      <c r="S292" s="2" t="str">
        <f>+INDEX([1]Trabalhista!$D$3:$D$528,MATCH(A292,[1]Trabalhista!$A$3:$A$528,0))</f>
        <v>Sim</v>
      </c>
    </row>
    <row r="293" spans="1:19" x14ac:dyDescent="0.2">
      <c r="A293" s="2" t="s">
        <v>1633</v>
      </c>
      <c r="B293" s="2" t="s">
        <v>208</v>
      </c>
      <c r="C293" s="2" t="s">
        <v>43</v>
      </c>
      <c r="D293" s="2" t="s">
        <v>21</v>
      </c>
      <c r="E293" s="2" t="s">
        <v>22</v>
      </c>
      <c r="F293" s="4">
        <v>4</v>
      </c>
      <c r="G293" s="2" t="s">
        <v>23</v>
      </c>
      <c r="H293" s="4">
        <v>524</v>
      </c>
      <c r="I293" s="2" t="s">
        <v>24</v>
      </c>
      <c r="J293" s="4" t="s">
        <v>1634</v>
      </c>
      <c r="K293" s="4" t="s">
        <v>1635</v>
      </c>
      <c r="L293" s="2" t="s">
        <v>95</v>
      </c>
      <c r="M293" s="2" t="s">
        <v>28</v>
      </c>
      <c r="N293" s="2" t="s">
        <v>1636</v>
      </c>
      <c r="O293" s="2" t="s">
        <v>1633</v>
      </c>
      <c r="P293" s="2" t="s">
        <v>213</v>
      </c>
      <c r="Q293" s="2" t="s">
        <v>1637</v>
      </c>
      <c r="S293" s="2" t="str">
        <f>+INDEX([1]Trabalhista!$D$3:$D$528,MATCH(A293,[1]Trabalhista!$A$3:$A$528,0))</f>
        <v>Não</v>
      </c>
    </row>
    <row r="294" spans="1:19" x14ac:dyDescent="0.2">
      <c r="A294" s="2" t="s">
        <v>1638</v>
      </c>
      <c r="B294" s="2" t="s">
        <v>86</v>
      </c>
      <c r="C294" s="2" t="s">
        <v>61</v>
      </c>
      <c r="D294" s="2" t="s">
        <v>21</v>
      </c>
      <c r="E294" s="2" t="s">
        <v>22</v>
      </c>
      <c r="F294" s="4">
        <v>4</v>
      </c>
      <c r="G294" s="2" t="s">
        <v>23</v>
      </c>
      <c r="H294" s="4">
        <v>427</v>
      </c>
      <c r="I294" s="2" t="s">
        <v>24</v>
      </c>
      <c r="J294" s="4" t="s">
        <v>1639</v>
      </c>
      <c r="K294" s="4" t="s">
        <v>1640</v>
      </c>
      <c r="L294" s="2" t="s">
        <v>27</v>
      </c>
      <c r="M294" s="2" t="s">
        <v>132</v>
      </c>
      <c r="N294" s="2" t="s">
        <v>1641</v>
      </c>
      <c r="O294" s="2" t="s">
        <v>1638</v>
      </c>
      <c r="P294" s="2" t="s">
        <v>30</v>
      </c>
      <c r="Q294" s="2" t="s">
        <v>1638</v>
      </c>
      <c r="S294" s="2" t="str">
        <f>+INDEX([1]Trabalhista!$D$3:$D$528,MATCH(A294,[1]Trabalhista!$A$3:$A$528,0))</f>
        <v>Não</v>
      </c>
    </row>
    <row r="295" spans="1:19" x14ac:dyDescent="0.2">
      <c r="A295" s="2" t="s">
        <v>1642</v>
      </c>
      <c r="B295" s="2" t="s">
        <v>136</v>
      </c>
      <c r="C295" s="2" t="s">
        <v>949</v>
      </c>
      <c r="D295" s="2" t="s">
        <v>21</v>
      </c>
      <c r="E295" s="2" t="s">
        <v>22</v>
      </c>
      <c r="F295" s="4">
        <v>4</v>
      </c>
      <c r="G295" s="2" t="s">
        <v>23</v>
      </c>
      <c r="H295" s="4">
        <v>333</v>
      </c>
      <c r="I295" s="2" t="s">
        <v>24</v>
      </c>
      <c r="J295" s="4" t="s">
        <v>1643</v>
      </c>
      <c r="K295" s="4" t="s">
        <v>1644</v>
      </c>
      <c r="L295" s="2" t="s">
        <v>37</v>
      </c>
      <c r="M295" s="2" t="s">
        <v>132</v>
      </c>
      <c r="N295" s="2" t="s">
        <v>1645</v>
      </c>
      <c r="O295" s="2" t="s">
        <v>1642</v>
      </c>
      <c r="P295" s="2" t="s">
        <v>30</v>
      </c>
      <c r="Q295" s="2" t="s">
        <v>1646</v>
      </c>
      <c r="S295" s="2" t="str">
        <f>+INDEX([1]Trabalhista!$D$3:$D$528,MATCH(A295,[1]Trabalhista!$A$3:$A$528,0))</f>
        <v>Sim</v>
      </c>
    </row>
    <row r="296" spans="1:19" x14ac:dyDescent="0.2">
      <c r="A296" s="2" t="s">
        <v>1647</v>
      </c>
      <c r="B296" s="2" t="s">
        <v>61</v>
      </c>
      <c r="C296" s="2" t="s">
        <v>336</v>
      </c>
      <c r="D296" s="2" t="s">
        <v>21</v>
      </c>
      <c r="E296" s="2" t="s">
        <v>22</v>
      </c>
      <c r="F296" s="4">
        <v>4</v>
      </c>
      <c r="G296" s="2" t="s">
        <v>23</v>
      </c>
      <c r="H296" s="4">
        <v>822</v>
      </c>
      <c r="I296" s="2" t="s">
        <v>24</v>
      </c>
      <c r="J296" s="4" t="s">
        <v>1648</v>
      </c>
      <c r="K296" s="4" t="s">
        <v>1649</v>
      </c>
      <c r="L296" s="2" t="s">
        <v>95</v>
      </c>
      <c r="M296" s="2" t="s">
        <v>267</v>
      </c>
      <c r="N296" s="2" t="s">
        <v>1650</v>
      </c>
      <c r="O296" s="2" t="s">
        <v>1651</v>
      </c>
      <c r="P296" s="2" t="s">
        <v>30</v>
      </c>
      <c r="Q296" s="2" t="s">
        <v>1652</v>
      </c>
      <c r="S296" s="2" t="str">
        <f>+INDEX([1]Trabalhista!$D$3:$D$528,MATCH(A296,[1]Trabalhista!$A$3:$A$528,0))</f>
        <v>Sim</v>
      </c>
    </row>
    <row r="297" spans="1:19" x14ac:dyDescent="0.2">
      <c r="A297" s="2" t="s">
        <v>1653</v>
      </c>
      <c r="B297" s="2" t="s">
        <v>136</v>
      </c>
      <c r="C297" s="2" t="s">
        <v>100</v>
      </c>
      <c r="D297" s="2" t="s">
        <v>21</v>
      </c>
      <c r="E297" s="2" t="s">
        <v>22</v>
      </c>
      <c r="F297" s="4">
        <v>4</v>
      </c>
      <c r="G297" s="2" t="s">
        <v>23</v>
      </c>
      <c r="H297" s="4">
        <v>612</v>
      </c>
      <c r="I297" s="2" t="s">
        <v>24</v>
      </c>
      <c r="J297" s="4" t="s">
        <v>1654</v>
      </c>
      <c r="K297" s="4" t="s">
        <v>1655</v>
      </c>
      <c r="L297" s="2" t="s">
        <v>38</v>
      </c>
      <c r="M297" s="2" t="s">
        <v>286</v>
      </c>
      <c r="N297" s="2" t="s">
        <v>1656</v>
      </c>
      <c r="O297" s="2" t="s">
        <v>1653</v>
      </c>
      <c r="P297" s="2" t="s">
        <v>30</v>
      </c>
      <c r="Q297" s="2" t="s">
        <v>1657</v>
      </c>
      <c r="S297" s="2" t="str">
        <f>+INDEX([1]Trabalhista!$D$3:$D$528,MATCH(A297,[1]Trabalhista!$A$3:$A$528,0))</f>
        <v>Sim</v>
      </c>
    </row>
    <row r="298" spans="1:19" x14ac:dyDescent="0.2">
      <c r="A298" s="2" t="s">
        <v>1658</v>
      </c>
      <c r="B298" s="2" t="s">
        <v>33</v>
      </c>
      <c r="C298" s="2" t="s">
        <v>106</v>
      </c>
      <c r="D298" s="2" t="s">
        <v>21</v>
      </c>
      <c r="E298" s="2" t="s">
        <v>22</v>
      </c>
      <c r="F298" s="4">
        <v>4</v>
      </c>
      <c r="G298" s="2" t="s">
        <v>23</v>
      </c>
      <c r="H298" s="4">
        <v>526</v>
      </c>
      <c r="I298" s="2" t="s">
        <v>24</v>
      </c>
      <c r="J298" s="4" t="s">
        <v>1659</v>
      </c>
      <c r="K298" s="4" t="s">
        <v>1660</v>
      </c>
      <c r="L298" s="2" t="s">
        <v>65</v>
      </c>
      <c r="M298" s="2" t="s">
        <v>376</v>
      </c>
      <c r="N298" s="2" t="s">
        <v>1661</v>
      </c>
      <c r="O298" s="2" t="s">
        <v>1658</v>
      </c>
      <c r="P298" s="2" t="s">
        <v>30</v>
      </c>
      <c r="Q298" s="2" t="s">
        <v>1658</v>
      </c>
      <c r="S298" s="2" t="str">
        <f>+INDEX([1]Trabalhista!$D$3:$D$528,MATCH(A298,[1]Trabalhista!$A$3:$A$528,0))</f>
        <v>Sim</v>
      </c>
    </row>
    <row r="299" spans="1:19" x14ac:dyDescent="0.2">
      <c r="A299" s="2" t="s">
        <v>1662</v>
      </c>
      <c r="B299" s="2" t="s">
        <v>491</v>
      </c>
      <c r="C299" s="2" t="s">
        <v>52</v>
      </c>
      <c r="D299" s="2" t="s">
        <v>21</v>
      </c>
      <c r="E299" s="2" t="s">
        <v>22</v>
      </c>
      <c r="F299" s="4">
        <v>4</v>
      </c>
      <c r="G299" s="2" t="s">
        <v>23</v>
      </c>
      <c r="H299" s="4">
        <v>632</v>
      </c>
      <c r="I299" s="2" t="s">
        <v>24</v>
      </c>
      <c r="J299" s="4" t="s">
        <v>1663</v>
      </c>
      <c r="K299" s="4" t="s">
        <v>1664</v>
      </c>
      <c r="L299" s="2" t="s">
        <v>37</v>
      </c>
      <c r="M299" s="2" t="s">
        <v>132</v>
      </c>
      <c r="N299" s="2" t="s">
        <v>1665</v>
      </c>
      <c r="O299" s="2" t="s">
        <v>1666</v>
      </c>
      <c r="P299" s="2" t="s">
        <v>30</v>
      </c>
      <c r="Q299" s="2" t="s">
        <v>1667</v>
      </c>
      <c r="S299" s="2" t="str">
        <f>+INDEX([1]Trabalhista!$D$3:$D$528,MATCH(A299,[1]Trabalhista!$A$3:$A$528,0))</f>
        <v>Sim</v>
      </c>
    </row>
    <row r="300" spans="1:19" x14ac:dyDescent="0.2">
      <c r="A300" s="2" t="s">
        <v>1668</v>
      </c>
      <c r="B300" s="2" t="s">
        <v>77</v>
      </c>
      <c r="C300" s="2" t="s">
        <v>61</v>
      </c>
      <c r="D300" s="2" t="s">
        <v>21</v>
      </c>
      <c r="E300" s="2" t="s">
        <v>22</v>
      </c>
      <c r="F300" s="4">
        <v>4</v>
      </c>
      <c r="G300" s="2" t="s">
        <v>23</v>
      </c>
      <c r="H300" s="4">
        <v>220</v>
      </c>
      <c r="I300" s="2" t="s">
        <v>24</v>
      </c>
      <c r="J300" s="4" t="s">
        <v>1669</v>
      </c>
      <c r="K300" s="4" t="s">
        <v>1670</v>
      </c>
      <c r="L300" s="2" t="s">
        <v>47</v>
      </c>
      <c r="M300" s="2" t="s">
        <v>117</v>
      </c>
      <c r="N300" s="2" t="s">
        <v>1671</v>
      </c>
      <c r="O300" s="2" t="s">
        <v>1668</v>
      </c>
      <c r="P300" s="2" t="s">
        <v>30</v>
      </c>
      <c r="Q300" s="2" t="s">
        <v>1672</v>
      </c>
      <c r="S300" s="2" t="str">
        <f>+INDEX([1]Trabalhista!$D$3:$D$528,MATCH(A300,[1]Trabalhista!$A$3:$A$528,0))</f>
        <v>Sim</v>
      </c>
    </row>
    <row r="301" spans="1:19" x14ac:dyDescent="0.2">
      <c r="A301" s="2" t="s">
        <v>1673</v>
      </c>
      <c r="B301" s="2" t="s">
        <v>70</v>
      </c>
      <c r="C301" s="2" t="s">
        <v>156</v>
      </c>
      <c r="D301" s="2" t="s">
        <v>21</v>
      </c>
      <c r="E301" s="2" t="s">
        <v>22</v>
      </c>
      <c r="F301" s="4">
        <v>4</v>
      </c>
      <c r="G301" s="2" t="s">
        <v>23</v>
      </c>
      <c r="H301" s="4">
        <v>636</v>
      </c>
      <c r="I301" s="2" t="s">
        <v>24</v>
      </c>
      <c r="J301" s="4" t="s">
        <v>1674</v>
      </c>
      <c r="K301" s="4" t="s">
        <v>1675</v>
      </c>
      <c r="L301" s="2" t="s">
        <v>146</v>
      </c>
      <c r="M301" s="2" t="s">
        <v>117</v>
      </c>
      <c r="N301" s="2" t="s">
        <v>1676</v>
      </c>
      <c r="O301" s="2" t="s">
        <v>1673</v>
      </c>
      <c r="P301" s="2" t="s">
        <v>30</v>
      </c>
      <c r="Q301" s="2" t="s">
        <v>1673</v>
      </c>
      <c r="S301" s="2" t="str">
        <f>+INDEX([1]Trabalhista!$D$3:$D$528,MATCH(A301,[1]Trabalhista!$A$3:$A$528,0))</f>
        <v>Não</v>
      </c>
    </row>
    <row r="302" spans="1:19" x14ac:dyDescent="0.2">
      <c r="A302" s="2" t="s">
        <v>1677</v>
      </c>
      <c r="B302" s="2" t="s">
        <v>61</v>
      </c>
      <c r="C302" s="2" t="s">
        <v>949</v>
      </c>
      <c r="D302" s="2" t="s">
        <v>21</v>
      </c>
      <c r="E302" s="2" t="s">
        <v>22</v>
      </c>
      <c r="F302" s="4">
        <v>4</v>
      </c>
      <c r="G302" s="2" t="s">
        <v>23</v>
      </c>
      <c r="H302" s="4">
        <v>643</v>
      </c>
      <c r="I302" s="2" t="s">
        <v>24</v>
      </c>
      <c r="J302" s="4" t="s">
        <v>1678</v>
      </c>
      <c r="K302" s="4" t="s">
        <v>1679</v>
      </c>
      <c r="L302" s="2" t="s">
        <v>117</v>
      </c>
      <c r="M302" s="2" t="s">
        <v>177</v>
      </c>
      <c r="N302" s="2" t="s">
        <v>1680</v>
      </c>
      <c r="O302" s="2" t="s">
        <v>1681</v>
      </c>
      <c r="P302" s="2" t="s">
        <v>30</v>
      </c>
      <c r="Q302" s="2" t="s">
        <v>1682</v>
      </c>
      <c r="S302" s="2" t="str">
        <f>+INDEX([1]Trabalhista!$D$3:$D$528,MATCH(A302,[1]Trabalhista!$A$3:$A$528,0))</f>
        <v>Sim</v>
      </c>
    </row>
    <row r="303" spans="1:19" x14ac:dyDescent="0.2">
      <c r="A303" s="2" t="s">
        <v>1683</v>
      </c>
      <c r="B303" s="2" t="s">
        <v>51</v>
      </c>
      <c r="C303" s="2" t="s">
        <v>121</v>
      </c>
      <c r="D303" s="2" t="s">
        <v>21</v>
      </c>
      <c r="E303" s="2" t="s">
        <v>22</v>
      </c>
      <c r="F303" s="4">
        <v>4</v>
      </c>
      <c r="G303" s="2" t="s">
        <v>23</v>
      </c>
      <c r="H303" s="4">
        <v>442</v>
      </c>
      <c r="I303" s="2" t="s">
        <v>24</v>
      </c>
      <c r="J303" s="4" t="s">
        <v>1684</v>
      </c>
      <c r="K303" s="4" t="s">
        <v>1685</v>
      </c>
      <c r="L303" s="2" t="s">
        <v>46</v>
      </c>
      <c r="M303" s="2" t="s">
        <v>124</v>
      </c>
      <c r="N303" s="2" t="s">
        <v>1686</v>
      </c>
      <c r="O303" s="2" t="s">
        <v>1683</v>
      </c>
      <c r="P303" s="2" t="s">
        <v>30</v>
      </c>
      <c r="Q303" s="2" t="s">
        <v>1687</v>
      </c>
      <c r="S303" s="2" t="str">
        <f>+INDEX([1]Trabalhista!$D$3:$D$528,MATCH(A303,[1]Trabalhista!$A$3:$A$528,0))</f>
        <v>Não</v>
      </c>
    </row>
    <row r="304" spans="1:19" x14ac:dyDescent="0.2">
      <c r="A304" s="2" t="s">
        <v>1688</v>
      </c>
      <c r="B304" s="2" t="s">
        <v>33</v>
      </c>
      <c r="C304" s="2" t="s">
        <v>52</v>
      </c>
      <c r="D304" s="2" t="s">
        <v>21</v>
      </c>
      <c r="E304" s="2" t="s">
        <v>22</v>
      </c>
      <c r="F304" s="4">
        <v>4</v>
      </c>
      <c r="G304" s="2" t="s">
        <v>23</v>
      </c>
      <c r="H304" s="4">
        <v>832</v>
      </c>
      <c r="I304" s="2" t="s">
        <v>24</v>
      </c>
      <c r="J304" s="4" t="s">
        <v>1689</v>
      </c>
      <c r="K304" s="4" t="s">
        <v>1690</v>
      </c>
      <c r="L304" s="2" t="s">
        <v>65</v>
      </c>
      <c r="M304" s="2" t="s">
        <v>95</v>
      </c>
      <c r="N304" s="2" t="s">
        <v>1691</v>
      </c>
      <c r="O304" s="2" t="s">
        <v>1688</v>
      </c>
      <c r="P304" s="2" t="s">
        <v>30</v>
      </c>
      <c r="Q304" s="2" t="s">
        <v>1692</v>
      </c>
      <c r="S304" s="2" t="str">
        <f>+INDEX([1]Trabalhista!$D$3:$D$528,MATCH(A304,[1]Trabalhista!$A$3:$A$528,0))</f>
        <v>Sim</v>
      </c>
    </row>
    <row r="305" spans="1:19" x14ac:dyDescent="0.2">
      <c r="A305" s="2" t="s">
        <v>1693</v>
      </c>
      <c r="B305" s="2" t="s">
        <v>86</v>
      </c>
      <c r="C305" s="2" t="s">
        <v>78</v>
      </c>
      <c r="D305" s="2" t="s">
        <v>21</v>
      </c>
      <c r="E305" s="2" t="s">
        <v>22</v>
      </c>
      <c r="F305" s="4">
        <v>4</v>
      </c>
      <c r="G305" s="2" t="s">
        <v>23</v>
      </c>
      <c r="H305" s="4">
        <v>418</v>
      </c>
      <c r="I305" s="2" t="s">
        <v>24</v>
      </c>
      <c r="J305" s="4" t="s">
        <v>1694</v>
      </c>
      <c r="K305" s="4" t="s">
        <v>1695</v>
      </c>
      <c r="L305" s="2" t="s">
        <v>146</v>
      </c>
      <c r="M305" s="2" t="s">
        <v>47</v>
      </c>
      <c r="N305" s="2" t="s">
        <v>1696</v>
      </c>
      <c r="O305" s="2" t="s">
        <v>1693</v>
      </c>
      <c r="P305" s="2" t="s">
        <v>30</v>
      </c>
      <c r="Q305" s="2" t="s">
        <v>1697</v>
      </c>
      <c r="S305" s="2" t="str">
        <f>+INDEX([1]Trabalhista!$D$3:$D$528,MATCH(A305,[1]Trabalhista!$A$3:$A$528,0))</f>
        <v>Sim</v>
      </c>
    </row>
    <row r="306" spans="1:19" x14ac:dyDescent="0.2">
      <c r="A306" s="2" t="s">
        <v>1698</v>
      </c>
      <c r="B306" s="2" t="s">
        <v>61</v>
      </c>
      <c r="C306" s="2" t="s">
        <v>61</v>
      </c>
      <c r="D306" s="2" t="s">
        <v>21</v>
      </c>
      <c r="E306" s="2" t="s">
        <v>22</v>
      </c>
      <c r="F306" s="4">
        <v>4</v>
      </c>
      <c r="G306" s="2" t="s">
        <v>23</v>
      </c>
      <c r="H306" s="4">
        <v>907</v>
      </c>
      <c r="I306" s="2" t="s">
        <v>24</v>
      </c>
      <c r="J306" s="4" t="s">
        <v>1699</v>
      </c>
      <c r="K306" s="4" t="s">
        <v>1700</v>
      </c>
      <c r="L306" s="2" t="s">
        <v>109</v>
      </c>
      <c r="M306" s="2" t="s">
        <v>65</v>
      </c>
      <c r="N306" s="2" t="s">
        <v>1701</v>
      </c>
      <c r="O306" s="2" t="s">
        <v>1698</v>
      </c>
      <c r="P306" s="2" t="s">
        <v>30</v>
      </c>
      <c r="Q306" s="2" t="s">
        <v>1702</v>
      </c>
      <c r="S306" s="2" t="str">
        <f>+INDEX([1]Trabalhista!$D$3:$D$528,MATCH(A306,[1]Trabalhista!$A$3:$A$528,0))</f>
        <v>Sim</v>
      </c>
    </row>
    <row r="307" spans="1:19" x14ac:dyDescent="0.2">
      <c r="A307" s="2" t="s">
        <v>1703</v>
      </c>
      <c r="B307" s="2" t="s">
        <v>51</v>
      </c>
      <c r="C307" s="2" t="s">
        <v>156</v>
      </c>
      <c r="D307" s="2" t="s">
        <v>21</v>
      </c>
      <c r="E307" s="2" t="s">
        <v>22</v>
      </c>
      <c r="F307" s="4">
        <v>4</v>
      </c>
      <c r="G307" s="2" t="s">
        <v>23</v>
      </c>
      <c r="H307" s="4">
        <v>409</v>
      </c>
      <c r="I307" s="2" t="s">
        <v>24</v>
      </c>
      <c r="J307" s="4" t="s">
        <v>1704</v>
      </c>
      <c r="K307" s="4" t="s">
        <v>1705</v>
      </c>
      <c r="L307" s="2" t="s">
        <v>109</v>
      </c>
      <c r="M307" s="2" t="s">
        <v>65</v>
      </c>
      <c r="N307" s="2" t="s">
        <v>1706</v>
      </c>
      <c r="O307" s="2" t="s">
        <v>1707</v>
      </c>
      <c r="P307" s="2" t="s">
        <v>30</v>
      </c>
      <c r="Q307" s="2" t="s">
        <v>1708</v>
      </c>
      <c r="S307" s="2" t="str">
        <f>+INDEX([1]Trabalhista!$D$3:$D$528,MATCH(A307,[1]Trabalhista!$A$3:$A$528,0))</f>
        <v>Não</v>
      </c>
    </row>
    <row r="308" spans="1:19" x14ac:dyDescent="0.2">
      <c r="A308" s="2" t="s">
        <v>1709</v>
      </c>
      <c r="B308" s="2" t="s">
        <v>637</v>
      </c>
      <c r="C308" s="2" t="s">
        <v>78</v>
      </c>
      <c r="D308" s="2" t="s">
        <v>21</v>
      </c>
      <c r="E308" s="2" t="s">
        <v>22</v>
      </c>
      <c r="F308" s="4">
        <v>4</v>
      </c>
      <c r="G308" s="2" t="s">
        <v>23</v>
      </c>
      <c r="H308" s="4">
        <v>620</v>
      </c>
      <c r="I308" s="2" t="s">
        <v>24</v>
      </c>
      <c r="J308" s="4" t="s">
        <v>1710</v>
      </c>
      <c r="K308" s="4" t="s">
        <v>1711</v>
      </c>
      <c r="L308" s="2" t="s">
        <v>38</v>
      </c>
      <c r="M308" s="2" t="s">
        <v>73</v>
      </c>
      <c r="N308" s="2" t="s">
        <v>1712</v>
      </c>
      <c r="O308" s="2" t="s">
        <v>1709</v>
      </c>
      <c r="P308" s="2" t="s">
        <v>213</v>
      </c>
      <c r="Q308" s="2" t="s">
        <v>1713</v>
      </c>
      <c r="S308" s="2" t="str">
        <f>+INDEX([1]Trabalhista!$D$3:$D$528,MATCH(A308,[1]Trabalhista!$A$3:$A$528,0))</f>
        <v>Não</v>
      </c>
    </row>
    <row r="309" spans="1:19" x14ac:dyDescent="0.2">
      <c r="A309" s="2" t="s">
        <v>1714</v>
      </c>
      <c r="B309" s="2" t="s">
        <v>51</v>
      </c>
      <c r="C309" s="2" t="s">
        <v>34</v>
      </c>
      <c r="D309" s="2" t="s">
        <v>21</v>
      </c>
      <c r="E309" s="2" t="s">
        <v>22</v>
      </c>
      <c r="F309" s="4">
        <v>4</v>
      </c>
      <c r="G309" s="2" t="s">
        <v>23</v>
      </c>
      <c r="H309" s="4">
        <v>713</v>
      </c>
      <c r="I309" s="2" t="s">
        <v>24</v>
      </c>
      <c r="J309" s="4" t="s">
        <v>1715</v>
      </c>
      <c r="K309" s="4" t="s">
        <v>1716</v>
      </c>
      <c r="L309" s="2" t="s">
        <v>38</v>
      </c>
      <c r="M309" s="2" t="s">
        <v>81</v>
      </c>
      <c r="N309" s="2" t="s">
        <v>1717</v>
      </c>
      <c r="O309" s="2" t="s">
        <v>1714</v>
      </c>
      <c r="P309" s="2" t="s">
        <v>213</v>
      </c>
      <c r="Q309" s="2" t="s">
        <v>1718</v>
      </c>
      <c r="S309" s="2" t="str">
        <f>+INDEX([1]Trabalhista!$D$3:$D$528,MATCH(A309,[1]Trabalhista!$A$3:$A$528,0))</f>
        <v>Não</v>
      </c>
    </row>
    <row r="310" spans="1:19" x14ac:dyDescent="0.2">
      <c r="A310" s="2" t="s">
        <v>1719</v>
      </c>
      <c r="B310" s="2" t="s">
        <v>168</v>
      </c>
      <c r="C310" s="2" t="s">
        <v>52</v>
      </c>
      <c r="D310" s="2" t="s">
        <v>53</v>
      </c>
      <c r="E310" s="2" t="s">
        <v>22</v>
      </c>
      <c r="F310" s="4">
        <v>4</v>
      </c>
      <c r="G310" s="2" t="s">
        <v>23</v>
      </c>
      <c r="H310" s="4">
        <v>211</v>
      </c>
      <c r="I310" s="2" t="s">
        <v>24</v>
      </c>
      <c r="J310" s="4" t="s">
        <v>1720</v>
      </c>
      <c r="K310" s="4" t="s">
        <v>1721</v>
      </c>
      <c r="L310" s="2" t="s">
        <v>117</v>
      </c>
      <c r="M310" s="2" t="s">
        <v>65</v>
      </c>
      <c r="N310" s="2" t="s">
        <v>1722</v>
      </c>
      <c r="O310" s="2" t="s">
        <v>1719</v>
      </c>
      <c r="P310" s="2" t="s">
        <v>213</v>
      </c>
      <c r="Q310" s="2" t="s">
        <v>1723</v>
      </c>
      <c r="S310" s="2" t="str">
        <f>+INDEX([1]Trabalhista!$D$3:$D$528,MATCH(A310,[1]Trabalhista!$A$3:$A$528,0))</f>
        <v>Sim</v>
      </c>
    </row>
    <row r="311" spans="1:19" x14ac:dyDescent="0.2">
      <c r="A311" s="2" t="s">
        <v>1724</v>
      </c>
      <c r="B311" s="2" t="s">
        <v>33</v>
      </c>
      <c r="C311" s="2" t="s">
        <v>34</v>
      </c>
      <c r="D311" s="2" t="s">
        <v>21</v>
      </c>
      <c r="E311" s="2" t="s">
        <v>22</v>
      </c>
      <c r="F311" s="4">
        <v>4</v>
      </c>
      <c r="G311" s="2" t="s">
        <v>23</v>
      </c>
      <c r="H311" s="4">
        <v>214</v>
      </c>
      <c r="I311" s="2" t="s">
        <v>24</v>
      </c>
      <c r="J311" s="4" t="s">
        <v>1725</v>
      </c>
      <c r="K311" s="4" t="s">
        <v>1726</v>
      </c>
      <c r="L311" s="2" t="s">
        <v>56</v>
      </c>
      <c r="M311" s="2" t="s">
        <v>159</v>
      </c>
      <c r="N311" s="2" t="s">
        <v>1727</v>
      </c>
      <c r="O311" s="2" t="s">
        <v>1724</v>
      </c>
      <c r="P311" s="2" t="s">
        <v>30</v>
      </c>
      <c r="Q311" s="2" t="s">
        <v>1728</v>
      </c>
      <c r="S311" s="2" t="e">
        <f>+INDEX([1]Trabalhista!$D$3:$D$528,MATCH(A311,[1]Trabalhista!$A$3:$A$528,0))</f>
        <v>#N/A</v>
      </c>
    </row>
    <row r="312" spans="1:19" x14ac:dyDescent="0.2">
      <c r="A312" s="2" t="s">
        <v>1729</v>
      </c>
      <c r="B312" s="2" t="s">
        <v>61</v>
      </c>
      <c r="C312" s="2" t="s">
        <v>174</v>
      </c>
      <c r="D312" s="2" t="s">
        <v>21</v>
      </c>
      <c r="E312" s="2" t="s">
        <v>22</v>
      </c>
      <c r="F312" s="4">
        <v>4</v>
      </c>
      <c r="G312" s="2" t="s">
        <v>23</v>
      </c>
      <c r="H312" s="4">
        <v>934</v>
      </c>
      <c r="I312" s="2" t="s">
        <v>24</v>
      </c>
      <c r="J312" s="4" t="s">
        <v>1730</v>
      </c>
      <c r="K312" s="4" t="s">
        <v>1731</v>
      </c>
      <c r="L312" s="2" t="s">
        <v>47</v>
      </c>
      <c r="M312" s="2" t="s">
        <v>218</v>
      </c>
      <c r="N312" s="2" t="s">
        <v>1732</v>
      </c>
      <c r="O312" s="2" t="s">
        <v>1729</v>
      </c>
      <c r="P312" s="2" t="s">
        <v>213</v>
      </c>
      <c r="Q312" s="2" t="s">
        <v>1733</v>
      </c>
      <c r="S312" s="2" t="str">
        <f>+INDEX([1]Trabalhista!$D$3:$D$528,MATCH(A312,[1]Trabalhista!$A$3:$A$528,0))</f>
        <v>Sim</v>
      </c>
    </row>
    <row r="313" spans="1:19" x14ac:dyDescent="0.2">
      <c r="A313" s="2" t="s">
        <v>1734</v>
      </c>
      <c r="B313" s="2" t="s">
        <v>33</v>
      </c>
      <c r="C313" s="2" t="s">
        <v>363</v>
      </c>
      <c r="D313" s="2" t="s">
        <v>53</v>
      </c>
      <c r="E313" s="2" t="s">
        <v>22</v>
      </c>
      <c r="F313" s="4">
        <v>4</v>
      </c>
      <c r="G313" s="2" t="s">
        <v>23</v>
      </c>
      <c r="H313" s="4">
        <v>624</v>
      </c>
      <c r="I313" s="2" t="s">
        <v>24</v>
      </c>
      <c r="J313" s="4" t="s">
        <v>1735</v>
      </c>
      <c r="K313" s="4" t="s">
        <v>1736</v>
      </c>
      <c r="L313" s="2" t="s">
        <v>37</v>
      </c>
      <c r="M313" s="2" t="s">
        <v>581</v>
      </c>
      <c r="N313" s="2" t="s">
        <v>1737</v>
      </c>
      <c r="O313" s="2" t="s">
        <v>1734</v>
      </c>
      <c r="P313" s="2" t="s">
        <v>30</v>
      </c>
      <c r="Q313" s="2" t="s">
        <v>1738</v>
      </c>
      <c r="S313" s="2" t="str">
        <f>+INDEX([1]Trabalhista!$D$3:$D$528,MATCH(A313,[1]Trabalhista!$A$3:$A$528,0))</f>
        <v>Sim</v>
      </c>
    </row>
    <row r="314" spans="1:19" x14ac:dyDescent="0.2">
      <c r="A314" s="2" t="s">
        <v>1739</v>
      </c>
      <c r="B314" s="2" t="s">
        <v>392</v>
      </c>
      <c r="C314" s="2" t="s">
        <v>78</v>
      </c>
      <c r="D314" s="2" t="s">
        <v>21</v>
      </c>
      <c r="E314" s="2" t="s">
        <v>22</v>
      </c>
      <c r="F314" s="4">
        <v>3</v>
      </c>
      <c r="G314" s="2" t="s">
        <v>23</v>
      </c>
      <c r="H314" s="4">
        <v>279</v>
      </c>
      <c r="I314" s="2" t="s">
        <v>24</v>
      </c>
      <c r="J314" s="4" t="s">
        <v>1740</v>
      </c>
      <c r="K314" s="4" t="s">
        <v>1741</v>
      </c>
      <c r="L314" s="2" t="s">
        <v>27</v>
      </c>
      <c r="M314" s="2" t="s">
        <v>446</v>
      </c>
      <c r="N314" s="2" t="s">
        <v>1742</v>
      </c>
      <c r="O314" s="2" t="s">
        <v>1739</v>
      </c>
      <c r="P314" s="2" t="s">
        <v>30</v>
      </c>
      <c r="Q314" s="2" t="s">
        <v>1743</v>
      </c>
      <c r="S314" s="2" t="str">
        <f>+INDEX([1]Trabalhista!$D$3:$D$528,MATCH(A314,[1]Trabalhista!$A$3:$A$528,0))</f>
        <v>Não</v>
      </c>
    </row>
    <row r="315" spans="1:19" x14ac:dyDescent="0.2">
      <c r="A315" s="2" t="s">
        <v>1744</v>
      </c>
      <c r="B315" s="2" t="s">
        <v>19</v>
      </c>
      <c r="C315" s="2" t="s">
        <v>568</v>
      </c>
      <c r="D315" s="2" t="s">
        <v>21</v>
      </c>
      <c r="E315" s="2" t="s">
        <v>22</v>
      </c>
      <c r="F315" s="4">
        <v>3</v>
      </c>
      <c r="G315" s="2" t="s">
        <v>23</v>
      </c>
      <c r="H315" s="4">
        <v>577</v>
      </c>
      <c r="I315" s="2" t="s">
        <v>24</v>
      </c>
      <c r="J315" s="4" t="s">
        <v>1745</v>
      </c>
      <c r="K315" s="4" t="s">
        <v>1746</v>
      </c>
      <c r="L315" s="2" t="s">
        <v>38</v>
      </c>
      <c r="M315" s="2" t="s">
        <v>73</v>
      </c>
      <c r="N315" s="2" t="s">
        <v>1747</v>
      </c>
      <c r="O315" s="2" t="s">
        <v>1744</v>
      </c>
      <c r="P315" s="2" t="s">
        <v>30</v>
      </c>
      <c r="Q315" s="2" t="s">
        <v>1748</v>
      </c>
      <c r="S315" s="2" t="str">
        <f>+INDEX([1]Trabalhista!$D$3:$D$528,MATCH(A315,[1]Trabalhista!$A$3:$A$528,0))</f>
        <v>Sim</v>
      </c>
    </row>
    <row r="316" spans="1:19" x14ac:dyDescent="0.2">
      <c r="A316" s="2" t="s">
        <v>1749</v>
      </c>
      <c r="B316" s="2" t="s">
        <v>77</v>
      </c>
      <c r="C316" s="2" t="s">
        <v>78</v>
      </c>
      <c r="D316" s="2" t="s">
        <v>21</v>
      </c>
      <c r="E316" s="2" t="s">
        <v>22</v>
      </c>
      <c r="F316" s="4">
        <v>4</v>
      </c>
      <c r="G316" s="2" t="s">
        <v>23</v>
      </c>
      <c r="H316" s="4">
        <v>226</v>
      </c>
      <c r="I316" s="2" t="s">
        <v>24</v>
      </c>
      <c r="J316" s="4" t="s">
        <v>1750</v>
      </c>
      <c r="K316" s="4" t="s">
        <v>1751</v>
      </c>
      <c r="L316" s="2" t="s">
        <v>65</v>
      </c>
      <c r="M316" s="2" t="s">
        <v>159</v>
      </c>
      <c r="N316" s="2" t="s">
        <v>1752</v>
      </c>
      <c r="O316" s="2" t="s">
        <v>1749</v>
      </c>
      <c r="P316" s="2" t="s">
        <v>213</v>
      </c>
      <c r="Q316" s="2" t="s">
        <v>1753</v>
      </c>
      <c r="S316" s="2" t="str">
        <f>+INDEX([1]Trabalhista!$D$3:$D$528,MATCH(A316,[1]Trabalhista!$A$3:$A$528,0))</f>
        <v>Sim</v>
      </c>
    </row>
    <row r="317" spans="1:19" x14ac:dyDescent="0.2">
      <c r="A317" s="2" t="s">
        <v>1754</v>
      </c>
      <c r="B317" s="2" t="s">
        <v>19</v>
      </c>
      <c r="C317" s="2" t="s">
        <v>78</v>
      </c>
      <c r="D317" s="2" t="s">
        <v>53</v>
      </c>
      <c r="E317" s="2" t="s">
        <v>22</v>
      </c>
      <c r="F317" s="4">
        <v>3</v>
      </c>
      <c r="G317" s="2" t="s">
        <v>23</v>
      </c>
      <c r="H317" s="4">
        <v>367</v>
      </c>
      <c r="I317" s="2" t="s">
        <v>24</v>
      </c>
      <c r="J317" s="4" t="s">
        <v>1755</v>
      </c>
      <c r="K317" s="4" t="s">
        <v>1756</v>
      </c>
      <c r="L317" s="2" t="s">
        <v>65</v>
      </c>
      <c r="M317" s="2" t="s">
        <v>211</v>
      </c>
      <c r="N317" s="2" t="s">
        <v>1757</v>
      </c>
      <c r="O317" s="2" t="s">
        <v>1754</v>
      </c>
      <c r="P317" s="2" t="s">
        <v>30</v>
      </c>
      <c r="Q317" s="2" t="s">
        <v>1758</v>
      </c>
      <c r="S317" s="2" t="str">
        <f>+INDEX([1]Trabalhista!$D$3:$D$528,MATCH(A317,[1]Trabalhista!$A$3:$A$528,0))</f>
        <v>Sim</v>
      </c>
    </row>
    <row r="318" spans="1:19" x14ac:dyDescent="0.2">
      <c r="A318" s="2" t="s">
        <v>1759</v>
      </c>
      <c r="B318" s="2" t="s">
        <v>61</v>
      </c>
      <c r="C318" s="2" t="s">
        <v>52</v>
      </c>
      <c r="D318" s="2" t="s">
        <v>21</v>
      </c>
      <c r="E318" s="2" t="s">
        <v>22</v>
      </c>
      <c r="F318" s="4">
        <v>4</v>
      </c>
      <c r="G318" s="2" t="s">
        <v>23</v>
      </c>
      <c r="H318" s="4">
        <v>824</v>
      </c>
      <c r="I318" s="2" t="s">
        <v>24</v>
      </c>
      <c r="J318" s="4" t="s">
        <v>1760</v>
      </c>
      <c r="K318" s="4" t="s">
        <v>1761</v>
      </c>
      <c r="L318" s="2" t="s">
        <v>46</v>
      </c>
      <c r="M318" s="2" t="s">
        <v>211</v>
      </c>
      <c r="N318" s="2" t="s">
        <v>1762</v>
      </c>
      <c r="O318" s="2" t="s">
        <v>1763</v>
      </c>
      <c r="P318" s="2" t="s">
        <v>30</v>
      </c>
      <c r="Q318" s="2" t="s">
        <v>1764</v>
      </c>
      <c r="S318" s="2" t="str">
        <f>+INDEX([1]Trabalhista!$D$3:$D$528,MATCH(A318,[1]Trabalhista!$A$3:$A$528,0))</f>
        <v>Não</v>
      </c>
    </row>
    <row r="319" spans="1:19" x14ac:dyDescent="0.2">
      <c r="A319" s="2" t="s">
        <v>1765</v>
      </c>
      <c r="B319" s="2" t="s">
        <v>535</v>
      </c>
      <c r="C319" s="2" t="s">
        <v>52</v>
      </c>
      <c r="D319" s="2" t="s">
        <v>21</v>
      </c>
      <c r="E319" s="2" t="s">
        <v>22</v>
      </c>
      <c r="F319" s="4">
        <v>3</v>
      </c>
      <c r="G319" s="2" t="s">
        <v>23</v>
      </c>
      <c r="H319" s="4">
        <v>280</v>
      </c>
      <c r="I319" s="2" t="s">
        <v>24</v>
      </c>
      <c r="J319" s="4" t="s">
        <v>1766</v>
      </c>
      <c r="K319" s="4" t="s">
        <v>1767</v>
      </c>
      <c r="L319" s="2" t="s">
        <v>146</v>
      </c>
      <c r="M319" s="2" t="s">
        <v>95</v>
      </c>
      <c r="N319" s="2" t="s">
        <v>1768</v>
      </c>
      <c r="O319" s="2" t="s">
        <v>1765</v>
      </c>
      <c r="P319" s="2" t="s">
        <v>30</v>
      </c>
      <c r="Q319" s="2" t="s">
        <v>1769</v>
      </c>
      <c r="S319" s="2" t="str">
        <f>+INDEX([1]Trabalhista!$D$3:$D$528,MATCH(A319,[1]Trabalhista!$A$3:$A$528,0))</f>
        <v>Sim</v>
      </c>
    </row>
    <row r="320" spans="1:19" x14ac:dyDescent="0.2">
      <c r="A320" s="2" t="s">
        <v>1770</v>
      </c>
      <c r="B320" s="2" t="s">
        <v>136</v>
      </c>
      <c r="C320" s="2" t="s">
        <v>363</v>
      </c>
      <c r="D320" s="2" t="s">
        <v>21</v>
      </c>
      <c r="E320" s="2" t="s">
        <v>22</v>
      </c>
      <c r="F320" s="4">
        <v>4</v>
      </c>
      <c r="G320" s="2" t="s">
        <v>23</v>
      </c>
      <c r="H320" s="4">
        <v>811</v>
      </c>
      <c r="I320" s="2" t="s">
        <v>24</v>
      </c>
      <c r="J320" s="4" t="s">
        <v>1771</v>
      </c>
      <c r="K320" s="4" t="s">
        <v>1772</v>
      </c>
      <c r="L320" s="2" t="s">
        <v>146</v>
      </c>
      <c r="M320" s="2" t="s">
        <v>65</v>
      </c>
      <c r="N320" s="2" t="s">
        <v>1773</v>
      </c>
      <c r="O320" s="2" t="s">
        <v>1770</v>
      </c>
      <c r="P320" s="2" t="s">
        <v>30</v>
      </c>
      <c r="Q320" s="2" t="s">
        <v>1774</v>
      </c>
      <c r="S320" s="2" t="str">
        <f>+INDEX([1]Trabalhista!$D$3:$D$528,MATCH(A320,[1]Trabalhista!$A$3:$A$528,0))</f>
        <v>Sim</v>
      </c>
    </row>
    <row r="321" spans="1:19" x14ac:dyDescent="0.2">
      <c r="A321" s="2" t="s">
        <v>1775</v>
      </c>
      <c r="B321" s="2" t="s">
        <v>61</v>
      </c>
      <c r="C321" s="2" t="s">
        <v>156</v>
      </c>
      <c r="D321" s="2" t="s">
        <v>245</v>
      </c>
      <c r="E321" s="2" t="s">
        <v>22</v>
      </c>
      <c r="F321" s="4">
        <v>4</v>
      </c>
      <c r="G321" s="2" t="s">
        <v>23</v>
      </c>
      <c r="H321" s="4">
        <v>509</v>
      </c>
      <c r="I321" s="2" t="s">
        <v>24</v>
      </c>
      <c r="J321" s="4" t="s">
        <v>1776</v>
      </c>
      <c r="K321" s="4" t="s">
        <v>1777</v>
      </c>
      <c r="L321" s="2" t="s">
        <v>37</v>
      </c>
      <c r="M321" s="2" t="s">
        <v>47</v>
      </c>
      <c r="N321" s="2" t="s">
        <v>1778</v>
      </c>
      <c r="O321" s="2" t="s">
        <v>1775</v>
      </c>
      <c r="P321" s="2" t="s">
        <v>30</v>
      </c>
      <c r="Q321" s="2" t="s">
        <v>1779</v>
      </c>
      <c r="S321" s="2" t="str">
        <f>+INDEX([1]Trabalhista!$D$3:$D$528,MATCH(A321,[1]Trabalhista!$A$3:$A$528,0))</f>
        <v>Sim</v>
      </c>
    </row>
    <row r="322" spans="1:19" x14ac:dyDescent="0.2">
      <c r="A322" s="2" t="s">
        <v>1780</v>
      </c>
      <c r="B322" s="2" t="s">
        <v>535</v>
      </c>
      <c r="C322" s="2" t="s">
        <v>156</v>
      </c>
      <c r="D322" s="2" t="s">
        <v>21</v>
      </c>
      <c r="E322" s="2" t="s">
        <v>22</v>
      </c>
      <c r="F322" s="4">
        <v>3</v>
      </c>
      <c r="G322" s="2" t="s">
        <v>23</v>
      </c>
      <c r="H322" s="4">
        <v>579</v>
      </c>
      <c r="I322" s="2" t="s">
        <v>24</v>
      </c>
      <c r="J322" s="4" t="s">
        <v>1781</v>
      </c>
      <c r="K322" s="4" t="s">
        <v>1782</v>
      </c>
      <c r="L322" s="2" t="s">
        <v>56</v>
      </c>
      <c r="M322" s="2" t="s">
        <v>218</v>
      </c>
      <c r="N322" s="2" t="s">
        <v>1783</v>
      </c>
      <c r="O322" s="2" t="s">
        <v>1780</v>
      </c>
      <c r="P322" s="2" t="s">
        <v>30</v>
      </c>
      <c r="Q322" s="2" t="s">
        <v>1784</v>
      </c>
      <c r="S322" s="2" t="str">
        <f>+INDEX([1]Trabalhista!$D$3:$D$528,MATCH(A322,[1]Trabalhista!$A$3:$A$528,0))</f>
        <v>Sim</v>
      </c>
    </row>
    <row r="323" spans="1:19" x14ac:dyDescent="0.2">
      <c r="A323" s="2" t="s">
        <v>1785</v>
      </c>
      <c r="B323" s="2" t="s">
        <v>128</v>
      </c>
      <c r="C323" s="2" t="s">
        <v>78</v>
      </c>
      <c r="D323" s="2" t="s">
        <v>21</v>
      </c>
      <c r="E323" s="2" t="s">
        <v>22</v>
      </c>
      <c r="F323" s="4">
        <v>4</v>
      </c>
      <c r="G323" s="2" t="s">
        <v>23</v>
      </c>
      <c r="H323" s="4">
        <v>550</v>
      </c>
      <c r="I323" s="2" t="s">
        <v>24</v>
      </c>
      <c r="J323" s="4" t="s">
        <v>1786</v>
      </c>
      <c r="K323" s="4" t="s">
        <v>1787</v>
      </c>
      <c r="L323" s="2" t="s">
        <v>65</v>
      </c>
      <c r="M323" s="2" t="s">
        <v>376</v>
      </c>
      <c r="N323" s="2" t="s">
        <v>1788</v>
      </c>
      <c r="O323" s="2" t="s">
        <v>1785</v>
      </c>
      <c r="P323" s="2" t="s">
        <v>30</v>
      </c>
      <c r="Q323" s="2" t="s">
        <v>1785</v>
      </c>
      <c r="S323" s="2" t="str">
        <f>+INDEX([1]Trabalhista!$D$3:$D$528,MATCH(A323,[1]Trabalhista!$A$3:$A$528,0))</f>
        <v>Sim</v>
      </c>
    </row>
    <row r="324" spans="1:19" x14ac:dyDescent="0.2">
      <c r="A324" s="2" t="s">
        <v>1789</v>
      </c>
      <c r="B324" s="2" t="s">
        <v>61</v>
      </c>
      <c r="C324" s="2" t="s">
        <v>78</v>
      </c>
      <c r="D324" s="2" t="s">
        <v>21</v>
      </c>
      <c r="E324" s="2" t="s">
        <v>22</v>
      </c>
      <c r="F324" s="4">
        <v>4</v>
      </c>
      <c r="G324" s="2" t="s">
        <v>23</v>
      </c>
      <c r="H324" s="4">
        <v>331</v>
      </c>
      <c r="I324" s="2" t="s">
        <v>24</v>
      </c>
      <c r="J324" s="4" t="s">
        <v>1790</v>
      </c>
      <c r="K324" s="4" t="s">
        <v>1791</v>
      </c>
      <c r="L324" s="2" t="s">
        <v>146</v>
      </c>
      <c r="M324" s="2" t="s">
        <v>376</v>
      </c>
      <c r="N324" s="2" t="s">
        <v>1792</v>
      </c>
      <c r="O324" s="2" t="s">
        <v>1789</v>
      </c>
      <c r="P324" s="2" t="s">
        <v>30</v>
      </c>
      <c r="Q324" s="2" t="s">
        <v>1793</v>
      </c>
      <c r="S324" s="2" t="str">
        <f>+INDEX([1]Trabalhista!$D$3:$D$528,MATCH(A324,[1]Trabalhista!$A$3:$A$528,0))</f>
        <v>Sim</v>
      </c>
    </row>
    <row r="325" spans="1:19" x14ac:dyDescent="0.2">
      <c r="A325" s="2" t="s">
        <v>1794</v>
      </c>
      <c r="B325" s="2" t="s">
        <v>128</v>
      </c>
      <c r="C325" s="2" t="s">
        <v>100</v>
      </c>
      <c r="D325" s="2" t="s">
        <v>21</v>
      </c>
      <c r="E325" s="2" t="s">
        <v>22</v>
      </c>
      <c r="F325" s="4">
        <v>4</v>
      </c>
      <c r="G325" s="2" t="s">
        <v>23</v>
      </c>
      <c r="H325" s="4">
        <v>326</v>
      </c>
      <c r="I325" s="2" t="s">
        <v>24</v>
      </c>
      <c r="J325" s="4" t="s">
        <v>1795</v>
      </c>
      <c r="K325" s="4" t="s">
        <v>1796</v>
      </c>
      <c r="L325" s="2" t="s">
        <v>95</v>
      </c>
      <c r="M325" s="2" t="s">
        <v>95</v>
      </c>
      <c r="N325" s="2" t="s">
        <v>1797</v>
      </c>
      <c r="O325" s="2" t="s">
        <v>1798</v>
      </c>
      <c r="P325" s="2" t="s">
        <v>30</v>
      </c>
      <c r="Q325" s="2" t="s">
        <v>1799</v>
      </c>
      <c r="S325" s="2" t="str">
        <f>+INDEX([1]Trabalhista!$D$3:$D$528,MATCH(A325,[1]Trabalhista!$A$3:$A$528,0))</f>
        <v>Sim</v>
      </c>
    </row>
    <row r="326" spans="1:19" x14ac:dyDescent="0.2">
      <c r="A326" s="2" t="s">
        <v>1800</v>
      </c>
      <c r="B326" s="2" t="s">
        <v>136</v>
      </c>
      <c r="C326" s="2" t="s">
        <v>156</v>
      </c>
      <c r="D326" s="2" t="s">
        <v>21</v>
      </c>
      <c r="E326" s="2" t="s">
        <v>22</v>
      </c>
      <c r="F326" s="4">
        <v>3</v>
      </c>
      <c r="G326" s="2" t="s">
        <v>23</v>
      </c>
      <c r="H326" s="4">
        <v>585</v>
      </c>
      <c r="I326" s="2" t="s">
        <v>24</v>
      </c>
      <c r="J326" s="4" t="s">
        <v>1801</v>
      </c>
      <c r="K326" s="4" t="s">
        <v>1802</v>
      </c>
      <c r="L326" s="2" t="s">
        <v>56</v>
      </c>
      <c r="M326" s="2" t="s">
        <v>37</v>
      </c>
      <c r="N326" s="2" t="s">
        <v>1803</v>
      </c>
      <c r="O326" s="2" t="s">
        <v>1804</v>
      </c>
      <c r="P326" s="2" t="s">
        <v>30</v>
      </c>
      <c r="Q326" s="2" t="s">
        <v>1805</v>
      </c>
      <c r="S326" s="2" t="e">
        <f>+INDEX([1]Trabalhista!$D$3:$D$528,MATCH(A326,[1]Trabalhista!$A$3:$A$528,0))</f>
        <v>#N/A</v>
      </c>
    </row>
    <row r="327" spans="1:19" x14ac:dyDescent="0.2">
      <c r="A327" s="2" t="s">
        <v>1806</v>
      </c>
      <c r="B327" s="2" t="s">
        <v>51</v>
      </c>
      <c r="C327" s="2" t="s">
        <v>106</v>
      </c>
      <c r="D327" s="2" t="s">
        <v>21</v>
      </c>
      <c r="E327" s="2" t="s">
        <v>22</v>
      </c>
      <c r="F327" s="4">
        <v>1</v>
      </c>
      <c r="G327" s="2" t="s">
        <v>23</v>
      </c>
      <c r="H327" s="4">
        <v>28</v>
      </c>
      <c r="I327" s="2" t="s">
        <v>24</v>
      </c>
      <c r="J327" s="4" t="s">
        <v>1807</v>
      </c>
      <c r="K327" s="4" t="s">
        <v>1808</v>
      </c>
      <c r="L327" s="2" t="s">
        <v>95</v>
      </c>
      <c r="M327" s="2" t="s">
        <v>267</v>
      </c>
      <c r="N327" s="2" t="s">
        <v>1809</v>
      </c>
      <c r="O327" s="2" t="s">
        <v>1806</v>
      </c>
      <c r="P327" s="2" t="s">
        <v>30</v>
      </c>
      <c r="Q327" s="2" t="s">
        <v>1810</v>
      </c>
      <c r="S327" s="2" t="str">
        <f>+INDEX([1]Trabalhista!$D$3:$D$528,MATCH(A327,[1]Trabalhista!$A$3:$A$528,0))</f>
        <v>Não</v>
      </c>
    </row>
    <row r="328" spans="1:19" x14ac:dyDescent="0.2">
      <c r="A328" s="2" t="s">
        <v>1811</v>
      </c>
      <c r="B328" s="2" t="s">
        <v>77</v>
      </c>
      <c r="C328" s="2" t="s">
        <v>590</v>
      </c>
      <c r="D328" s="2" t="s">
        <v>21</v>
      </c>
      <c r="E328" s="2" t="s">
        <v>22</v>
      </c>
      <c r="F328" s="4">
        <v>3</v>
      </c>
      <c r="G328" s="2" t="s">
        <v>23</v>
      </c>
      <c r="H328" s="4">
        <v>284</v>
      </c>
      <c r="I328" s="2" t="s">
        <v>24</v>
      </c>
      <c r="J328" s="4" t="s">
        <v>1812</v>
      </c>
      <c r="K328" s="4" t="s">
        <v>1813</v>
      </c>
      <c r="L328" s="2" t="s">
        <v>116</v>
      </c>
      <c r="M328" s="2" t="s">
        <v>581</v>
      </c>
      <c r="N328" s="2" t="s">
        <v>1814</v>
      </c>
      <c r="O328" s="2" t="s">
        <v>1811</v>
      </c>
      <c r="P328" s="2" t="s">
        <v>30</v>
      </c>
      <c r="Q328" s="2" t="s">
        <v>1815</v>
      </c>
      <c r="S328" s="2" t="str">
        <f>+INDEX([1]Trabalhista!$D$3:$D$528,MATCH(A328,[1]Trabalhista!$A$3:$A$528,0))</f>
        <v>Sim</v>
      </c>
    </row>
    <row r="329" spans="1:19" x14ac:dyDescent="0.2">
      <c r="A329" s="2" t="s">
        <v>1816</v>
      </c>
      <c r="B329" s="2" t="s">
        <v>51</v>
      </c>
      <c r="C329" s="2" t="s">
        <v>106</v>
      </c>
      <c r="D329" s="2" t="s">
        <v>21</v>
      </c>
      <c r="E329" s="2" t="s">
        <v>22</v>
      </c>
      <c r="F329" s="4">
        <v>3</v>
      </c>
      <c r="G329" s="2" t="s">
        <v>23</v>
      </c>
      <c r="H329" s="4">
        <v>569</v>
      </c>
      <c r="I329" s="2" t="s">
        <v>24</v>
      </c>
      <c r="J329" s="4" t="s">
        <v>1817</v>
      </c>
      <c r="K329" s="4" t="s">
        <v>1818</v>
      </c>
      <c r="L329" s="2" t="s">
        <v>65</v>
      </c>
      <c r="M329" s="2" t="s">
        <v>177</v>
      </c>
      <c r="N329" s="2" t="s">
        <v>1819</v>
      </c>
      <c r="O329" s="2" t="s">
        <v>1816</v>
      </c>
      <c r="P329" s="2" t="s">
        <v>30</v>
      </c>
      <c r="Q329" s="2" t="s">
        <v>1820</v>
      </c>
      <c r="S329" s="2" t="str">
        <f>+INDEX([1]Trabalhista!$D$3:$D$528,MATCH(A329,[1]Trabalhista!$A$3:$A$528,0))</f>
        <v>Não</v>
      </c>
    </row>
    <row r="330" spans="1:19" x14ac:dyDescent="0.2">
      <c r="A330" s="2" t="s">
        <v>1821</v>
      </c>
      <c r="B330" s="2" t="s">
        <v>168</v>
      </c>
      <c r="C330" s="2" t="s">
        <v>174</v>
      </c>
      <c r="D330" s="2" t="s">
        <v>21</v>
      </c>
      <c r="E330" s="2" t="s">
        <v>22</v>
      </c>
      <c r="F330" s="4">
        <v>3</v>
      </c>
      <c r="G330" s="2" t="s">
        <v>23</v>
      </c>
      <c r="H330" s="4">
        <v>375</v>
      </c>
      <c r="I330" s="2" t="s">
        <v>24</v>
      </c>
      <c r="J330" s="4" t="s">
        <v>1822</v>
      </c>
      <c r="K330" s="4" t="s">
        <v>1823</v>
      </c>
      <c r="L330" s="2" t="s">
        <v>46</v>
      </c>
      <c r="M330" s="2" t="s">
        <v>96</v>
      </c>
      <c r="N330" s="2" t="s">
        <v>1824</v>
      </c>
      <c r="O330" s="2" t="s">
        <v>1825</v>
      </c>
      <c r="P330" s="2" t="s">
        <v>30</v>
      </c>
      <c r="Q330" s="2" t="s">
        <v>1826</v>
      </c>
      <c r="S330" s="2" t="str">
        <f>+INDEX([1]Trabalhista!$D$3:$D$528,MATCH(A330,[1]Trabalhista!$A$3:$A$528,0))</f>
        <v>Sim</v>
      </c>
    </row>
    <row r="331" spans="1:19" x14ac:dyDescent="0.2">
      <c r="A331" s="2" t="s">
        <v>1827</v>
      </c>
      <c r="B331" s="2" t="s">
        <v>252</v>
      </c>
      <c r="C331" s="2" t="s">
        <v>52</v>
      </c>
      <c r="D331" s="2" t="s">
        <v>21</v>
      </c>
      <c r="E331" s="2" t="s">
        <v>22</v>
      </c>
      <c r="F331" s="4">
        <v>4</v>
      </c>
      <c r="G331" s="2" t="s">
        <v>23</v>
      </c>
      <c r="H331" s="4">
        <v>334</v>
      </c>
      <c r="I331" s="2" t="s">
        <v>24</v>
      </c>
      <c r="J331" s="4" t="s">
        <v>1828</v>
      </c>
      <c r="K331" s="4" t="s">
        <v>1829</v>
      </c>
      <c r="L331" s="2" t="s">
        <v>117</v>
      </c>
      <c r="M331" s="2" t="s">
        <v>27</v>
      </c>
      <c r="N331" s="2" t="s">
        <v>1830</v>
      </c>
      <c r="O331" s="2" t="s">
        <v>1827</v>
      </c>
      <c r="P331" s="2" t="s">
        <v>30</v>
      </c>
      <c r="Q331" s="2" t="s">
        <v>1831</v>
      </c>
      <c r="S331" s="2" t="str">
        <f>+INDEX([1]Trabalhista!$D$3:$D$528,MATCH(A331,[1]Trabalhista!$A$3:$A$528,0))</f>
        <v>Sim</v>
      </c>
    </row>
    <row r="332" spans="1:19" x14ac:dyDescent="0.2">
      <c r="A332" s="2" t="s">
        <v>1832</v>
      </c>
      <c r="B332" s="2" t="s">
        <v>252</v>
      </c>
      <c r="C332" s="2" t="s">
        <v>238</v>
      </c>
      <c r="D332" s="2" t="s">
        <v>21</v>
      </c>
      <c r="E332" s="2" t="s">
        <v>22</v>
      </c>
      <c r="F332" s="4">
        <v>4</v>
      </c>
      <c r="G332" s="2" t="s">
        <v>23</v>
      </c>
      <c r="H332" s="4">
        <v>344</v>
      </c>
      <c r="I332" s="2" t="s">
        <v>24</v>
      </c>
      <c r="J332" s="4" t="s">
        <v>1833</v>
      </c>
      <c r="K332" s="4" t="s">
        <v>1834</v>
      </c>
      <c r="L332" s="2" t="s">
        <v>47</v>
      </c>
      <c r="M332" s="2" t="s">
        <v>146</v>
      </c>
      <c r="N332" s="2" t="s">
        <v>1835</v>
      </c>
      <c r="O332" s="2" t="s">
        <v>1832</v>
      </c>
      <c r="P332" s="2" t="s">
        <v>30</v>
      </c>
      <c r="Q332" s="2" t="s">
        <v>1836</v>
      </c>
      <c r="S332" s="2" t="str">
        <f>+INDEX([1]Trabalhista!$D$3:$D$528,MATCH(A332,[1]Trabalhista!$A$3:$A$528,0))</f>
        <v>Sim</v>
      </c>
    </row>
    <row r="333" spans="1:19" x14ac:dyDescent="0.2">
      <c r="A333" s="2" t="s">
        <v>1837</v>
      </c>
      <c r="B333" s="2" t="s">
        <v>19</v>
      </c>
      <c r="C333" s="2" t="s">
        <v>949</v>
      </c>
      <c r="D333" s="2" t="s">
        <v>21</v>
      </c>
      <c r="E333" s="2" t="s">
        <v>22</v>
      </c>
      <c r="F333" s="4">
        <v>4</v>
      </c>
      <c r="G333" s="2" t="s">
        <v>23</v>
      </c>
      <c r="H333" s="4">
        <v>930</v>
      </c>
      <c r="I333" s="2" t="s">
        <v>24</v>
      </c>
      <c r="J333" s="4" t="s">
        <v>1838</v>
      </c>
      <c r="K333" s="4" t="s">
        <v>1839</v>
      </c>
      <c r="L333" s="2" t="s">
        <v>37</v>
      </c>
      <c r="M333" s="2" t="s">
        <v>37</v>
      </c>
      <c r="N333" s="2" t="s">
        <v>1840</v>
      </c>
      <c r="O333" s="2" t="s">
        <v>1841</v>
      </c>
      <c r="P333" s="2" t="s">
        <v>30</v>
      </c>
      <c r="Q333" s="2" t="s">
        <v>1842</v>
      </c>
      <c r="S333" s="2" t="str">
        <f>+INDEX([1]Trabalhista!$D$3:$D$528,MATCH(A333,[1]Trabalhista!$A$3:$A$528,0))</f>
        <v>Sim</v>
      </c>
    </row>
    <row r="334" spans="1:19" x14ac:dyDescent="0.2">
      <c r="A334" s="2" t="s">
        <v>1843</v>
      </c>
      <c r="B334" s="2" t="s">
        <v>19</v>
      </c>
      <c r="C334" s="2" t="s">
        <v>156</v>
      </c>
      <c r="D334" s="2" t="s">
        <v>21</v>
      </c>
      <c r="E334" s="2" t="s">
        <v>22</v>
      </c>
      <c r="F334" s="4">
        <v>4</v>
      </c>
      <c r="G334" s="2" t="s">
        <v>23</v>
      </c>
      <c r="H334" s="4">
        <v>741</v>
      </c>
      <c r="I334" s="2" t="s">
        <v>24</v>
      </c>
      <c r="J334" s="4" t="s">
        <v>1844</v>
      </c>
      <c r="K334" s="4" t="s">
        <v>1845</v>
      </c>
      <c r="L334" s="2" t="s">
        <v>56</v>
      </c>
      <c r="M334" s="2" t="s">
        <v>211</v>
      </c>
      <c r="N334" s="2" t="s">
        <v>1846</v>
      </c>
      <c r="O334" s="2" t="s">
        <v>1843</v>
      </c>
      <c r="P334" s="2" t="s">
        <v>30</v>
      </c>
      <c r="Q334" s="2" t="s">
        <v>1847</v>
      </c>
      <c r="S334" s="2" t="str">
        <f>+INDEX([1]Trabalhista!$D$3:$D$528,MATCH(A334,[1]Trabalhista!$A$3:$A$528,0))</f>
        <v>Sim</v>
      </c>
    </row>
    <row r="335" spans="1:19" x14ac:dyDescent="0.2">
      <c r="A335" s="2" t="s">
        <v>1848</v>
      </c>
      <c r="B335" s="2" t="s">
        <v>77</v>
      </c>
      <c r="C335" s="2" t="s">
        <v>52</v>
      </c>
      <c r="D335" s="2" t="s">
        <v>21</v>
      </c>
      <c r="E335" s="2" t="s">
        <v>22</v>
      </c>
      <c r="F335" s="4">
        <v>4</v>
      </c>
      <c r="G335" s="2" t="s">
        <v>23</v>
      </c>
      <c r="H335" s="4">
        <v>715</v>
      </c>
      <c r="I335" s="2" t="s">
        <v>24</v>
      </c>
      <c r="J335" s="4" t="s">
        <v>1849</v>
      </c>
      <c r="K335" s="4" t="s">
        <v>1850</v>
      </c>
      <c r="L335" s="2" t="s">
        <v>146</v>
      </c>
      <c r="M335" s="2" t="s">
        <v>124</v>
      </c>
      <c r="N335" s="2" t="s">
        <v>1851</v>
      </c>
      <c r="O335" s="2" t="s">
        <v>1848</v>
      </c>
      <c r="P335" s="2" t="s">
        <v>30</v>
      </c>
      <c r="Q335" s="2" t="s">
        <v>1852</v>
      </c>
      <c r="S335" s="2" t="str">
        <f>+INDEX([1]Trabalhista!$D$3:$D$528,MATCH(A335,[1]Trabalhista!$A$3:$A$528,0))</f>
        <v>Sim</v>
      </c>
    </row>
    <row r="336" spans="1:19" x14ac:dyDescent="0.2">
      <c r="A336" s="2" t="s">
        <v>1853</v>
      </c>
      <c r="B336" s="2" t="s">
        <v>33</v>
      </c>
      <c r="C336" s="2" t="s">
        <v>562</v>
      </c>
      <c r="D336" s="2" t="s">
        <v>21</v>
      </c>
      <c r="E336" s="2" t="s">
        <v>22</v>
      </c>
      <c r="F336" s="4">
        <v>4</v>
      </c>
      <c r="G336" s="2" t="s">
        <v>23</v>
      </c>
      <c r="H336" s="4">
        <v>360</v>
      </c>
      <c r="I336" s="2" t="s">
        <v>24</v>
      </c>
      <c r="J336" s="4" t="s">
        <v>1854</v>
      </c>
      <c r="K336" s="4" t="s">
        <v>1855</v>
      </c>
      <c r="L336" s="2" t="s">
        <v>109</v>
      </c>
      <c r="M336" s="2" t="s">
        <v>159</v>
      </c>
      <c r="N336" s="2" t="s">
        <v>1856</v>
      </c>
      <c r="O336" s="2" t="s">
        <v>1853</v>
      </c>
      <c r="P336" s="2" t="s">
        <v>30</v>
      </c>
      <c r="Q336" s="2" t="s">
        <v>1857</v>
      </c>
      <c r="S336" s="2" t="str">
        <f>+INDEX([1]Trabalhista!$D$3:$D$528,MATCH(A336,[1]Trabalhista!$A$3:$A$528,0))</f>
        <v>Sim</v>
      </c>
    </row>
    <row r="337" spans="1:19" x14ac:dyDescent="0.2">
      <c r="A337" s="2" t="s">
        <v>1858</v>
      </c>
      <c r="B337" s="2" t="s">
        <v>51</v>
      </c>
      <c r="C337" s="2" t="s">
        <v>52</v>
      </c>
      <c r="D337" s="2" t="s">
        <v>21</v>
      </c>
      <c r="E337" s="2" t="s">
        <v>22</v>
      </c>
      <c r="F337" s="4">
        <v>4</v>
      </c>
      <c r="G337" s="2" t="s">
        <v>23</v>
      </c>
      <c r="H337" s="4">
        <v>236</v>
      </c>
      <c r="I337" s="2" t="s">
        <v>24</v>
      </c>
      <c r="J337" s="4" t="s">
        <v>1859</v>
      </c>
      <c r="K337" s="4" t="s">
        <v>1860</v>
      </c>
      <c r="L337" s="2" t="s">
        <v>146</v>
      </c>
      <c r="M337" s="2" t="s">
        <v>47</v>
      </c>
      <c r="N337" s="2" t="s">
        <v>1861</v>
      </c>
      <c r="O337" s="2" t="s">
        <v>1862</v>
      </c>
      <c r="P337" s="2" t="s">
        <v>213</v>
      </c>
      <c r="Q337" s="2" t="s">
        <v>1863</v>
      </c>
      <c r="S337" s="2" t="str">
        <f>+INDEX([1]Trabalhista!$D$3:$D$528,MATCH(A337,[1]Trabalhista!$A$3:$A$528,0))</f>
        <v>Não</v>
      </c>
    </row>
    <row r="338" spans="1:19" x14ac:dyDescent="0.2">
      <c r="A338" s="2" t="s">
        <v>1864</v>
      </c>
      <c r="B338" s="2" t="s">
        <v>51</v>
      </c>
      <c r="C338" s="2" t="s">
        <v>106</v>
      </c>
      <c r="D338" s="2" t="s">
        <v>21</v>
      </c>
      <c r="E338" s="2" t="s">
        <v>22</v>
      </c>
      <c r="F338" s="4">
        <v>4</v>
      </c>
      <c r="G338" s="2" t="s">
        <v>23</v>
      </c>
      <c r="H338" s="4">
        <v>312</v>
      </c>
      <c r="I338" s="2" t="s">
        <v>24</v>
      </c>
      <c r="J338" s="4" t="s">
        <v>1865</v>
      </c>
      <c r="K338" s="4" t="s">
        <v>1866</v>
      </c>
      <c r="L338" s="2" t="s">
        <v>38</v>
      </c>
      <c r="M338" s="2" t="s">
        <v>66</v>
      </c>
      <c r="N338" s="2" t="s">
        <v>1867</v>
      </c>
      <c r="O338" s="2" t="s">
        <v>1868</v>
      </c>
      <c r="P338" s="2" t="s">
        <v>213</v>
      </c>
      <c r="Q338" s="2" t="s">
        <v>1869</v>
      </c>
      <c r="S338" s="2" t="str">
        <f>+INDEX([1]Trabalhista!$D$3:$D$528,MATCH(A338,[1]Trabalhista!$A$3:$A$528,0))</f>
        <v>Não</v>
      </c>
    </row>
    <row r="339" spans="1:19" x14ac:dyDescent="0.2">
      <c r="A339" s="2" t="s">
        <v>1870</v>
      </c>
      <c r="B339" s="2" t="s">
        <v>86</v>
      </c>
      <c r="C339" s="2" t="s">
        <v>20</v>
      </c>
      <c r="D339" s="2" t="s">
        <v>21</v>
      </c>
      <c r="E339" s="2" t="s">
        <v>22</v>
      </c>
      <c r="F339" s="4">
        <v>4</v>
      </c>
      <c r="G339" s="2" t="s">
        <v>23</v>
      </c>
      <c r="H339" s="4">
        <v>410</v>
      </c>
      <c r="I339" s="2" t="s">
        <v>24</v>
      </c>
      <c r="J339" s="4" t="s">
        <v>1871</v>
      </c>
      <c r="K339" s="4" t="s">
        <v>1872</v>
      </c>
      <c r="L339" s="2" t="s">
        <v>146</v>
      </c>
      <c r="M339" s="2" t="s">
        <v>96</v>
      </c>
      <c r="N339" s="2" t="s">
        <v>1873</v>
      </c>
      <c r="O339" s="2" t="s">
        <v>1870</v>
      </c>
      <c r="P339" s="2" t="s">
        <v>213</v>
      </c>
      <c r="Q339" s="2" t="s">
        <v>1874</v>
      </c>
      <c r="S339" s="2" t="str">
        <f>+INDEX([1]Trabalhista!$D$3:$D$528,MATCH(A339,[1]Trabalhista!$A$3:$A$528,0))</f>
        <v>Sim</v>
      </c>
    </row>
    <row r="340" spans="1:19" x14ac:dyDescent="0.2">
      <c r="A340" s="2" t="s">
        <v>1875</v>
      </c>
      <c r="B340" s="2" t="s">
        <v>77</v>
      </c>
      <c r="C340" s="2" t="s">
        <v>949</v>
      </c>
      <c r="D340" s="2" t="s">
        <v>21</v>
      </c>
      <c r="E340" s="2" t="s">
        <v>22</v>
      </c>
      <c r="F340" s="4">
        <v>4</v>
      </c>
      <c r="G340" s="2" t="s">
        <v>23</v>
      </c>
      <c r="H340" s="4">
        <v>508</v>
      </c>
      <c r="I340" s="2" t="s">
        <v>24</v>
      </c>
      <c r="J340" s="4" t="s">
        <v>1876</v>
      </c>
      <c r="K340" s="4" t="s">
        <v>1877</v>
      </c>
      <c r="L340" s="2" t="s">
        <v>38</v>
      </c>
      <c r="M340" s="2" t="s">
        <v>218</v>
      </c>
      <c r="N340" s="2" t="s">
        <v>1878</v>
      </c>
      <c r="O340" s="2" t="s">
        <v>1875</v>
      </c>
      <c r="P340" s="2" t="s">
        <v>213</v>
      </c>
      <c r="Q340" s="2" t="s">
        <v>1879</v>
      </c>
      <c r="S340" s="2" t="str">
        <f>+INDEX([1]Trabalhista!$D$3:$D$528,MATCH(A340,[1]Trabalhista!$A$3:$A$528,0))</f>
        <v>Sim</v>
      </c>
    </row>
    <row r="341" spans="1:19" x14ac:dyDescent="0.2">
      <c r="A341" s="2" t="s">
        <v>1880</v>
      </c>
      <c r="B341" s="2" t="s">
        <v>86</v>
      </c>
      <c r="C341" s="2" t="s">
        <v>43</v>
      </c>
      <c r="D341" s="2" t="s">
        <v>21</v>
      </c>
      <c r="E341" s="2" t="s">
        <v>22</v>
      </c>
      <c r="F341" s="4">
        <v>4</v>
      </c>
      <c r="G341" s="2" t="s">
        <v>23</v>
      </c>
      <c r="H341" s="4">
        <v>827</v>
      </c>
      <c r="I341" s="2" t="s">
        <v>24</v>
      </c>
      <c r="J341" s="4" t="s">
        <v>1881</v>
      </c>
      <c r="K341" s="4" t="s">
        <v>1882</v>
      </c>
      <c r="L341" s="2" t="s">
        <v>38</v>
      </c>
      <c r="M341" s="2" t="s">
        <v>116</v>
      </c>
      <c r="N341" s="2" t="s">
        <v>1883</v>
      </c>
      <c r="O341" s="2" t="s">
        <v>1880</v>
      </c>
      <c r="P341" s="2" t="s">
        <v>30</v>
      </c>
      <c r="Q341" s="2" t="s">
        <v>1884</v>
      </c>
      <c r="S341" s="2" t="str">
        <f>+INDEX([1]Trabalhista!$D$3:$D$528,MATCH(A341,[1]Trabalhista!$A$3:$A$528,0))</f>
        <v>Sim</v>
      </c>
    </row>
    <row r="342" spans="1:19" x14ac:dyDescent="0.2">
      <c r="A342" s="2" t="s">
        <v>1885</v>
      </c>
      <c r="B342" s="2" t="s">
        <v>136</v>
      </c>
      <c r="C342" s="2" t="s">
        <v>949</v>
      </c>
      <c r="D342" s="2" t="s">
        <v>21</v>
      </c>
      <c r="E342" s="2" t="s">
        <v>22</v>
      </c>
      <c r="F342" s="4">
        <v>4</v>
      </c>
      <c r="G342" s="2" t="s">
        <v>23</v>
      </c>
      <c r="H342" s="4">
        <v>614</v>
      </c>
      <c r="I342" s="2" t="s">
        <v>24</v>
      </c>
      <c r="J342" s="4" t="s">
        <v>1886</v>
      </c>
      <c r="K342" s="4" t="s">
        <v>1887</v>
      </c>
      <c r="L342" s="2" t="s">
        <v>38</v>
      </c>
      <c r="M342" s="2" t="s">
        <v>132</v>
      </c>
      <c r="N342" s="2" t="s">
        <v>1888</v>
      </c>
      <c r="O342" s="2" t="s">
        <v>1885</v>
      </c>
      <c r="P342" s="2" t="s">
        <v>213</v>
      </c>
      <c r="Q342" s="2" t="s">
        <v>1889</v>
      </c>
      <c r="S342" s="2" t="str">
        <f>+INDEX([1]Trabalhista!$D$3:$D$528,MATCH(A342,[1]Trabalhista!$A$3:$A$528,0))</f>
        <v>Sim</v>
      </c>
    </row>
    <row r="343" spans="1:19" x14ac:dyDescent="0.2">
      <c r="A343" s="2" t="s">
        <v>1890</v>
      </c>
      <c r="B343" s="2" t="s">
        <v>33</v>
      </c>
      <c r="C343" s="2" t="s">
        <v>100</v>
      </c>
      <c r="D343" s="2" t="s">
        <v>21</v>
      </c>
      <c r="E343" s="2" t="s">
        <v>22</v>
      </c>
      <c r="F343" s="4">
        <v>4</v>
      </c>
      <c r="G343" s="2" t="s">
        <v>23</v>
      </c>
      <c r="H343" s="4">
        <v>517</v>
      </c>
      <c r="I343" s="2" t="s">
        <v>24</v>
      </c>
      <c r="J343" s="4" t="s">
        <v>1891</v>
      </c>
      <c r="K343" s="4" t="s">
        <v>1892</v>
      </c>
      <c r="L343" s="2" t="s">
        <v>117</v>
      </c>
      <c r="M343" s="2" t="s">
        <v>581</v>
      </c>
      <c r="N343" s="2" t="s">
        <v>1893</v>
      </c>
      <c r="O343" s="2" t="s">
        <v>1894</v>
      </c>
      <c r="P343" s="2" t="s">
        <v>30</v>
      </c>
      <c r="Q343" s="2" t="s">
        <v>1895</v>
      </c>
      <c r="S343" s="2" t="str">
        <f>+INDEX([1]Trabalhista!$D$3:$D$528,MATCH(A343,[1]Trabalhista!$A$3:$A$528,0))</f>
        <v>Sim</v>
      </c>
    </row>
    <row r="344" spans="1:19" x14ac:dyDescent="0.2">
      <c r="A344" s="2" t="s">
        <v>1896</v>
      </c>
      <c r="B344" s="2" t="s">
        <v>136</v>
      </c>
      <c r="C344" s="2" t="s">
        <v>52</v>
      </c>
      <c r="D344" s="2" t="s">
        <v>21</v>
      </c>
      <c r="E344" s="2" t="s">
        <v>22</v>
      </c>
      <c r="F344" s="4">
        <v>4</v>
      </c>
      <c r="G344" s="2" t="s">
        <v>23</v>
      </c>
      <c r="H344" s="4">
        <v>844</v>
      </c>
      <c r="I344" s="2" t="s">
        <v>24</v>
      </c>
      <c r="J344" s="4" t="s">
        <v>1897</v>
      </c>
      <c r="K344" s="4" t="s">
        <v>1898</v>
      </c>
      <c r="L344" s="2" t="s">
        <v>56</v>
      </c>
      <c r="M344" s="2" t="s">
        <v>280</v>
      </c>
      <c r="N344" s="2" t="s">
        <v>1899</v>
      </c>
      <c r="O344" s="2" t="s">
        <v>1896</v>
      </c>
      <c r="P344" s="2" t="s">
        <v>30</v>
      </c>
      <c r="Q344" s="2" t="s">
        <v>1900</v>
      </c>
      <c r="S344" s="2" t="str">
        <f>+INDEX([1]Trabalhista!$D$3:$D$528,MATCH(A344,[1]Trabalhista!$A$3:$A$528,0))</f>
        <v>Sim</v>
      </c>
    </row>
    <row r="345" spans="1:19" x14ac:dyDescent="0.2">
      <c r="A345" s="2" t="s">
        <v>1901</v>
      </c>
      <c r="B345" s="2" t="s">
        <v>136</v>
      </c>
      <c r="C345" s="2" t="s">
        <v>590</v>
      </c>
      <c r="D345" s="2" t="s">
        <v>21</v>
      </c>
      <c r="E345" s="2" t="s">
        <v>22</v>
      </c>
      <c r="F345" s="4">
        <v>4</v>
      </c>
      <c r="G345" s="2" t="s">
        <v>23</v>
      </c>
      <c r="H345" s="4">
        <v>925</v>
      </c>
      <c r="I345" s="2" t="s">
        <v>24</v>
      </c>
      <c r="J345" s="4" t="s">
        <v>1902</v>
      </c>
      <c r="K345" s="4" t="s">
        <v>1903</v>
      </c>
      <c r="L345" s="2" t="s">
        <v>116</v>
      </c>
      <c r="M345" s="2" t="s">
        <v>117</v>
      </c>
      <c r="N345" s="2" t="s">
        <v>1904</v>
      </c>
      <c r="O345" s="2" t="s">
        <v>1901</v>
      </c>
      <c r="P345" s="2" t="s">
        <v>30</v>
      </c>
      <c r="Q345" s="2" t="s">
        <v>1901</v>
      </c>
      <c r="S345" s="2" t="str">
        <f>+INDEX([1]Trabalhista!$D$3:$D$528,MATCH(A345,[1]Trabalhista!$A$3:$A$528,0))</f>
        <v>Sim</v>
      </c>
    </row>
    <row r="346" spans="1:19" x14ac:dyDescent="0.2">
      <c r="A346" s="2" t="s">
        <v>1905</v>
      </c>
      <c r="B346" s="2" t="s">
        <v>136</v>
      </c>
      <c r="C346" s="2" t="s">
        <v>106</v>
      </c>
      <c r="D346" s="2" t="s">
        <v>53</v>
      </c>
      <c r="E346" s="2" t="s">
        <v>22</v>
      </c>
      <c r="F346" s="4">
        <v>4</v>
      </c>
      <c r="G346" s="2" t="s">
        <v>23</v>
      </c>
      <c r="H346" s="4">
        <v>843</v>
      </c>
      <c r="I346" s="2" t="s">
        <v>24</v>
      </c>
      <c r="J346" s="4" t="s">
        <v>1906</v>
      </c>
      <c r="K346" s="4" t="s">
        <v>1907</v>
      </c>
      <c r="L346" s="2" t="s">
        <v>65</v>
      </c>
      <c r="M346" s="2" t="s">
        <v>116</v>
      </c>
      <c r="N346" s="2" t="s">
        <v>1908</v>
      </c>
      <c r="O346" s="2" t="s">
        <v>1905</v>
      </c>
      <c r="P346" s="2" t="s">
        <v>30</v>
      </c>
      <c r="Q346" s="2" t="s">
        <v>1905</v>
      </c>
      <c r="S346" s="2" t="str">
        <f>+INDEX([1]Trabalhista!$D$3:$D$528,MATCH(A346,[1]Trabalhista!$A$3:$A$528,0))</f>
        <v>Sim</v>
      </c>
    </row>
    <row r="347" spans="1:19" x14ac:dyDescent="0.2">
      <c r="A347" s="2" t="s">
        <v>1909</v>
      </c>
      <c r="B347" s="2" t="s">
        <v>77</v>
      </c>
      <c r="C347" s="2" t="s">
        <v>78</v>
      </c>
      <c r="D347" s="2" t="s">
        <v>21</v>
      </c>
      <c r="E347" s="2" t="s">
        <v>22</v>
      </c>
      <c r="F347" s="4">
        <v>4</v>
      </c>
      <c r="G347" s="2" t="s">
        <v>23</v>
      </c>
      <c r="H347" s="4">
        <v>250</v>
      </c>
      <c r="I347" s="2" t="s">
        <v>24</v>
      </c>
      <c r="J347" s="4" t="s">
        <v>1910</v>
      </c>
      <c r="K347" s="4" t="s">
        <v>1911</v>
      </c>
      <c r="L347" s="2" t="s">
        <v>47</v>
      </c>
      <c r="M347" s="2" t="s">
        <v>96</v>
      </c>
      <c r="N347" s="2" t="s">
        <v>1912</v>
      </c>
      <c r="O347" s="2" t="s">
        <v>1909</v>
      </c>
      <c r="P347" s="2" t="s">
        <v>30</v>
      </c>
      <c r="Q347" s="2" t="s">
        <v>1913</v>
      </c>
      <c r="S347" s="2" t="str">
        <f>+INDEX([1]Trabalhista!$D$3:$D$528,MATCH(A347,[1]Trabalhista!$A$3:$A$528,0))</f>
        <v>Sim</v>
      </c>
    </row>
    <row r="348" spans="1:19" x14ac:dyDescent="0.2">
      <c r="A348" s="2" t="s">
        <v>1914</v>
      </c>
      <c r="B348" s="2" t="s">
        <v>61</v>
      </c>
      <c r="C348" s="2" t="s">
        <v>78</v>
      </c>
      <c r="D348" s="2" t="s">
        <v>21</v>
      </c>
      <c r="E348" s="2" t="s">
        <v>22</v>
      </c>
      <c r="F348" s="4">
        <v>4</v>
      </c>
      <c r="G348" s="2" t="s">
        <v>23</v>
      </c>
      <c r="H348" s="4">
        <v>835</v>
      </c>
      <c r="I348" s="2" t="s">
        <v>24</v>
      </c>
      <c r="J348" s="4" t="s">
        <v>1915</v>
      </c>
      <c r="K348" s="4" t="s">
        <v>1916</v>
      </c>
      <c r="L348" s="2" t="s">
        <v>116</v>
      </c>
      <c r="M348" s="2" t="s">
        <v>28</v>
      </c>
      <c r="N348" s="2" t="s">
        <v>1917</v>
      </c>
      <c r="O348" s="2" t="s">
        <v>1914</v>
      </c>
      <c r="P348" s="2" t="s">
        <v>30</v>
      </c>
      <c r="Q348" s="2" t="s">
        <v>1914</v>
      </c>
      <c r="S348" s="2" t="str">
        <f>+INDEX([1]Trabalhista!$D$3:$D$528,MATCH(A348,[1]Trabalhista!$A$3:$A$528,0))</f>
        <v>Sim</v>
      </c>
    </row>
    <row r="349" spans="1:19" x14ac:dyDescent="0.2">
      <c r="A349" s="2" t="s">
        <v>1918</v>
      </c>
      <c r="B349" s="2" t="s">
        <v>61</v>
      </c>
      <c r="C349" s="2" t="s">
        <v>78</v>
      </c>
      <c r="D349" s="2" t="s">
        <v>21</v>
      </c>
      <c r="E349" s="2" t="s">
        <v>22</v>
      </c>
      <c r="F349" s="4">
        <v>4</v>
      </c>
      <c r="G349" s="2" t="s">
        <v>23</v>
      </c>
      <c r="H349" s="4">
        <v>328</v>
      </c>
      <c r="I349" s="2" t="s">
        <v>24</v>
      </c>
      <c r="J349" s="4" t="s">
        <v>1919</v>
      </c>
      <c r="K349" s="4" t="s">
        <v>1920</v>
      </c>
      <c r="L349" s="2" t="s">
        <v>146</v>
      </c>
      <c r="M349" s="2" t="s">
        <v>38</v>
      </c>
      <c r="N349" s="2" t="s">
        <v>1921</v>
      </c>
      <c r="O349" s="2" t="s">
        <v>1918</v>
      </c>
      <c r="P349" s="2" t="s">
        <v>30</v>
      </c>
      <c r="Q349" s="2" t="s">
        <v>1922</v>
      </c>
      <c r="S349" s="2" t="str">
        <f>+INDEX([1]Trabalhista!$D$3:$D$528,MATCH(A349,[1]Trabalhista!$A$3:$A$528,0))</f>
        <v>Sim</v>
      </c>
    </row>
    <row r="350" spans="1:19" x14ac:dyDescent="0.2">
      <c r="A350" s="2" t="s">
        <v>1923</v>
      </c>
      <c r="B350" s="2" t="s">
        <v>155</v>
      </c>
      <c r="C350" s="2" t="s">
        <v>156</v>
      </c>
      <c r="D350" s="2" t="s">
        <v>21</v>
      </c>
      <c r="E350" s="2" t="s">
        <v>22</v>
      </c>
      <c r="F350" s="4">
        <v>3</v>
      </c>
      <c r="G350" s="2" t="s">
        <v>23</v>
      </c>
      <c r="H350" s="4">
        <v>270</v>
      </c>
      <c r="I350" s="2" t="s">
        <v>24</v>
      </c>
      <c r="J350" s="4" t="s">
        <v>1924</v>
      </c>
      <c r="K350" s="4" t="s">
        <v>1925</v>
      </c>
      <c r="L350" s="2" t="s">
        <v>56</v>
      </c>
      <c r="M350" s="2" t="s">
        <v>267</v>
      </c>
      <c r="N350" s="2" t="s">
        <v>1926</v>
      </c>
      <c r="O350" s="2" t="s">
        <v>1923</v>
      </c>
      <c r="P350" s="2" t="s">
        <v>30</v>
      </c>
      <c r="Q350" s="2" t="s">
        <v>1923</v>
      </c>
      <c r="S350" s="2" t="str">
        <f>+INDEX([1]Trabalhista!$D$3:$D$528,MATCH(A350,[1]Trabalhista!$A$3:$A$528,0))</f>
        <v>Não</v>
      </c>
    </row>
    <row r="351" spans="1:19" x14ac:dyDescent="0.2">
      <c r="A351" s="2" t="s">
        <v>1927</v>
      </c>
      <c r="B351" s="2" t="s">
        <v>19</v>
      </c>
      <c r="C351" s="2" t="s">
        <v>52</v>
      </c>
      <c r="D351" s="2" t="s">
        <v>21</v>
      </c>
      <c r="E351" s="2" t="s">
        <v>22</v>
      </c>
      <c r="F351" s="4">
        <v>4</v>
      </c>
      <c r="G351" s="2" t="s">
        <v>23</v>
      </c>
      <c r="H351" s="4">
        <v>721</v>
      </c>
      <c r="I351" s="2" t="s">
        <v>24</v>
      </c>
      <c r="J351" s="4" t="s">
        <v>1928</v>
      </c>
      <c r="K351" s="4" t="s">
        <v>1929</v>
      </c>
      <c r="L351" s="2" t="s">
        <v>38</v>
      </c>
      <c r="M351" s="2" t="s">
        <v>267</v>
      </c>
      <c r="N351" s="2" t="s">
        <v>1930</v>
      </c>
      <c r="O351" s="2" t="s">
        <v>1927</v>
      </c>
      <c r="P351" s="2" t="s">
        <v>30</v>
      </c>
      <c r="Q351" s="2" t="s">
        <v>1931</v>
      </c>
      <c r="S351" s="2" t="str">
        <f>+INDEX([1]Trabalhista!$D$3:$D$528,MATCH(A351,[1]Trabalhista!$A$3:$A$528,0))</f>
        <v>Sim</v>
      </c>
    </row>
    <row r="352" spans="1:19" x14ac:dyDescent="0.2">
      <c r="A352" s="2" t="s">
        <v>1932</v>
      </c>
      <c r="B352" s="2" t="s">
        <v>19</v>
      </c>
      <c r="C352" s="2" t="s">
        <v>78</v>
      </c>
      <c r="D352" s="2" t="s">
        <v>21</v>
      </c>
      <c r="E352" s="2" t="s">
        <v>22</v>
      </c>
      <c r="F352" s="4">
        <v>4</v>
      </c>
      <c r="G352" s="2" t="s">
        <v>23</v>
      </c>
      <c r="H352" s="4">
        <v>507</v>
      </c>
      <c r="I352" s="2" t="s">
        <v>24</v>
      </c>
      <c r="J352" s="4" t="s">
        <v>1933</v>
      </c>
      <c r="K352" s="4" t="s">
        <v>1934</v>
      </c>
      <c r="L352" s="2" t="s">
        <v>95</v>
      </c>
      <c r="M352" s="2" t="s">
        <v>38</v>
      </c>
      <c r="N352" s="2" t="s">
        <v>1935</v>
      </c>
      <c r="O352" s="2" t="s">
        <v>1936</v>
      </c>
      <c r="P352" s="2" t="s">
        <v>30</v>
      </c>
      <c r="Q352" s="2" t="s">
        <v>1937</v>
      </c>
      <c r="S352" s="2" t="str">
        <f>+INDEX([1]Trabalhista!$D$3:$D$528,MATCH(A352,[1]Trabalhista!$A$3:$A$528,0))</f>
        <v>Sim</v>
      </c>
    </row>
    <row r="353" spans="1:19" x14ac:dyDescent="0.2">
      <c r="A353" s="2" t="s">
        <v>1938</v>
      </c>
      <c r="B353" s="2" t="s">
        <v>208</v>
      </c>
      <c r="C353" s="2" t="s">
        <v>129</v>
      </c>
      <c r="D353" s="2" t="s">
        <v>53</v>
      </c>
      <c r="E353" s="2" t="s">
        <v>22</v>
      </c>
      <c r="F353" s="4">
        <v>4</v>
      </c>
      <c r="G353" s="2" t="s">
        <v>23</v>
      </c>
      <c r="H353" s="4">
        <v>421</v>
      </c>
      <c r="I353" s="2" t="s">
        <v>24</v>
      </c>
      <c r="J353" s="4" t="s">
        <v>1939</v>
      </c>
      <c r="K353" s="4" t="s">
        <v>1940</v>
      </c>
      <c r="L353" s="2" t="s">
        <v>117</v>
      </c>
      <c r="M353" s="2" t="s">
        <v>38</v>
      </c>
      <c r="N353" s="2" t="s">
        <v>1941</v>
      </c>
      <c r="O353" s="2" t="s">
        <v>1942</v>
      </c>
      <c r="P353" s="2" t="s">
        <v>30</v>
      </c>
      <c r="Q353" s="2" t="s">
        <v>1943</v>
      </c>
      <c r="S353" s="2" t="e">
        <f>+INDEX([1]Trabalhista!$D$3:$D$528,MATCH(A353,[1]Trabalhista!$A$3:$A$528,0))</f>
        <v>#N/A</v>
      </c>
    </row>
    <row r="354" spans="1:19" x14ac:dyDescent="0.2">
      <c r="A354" s="2" t="s">
        <v>1944</v>
      </c>
      <c r="B354" s="2" t="s">
        <v>136</v>
      </c>
      <c r="C354" s="2" t="s">
        <v>34</v>
      </c>
      <c r="D354" s="2" t="s">
        <v>21</v>
      </c>
      <c r="E354" s="2" t="s">
        <v>22</v>
      </c>
      <c r="F354" s="4">
        <v>4</v>
      </c>
      <c r="G354" s="2" t="s">
        <v>23</v>
      </c>
      <c r="H354" s="4">
        <v>809</v>
      </c>
      <c r="I354" s="2" t="s">
        <v>24</v>
      </c>
      <c r="J354" s="4" t="s">
        <v>1945</v>
      </c>
      <c r="K354" s="4" t="s">
        <v>1946</v>
      </c>
      <c r="L354" s="2" t="s">
        <v>146</v>
      </c>
      <c r="M354" s="2" t="s">
        <v>146</v>
      </c>
      <c r="N354" s="2" t="s">
        <v>1947</v>
      </c>
      <c r="O354" s="2" t="s">
        <v>1944</v>
      </c>
      <c r="P354" s="2" t="s">
        <v>30</v>
      </c>
      <c r="Q354" s="2" t="s">
        <v>1948</v>
      </c>
      <c r="S354" s="2" t="str">
        <f>+INDEX([1]Trabalhista!$D$3:$D$528,MATCH(A354,[1]Trabalhista!$A$3:$A$528,0))</f>
        <v>Sim</v>
      </c>
    </row>
    <row r="355" spans="1:19" x14ac:dyDescent="0.2">
      <c r="A355" s="2" t="s">
        <v>1949</v>
      </c>
      <c r="B355" s="2" t="s">
        <v>42</v>
      </c>
      <c r="C355" s="2" t="s">
        <v>78</v>
      </c>
      <c r="D355" s="2" t="s">
        <v>21</v>
      </c>
      <c r="E355" s="2" t="s">
        <v>22</v>
      </c>
      <c r="F355" s="4">
        <v>4</v>
      </c>
      <c r="G355" s="2" t="s">
        <v>23</v>
      </c>
      <c r="H355" s="4">
        <v>920</v>
      </c>
      <c r="I355" s="2" t="s">
        <v>24</v>
      </c>
      <c r="J355" s="4" t="s">
        <v>1950</v>
      </c>
      <c r="K355" s="4" t="s">
        <v>1951</v>
      </c>
      <c r="L355" s="2" t="s">
        <v>47</v>
      </c>
      <c r="M355" s="2" t="s">
        <v>28</v>
      </c>
      <c r="N355" s="2" t="s">
        <v>1952</v>
      </c>
      <c r="O355" s="2" t="s">
        <v>1949</v>
      </c>
      <c r="P355" s="2" t="s">
        <v>30</v>
      </c>
      <c r="Q355" s="2" t="s">
        <v>1949</v>
      </c>
      <c r="S355" s="2" t="str">
        <f>+INDEX([1]Trabalhista!$D$3:$D$528,MATCH(A355,[1]Trabalhista!$A$3:$A$528,0))</f>
        <v>Sim</v>
      </c>
    </row>
    <row r="356" spans="1:19" x14ac:dyDescent="0.2">
      <c r="A356" s="2" t="s">
        <v>1953</v>
      </c>
      <c r="B356" s="2" t="s">
        <v>33</v>
      </c>
      <c r="C356" s="2" t="s">
        <v>61</v>
      </c>
      <c r="D356" s="2" t="s">
        <v>21</v>
      </c>
      <c r="E356" s="2" t="s">
        <v>22</v>
      </c>
      <c r="F356" s="4">
        <v>4</v>
      </c>
      <c r="G356" s="2" t="s">
        <v>23</v>
      </c>
      <c r="H356" s="4">
        <v>916</v>
      </c>
      <c r="I356" s="2" t="s">
        <v>24</v>
      </c>
      <c r="J356" s="4" t="s">
        <v>1954</v>
      </c>
      <c r="K356" s="4" t="s">
        <v>1955</v>
      </c>
      <c r="L356" s="2" t="s">
        <v>37</v>
      </c>
      <c r="M356" s="2" t="s">
        <v>132</v>
      </c>
      <c r="N356" s="2" t="s">
        <v>1956</v>
      </c>
      <c r="O356" s="2" t="s">
        <v>1953</v>
      </c>
      <c r="P356" s="2" t="s">
        <v>30</v>
      </c>
      <c r="Q356" s="2" t="s">
        <v>1953</v>
      </c>
      <c r="S356" s="2" t="str">
        <f>+INDEX([1]Trabalhista!$D$3:$D$528,MATCH(A356,[1]Trabalhista!$A$3:$A$528,0))</f>
        <v>Sim</v>
      </c>
    </row>
    <row r="357" spans="1:19" x14ac:dyDescent="0.2">
      <c r="A357" s="2" t="s">
        <v>1957</v>
      </c>
      <c r="B357" s="2" t="s">
        <v>77</v>
      </c>
      <c r="C357" s="2" t="s">
        <v>61</v>
      </c>
      <c r="D357" s="2" t="s">
        <v>53</v>
      </c>
      <c r="E357" s="2" t="s">
        <v>22</v>
      </c>
      <c r="F357" s="4">
        <v>4</v>
      </c>
      <c r="G357" s="2" t="s">
        <v>23</v>
      </c>
      <c r="H357" s="4">
        <v>513</v>
      </c>
      <c r="I357" s="2" t="s">
        <v>24</v>
      </c>
      <c r="J357" s="4" t="s">
        <v>1958</v>
      </c>
      <c r="K357" s="4" t="s">
        <v>1959</v>
      </c>
      <c r="L357" s="2" t="s">
        <v>65</v>
      </c>
      <c r="M357" s="2" t="s">
        <v>298</v>
      </c>
      <c r="N357" s="2" t="s">
        <v>1960</v>
      </c>
      <c r="O357" s="2" t="s">
        <v>1957</v>
      </c>
      <c r="P357" s="2" t="s">
        <v>30</v>
      </c>
      <c r="Q357" s="2" t="s">
        <v>1957</v>
      </c>
      <c r="S357" s="2" t="str">
        <f>+INDEX([1]Trabalhista!$D$3:$D$528,MATCH(A357,[1]Trabalhista!$A$3:$A$528,0))</f>
        <v>Sim</v>
      </c>
    </row>
    <row r="358" spans="1:19" x14ac:dyDescent="0.2">
      <c r="A358" s="2" t="s">
        <v>1961</v>
      </c>
      <c r="B358" s="2" t="s">
        <v>51</v>
      </c>
      <c r="C358" s="2" t="s">
        <v>100</v>
      </c>
      <c r="D358" s="2" t="s">
        <v>21</v>
      </c>
      <c r="E358" s="2" t="s">
        <v>22</v>
      </c>
      <c r="F358" s="4">
        <v>4</v>
      </c>
      <c r="G358" s="2" t="s">
        <v>23</v>
      </c>
      <c r="H358" s="4">
        <v>826</v>
      </c>
      <c r="I358" s="2" t="s">
        <v>24</v>
      </c>
      <c r="J358" s="4" t="s">
        <v>1962</v>
      </c>
      <c r="K358" s="4" t="s">
        <v>1963</v>
      </c>
      <c r="L358" s="2" t="s">
        <v>95</v>
      </c>
      <c r="M358" s="2" t="s">
        <v>267</v>
      </c>
      <c r="N358" s="2" t="s">
        <v>1964</v>
      </c>
      <c r="O358" s="2" t="s">
        <v>1961</v>
      </c>
      <c r="P358" s="2" t="s">
        <v>30</v>
      </c>
      <c r="Q358" s="2" t="s">
        <v>1965</v>
      </c>
      <c r="S358" s="2" t="str">
        <f>+INDEX([1]Trabalhista!$D$3:$D$528,MATCH(A358,[1]Trabalhista!$A$3:$A$528,0))</f>
        <v>Não</v>
      </c>
    </row>
    <row r="359" spans="1:19" x14ac:dyDescent="0.2">
      <c r="A359" s="2" t="s">
        <v>1966</v>
      </c>
      <c r="B359" s="2" t="s">
        <v>136</v>
      </c>
      <c r="C359" s="2" t="s">
        <v>52</v>
      </c>
      <c r="D359" s="2" t="s">
        <v>21</v>
      </c>
      <c r="E359" s="2" t="s">
        <v>22</v>
      </c>
      <c r="F359" s="4">
        <v>4</v>
      </c>
      <c r="G359" s="2" t="s">
        <v>23</v>
      </c>
      <c r="H359" s="4">
        <v>932</v>
      </c>
      <c r="I359" s="2" t="s">
        <v>24</v>
      </c>
      <c r="J359" s="4" t="s">
        <v>1967</v>
      </c>
      <c r="K359" s="4" t="s">
        <v>1968</v>
      </c>
      <c r="L359" s="2" t="s">
        <v>38</v>
      </c>
      <c r="M359" s="2" t="s">
        <v>38</v>
      </c>
      <c r="N359" s="2" t="s">
        <v>1969</v>
      </c>
      <c r="O359" s="2" t="s">
        <v>1966</v>
      </c>
      <c r="P359" s="2" t="s">
        <v>30</v>
      </c>
      <c r="Q359" s="2" t="s">
        <v>1970</v>
      </c>
      <c r="S359" s="2" t="str">
        <f>+INDEX([1]Trabalhista!$D$3:$D$528,MATCH(A359,[1]Trabalhista!$A$3:$A$528,0))</f>
        <v>Sim</v>
      </c>
    </row>
    <row r="360" spans="1:19" x14ac:dyDescent="0.2">
      <c r="A360" s="2" t="s">
        <v>1971</v>
      </c>
      <c r="B360" s="2" t="s">
        <v>77</v>
      </c>
      <c r="C360" s="2" t="s">
        <v>87</v>
      </c>
      <c r="D360" s="2" t="s">
        <v>21</v>
      </c>
      <c r="E360" s="2" t="s">
        <v>22</v>
      </c>
      <c r="F360" s="4">
        <v>4</v>
      </c>
      <c r="G360" s="2" t="s">
        <v>23</v>
      </c>
      <c r="H360" s="4">
        <v>825</v>
      </c>
      <c r="I360" s="2" t="s">
        <v>24</v>
      </c>
      <c r="J360" s="4" t="s">
        <v>1972</v>
      </c>
      <c r="K360" s="4" t="s">
        <v>1973</v>
      </c>
      <c r="L360" s="2" t="s">
        <v>46</v>
      </c>
      <c r="M360" s="2" t="s">
        <v>57</v>
      </c>
      <c r="N360" s="2" t="s">
        <v>1974</v>
      </c>
      <c r="O360" s="2" t="s">
        <v>1975</v>
      </c>
      <c r="P360" s="2" t="s">
        <v>30</v>
      </c>
      <c r="Q360" s="2" t="s">
        <v>1976</v>
      </c>
      <c r="S360" s="2" t="str">
        <f>+INDEX([1]Trabalhista!$D$3:$D$528,MATCH(A360,[1]Trabalhista!$A$3:$A$528,0))</f>
        <v>Sim</v>
      </c>
    </row>
    <row r="361" spans="1:19" x14ac:dyDescent="0.2">
      <c r="A361" s="2" t="s">
        <v>1977</v>
      </c>
      <c r="B361" s="2" t="s">
        <v>77</v>
      </c>
      <c r="C361" s="2" t="s">
        <v>336</v>
      </c>
      <c r="D361" s="2" t="s">
        <v>21</v>
      </c>
      <c r="E361" s="2" t="s">
        <v>22</v>
      </c>
      <c r="F361" s="4">
        <v>4</v>
      </c>
      <c r="G361" s="2" t="s">
        <v>23</v>
      </c>
      <c r="H361" s="4">
        <v>527</v>
      </c>
      <c r="I361" s="2" t="s">
        <v>24</v>
      </c>
      <c r="J361" s="4" t="s">
        <v>1978</v>
      </c>
      <c r="K361" s="4" t="s">
        <v>1979</v>
      </c>
      <c r="L361" s="2" t="s">
        <v>27</v>
      </c>
      <c r="M361" s="2" t="s">
        <v>57</v>
      </c>
      <c r="N361" s="2" t="s">
        <v>1980</v>
      </c>
      <c r="O361" s="2" t="s">
        <v>1977</v>
      </c>
      <c r="P361" s="2" t="s">
        <v>30</v>
      </c>
      <c r="Q361" s="2" t="s">
        <v>1981</v>
      </c>
      <c r="S361" s="2" t="str">
        <f>+INDEX([1]Trabalhista!$D$3:$D$528,MATCH(A361,[1]Trabalhista!$A$3:$A$528,0))</f>
        <v>Sim</v>
      </c>
    </row>
    <row r="362" spans="1:19" x14ac:dyDescent="0.2">
      <c r="A362" s="2" t="s">
        <v>1982</v>
      </c>
      <c r="B362" s="2" t="s">
        <v>51</v>
      </c>
      <c r="C362" s="2" t="s">
        <v>78</v>
      </c>
      <c r="D362" s="2" t="s">
        <v>21</v>
      </c>
      <c r="E362" s="2" t="s">
        <v>22</v>
      </c>
      <c r="F362" s="4">
        <v>3</v>
      </c>
      <c r="G362" s="2" t="s">
        <v>23</v>
      </c>
      <c r="H362" s="4">
        <v>267</v>
      </c>
      <c r="I362" s="2" t="s">
        <v>24</v>
      </c>
      <c r="J362" s="4" t="s">
        <v>1983</v>
      </c>
      <c r="K362" s="4" t="s">
        <v>1984</v>
      </c>
      <c r="L362" s="2" t="s">
        <v>37</v>
      </c>
      <c r="M362" s="2" t="s">
        <v>581</v>
      </c>
      <c r="N362" s="2" t="s">
        <v>1985</v>
      </c>
      <c r="O362" s="2" t="s">
        <v>1982</v>
      </c>
      <c r="P362" s="2" t="s">
        <v>30</v>
      </c>
      <c r="Q362" s="2" t="s">
        <v>1986</v>
      </c>
      <c r="S362" s="2" t="str">
        <f>+INDEX([1]Trabalhista!$D$3:$D$528,MATCH(A362,[1]Trabalhista!$A$3:$A$528,0))</f>
        <v>Não</v>
      </c>
    </row>
    <row r="363" spans="1:19" x14ac:dyDescent="0.2">
      <c r="A363" s="2" t="s">
        <v>1987</v>
      </c>
      <c r="B363" s="2" t="s">
        <v>42</v>
      </c>
      <c r="C363" s="2" t="s">
        <v>949</v>
      </c>
      <c r="D363" s="2" t="s">
        <v>21</v>
      </c>
      <c r="E363" s="2" t="s">
        <v>22</v>
      </c>
      <c r="F363" s="4">
        <v>4</v>
      </c>
      <c r="G363" s="2" t="s">
        <v>23</v>
      </c>
      <c r="H363" s="4">
        <v>724</v>
      </c>
      <c r="I363" s="2" t="s">
        <v>24</v>
      </c>
      <c r="J363" s="4" t="s">
        <v>1988</v>
      </c>
      <c r="K363" s="4" t="s">
        <v>1989</v>
      </c>
      <c r="L363" s="2" t="s">
        <v>46</v>
      </c>
      <c r="M363" s="2" t="s">
        <v>65</v>
      </c>
      <c r="N363" s="2" t="s">
        <v>1990</v>
      </c>
      <c r="O363" s="2" t="s">
        <v>1987</v>
      </c>
      <c r="P363" s="2" t="s">
        <v>30</v>
      </c>
      <c r="Q363" s="2" t="s">
        <v>1991</v>
      </c>
      <c r="S363" s="2" t="str">
        <f>+INDEX([1]Trabalhista!$D$3:$D$528,MATCH(A363,[1]Trabalhista!$A$3:$A$528,0))</f>
        <v>Sim</v>
      </c>
    </row>
    <row r="364" spans="1:19" x14ac:dyDescent="0.2">
      <c r="A364" s="2" t="s">
        <v>1992</v>
      </c>
      <c r="B364" s="2" t="s">
        <v>1993</v>
      </c>
      <c r="C364" s="2" t="s">
        <v>346</v>
      </c>
      <c r="D364" s="2" t="s">
        <v>53</v>
      </c>
      <c r="E364" s="2" t="s">
        <v>22</v>
      </c>
      <c r="F364" s="4">
        <v>4</v>
      </c>
      <c r="G364" s="2" t="s">
        <v>23</v>
      </c>
      <c r="H364" s="4">
        <v>425</v>
      </c>
      <c r="I364" s="2" t="s">
        <v>24</v>
      </c>
      <c r="J364" s="4" t="s">
        <v>1994</v>
      </c>
      <c r="K364" s="4" t="s">
        <v>1995</v>
      </c>
      <c r="L364" s="2" t="s">
        <v>116</v>
      </c>
      <c r="M364" s="2" t="s">
        <v>37</v>
      </c>
      <c r="N364" s="2" t="s">
        <v>1996</v>
      </c>
      <c r="O364" s="2" t="s">
        <v>1992</v>
      </c>
      <c r="P364" s="2" t="s">
        <v>30</v>
      </c>
      <c r="Q364" s="2" t="s">
        <v>1997</v>
      </c>
      <c r="S364" s="2" t="str">
        <f>+INDEX([1]Trabalhista!$D$3:$D$528,MATCH(A364,[1]Trabalhista!$A$3:$A$528,0))</f>
        <v>Sim</v>
      </c>
    </row>
    <row r="365" spans="1:19" x14ac:dyDescent="0.2">
      <c r="A365" s="2" t="s">
        <v>1998</v>
      </c>
      <c r="B365" s="2" t="s">
        <v>19</v>
      </c>
      <c r="C365" s="2" t="s">
        <v>562</v>
      </c>
      <c r="D365" s="2" t="s">
        <v>245</v>
      </c>
      <c r="E365" s="2" t="s">
        <v>22</v>
      </c>
      <c r="F365" s="4">
        <v>4</v>
      </c>
      <c r="G365" s="2" t="s">
        <v>23</v>
      </c>
      <c r="H365" s="4">
        <v>601</v>
      </c>
      <c r="I365" s="2" t="s">
        <v>24</v>
      </c>
      <c r="J365" s="4" t="s">
        <v>1999</v>
      </c>
      <c r="K365" s="4" t="s">
        <v>2000</v>
      </c>
      <c r="L365" s="2" t="s">
        <v>65</v>
      </c>
      <c r="M365" s="2" t="s">
        <v>37</v>
      </c>
      <c r="N365" s="2" t="s">
        <v>2001</v>
      </c>
      <c r="O365" s="2" t="s">
        <v>1998</v>
      </c>
      <c r="P365" s="2" t="s">
        <v>213</v>
      </c>
      <c r="Q365" s="2" t="s">
        <v>2002</v>
      </c>
      <c r="S365" s="2" t="str">
        <f>+INDEX([1]Trabalhista!$D$3:$D$528,MATCH(A365,[1]Trabalhista!$A$3:$A$528,0))</f>
        <v>Sim</v>
      </c>
    </row>
    <row r="366" spans="1:19" x14ac:dyDescent="0.2">
      <c r="A366" s="2" t="s">
        <v>2003</v>
      </c>
      <c r="B366" s="2" t="s">
        <v>923</v>
      </c>
      <c r="C366" s="2" t="s">
        <v>34</v>
      </c>
      <c r="D366" s="2" t="s">
        <v>21</v>
      </c>
      <c r="E366" s="2" t="s">
        <v>22</v>
      </c>
      <c r="F366" s="4">
        <v>3</v>
      </c>
      <c r="G366" s="2" t="s">
        <v>23</v>
      </c>
      <c r="H366" s="4">
        <v>582</v>
      </c>
      <c r="I366" s="2" t="s">
        <v>24</v>
      </c>
      <c r="J366" s="4" t="s">
        <v>2004</v>
      </c>
      <c r="K366" s="4" t="s">
        <v>2005</v>
      </c>
      <c r="L366" s="2" t="s">
        <v>117</v>
      </c>
      <c r="M366" s="2" t="s">
        <v>38</v>
      </c>
      <c r="N366" s="2" t="s">
        <v>2006</v>
      </c>
      <c r="O366" s="2" t="s">
        <v>2003</v>
      </c>
      <c r="P366" s="2" t="s">
        <v>30</v>
      </c>
      <c r="Q366" s="2" t="s">
        <v>2007</v>
      </c>
      <c r="S366" s="2" t="str">
        <f>+INDEX([1]Trabalhista!$D$3:$D$528,MATCH(A366,[1]Trabalhista!$A$3:$A$528,0))</f>
        <v>Não</v>
      </c>
    </row>
    <row r="367" spans="1:19" x14ac:dyDescent="0.2">
      <c r="A367" s="2" t="s">
        <v>2008</v>
      </c>
      <c r="B367" s="2" t="s">
        <v>19</v>
      </c>
      <c r="C367" s="2" t="s">
        <v>106</v>
      </c>
      <c r="D367" s="2" t="s">
        <v>21</v>
      </c>
      <c r="E367" s="2" t="s">
        <v>22</v>
      </c>
      <c r="F367" s="4">
        <v>4</v>
      </c>
      <c r="G367" s="2" t="s">
        <v>23</v>
      </c>
      <c r="H367" s="4">
        <v>828</v>
      </c>
      <c r="I367" s="2" t="s">
        <v>24</v>
      </c>
      <c r="J367" s="4" t="s">
        <v>2009</v>
      </c>
      <c r="K367" s="4" t="s">
        <v>2010</v>
      </c>
      <c r="L367" s="2" t="s">
        <v>47</v>
      </c>
      <c r="M367" s="2" t="s">
        <v>27</v>
      </c>
      <c r="N367" s="2" t="s">
        <v>2011</v>
      </c>
      <c r="O367" s="2" t="s">
        <v>2008</v>
      </c>
      <c r="P367" s="2" t="s">
        <v>30</v>
      </c>
      <c r="Q367" s="2" t="s">
        <v>2012</v>
      </c>
      <c r="S367" s="2" t="str">
        <f>+INDEX([1]Trabalhista!$D$3:$D$528,MATCH(A367,[1]Trabalhista!$A$3:$A$528,0))</f>
        <v>Sim</v>
      </c>
    </row>
    <row r="368" spans="1:19" x14ac:dyDescent="0.2">
      <c r="A368" s="2" t="s">
        <v>2013</v>
      </c>
      <c r="B368" s="2" t="s">
        <v>208</v>
      </c>
      <c r="C368" s="2" t="s">
        <v>78</v>
      </c>
      <c r="D368" s="2" t="s">
        <v>21</v>
      </c>
      <c r="E368" s="2" t="s">
        <v>22</v>
      </c>
      <c r="F368" s="4">
        <v>4</v>
      </c>
      <c r="G368" s="2" t="s">
        <v>23</v>
      </c>
      <c r="H368" s="4">
        <v>923</v>
      </c>
      <c r="I368" s="2" t="s">
        <v>24</v>
      </c>
      <c r="J368" s="4" t="s">
        <v>2014</v>
      </c>
      <c r="K368" s="4" t="s">
        <v>2015</v>
      </c>
      <c r="L368" s="2" t="s">
        <v>56</v>
      </c>
      <c r="M368" s="2" t="s">
        <v>267</v>
      </c>
      <c r="N368" s="2" t="s">
        <v>2016</v>
      </c>
      <c r="O368" s="2" t="s">
        <v>2013</v>
      </c>
      <c r="P368" s="2" t="s">
        <v>30</v>
      </c>
      <c r="Q368" s="2" t="s">
        <v>2017</v>
      </c>
      <c r="S368" s="2" t="str">
        <f>+INDEX([1]Trabalhista!$D$3:$D$528,MATCH(A368,[1]Trabalhista!$A$3:$A$528,0))</f>
        <v>Não</v>
      </c>
    </row>
    <row r="369" spans="1:19" x14ac:dyDescent="0.2">
      <c r="A369" s="2" t="s">
        <v>2018</v>
      </c>
      <c r="B369" s="2" t="s">
        <v>19</v>
      </c>
      <c r="C369" s="2" t="s">
        <v>61</v>
      </c>
      <c r="D369" s="2" t="s">
        <v>245</v>
      </c>
      <c r="E369" s="2" t="s">
        <v>22</v>
      </c>
      <c r="F369" s="4">
        <v>3</v>
      </c>
      <c r="G369" s="2" t="s">
        <v>23</v>
      </c>
      <c r="H369" s="4">
        <v>268</v>
      </c>
      <c r="I369" s="2" t="s">
        <v>24</v>
      </c>
      <c r="J369" s="4" t="s">
        <v>2019</v>
      </c>
      <c r="K369" s="4" t="s">
        <v>2020</v>
      </c>
      <c r="L369" s="2" t="s">
        <v>27</v>
      </c>
      <c r="M369" s="2" t="s">
        <v>446</v>
      </c>
      <c r="N369" s="2" t="s">
        <v>2021</v>
      </c>
      <c r="O369" s="2" t="s">
        <v>2018</v>
      </c>
      <c r="P369" s="2" t="s">
        <v>30</v>
      </c>
      <c r="Q369" s="2" t="s">
        <v>2022</v>
      </c>
      <c r="S369" s="2" t="str">
        <f>+INDEX([1]Trabalhista!$D$3:$D$528,MATCH(A369,[1]Trabalhista!$A$3:$A$528,0))</f>
        <v>Sim</v>
      </c>
    </row>
    <row r="370" spans="1:19" x14ac:dyDescent="0.2">
      <c r="A370" s="2" t="s">
        <v>2023</v>
      </c>
      <c r="B370" s="2" t="s">
        <v>77</v>
      </c>
      <c r="C370" s="2" t="s">
        <v>156</v>
      </c>
      <c r="D370" s="2" t="s">
        <v>21</v>
      </c>
      <c r="E370" s="2" t="s">
        <v>22</v>
      </c>
      <c r="F370" s="4">
        <v>4</v>
      </c>
      <c r="G370" s="2" t="s">
        <v>23</v>
      </c>
      <c r="H370" s="4">
        <v>225</v>
      </c>
      <c r="I370" s="2" t="s">
        <v>24</v>
      </c>
      <c r="J370" s="4" t="s">
        <v>2024</v>
      </c>
      <c r="K370" s="4" t="s">
        <v>2025</v>
      </c>
      <c r="L370" s="2" t="s">
        <v>37</v>
      </c>
      <c r="M370" s="2" t="s">
        <v>28</v>
      </c>
      <c r="N370" s="2" t="s">
        <v>2026</v>
      </c>
      <c r="O370" s="2" t="s">
        <v>2023</v>
      </c>
      <c r="P370" s="2" t="s">
        <v>30</v>
      </c>
      <c r="Q370" s="2" t="s">
        <v>2027</v>
      </c>
      <c r="S370" s="2" t="str">
        <f>+INDEX([1]Trabalhista!$D$3:$D$528,MATCH(A370,[1]Trabalhista!$A$3:$A$528,0))</f>
        <v>Sim</v>
      </c>
    </row>
    <row r="371" spans="1:19" x14ac:dyDescent="0.2">
      <c r="A371" s="2" t="s">
        <v>2028</v>
      </c>
      <c r="B371" s="2" t="s">
        <v>51</v>
      </c>
      <c r="C371" s="2" t="s">
        <v>52</v>
      </c>
      <c r="D371" s="2" t="s">
        <v>21</v>
      </c>
      <c r="E371" s="2" t="s">
        <v>22</v>
      </c>
      <c r="F371" s="4">
        <v>4</v>
      </c>
      <c r="G371" s="2" t="s">
        <v>23</v>
      </c>
      <c r="H371" s="4">
        <v>743</v>
      </c>
      <c r="I371" s="2" t="s">
        <v>24</v>
      </c>
      <c r="J371" s="4" t="s">
        <v>2029</v>
      </c>
      <c r="K371" s="4" t="s">
        <v>2030</v>
      </c>
      <c r="L371" s="2" t="s">
        <v>46</v>
      </c>
      <c r="M371" s="2" t="s">
        <v>159</v>
      </c>
      <c r="N371" s="2" t="s">
        <v>2031</v>
      </c>
      <c r="O371" s="2" t="s">
        <v>2032</v>
      </c>
      <c r="P371" s="2" t="s">
        <v>30</v>
      </c>
      <c r="Q371" s="2" t="s">
        <v>2033</v>
      </c>
      <c r="S371" s="2" t="str">
        <f>+INDEX([1]Trabalhista!$D$3:$D$528,MATCH(A371,[1]Trabalhista!$A$3:$A$528,0))</f>
        <v>Não</v>
      </c>
    </row>
    <row r="372" spans="1:19" x14ac:dyDescent="0.2">
      <c r="A372" s="2" t="s">
        <v>2034</v>
      </c>
      <c r="B372" s="2" t="s">
        <v>42</v>
      </c>
      <c r="C372" s="2" t="s">
        <v>363</v>
      </c>
      <c r="D372" s="2" t="s">
        <v>21</v>
      </c>
      <c r="E372" s="2" t="s">
        <v>22</v>
      </c>
      <c r="F372" s="4">
        <v>4</v>
      </c>
      <c r="G372" s="2" t="s">
        <v>23</v>
      </c>
      <c r="H372" s="4">
        <v>648</v>
      </c>
      <c r="I372" s="2" t="s">
        <v>24</v>
      </c>
      <c r="J372" s="4" t="s">
        <v>2035</v>
      </c>
      <c r="K372" s="4" t="s">
        <v>2036</v>
      </c>
      <c r="L372" s="2" t="s">
        <v>27</v>
      </c>
      <c r="M372" s="2" t="s">
        <v>132</v>
      </c>
      <c r="N372" s="2" t="s">
        <v>2037</v>
      </c>
      <c r="O372" s="2" t="s">
        <v>2034</v>
      </c>
      <c r="P372" s="2" t="s">
        <v>30</v>
      </c>
      <c r="Q372" s="2" t="s">
        <v>2038</v>
      </c>
      <c r="S372" s="2" t="str">
        <f>+INDEX([1]Trabalhista!$D$3:$D$528,MATCH(A372,[1]Trabalhista!$A$3:$A$528,0))</f>
        <v>Sim</v>
      </c>
    </row>
    <row r="373" spans="1:19" x14ac:dyDescent="0.2">
      <c r="A373" s="2" t="s">
        <v>2039</v>
      </c>
      <c r="B373" s="2" t="s">
        <v>535</v>
      </c>
      <c r="C373" s="2" t="s">
        <v>43</v>
      </c>
      <c r="D373" s="2" t="s">
        <v>21</v>
      </c>
      <c r="E373" s="2" t="s">
        <v>22</v>
      </c>
      <c r="F373" s="4">
        <v>4</v>
      </c>
      <c r="G373" s="2" t="s">
        <v>23</v>
      </c>
      <c r="H373" s="4">
        <v>906</v>
      </c>
      <c r="I373" s="2" t="s">
        <v>24</v>
      </c>
      <c r="J373" s="4" t="s">
        <v>2040</v>
      </c>
      <c r="K373" s="4" t="s">
        <v>2041</v>
      </c>
      <c r="L373" s="2" t="s">
        <v>65</v>
      </c>
      <c r="M373" s="2" t="s">
        <v>95</v>
      </c>
      <c r="N373" s="2" t="s">
        <v>2042</v>
      </c>
      <c r="O373" s="2" t="s">
        <v>2039</v>
      </c>
      <c r="P373" s="2" t="s">
        <v>30</v>
      </c>
      <c r="Q373" s="2" t="s">
        <v>2043</v>
      </c>
      <c r="S373" s="2" t="str">
        <f>+INDEX([1]Trabalhista!$D$3:$D$528,MATCH(A373,[1]Trabalhista!$A$3:$A$528,0))</f>
        <v>Não</v>
      </c>
    </row>
    <row r="374" spans="1:19" x14ac:dyDescent="0.2">
      <c r="A374" s="2" t="s">
        <v>2044</v>
      </c>
      <c r="B374" s="2" t="s">
        <v>128</v>
      </c>
      <c r="C374" s="2" t="s">
        <v>100</v>
      </c>
      <c r="D374" s="2" t="s">
        <v>53</v>
      </c>
      <c r="E374" s="2" t="s">
        <v>22</v>
      </c>
      <c r="F374" s="4">
        <v>4</v>
      </c>
      <c r="G374" s="2" t="s">
        <v>23</v>
      </c>
      <c r="H374" s="4">
        <v>810</v>
      </c>
      <c r="I374" s="2" t="s">
        <v>24</v>
      </c>
      <c r="J374" s="4" t="s">
        <v>2045</v>
      </c>
      <c r="K374" s="4" t="s">
        <v>2046</v>
      </c>
      <c r="L374" s="2" t="s">
        <v>117</v>
      </c>
      <c r="M374" s="2" t="s">
        <v>581</v>
      </c>
      <c r="N374" s="2" t="s">
        <v>2047</v>
      </c>
      <c r="O374" s="2" t="s">
        <v>2044</v>
      </c>
      <c r="P374" s="2" t="s">
        <v>30</v>
      </c>
      <c r="Q374" s="2" t="s">
        <v>2048</v>
      </c>
      <c r="S374" s="2" t="str">
        <f>+INDEX([1]Trabalhista!$D$3:$D$528,MATCH(A374,[1]Trabalhista!$A$3:$A$528,0))</f>
        <v>Sim</v>
      </c>
    </row>
    <row r="375" spans="1:19" x14ac:dyDescent="0.2">
      <c r="A375" s="2" t="s">
        <v>2049</v>
      </c>
      <c r="B375" s="2" t="s">
        <v>51</v>
      </c>
      <c r="C375" s="2" t="s">
        <v>52</v>
      </c>
      <c r="D375" s="2" t="s">
        <v>21</v>
      </c>
      <c r="E375" s="2" t="s">
        <v>22</v>
      </c>
      <c r="F375" s="4">
        <v>4</v>
      </c>
      <c r="G375" s="2" t="s">
        <v>23</v>
      </c>
      <c r="H375" s="4">
        <v>720</v>
      </c>
      <c r="I375" s="2" t="s">
        <v>24</v>
      </c>
      <c r="J375" s="4" t="s">
        <v>2050</v>
      </c>
      <c r="K375" s="4" t="s">
        <v>2051</v>
      </c>
      <c r="L375" s="2" t="s">
        <v>116</v>
      </c>
      <c r="M375" s="2" t="s">
        <v>218</v>
      </c>
      <c r="N375" s="2" t="s">
        <v>2052</v>
      </c>
      <c r="O375" s="2" t="s">
        <v>2049</v>
      </c>
      <c r="P375" s="2" t="s">
        <v>30</v>
      </c>
      <c r="Q375" s="2" t="s">
        <v>2053</v>
      </c>
      <c r="S375" s="2" t="str">
        <f>+INDEX([1]Trabalhista!$D$3:$D$528,MATCH(A375,[1]Trabalhista!$A$3:$A$528,0))</f>
        <v>Não</v>
      </c>
    </row>
    <row r="376" spans="1:19" x14ac:dyDescent="0.2">
      <c r="A376" s="2" t="s">
        <v>2054</v>
      </c>
      <c r="B376" s="2" t="s">
        <v>19</v>
      </c>
      <c r="C376" s="2" t="s">
        <v>202</v>
      </c>
      <c r="D376" s="2" t="s">
        <v>21</v>
      </c>
      <c r="E376" s="2" t="s">
        <v>22</v>
      </c>
      <c r="F376" s="4">
        <v>4</v>
      </c>
      <c r="G376" s="2" t="s">
        <v>23</v>
      </c>
      <c r="H376" s="4">
        <v>610</v>
      </c>
      <c r="I376" s="2" t="s">
        <v>24</v>
      </c>
      <c r="J376" s="4" t="s">
        <v>2055</v>
      </c>
      <c r="K376" s="4" t="s">
        <v>2056</v>
      </c>
      <c r="L376" s="2" t="s">
        <v>65</v>
      </c>
      <c r="M376" s="2" t="s">
        <v>280</v>
      </c>
      <c r="N376" s="2" t="s">
        <v>2057</v>
      </c>
      <c r="O376" s="2" t="s">
        <v>2054</v>
      </c>
      <c r="P376" s="2" t="s">
        <v>30</v>
      </c>
      <c r="Q376" s="2" t="s">
        <v>2058</v>
      </c>
      <c r="S376" s="2" t="str">
        <f>+INDEX([1]Trabalhista!$D$3:$D$528,MATCH(A376,[1]Trabalhista!$A$3:$A$528,0))</f>
        <v>Sim</v>
      </c>
    </row>
    <row r="377" spans="1:19" x14ac:dyDescent="0.2">
      <c r="A377" s="2" t="s">
        <v>2059</v>
      </c>
      <c r="B377" s="2" t="s">
        <v>51</v>
      </c>
      <c r="C377" s="2" t="s">
        <v>346</v>
      </c>
      <c r="D377" s="2" t="s">
        <v>21</v>
      </c>
      <c r="E377" s="2" t="s">
        <v>22</v>
      </c>
      <c r="F377" s="4">
        <v>3</v>
      </c>
      <c r="G377" s="2" t="s">
        <v>23</v>
      </c>
      <c r="H377" s="4">
        <v>366</v>
      </c>
      <c r="I377" s="2" t="s">
        <v>24</v>
      </c>
      <c r="J377" s="4" t="s">
        <v>2060</v>
      </c>
      <c r="K377" s="4" t="s">
        <v>2061</v>
      </c>
      <c r="L377" s="2" t="s">
        <v>65</v>
      </c>
      <c r="M377" s="2" t="s">
        <v>96</v>
      </c>
      <c r="N377" s="2" t="s">
        <v>2062</v>
      </c>
      <c r="O377" s="2" t="s">
        <v>2063</v>
      </c>
      <c r="P377" s="2" t="s">
        <v>30</v>
      </c>
      <c r="Q377" s="2" t="s">
        <v>2064</v>
      </c>
      <c r="S377" s="2" t="str">
        <f>+INDEX([1]Trabalhista!$D$3:$D$528,MATCH(A377,[1]Trabalhista!$A$3:$A$528,0))</f>
        <v>Não</v>
      </c>
    </row>
    <row r="378" spans="1:19" x14ac:dyDescent="0.2">
      <c r="A378" s="2" t="s">
        <v>2065</v>
      </c>
      <c r="B378" s="2" t="s">
        <v>77</v>
      </c>
      <c r="C378" s="2" t="s">
        <v>52</v>
      </c>
      <c r="D378" s="2" t="s">
        <v>21</v>
      </c>
      <c r="E378" s="2" t="s">
        <v>22</v>
      </c>
      <c r="F378" s="4">
        <v>4</v>
      </c>
      <c r="G378" s="2" t="s">
        <v>23</v>
      </c>
      <c r="H378" s="4">
        <v>460</v>
      </c>
      <c r="I378" s="2" t="s">
        <v>24</v>
      </c>
      <c r="J378" s="4" t="s">
        <v>2066</v>
      </c>
      <c r="K378" s="4" t="s">
        <v>2067</v>
      </c>
      <c r="L378" s="2" t="s">
        <v>146</v>
      </c>
      <c r="M378" s="2" t="s">
        <v>177</v>
      </c>
      <c r="N378" s="2" t="s">
        <v>2068</v>
      </c>
      <c r="O378" s="2" t="s">
        <v>2065</v>
      </c>
      <c r="P378" s="2" t="s">
        <v>30</v>
      </c>
      <c r="Q378" s="2" t="s">
        <v>2065</v>
      </c>
      <c r="S378" s="2" t="str">
        <f>+INDEX([1]Trabalhista!$D$3:$D$528,MATCH(A378,[1]Trabalhista!$A$3:$A$528,0))</f>
        <v>Sim</v>
      </c>
    </row>
    <row r="379" spans="1:19" x14ac:dyDescent="0.2">
      <c r="A379" s="2" t="s">
        <v>2069</v>
      </c>
      <c r="B379" s="2" t="s">
        <v>19</v>
      </c>
      <c r="C379" s="2" t="s">
        <v>100</v>
      </c>
      <c r="D379" s="2" t="s">
        <v>21</v>
      </c>
      <c r="E379" s="2" t="s">
        <v>22</v>
      </c>
      <c r="F379" s="4">
        <v>4</v>
      </c>
      <c r="G379" s="2" t="s">
        <v>23</v>
      </c>
      <c r="H379" s="4">
        <v>635</v>
      </c>
      <c r="I379" s="2" t="s">
        <v>24</v>
      </c>
      <c r="J379" s="4" t="s">
        <v>2070</v>
      </c>
      <c r="K379" s="4" t="s">
        <v>2071</v>
      </c>
      <c r="L379" s="2" t="s">
        <v>116</v>
      </c>
      <c r="M379" s="2" t="s">
        <v>376</v>
      </c>
      <c r="N379" s="2" t="s">
        <v>2072</v>
      </c>
      <c r="O379" s="2" t="s">
        <v>2069</v>
      </c>
      <c r="P379" s="2" t="s">
        <v>30</v>
      </c>
      <c r="Q379" s="2" t="s">
        <v>2073</v>
      </c>
      <c r="S379" s="2" t="str">
        <f>+INDEX([1]Trabalhista!$D$3:$D$528,MATCH(A379,[1]Trabalhista!$A$3:$A$528,0))</f>
        <v>Sim</v>
      </c>
    </row>
    <row r="380" spans="1:19" x14ac:dyDescent="0.2">
      <c r="A380" s="2" t="s">
        <v>2074</v>
      </c>
      <c r="B380" s="2" t="s">
        <v>61</v>
      </c>
      <c r="C380" s="2" t="s">
        <v>156</v>
      </c>
      <c r="D380" s="2" t="s">
        <v>21</v>
      </c>
      <c r="E380" s="2" t="s">
        <v>22</v>
      </c>
      <c r="F380" s="4">
        <v>4</v>
      </c>
      <c r="G380" s="2" t="s">
        <v>23</v>
      </c>
      <c r="H380" s="4">
        <v>336</v>
      </c>
      <c r="I380" s="2" t="s">
        <v>24</v>
      </c>
      <c r="J380" s="4" t="s">
        <v>2075</v>
      </c>
      <c r="K380" s="4" t="s">
        <v>2076</v>
      </c>
      <c r="L380" s="2" t="s">
        <v>27</v>
      </c>
      <c r="M380" s="2" t="s">
        <v>132</v>
      </c>
      <c r="N380" s="2" t="s">
        <v>2077</v>
      </c>
      <c r="O380" s="2" t="s">
        <v>2078</v>
      </c>
      <c r="P380" s="2" t="s">
        <v>30</v>
      </c>
      <c r="Q380" s="2" t="s">
        <v>2079</v>
      </c>
      <c r="S380" s="2" t="str">
        <f>+INDEX([1]Trabalhista!$D$3:$D$528,MATCH(A380,[1]Trabalhista!$A$3:$A$528,0))</f>
        <v>Sim</v>
      </c>
    </row>
    <row r="381" spans="1:19" x14ac:dyDescent="0.2">
      <c r="A381" s="2" t="s">
        <v>2080</v>
      </c>
      <c r="B381" s="2" t="s">
        <v>86</v>
      </c>
      <c r="C381" s="2" t="s">
        <v>562</v>
      </c>
      <c r="D381" s="2" t="s">
        <v>21</v>
      </c>
      <c r="E381" s="2" t="s">
        <v>22</v>
      </c>
      <c r="F381" s="4">
        <v>4</v>
      </c>
      <c r="G381" s="2" t="s">
        <v>23</v>
      </c>
      <c r="H381" s="4">
        <v>839</v>
      </c>
      <c r="I381" s="2" t="s">
        <v>24</v>
      </c>
      <c r="J381" s="4" t="s">
        <v>2081</v>
      </c>
      <c r="K381" s="4" t="s">
        <v>2082</v>
      </c>
      <c r="L381" s="2" t="s">
        <v>109</v>
      </c>
      <c r="M381" s="2" t="s">
        <v>73</v>
      </c>
      <c r="N381" s="2" t="s">
        <v>2083</v>
      </c>
      <c r="O381" s="2" t="s">
        <v>2080</v>
      </c>
      <c r="P381" s="2" t="s">
        <v>30</v>
      </c>
      <c r="Q381" s="2" t="s">
        <v>2084</v>
      </c>
      <c r="S381" s="2" t="str">
        <f>+INDEX([1]Trabalhista!$D$3:$D$528,MATCH(A381,[1]Trabalhista!$A$3:$A$528,0))</f>
        <v>Sim</v>
      </c>
    </row>
    <row r="382" spans="1:19" x14ac:dyDescent="0.2">
      <c r="A382" s="2" t="s">
        <v>2085</v>
      </c>
      <c r="B382" s="2" t="s">
        <v>61</v>
      </c>
      <c r="C382" s="2" t="s">
        <v>78</v>
      </c>
      <c r="D382" s="2" t="s">
        <v>21</v>
      </c>
      <c r="E382" s="2" t="s">
        <v>22</v>
      </c>
      <c r="F382" s="4">
        <v>4</v>
      </c>
      <c r="G382" s="2" t="s">
        <v>23</v>
      </c>
      <c r="H382" s="4">
        <v>416</v>
      </c>
      <c r="I382" s="2" t="s">
        <v>24</v>
      </c>
      <c r="J382" s="4" t="s">
        <v>2086</v>
      </c>
      <c r="K382" s="4" t="s">
        <v>2087</v>
      </c>
      <c r="L382" s="2" t="s">
        <v>46</v>
      </c>
      <c r="M382" s="2" t="s">
        <v>376</v>
      </c>
      <c r="N382" s="2" t="s">
        <v>2088</v>
      </c>
      <c r="O382" s="2" t="s">
        <v>2085</v>
      </c>
      <c r="P382" s="2" t="s">
        <v>30</v>
      </c>
      <c r="Q382" s="2" t="s">
        <v>2089</v>
      </c>
      <c r="S382" s="2" t="e">
        <f>+INDEX([1]Trabalhista!$D$3:$D$528,MATCH(A382,[1]Trabalhista!$A$3:$A$528,0))</f>
        <v>#N/A</v>
      </c>
    </row>
    <row r="383" spans="1:19" x14ac:dyDescent="0.2">
      <c r="A383" s="2" t="s">
        <v>2090</v>
      </c>
      <c r="B383" s="2" t="s">
        <v>33</v>
      </c>
      <c r="C383" s="2" t="s">
        <v>34</v>
      </c>
      <c r="D383" s="2" t="s">
        <v>53</v>
      </c>
      <c r="E383" s="2" t="s">
        <v>22</v>
      </c>
      <c r="F383" s="4">
        <v>4</v>
      </c>
      <c r="G383" s="2" t="s">
        <v>23</v>
      </c>
      <c r="H383" s="4">
        <v>911</v>
      </c>
      <c r="I383" s="2" t="s">
        <v>24</v>
      </c>
      <c r="J383" s="4" t="s">
        <v>2091</v>
      </c>
      <c r="K383" s="4" t="s">
        <v>2092</v>
      </c>
      <c r="L383" s="2" t="s">
        <v>46</v>
      </c>
      <c r="M383" s="2" t="s">
        <v>117</v>
      </c>
      <c r="N383" s="2" t="s">
        <v>2093</v>
      </c>
      <c r="O383" s="2" t="s">
        <v>2090</v>
      </c>
      <c r="P383" s="2" t="s">
        <v>30</v>
      </c>
      <c r="Q383" s="2" t="s">
        <v>2094</v>
      </c>
      <c r="S383" s="2" t="e">
        <f>+INDEX([1]Trabalhista!$D$3:$D$528,MATCH(A383,[1]Trabalhista!$A$3:$A$528,0))</f>
        <v>#N/A</v>
      </c>
    </row>
    <row r="384" spans="1:19" x14ac:dyDescent="0.2">
      <c r="A384" s="2" t="s">
        <v>2095</v>
      </c>
      <c r="B384" s="2" t="s">
        <v>252</v>
      </c>
      <c r="C384" s="2" t="s">
        <v>100</v>
      </c>
      <c r="D384" s="2" t="s">
        <v>21</v>
      </c>
      <c r="E384" s="2" t="s">
        <v>22</v>
      </c>
      <c r="F384" s="4">
        <v>4</v>
      </c>
      <c r="G384" s="2" t="s">
        <v>23</v>
      </c>
      <c r="H384" s="4">
        <v>903</v>
      </c>
      <c r="I384" s="2" t="s">
        <v>24</v>
      </c>
      <c r="J384" s="4" t="s">
        <v>2096</v>
      </c>
      <c r="K384" s="4" t="s">
        <v>2097</v>
      </c>
      <c r="L384" s="2" t="s">
        <v>38</v>
      </c>
      <c r="M384" s="2" t="s">
        <v>159</v>
      </c>
      <c r="N384" s="2" t="s">
        <v>2098</v>
      </c>
      <c r="O384" s="2" t="s">
        <v>2099</v>
      </c>
      <c r="P384" s="2" t="s">
        <v>30</v>
      </c>
      <c r="Q384" s="2" t="s">
        <v>2100</v>
      </c>
      <c r="S384" s="2" t="str">
        <f>+INDEX([1]Trabalhista!$D$3:$D$528,MATCH(A384,[1]Trabalhista!$A$3:$A$528,0))</f>
        <v>Sim</v>
      </c>
    </row>
    <row r="385" spans="1:19" x14ac:dyDescent="0.2">
      <c r="A385" s="2" t="s">
        <v>2101</v>
      </c>
      <c r="B385" s="2" t="s">
        <v>33</v>
      </c>
      <c r="C385" s="2" t="s">
        <v>78</v>
      </c>
      <c r="D385" s="2" t="s">
        <v>21</v>
      </c>
      <c r="E385" s="2" t="s">
        <v>22</v>
      </c>
      <c r="F385" s="4">
        <v>4</v>
      </c>
      <c r="G385" s="2" t="s">
        <v>23</v>
      </c>
      <c r="H385" s="4">
        <v>512</v>
      </c>
      <c r="I385" s="2" t="s">
        <v>24</v>
      </c>
      <c r="J385" s="4" t="s">
        <v>2102</v>
      </c>
      <c r="K385" s="4" t="s">
        <v>2103</v>
      </c>
      <c r="L385" s="2" t="s">
        <v>65</v>
      </c>
      <c r="M385" s="2" t="s">
        <v>27</v>
      </c>
      <c r="N385" s="2" t="s">
        <v>2104</v>
      </c>
      <c r="O385" s="2" t="s">
        <v>2101</v>
      </c>
      <c r="P385" s="2" t="s">
        <v>30</v>
      </c>
      <c r="Q385" s="2" t="s">
        <v>2105</v>
      </c>
      <c r="S385" s="2" t="str">
        <f>+INDEX([1]Trabalhista!$D$3:$D$528,MATCH(A385,[1]Trabalhista!$A$3:$A$528,0))</f>
        <v>Sim</v>
      </c>
    </row>
    <row r="386" spans="1:19" x14ac:dyDescent="0.2">
      <c r="A386" s="2" t="s">
        <v>2106</v>
      </c>
      <c r="B386" s="2" t="s">
        <v>392</v>
      </c>
      <c r="C386" s="2" t="s">
        <v>78</v>
      </c>
      <c r="D386" s="2" t="s">
        <v>21</v>
      </c>
      <c r="E386" s="2" t="s">
        <v>22</v>
      </c>
      <c r="F386" s="4">
        <v>4</v>
      </c>
      <c r="G386" s="2" t="s">
        <v>23</v>
      </c>
      <c r="H386" s="4">
        <v>217</v>
      </c>
      <c r="I386" s="2" t="s">
        <v>24</v>
      </c>
      <c r="J386" s="4" t="s">
        <v>2107</v>
      </c>
      <c r="K386" s="4" t="s">
        <v>2108</v>
      </c>
      <c r="L386" s="2" t="s">
        <v>46</v>
      </c>
      <c r="M386" s="2" t="s">
        <v>280</v>
      </c>
      <c r="N386" s="2" t="s">
        <v>2109</v>
      </c>
      <c r="O386" s="2" t="s">
        <v>2106</v>
      </c>
      <c r="P386" s="2" t="s">
        <v>30</v>
      </c>
      <c r="Q386" s="2" t="s">
        <v>2106</v>
      </c>
      <c r="S386" s="2" t="str">
        <f>+INDEX([1]Trabalhista!$D$3:$D$528,MATCH(A386,[1]Trabalhista!$A$3:$A$528,0))</f>
        <v>Não</v>
      </c>
    </row>
    <row r="387" spans="1:19" x14ac:dyDescent="0.2">
      <c r="A387" s="2" t="s">
        <v>2110</v>
      </c>
      <c r="B387" s="2" t="s">
        <v>51</v>
      </c>
      <c r="C387" s="2" t="s">
        <v>106</v>
      </c>
      <c r="D387" s="2" t="s">
        <v>21</v>
      </c>
      <c r="E387" s="2" t="s">
        <v>22</v>
      </c>
      <c r="F387" s="4">
        <v>4</v>
      </c>
      <c r="G387" s="2" t="s">
        <v>23</v>
      </c>
      <c r="H387" s="4">
        <v>552</v>
      </c>
      <c r="I387" s="2" t="s">
        <v>24</v>
      </c>
      <c r="J387" s="4" t="s">
        <v>2111</v>
      </c>
      <c r="K387" s="4" t="s">
        <v>2112</v>
      </c>
      <c r="L387" s="2" t="s">
        <v>27</v>
      </c>
      <c r="M387" s="2" t="s">
        <v>286</v>
      </c>
      <c r="N387" s="2" t="s">
        <v>2113</v>
      </c>
      <c r="O387" s="2" t="s">
        <v>2110</v>
      </c>
      <c r="P387" s="2" t="s">
        <v>30</v>
      </c>
      <c r="Q387" s="2" t="s">
        <v>2114</v>
      </c>
      <c r="S387" s="2" t="str">
        <f>+INDEX([1]Trabalhista!$D$3:$D$528,MATCH(A387,[1]Trabalhista!$A$3:$A$528,0))</f>
        <v>Não</v>
      </c>
    </row>
    <row r="388" spans="1:19" x14ac:dyDescent="0.2">
      <c r="A388" s="2" t="s">
        <v>2115</v>
      </c>
      <c r="B388" s="2" t="s">
        <v>51</v>
      </c>
      <c r="C388" s="2" t="s">
        <v>78</v>
      </c>
      <c r="D388" s="2" t="s">
        <v>21</v>
      </c>
      <c r="E388" s="2" t="s">
        <v>22</v>
      </c>
      <c r="F388" s="4">
        <v>3</v>
      </c>
      <c r="G388" s="2" t="s">
        <v>23</v>
      </c>
      <c r="H388" s="4">
        <v>281</v>
      </c>
      <c r="I388" s="2" t="s">
        <v>24</v>
      </c>
      <c r="J388" s="4" t="s">
        <v>2116</v>
      </c>
      <c r="K388" s="4" t="s">
        <v>2117</v>
      </c>
      <c r="L388" s="2" t="s">
        <v>56</v>
      </c>
      <c r="M388" s="2" t="s">
        <v>146</v>
      </c>
      <c r="N388" s="2" t="s">
        <v>2118</v>
      </c>
      <c r="O388" s="2" t="s">
        <v>2115</v>
      </c>
      <c r="P388" s="2" t="s">
        <v>30</v>
      </c>
      <c r="Q388" s="2" t="s">
        <v>2119</v>
      </c>
      <c r="S388" s="2" t="str">
        <f>+INDEX([1]Trabalhista!$D$3:$D$528,MATCH(A388,[1]Trabalhista!$A$3:$A$528,0))</f>
        <v>Não</v>
      </c>
    </row>
    <row r="389" spans="1:19" x14ac:dyDescent="0.2">
      <c r="A389" s="2" t="s">
        <v>2120</v>
      </c>
      <c r="B389" s="2" t="s">
        <v>136</v>
      </c>
      <c r="C389" s="2" t="s">
        <v>174</v>
      </c>
      <c r="D389" s="2" t="s">
        <v>21</v>
      </c>
      <c r="E389" s="2" t="s">
        <v>22</v>
      </c>
      <c r="F389" s="4">
        <v>4</v>
      </c>
      <c r="G389" s="2" t="s">
        <v>23</v>
      </c>
      <c r="H389" s="4">
        <v>406</v>
      </c>
      <c r="I389" s="2" t="s">
        <v>24</v>
      </c>
      <c r="J389" s="4" t="s">
        <v>2121</v>
      </c>
      <c r="K389" s="4" t="s">
        <v>2122</v>
      </c>
      <c r="L389" s="2" t="s">
        <v>117</v>
      </c>
      <c r="M389" s="2" t="s">
        <v>159</v>
      </c>
      <c r="N389" s="2" t="s">
        <v>2123</v>
      </c>
      <c r="O389" s="2" t="s">
        <v>2120</v>
      </c>
      <c r="P389" s="2" t="s">
        <v>30</v>
      </c>
      <c r="Q389" s="2" t="s">
        <v>2124</v>
      </c>
      <c r="S389" s="2" t="str">
        <f>+INDEX([1]Trabalhista!$D$3:$D$528,MATCH(A389,[1]Trabalhista!$A$3:$A$528,0))</f>
        <v>Sim</v>
      </c>
    </row>
    <row r="390" spans="1:19" x14ac:dyDescent="0.2">
      <c r="A390" s="2" t="s">
        <v>2125</v>
      </c>
      <c r="B390" s="2" t="s">
        <v>77</v>
      </c>
      <c r="C390" s="2" t="s">
        <v>121</v>
      </c>
      <c r="D390" s="2" t="s">
        <v>21</v>
      </c>
      <c r="E390" s="2" t="s">
        <v>22</v>
      </c>
      <c r="F390" s="4">
        <v>4</v>
      </c>
      <c r="G390" s="2" t="s">
        <v>23</v>
      </c>
      <c r="H390" s="4">
        <v>611</v>
      </c>
      <c r="I390" s="2" t="s">
        <v>24</v>
      </c>
      <c r="J390" s="4" t="s">
        <v>2126</v>
      </c>
      <c r="K390" s="4" t="s">
        <v>2127</v>
      </c>
      <c r="L390" s="2" t="s">
        <v>117</v>
      </c>
      <c r="M390" s="2" t="s">
        <v>96</v>
      </c>
      <c r="N390" s="2" t="s">
        <v>2128</v>
      </c>
      <c r="O390" s="2" t="s">
        <v>2125</v>
      </c>
      <c r="P390" s="2" t="s">
        <v>30</v>
      </c>
      <c r="Q390" s="2" t="s">
        <v>2129</v>
      </c>
      <c r="S390" s="2" t="str">
        <f>+INDEX([1]Trabalhista!$D$3:$D$528,MATCH(A390,[1]Trabalhista!$A$3:$A$528,0))</f>
        <v>Sim</v>
      </c>
    </row>
    <row r="391" spans="1:19" x14ac:dyDescent="0.2">
      <c r="A391" s="2" t="s">
        <v>2130</v>
      </c>
      <c r="B391" s="2" t="s">
        <v>42</v>
      </c>
      <c r="C391" s="2" t="s">
        <v>137</v>
      </c>
      <c r="D391" s="2" t="s">
        <v>21</v>
      </c>
      <c r="E391" s="2" t="s">
        <v>22</v>
      </c>
      <c r="F391" s="4">
        <v>4</v>
      </c>
      <c r="G391" s="2" t="s">
        <v>23</v>
      </c>
      <c r="H391" s="4">
        <v>814</v>
      </c>
      <c r="I391" s="2" t="s">
        <v>24</v>
      </c>
      <c r="J391" s="4" t="s">
        <v>2131</v>
      </c>
      <c r="K391" s="4" t="s">
        <v>2132</v>
      </c>
      <c r="L391" s="2" t="s">
        <v>27</v>
      </c>
      <c r="M391" s="2" t="s">
        <v>46</v>
      </c>
      <c r="N391" s="2" t="s">
        <v>2133</v>
      </c>
      <c r="O391" s="2" t="s">
        <v>2130</v>
      </c>
      <c r="P391" s="2" t="s">
        <v>30</v>
      </c>
      <c r="Q391" s="2" t="s">
        <v>2134</v>
      </c>
      <c r="S391" s="2" t="str">
        <f>+INDEX([1]Trabalhista!$D$3:$D$528,MATCH(A391,[1]Trabalhista!$A$3:$A$528,0))</f>
        <v>Sim</v>
      </c>
    </row>
    <row r="392" spans="1:19" x14ac:dyDescent="0.2">
      <c r="A392" s="2" t="s">
        <v>2135</v>
      </c>
      <c r="B392" s="2" t="s">
        <v>136</v>
      </c>
      <c r="C392" s="2" t="s">
        <v>156</v>
      </c>
      <c r="D392" s="2" t="s">
        <v>21</v>
      </c>
      <c r="E392" s="2" t="s">
        <v>22</v>
      </c>
      <c r="F392" s="4">
        <v>4</v>
      </c>
      <c r="G392" s="2" t="s">
        <v>23</v>
      </c>
      <c r="H392" s="4">
        <v>727</v>
      </c>
      <c r="I392" s="2" t="s">
        <v>24</v>
      </c>
      <c r="J392" s="4" t="s">
        <v>2136</v>
      </c>
      <c r="K392" s="4" t="s">
        <v>2137</v>
      </c>
      <c r="L392" s="2" t="s">
        <v>146</v>
      </c>
      <c r="M392" s="2" t="s">
        <v>28</v>
      </c>
      <c r="N392" s="2" t="s">
        <v>2138</v>
      </c>
      <c r="O392" s="2" t="s">
        <v>2135</v>
      </c>
      <c r="P392" s="2" t="s">
        <v>30</v>
      </c>
      <c r="Q392" s="2" t="s">
        <v>2139</v>
      </c>
      <c r="S392" s="2" t="str">
        <f>+INDEX([1]Trabalhista!$D$3:$D$528,MATCH(A392,[1]Trabalhista!$A$3:$A$528,0))</f>
        <v>Sim</v>
      </c>
    </row>
    <row r="393" spans="1:19" x14ac:dyDescent="0.2">
      <c r="A393" s="2" t="s">
        <v>2140</v>
      </c>
      <c r="B393" s="2" t="s">
        <v>51</v>
      </c>
      <c r="C393" s="2" t="s">
        <v>590</v>
      </c>
      <c r="D393" s="2" t="s">
        <v>21</v>
      </c>
      <c r="E393" s="2" t="s">
        <v>22</v>
      </c>
      <c r="F393" s="4">
        <v>4</v>
      </c>
      <c r="G393" s="2" t="s">
        <v>23</v>
      </c>
      <c r="H393" s="4">
        <v>229</v>
      </c>
      <c r="I393" s="2" t="s">
        <v>24</v>
      </c>
      <c r="J393" s="4" t="s">
        <v>2141</v>
      </c>
      <c r="K393" s="4" t="s">
        <v>2142</v>
      </c>
      <c r="L393" s="2" t="s">
        <v>27</v>
      </c>
      <c r="M393" s="2" t="s">
        <v>47</v>
      </c>
      <c r="N393" s="2" t="s">
        <v>2143</v>
      </c>
      <c r="O393" s="2" t="s">
        <v>2140</v>
      </c>
      <c r="P393" s="2" t="s">
        <v>30</v>
      </c>
      <c r="Q393" s="2" t="s">
        <v>2144</v>
      </c>
      <c r="S393" s="2" t="str">
        <f>+INDEX([1]Trabalhista!$D$3:$D$528,MATCH(A393,[1]Trabalhista!$A$3:$A$528,0))</f>
        <v>Não</v>
      </c>
    </row>
    <row r="394" spans="1:19" x14ac:dyDescent="0.2">
      <c r="A394" s="2" t="s">
        <v>2145</v>
      </c>
      <c r="B394" s="2" t="s">
        <v>77</v>
      </c>
      <c r="C394" s="2" t="s">
        <v>346</v>
      </c>
      <c r="D394" s="2" t="s">
        <v>21</v>
      </c>
      <c r="E394" s="2" t="s">
        <v>22</v>
      </c>
      <c r="F394" s="4">
        <v>4</v>
      </c>
      <c r="G394" s="2" t="s">
        <v>23</v>
      </c>
      <c r="H394" s="4">
        <v>705</v>
      </c>
      <c r="I394" s="2" t="s">
        <v>24</v>
      </c>
      <c r="J394" s="4" t="s">
        <v>2146</v>
      </c>
      <c r="K394" s="4" t="s">
        <v>2147</v>
      </c>
      <c r="L394" s="2" t="s">
        <v>56</v>
      </c>
      <c r="M394" s="2" t="s">
        <v>116</v>
      </c>
      <c r="N394" s="2" t="s">
        <v>2148</v>
      </c>
      <c r="O394" s="2" t="s">
        <v>2145</v>
      </c>
      <c r="P394" s="2" t="s">
        <v>30</v>
      </c>
      <c r="Q394" s="2" t="s">
        <v>2149</v>
      </c>
      <c r="S394" s="2" t="str">
        <f>+INDEX([1]Trabalhista!$D$3:$D$528,MATCH(A394,[1]Trabalhista!$A$3:$A$528,0))</f>
        <v>Sim</v>
      </c>
    </row>
    <row r="395" spans="1:19" x14ac:dyDescent="0.2">
      <c r="A395" s="2" t="s">
        <v>2150</v>
      </c>
      <c r="B395" s="2" t="s">
        <v>51</v>
      </c>
      <c r="C395" s="2" t="s">
        <v>106</v>
      </c>
      <c r="D395" s="2" t="s">
        <v>21</v>
      </c>
      <c r="E395" s="2" t="s">
        <v>22</v>
      </c>
      <c r="F395" s="4">
        <v>4</v>
      </c>
      <c r="G395" s="2" t="s">
        <v>23</v>
      </c>
      <c r="H395" s="4">
        <v>858</v>
      </c>
      <c r="I395" s="2" t="s">
        <v>24</v>
      </c>
      <c r="J395" s="4" t="s">
        <v>2151</v>
      </c>
      <c r="K395" s="4" t="s">
        <v>2152</v>
      </c>
      <c r="L395" s="2" t="s">
        <v>47</v>
      </c>
      <c r="M395" s="2" t="s">
        <v>28</v>
      </c>
      <c r="N395" s="2" t="s">
        <v>2153</v>
      </c>
      <c r="O395" s="2" t="s">
        <v>2150</v>
      </c>
      <c r="P395" s="2" t="s">
        <v>30</v>
      </c>
      <c r="Q395" s="2" t="s">
        <v>2154</v>
      </c>
      <c r="S395" s="2" t="str">
        <f>+INDEX([1]Trabalhista!$D$3:$D$528,MATCH(A395,[1]Trabalhista!$A$3:$A$528,0))</f>
        <v>Não</v>
      </c>
    </row>
    <row r="396" spans="1:19" x14ac:dyDescent="0.2">
      <c r="A396" s="2" t="s">
        <v>2155</v>
      </c>
      <c r="B396" s="2" t="s">
        <v>168</v>
      </c>
      <c r="C396" s="2" t="s">
        <v>78</v>
      </c>
      <c r="D396" s="2" t="s">
        <v>53</v>
      </c>
      <c r="E396" s="2" t="s">
        <v>22</v>
      </c>
      <c r="F396" s="4">
        <v>4</v>
      </c>
      <c r="G396" s="2" t="s">
        <v>23</v>
      </c>
      <c r="H396" s="4">
        <v>242</v>
      </c>
      <c r="I396" s="2" t="s">
        <v>24</v>
      </c>
      <c r="J396" s="4" t="s">
        <v>2156</v>
      </c>
      <c r="K396" s="4" t="s">
        <v>2157</v>
      </c>
      <c r="L396" s="2" t="s">
        <v>56</v>
      </c>
      <c r="M396" s="2" t="s">
        <v>124</v>
      </c>
      <c r="N396" s="2" t="s">
        <v>2158</v>
      </c>
      <c r="O396" s="2" t="s">
        <v>2155</v>
      </c>
      <c r="P396" s="2" t="s">
        <v>213</v>
      </c>
      <c r="Q396" s="2" t="s">
        <v>2159</v>
      </c>
      <c r="S396" s="2" t="str">
        <f>+INDEX([1]Trabalhista!$D$3:$D$528,MATCH(A396,[1]Trabalhista!$A$3:$A$528,0))</f>
        <v>Sim</v>
      </c>
    </row>
    <row r="397" spans="1:19" x14ac:dyDescent="0.2">
      <c r="A397" s="2" t="s">
        <v>2160</v>
      </c>
      <c r="B397" s="2" t="s">
        <v>113</v>
      </c>
      <c r="C397" s="2" t="s">
        <v>106</v>
      </c>
      <c r="D397" s="2" t="s">
        <v>21</v>
      </c>
      <c r="E397" s="2" t="s">
        <v>22</v>
      </c>
      <c r="F397" s="4">
        <v>4</v>
      </c>
      <c r="G397" s="2" t="s">
        <v>23</v>
      </c>
      <c r="H397" s="4">
        <v>704</v>
      </c>
      <c r="I397" s="2" t="s">
        <v>24</v>
      </c>
      <c r="J397" s="4" t="s">
        <v>2161</v>
      </c>
      <c r="K397" s="4" t="s">
        <v>2162</v>
      </c>
      <c r="L397" s="2" t="s">
        <v>37</v>
      </c>
      <c r="M397" s="2" t="s">
        <v>95</v>
      </c>
      <c r="N397" s="2" t="s">
        <v>2163</v>
      </c>
      <c r="O397" s="2" t="s">
        <v>2160</v>
      </c>
      <c r="P397" s="2" t="s">
        <v>30</v>
      </c>
      <c r="Q397" s="2" t="s">
        <v>2164</v>
      </c>
      <c r="S397" s="2" t="str">
        <f>+INDEX([1]Trabalhista!$D$3:$D$528,MATCH(A397,[1]Trabalhista!$A$3:$A$528,0))</f>
        <v>Não</v>
      </c>
    </row>
    <row r="398" spans="1:19" x14ac:dyDescent="0.2">
      <c r="A398" s="2" t="s">
        <v>2165</v>
      </c>
      <c r="B398" s="2" t="s">
        <v>272</v>
      </c>
      <c r="C398" s="2" t="s">
        <v>78</v>
      </c>
      <c r="D398" s="2" t="s">
        <v>21</v>
      </c>
      <c r="E398" s="2" t="s">
        <v>22</v>
      </c>
      <c r="F398" s="4">
        <v>4</v>
      </c>
      <c r="G398" s="2" t="s">
        <v>23</v>
      </c>
      <c r="H398" s="4">
        <v>254</v>
      </c>
      <c r="I398" s="2" t="s">
        <v>24</v>
      </c>
      <c r="J398" s="4" t="s">
        <v>2166</v>
      </c>
      <c r="K398" s="4" t="s">
        <v>2167</v>
      </c>
      <c r="L398" s="2" t="s">
        <v>47</v>
      </c>
      <c r="M398" s="2" t="s">
        <v>95</v>
      </c>
      <c r="N398" s="2" t="s">
        <v>2168</v>
      </c>
      <c r="O398" s="2" t="s">
        <v>2165</v>
      </c>
      <c r="P398" s="2" t="s">
        <v>30</v>
      </c>
      <c r="Q398" s="2" t="s">
        <v>2169</v>
      </c>
      <c r="S398" s="2" t="str">
        <f>+INDEX([1]Trabalhista!$D$3:$D$528,MATCH(A398,[1]Trabalhista!$A$3:$A$528,0))</f>
        <v>Sim</v>
      </c>
    </row>
    <row r="399" spans="1:19" x14ac:dyDescent="0.2">
      <c r="A399" s="2" t="s">
        <v>2170</v>
      </c>
      <c r="B399" s="2" t="s">
        <v>272</v>
      </c>
      <c r="C399" s="2" t="s">
        <v>87</v>
      </c>
      <c r="D399" s="2" t="s">
        <v>21</v>
      </c>
      <c r="E399" s="2" t="s">
        <v>22</v>
      </c>
      <c r="F399" s="4">
        <v>4</v>
      </c>
      <c r="G399" s="2" t="s">
        <v>23</v>
      </c>
      <c r="H399" s="4">
        <v>539</v>
      </c>
      <c r="I399" s="2" t="s">
        <v>24</v>
      </c>
      <c r="J399" s="4" t="s">
        <v>2171</v>
      </c>
      <c r="K399" s="4" t="s">
        <v>2172</v>
      </c>
      <c r="L399" s="2" t="s">
        <v>109</v>
      </c>
      <c r="M399" s="2" t="s">
        <v>73</v>
      </c>
      <c r="N399" s="2" t="s">
        <v>2173</v>
      </c>
      <c r="O399" s="2" t="s">
        <v>2174</v>
      </c>
      <c r="P399" s="2" t="s">
        <v>30</v>
      </c>
      <c r="Q399" s="2" t="s">
        <v>2175</v>
      </c>
      <c r="S399" s="2" t="str">
        <f>+INDEX([1]Trabalhista!$D$3:$D$528,MATCH(A399,[1]Trabalhista!$A$3:$A$528,0))</f>
        <v>Sim</v>
      </c>
    </row>
    <row r="400" spans="1:19" x14ac:dyDescent="0.2">
      <c r="A400" s="2" t="s">
        <v>2176</v>
      </c>
      <c r="B400" s="2" t="s">
        <v>19</v>
      </c>
      <c r="C400" s="2" t="s">
        <v>556</v>
      </c>
      <c r="D400" s="2" t="s">
        <v>21</v>
      </c>
      <c r="E400" s="2" t="s">
        <v>22</v>
      </c>
      <c r="F400" s="4">
        <v>4</v>
      </c>
      <c r="G400" s="2" t="s">
        <v>23</v>
      </c>
      <c r="H400" s="4">
        <v>432</v>
      </c>
      <c r="I400" s="2" t="s">
        <v>24</v>
      </c>
      <c r="J400" s="4" t="s">
        <v>2177</v>
      </c>
      <c r="K400" s="4" t="s">
        <v>2178</v>
      </c>
      <c r="L400" s="2" t="s">
        <v>47</v>
      </c>
      <c r="M400" s="2" t="s">
        <v>116</v>
      </c>
      <c r="N400" s="2" t="s">
        <v>2179</v>
      </c>
      <c r="O400" s="2" t="s">
        <v>2176</v>
      </c>
      <c r="P400" s="2" t="s">
        <v>213</v>
      </c>
      <c r="Q400" s="2" t="s">
        <v>2180</v>
      </c>
      <c r="S400" s="2" t="str">
        <f>+INDEX([1]Trabalhista!$D$3:$D$528,MATCH(A400,[1]Trabalhista!$A$3:$A$528,0))</f>
        <v>Sim</v>
      </c>
    </row>
    <row r="401" spans="1:19" x14ac:dyDescent="0.2">
      <c r="A401" s="2" t="s">
        <v>2181</v>
      </c>
      <c r="B401" s="2" t="s">
        <v>208</v>
      </c>
      <c r="C401" s="2" t="s">
        <v>238</v>
      </c>
      <c r="D401" s="2" t="s">
        <v>21</v>
      </c>
      <c r="E401" s="2" t="s">
        <v>22</v>
      </c>
      <c r="F401" s="4">
        <v>4</v>
      </c>
      <c r="G401" s="2" t="s">
        <v>23</v>
      </c>
      <c r="H401" s="4">
        <v>338</v>
      </c>
      <c r="I401" s="2" t="s">
        <v>24</v>
      </c>
      <c r="J401" s="4" t="s">
        <v>2182</v>
      </c>
      <c r="K401" s="4" t="s">
        <v>2183</v>
      </c>
      <c r="L401" s="2" t="s">
        <v>146</v>
      </c>
      <c r="M401" s="2" t="s">
        <v>177</v>
      </c>
      <c r="N401" s="2" t="s">
        <v>2184</v>
      </c>
      <c r="O401" s="2" t="s">
        <v>2181</v>
      </c>
      <c r="P401" s="2" t="s">
        <v>213</v>
      </c>
      <c r="Q401" s="2" t="s">
        <v>2185</v>
      </c>
      <c r="S401" s="2" t="str">
        <f>+INDEX([1]Trabalhista!$D$3:$D$528,MATCH(A401,[1]Trabalhista!$A$3:$A$528,0))</f>
        <v>Não</v>
      </c>
    </row>
    <row r="402" spans="1:19" x14ac:dyDescent="0.2">
      <c r="A402" s="2" t="s">
        <v>2186</v>
      </c>
      <c r="B402" s="2" t="s">
        <v>86</v>
      </c>
      <c r="C402" s="2" t="s">
        <v>314</v>
      </c>
      <c r="D402" s="2" t="s">
        <v>21</v>
      </c>
      <c r="E402" s="2" t="s">
        <v>22</v>
      </c>
      <c r="F402" s="4">
        <v>4</v>
      </c>
      <c r="G402" s="2" t="s">
        <v>23</v>
      </c>
      <c r="H402" s="4">
        <v>737</v>
      </c>
      <c r="I402" s="2" t="s">
        <v>24</v>
      </c>
      <c r="J402" s="4" t="s">
        <v>2187</v>
      </c>
      <c r="K402" s="4" t="s">
        <v>2188</v>
      </c>
      <c r="L402" s="2" t="s">
        <v>117</v>
      </c>
      <c r="M402" s="2" t="s">
        <v>96</v>
      </c>
      <c r="N402" s="2" t="s">
        <v>2189</v>
      </c>
      <c r="O402" s="2" t="s">
        <v>2186</v>
      </c>
      <c r="P402" s="2" t="s">
        <v>30</v>
      </c>
      <c r="Q402" s="2" t="s">
        <v>2190</v>
      </c>
      <c r="S402" s="2" t="str">
        <f>+INDEX([1]Trabalhista!$D$3:$D$528,MATCH(A402,[1]Trabalhista!$A$3:$A$528,0))</f>
        <v>Não</v>
      </c>
    </row>
    <row r="403" spans="1:19" x14ac:dyDescent="0.2">
      <c r="A403" s="2" t="s">
        <v>2191</v>
      </c>
      <c r="B403" s="2" t="s">
        <v>77</v>
      </c>
      <c r="C403" s="2" t="s">
        <v>34</v>
      </c>
      <c r="D403" s="2" t="s">
        <v>21</v>
      </c>
      <c r="E403" s="2" t="s">
        <v>22</v>
      </c>
      <c r="F403" s="4">
        <v>4</v>
      </c>
      <c r="G403" s="2" t="s">
        <v>23</v>
      </c>
      <c r="H403" s="4">
        <v>725</v>
      </c>
      <c r="I403" s="2" t="s">
        <v>24</v>
      </c>
      <c r="J403" s="4" t="s">
        <v>2192</v>
      </c>
      <c r="K403" s="4" t="s">
        <v>2193</v>
      </c>
      <c r="L403" s="2" t="s">
        <v>27</v>
      </c>
      <c r="M403" s="2" t="s">
        <v>73</v>
      </c>
      <c r="N403" s="2" t="s">
        <v>2194</v>
      </c>
      <c r="O403" s="2" t="s">
        <v>2191</v>
      </c>
      <c r="P403" s="2" t="s">
        <v>30</v>
      </c>
      <c r="Q403" s="2" t="s">
        <v>2191</v>
      </c>
      <c r="S403" s="2" t="str">
        <f>+INDEX([1]Trabalhista!$D$3:$D$528,MATCH(A403,[1]Trabalhista!$A$3:$A$528,0))</f>
        <v>Sim</v>
      </c>
    </row>
    <row r="404" spans="1:19" x14ac:dyDescent="0.2">
      <c r="A404" s="2" t="s">
        <v>2195</v>
      </c>
      <c r="B404" s="2" t="s">
        <v>252</v>
      </c>
      <c r="C404" s="2" t="s">
        <v>52</v>
      </c>
      <c r="D404" s="2" t="s">
        <v>21</v>
      </c>
      <c r="E404" s="2" t="s">
        <v>22</v>
      </c>
      <c r="F404" s="4">
        <v>4</v>
      </c>
      <c r="G404" s="2" t="s">
        <v>23</v>
      </c>
      <c r="H404" s="4">
        <v>444</v>
      </c>
      <c r="I404" s="2" t="s">
        <v>24</v>
      </c>
      <c r="J404" s="4" t="s">
        <v>2196</v>
      </c>
      <c r="K404" s="4" t="s">
        <v>2197</v>
      </c>
      <c r="L404" s="2" t="s">
        <v>37</v>
      </c>
      <c r="M404" s="2" t="s">
        <v>280</v>
      </c>
      <c r="N404" s="2" t="s">
        <v>2198</v>
      </c>
      <c r="O404" s="2" t="s">
        <v>2195</v>
      </c>
      <c r="P404" s="2" t="s">
        <v>213</v>
      </c>
      <c r="Q404" s="2" t="s">
        <v>2199</v>
      </c>
      <c r="S404" s="2" t="str">
        <f>+INDEX([1]Trabalhista!$D$3:$D$528,MATCH(A404,[1]Trabalhista!$A$3:$A$528,0))</f>
        <v>Sim</v>
      </c>
    </row>
    <row r="405" spans="1:19" x14ac:dyDescent="0.2">
      <c r="A405" s="2" t="s">
        <v>2200</v>
      </c>
      <c r="B405" s="2" t="s">
        <v>51</v>
      </c>
      <c r="C405" s="2" t="s">
        <v>52</v>
      </c>
      <c r="D405" s="2" t="s">
        <v>21</v>
      </c>
      <c r="E405" s="2" t="s">
        <v>22</v>
      </c>
      <c r="F405" s="4">
        <v>4</v>
      </c>
      <c r="G405" s="2" t="s">
        <v>23</v>
      </c>
      <c r="H405" s="4">
        <v>426</v>
      </c>
      <c r="I405" s="2" t="s">
        <v>24</v>
      </c>
      <c r="J405" s="4" t="s">
        <v>2201</v>
      </c>
      <c r="K405" s="4" t="s">
        <v>2202</v>
      </c>
      <c r="L405" s="2" t="s">
        <v>109</v>
      </c>
      <c r="M405" s="2" t="s">
        <v>46</v>
      </c>
      <c r="N405" s="2" t="s">
        <v>2203</v>
      </c>
      <c r="O405" s="2" t="s">
        <v>2200</v>
      </c>
      <c r="P405" s="2" t="s">
        <v>30</v>
      </c>
      <c r="Q405" s="2" t="s">
        <v>2204</v>
      </c>
      <c r="S405" s="2" t="str">
        <f>+INDEX([1]Trabalhista!$D$3:$D$528,MATCH(A405,[1]Trabalhista!$A$3:$A$528,0))</f>
        <v>Não</v>
      </c>
    </row>
    <row r="406" spans="1:19" x14ac:dyDescent="0.2">
      <c r="A406" s="2" t="s">
        <v>2205</v>
      </c>
      <c r="B406" s="2" t="s">
        <v>252</v>
      </c>
      <c r="C406" s="2" t="s">
        <v>61</v>
      </c>
      <c r="D406" s="2" t="s">
        <v>53</v>
      </c>
      <c r="E406" s="2" t="s">
        <v>22</v>
      </c>
      <c r="F406" s="4">
        <v>4</v>
      </c>
      <c r="G406" s="2" t="s">
        <v>23</v>
      </c>
      <c r="H406" s="4">
        <v>519</v>
      </c>
      <c r="I406" s="2" t="s">
        <v>24</v>
      </c>
      <c r="J406" s="4" t="s">
        <v>2206</v>
      </c>
      <c r="K406" s="4" t="s">
        <v>2207</v>
      </c>
      <c r="L406" s="2" t="s">
        <v>117</v>
      </c>
      <c r="M406" s="2" t="s">
        <v>124</v>
      </c>
      <c r="N406" s="2" t="s">
        <v>2208</v>
      </c>
      <c r="O406" s="2" t="s">
        <v>2205</v>
      </c>
      <c r="P406" s="2" t="s">
        <v>30</v>
      </c>
      <c r="Q406" s="2" t="s">
        <v>2205</v>
      </c>
      <c r="S406" s="2" t="str">
        <f>+INDEX([1]Trabalhista!$D$3:$D$528,MATCH(A406,[1]Trabalhista!$A$3:$A$528,0))</f>
        <v>Sim</v>
      </c>
    </row>
    <row r="407" spans="1:19" x14ac:dyDescent="0.2">
      <c r="A407" s="2" t="s">
        <v>2209</v>
      </c>
      <c r="B407" s="2" t="s">
        <v>61</v>
      </c>
      <c r="C407" s="2" t="s">
        <v>20</v>
      </c>
      <c r="D407" s="2" t="s">
        <v>21</v>
      </c>
      <c r="E407" s="2" t="s">
        <v>22</v>
      </c>
      <c r="F407" s="4">
        <v>4</v>
      </c>
      <c r="G407" s="2" t="s">
        <v>23</v>
      </c>
      <c r="H407" s="4">
        <v>641</v>
      </c>
      <c r="I407" s="2" t="s">
        <v>24</v>
      </c>
      <c r="J407" s="4" t="s">
        <v>2210</v>
      </c>
      <c r="K407" s="4" t="s">
        <v>2211</v>
      </c>
      <c r="L407" s="2" t="s">
        <v>117</v>
      </c>
      <c r="M407" s="2" t="s">
        <v>37</v>
      </c>
      <c r="N407" s="2" t="s">
        <v>2212</v>
      </c>
      <c r="O407" s="2" t="s">
        <v>2213</v>
      </c>
      <c r="P407" s="2" t="s">
        <v>30</v>
      </c>
      <c r="Q407" s="2" t="s">
        <v>2214</v>
      </c>
      <c r="S407" s="2" t="str">
        <f>+INDEX([1]Trabalhista!$D$3:$D$528,MATCH(A407,[1]Trabalhista!$A$3:$A$528,0))</f>
        <v>Sim</v>
      </c>
    </row>
    <row r="408" spans="1:19" x14ac:dyDescent="0.2">
      <c r="A408" s="2" t="s">
        <v>2215</v>
      </c>
      <c r="B408" s="2" t="s">
        <v>70</v>
      </c>
      <c r="C408" s="2" t="s">
        <v>78</v>
      </c>
      <c r="D408" s="2" t="s">
        <v>21</v>
      </c>
      <c r="E408" s="2" t="s">
        <v>22</v>
      </c>
      <c r="F408" s="4">
        <v>4</v>
      </c>
      <c r="G408" s="2" t="s">
        <v>23</v>
      </c>
      <c r="H408" s="4">
        <v>726</v>
      </c>
      <c r="I408" s="2" t="s">
        <v>24</v>
      </c>
      <c r="J408" s="4" t="s">
        <v>2216</v>
      </c>
      <c r="K408" s="4" t="s">
        <v>2217</v>
      </c>
      <c r="L408" s="2" t="s">
        <v>109</v>
      </c>
      <c r="M408" s="2" t="s">
        <v>96</v>
      </c>
      <c r="N408" s="2" t="s">
        <v>2218</v>
      </c>
      <c r="O408" s="2" t="s">
        <v>2215</v>
      </c>
      <c r="P408" s="2" t="s">
        <v>213</v>
      </c>
      <c r="Q408" s="2" t="s">
        <v>2219</v>
      </c>
      <c r="S408" s="2" t="str">
        <f>+INDEX([1]Trabalhista!$D$3:$D$528,MATCH(A408,[1]Trabalhista!$A$3:$A$528,0))</f>
        <v>Sim</v>
      </c>
    </row>
    <row r="409" spans="1:19" x14ac:dyDescent="0.2">
      <c r="A409" s="2" t="s">
        <v>2220</v>
      </c>
      <c r="B409" s="2" t="s">
        <v>33</v>
      </c>
      <c r="C409" s="2" t="s">
        <v>52</v>
      </c>
      <c r="D409" s="2" t="s">
        <v>245</v>
      </c>
      <c r="E409" s="2" t="s">
        <v>22</v>
      </c>
      <c r="F409" s="4">
        <v>3</v>
      </c>
      <c r="G409" s="2" t="s">
        <v>23</v>
      </c>
      <c r="H409" s="4">
        <v>483</v>
      </c>
      <c r="I409" s="2" t="s">
        <v>24</v>
      </c>
      <c r="J409" s="4" t="s">
        <v>2221</v>
      </c>
      <c r="K409" s="4" t="s">
        <v>2222</v>
      </c>
      <c r="L409" s="2" t="s">
        <v>27</v>
      </c>
      <c r="M409" s="2" t="s">
        <v>95</v>
      </c>
      <c r="N409" s="2" t="s">
        <v>2223</v>
      </c>
      <c r="O409" s="2" t="s">
        <v>2220</v>
      </c>
      <c r="P409" s="2" t="s">
        <v>30</v>
      </c>
      <c r="Q409" s="2" t="s">
        <v>2224</v>
      </c>
      <c r="S409" s="2" t="str">
        <f>+INDEX([1]Trabalhista!$D$3:$D$528,MATCH(A409,[1]Trabalhista!$A$3:$A$528,0))</f>
        <v>Não</v>
      </c>
    </row>
    <row r="410" spans="1:19" x14ac:dyDescent="0.2">
      <c r="A410" s="2" t="s">
        <v>2225</v>
      </c>
      <c r="B410" s="2" t="s">
        <v>33</v>
      </c>
      <c r="C410" s="2" t="s">
        <v>106</v>
      </c>
      <c r="D410" s="2" t="s">
        <v>21</v>
      </c>
      <c r="E410" s="2" t="s">
        <v>22</v>
      </c>
      <c r="F410" s="4">
        <v>4</v>
      </c>
      <c r="G410" s="2" t="s">
        <v>23</v>
      </c>
      <c r="H410" s="4">
        <v>337</v>
      </c>
      <c r="I410" s="2" t="s">
        <v>24</v>
      </c>
      <c r="J410" s="4" t="s">
        <v>2226</v>
      </c>
      <c r="K410" s="4" t="s">
        <v>2227</v>
      </c>
      <c r="L410" s="2" t="s">
        <v>47</v>
      </c>
      <c r="M410" s="2" t="s">
        <v>116</v>
      </c>
      <c r="N410" s="2" t="s">
        <v>2228</v>
      </c>
      <c r="O410" s="2" t="s">
        <v>2225</v>
      </c>
      <c r="P410" s="2" t="s">
        <v>30</v>
      </c>
      <c r="Q410" s="2" t="s">
        <v>2229</v>
      </c>
      <c r="S410" s="2" t="str">
        <f>+INDEX([1]Trabalhista!$D$3:$D$528,MATCH(A410,[1]Trabalhista!$A$3:$A$528,0))</f>
        <v>Sim</v>
      </c>
    </row>
    <row r="411" spans="1:19" x14ac:dyDescent="0.2">
      <c r="A411" s="2" t="s">
        <v>2230</v>
      </c>
      <c r="B411" s="2" t="s">
        <v>33</v>
      </c>
      <c r="C411" s="2" t="s">
        <v>52</v>
      </c>
      <c r="D411" s="2" t="s">
        <v>21</v>
      </c>
      <c r="E411" s="2" t="s">
        <v>22</v>
      </c>
      <c r="F411" s="4">
        <v>4</v>
      </c>
      <c r="G411" s="2" t="s">
        <v>23</v>
      </c>
      <c r="H411" s="4">
        <v>736</v>
      </c>
      <c r="I411" s="2" t="s">
        <v>24</v>
      </c>
      <c r="J411" s="4" t="s">
        <v>2231</v>
      </c>
      <c r="K411" s="4" t="s">
        <v>2232</v>
      </c>
      <c r="L411" s="2" t="s">
        <v>109</v>
      </c>
      <c r="M411" s="2" t="s">
        <v>38</v>
      </c>
      <c r="N411" s="2" t="s">
        <v>2233</v>
      </c>
      <c r="O411" s="2" t="s">
        <v>2230</v>
      </c>
      <c r="P411" s="2" t="s">
        <v>30</v>
      </c>
      <c r="Q411" s="2" t="s">
        <v>2234</v>
      </c>
      <c r="S411" s="2" t="str">
        <f>+INDEX([1]Trabalhista!$D$3:$D$528,MATCH(A411,[1]Trabalhista!$A$3:$A$528,0))</f>
        <v>Sim</v>
      </c>
    </row>
    <row r="412" spans="1:19" x14ac:dyDescent="0.2">
      <c r="A412" s="2" t="s">
        <v>2235</v>
      </c>
      <c r="B412" s="2" t="s">
        <v>33</v>
      </c>
      <c r="C412" s="2" t="s">
        <v>78</v>
      </c>
      <c r="D412" s="2" t="s">
        <v>21</v>
      </c>
      <c r="E412" s="2" t="s">
        <v>22</v>
      </c>
      <c r="F412" s="4">
        <v>4</v>
      </c>
      <c r="G412" s="2" t="s">
        <v>23</v>
      </c>
      <c r="H412" s="4">
        <v>634</v>
      </c>
      <c r="I412" s="2" t="s">
        <v>24</v>
      </c>
      <c r="J412" s="4" t="s">
        <v>2236</v>
      </c>
      <c r="K412" s="4" t="s">
        <v>2237</v>
      </c>
      <c r="L412" s="2" t="s">
        <v>117</v>
      </c>
      <c r="M412" s="2" t="s">
        <v>116</v>
      </c>
      <c r="N412" s="2" t="s">
        <v>2238</v>
      </c>
      <c r="O412" s="2" t="s">
        <v>2235</v>
      </c>
      <c r="P412" s="2" t="s">
        <v>30</v>
      </c>
      <c r="Q412" s="2" t="s">
        <v>2239</v>
      </c>
      <c r="S412" s="2" t="str">
        <f>+INDEX([1]Trabalhista!$D$3:$D$528,MATCH(A412,[1]Trabalhista!$A$3:$A$528,0))</f>
        <v>Sim</v>
      </c>
    </row>
    <row r="413" spans="1:19" x14ac:dyDescent="0.2">
      <c r="A413" s="2" t="s">
        <v>2240</v>
      </c>
      <c r="B413" s="2" t="s">
        <v>70</v>
      </c>
      <c r="C413" s="2" t="s">
        <v>43</v>
      </c>
      <c r="D413" s="2" t="s">
        <v>21</v>
      </c>
      <c r="E413" s="2" t="s">
        <v>22</v>
      </c>
      <c r="F413" s="4">
        <v>4</v>
      </c>
      <c r="G413" s="2" t="s">
        <v>23</v>
      </c>
      <c r="H413" s="4">
        <v>603</v>
      </c>
      <c r="I413" s="2" t="s">
        <v>24</v>
      </c>
      <c r="J413" s="4" t="s">
        <v>2241</v>
      </c>
      <c r="K413" s="4" t="s">
        <v>2242</v>
      </c>
      <c r="L413" s="2" t="s">
        <v>47</v>
      </c>
      <c r="M413" s="2" t="s">
        <v>81</v>
      </c>
      <c r="N413" s="2" t="s">
        <v>2243</v>
      </c>
      <c r="O413" s="2" t="s">
        <v>2240</v>
      </c>
      <c r="P413" s="2" t="s">
        <v>30</v>
      </c>
      <c r="Q413" s="2" t="s">
        <v>2244</v>
      </c>
      <c r="S413" s="2" t="str">
        <f>+INDEX([1]Trabalhista!$D$3:$D$528,MATCH(A413,[1]Trabalhista!$A$3:$A$528,0))</f>
        <v>Sim</v>
      </c>
    </row>
    <row r="414" spans="1:19" x14ac:dyDescent="0.2">
      <c r="A414" s="2" t="s">
        <v>2245</v>
      </c>
      <c r="B414" s="2" t="s">
        <v>77</v>
      </c>
      <c r="C414" s="2" t="s">
        <v>78</v>
      </c>
      <c r="D414" s="2" t="s">
        <v>21</v>
      </c>
      <c r="E414" s="2" t="s">
        <v>22</v>
      </c>
      <c r="F414" s="4">
        <v>4</v>
      </c>
      <c r="G414" s="2" t="s">
        <v>23</v>
      </c>
      <c r="H414" s="4">
        <v>241</v>
      </c>
      <c r="I414" s="2" t="s">
        <v>24</v>
      </c>
      <c r="J414" s="4" t="s">
        <v>2246</v>
      </c>
      <c r="K414" s="4" t="s">
        <v>2247</v>
      </c>
      <c r="L414" s="2" t="s">
        <v>109</v>
      </c>
      <c r="M414" s="2" t="s">
        <v>298</v>
      </c>
      <c r="N414" s="2" t="s">
        <v>2248</v>
      </c>
      <c r="O414" s="2" t="s">
        <v>2245</v>
      </c>
      <c r="P414" s="2" t="s">
        <v>30</v>
      </c>
      <c r="Q414" s="2" t="s">
        <v>2249</v>
      </c>
      <c r="S414" s="2" t="str">
        <f>+INDEX([1]Trabalhista!$D$3:$D$528,MATCH(A414,[1]Trabalhista!$A$3:$A$528,0))</f>
        <v>Sim</v>
      </c>
    </row>
    <row r="415" spans="1:19" x14ac:dyDescent="0.2">
      <c r="A415" s="2" t="s">
        <v>2250</v>
      </c>
      <c r="B415" s="2" t="s">
        <v>128</v>
      </c>
      <c r="C415" s="2" t="s">
        <v>78</v>
      </c>
      <c r="D415" s="2" t="s">
        <v>21</v>
      </c>
      <c r="E415" s="2" t="s">
        <v>22</v>
      </c>
      <c r="F415" s="4">
        <v>4</v>
      </c>
      <c r="G415" s="2" t="s">
        <v>23</v>
      </c>
      <c r="H415" s="4">
        <v>946</v>
      </c>
      <c r="I415" s="2" t="s">
        <v>24</v>
      </c>
      <c r="J415" s="4" t="s">
        <v>2251</v>
      </c>
      <c r="K415" s="4" t="s">
        <v>2252</v>
      </c>
      <c r="L415" s="2" t="s">
        <v>56</v>
      </c>
      <c r="M415" s="2" t="s">
        <v>267</v>
      </c>
      <c r="N415" s="2" t="s">
        <v>2253</v>
      </c>
      <c r="O415" s="2" t="s">
        <v>2250</v>
      </c>
      <c r="P415" s="2" t="s">
        <v>30</v>
      </c>
      <c r="Q415" s="2" t="s">
        <v>2254</v>
      </c>
      <c r="S415" s="2" t="str">
        <f>+INDEX([1]Trabalhista!$D$3:$D$528,MATCH(A415,[1]Trabalhista!$A$3:$A$528,0))</f>
        <v>Sim</v>
      </c>
    </row>
    <row r="416" spans="1:19" x14ac:dyDescent="0.2">
      <c r="A416" s="2" t="s">
        <v>2255</v>
      </c>
      <c r="B416" s="2" t="s">
        <v>33</v>
      </c>
      <c r="C416" s="2" t="s">
        <v>174</v>
      </c>
      <c r="D416" s="2" t="s">
        <v>21</v>
      </c>
      <c r="E416" s="2" t="s">
        <v>22</v>
      </c>
      <c r="F416" s="4">
        <v>4</v>
      </c>
      <c r="G416" s="2" t="s">
        <v>23</v>
      </c>
      <c r="H416" s="4">
        <v>219</v>
      </c>
      <c r="I416" s="2" t="s">
        <v>24</v>
      </c>
      <c r="J416" s="4" t="s">
        <v>2256</v>
      </c>
      <c r="K416" s="4" t="s">
        <v>2257</v>
      </c>
      <c r="L416" s="2" t="s">
        <v>56</v>
      </c>
      <c r="M416" s="2" t="s">
        <v>280</v>
      </c>
      <c r="N416" s="2" t="s">
        <v>2258</v>
      </c>
      <c r="O416" s="2" t="s">
        <v>2255</v>
      </c>
      <c r="P416" s="2" t="s">
        <v>30</v>
      </c>
      <c r="Q416" s="2" t="s">
        <v>2259</v>
      </c>
      <c r="S416" s="2" t="str">
        <f>+INDEX([1]Trabalhista!$D$3:$D$528,MATCH(A416,[1]Trabalhista!$A$3:$A$528,0))</f>
        <v>Sim</v>
      </c>
    </row>
    <row r="417" spans="1:19" x14ac:dyDescent="0.2">
      <c r="A417" s="2" t="s">
        <v>2260</v>
      </c>
      <c r="B417" s="2" t="s">
        <v>33</v>
      </c>
      <c r="C417" s="2" t="s">
        <v>100</v>
      </c>
      <c r="D417" s="2" t="s">
        <v>21</v>
      </c>
      <c r="E417" s="2" t="s">
        <v>22</v>
      </c>
      <c r="F417" s="4">
        <v>4</v>
      </c>
      <c r="G417" s="2" t="s">
        <v>23</v>
      </c>
      <c r="H417" s="4">
        <v>733</v>
      </c>
      <c r="I417" s="2" t="s">
        <v>24</v>
      </c>
      <c r="J417" s="4" t="s">
        <v>2261</v>
      </c>
      <c r="K417" s="4" t="s">
        <v>2262</v>
      </c>
      <c r="L417" s="2" t="s">
        <v>109</v>
      </c>
      <c r="M417" s="2" t="s">
        <v>27</v>
      </c>
      <c r="N417" s="2" t="s">
        <v>2263</v>
      </c>
      <c r="O417" s="2" t="s">
        <v>2260</v>
      </c>
      <c r="P417" s="2" t="s">
        <v>30</v>
      </c>
      <c r="Q417" s="2" t="s">
        <v>2264</v>
      </c>
      <c r="S417" s="2" t="str">
        <f>+INDEX([1]Trabalhista!$D$3:$D$528,MATCH(A417,[1]Trabalhista!$A$3:$A$528,0))</f>
        <v>Sim</v>
      </c>
    </row>
    <row r="418" spans="1:19" x14ac:dyDescent="0.2">
      <c r="A418" s="2" t="s">
        <v>2265</v>
      </c>
      <c r="B418" s="2" t="s">
        <v>308</v>
      </c>
      <c r="C418" s="2" t="s">
        <v>78</v>
      </c>
      <c r="D418" s="2" t="s">
        <v>21</v>
      </c>
      <c r="E418" s="2" t="s">
        <v>22</v>
      </c>
      <c r="F418" s="4">
        <v>4</v>
      </c>
      <c r="G418" s="2" t="s">
        <v>23</v>
      </c>
      <c r="H418" s="4">
        <v>235</v>
      </c>
      <c r="I418" s="2" t="s">
        <v>24</v>
      </c>
      <c r="J418" s="4" t="s">
        <v>2266</v>
      </c>
      <c r="K418" s="4" t="s">
        <v>2267</v>
      </c>
      <c r="L418" s="2" t="s">
        <v>109</v>
      </c>
      <c r="M418" s="2" t="s">
        <v>81</v>
      </c>
      <c r="N418" s="2" t="s">
        <v>2268</v>
      </c>
      <c r="O418" s="2" t="s">
        <v>2265</v>
      </c>
      <c r="P418" s="2" t="s">
        <v>30</v>
      </c>
      <c r="Q418" s="2" t="s">
        <v>2269</v>
      </c>
      <c r="S418" s="2" t="str">
        <f>+INDEX([1]Trabalhista!$D$3:$D$528,MATCH(A418,[1]Trabalhista!$A$3:$A$528,0))</f>
        <v>Não</v>
      </c>
    </row>
    <row r="419" spans="1:19" x14ac:dyDescent="0.2">
      <c r="A419" s="2" t="s">
        <v>2270</v>
      </c>
      <c r="B419" s="2" t="s">
        <v>113</v>
      </c>
      <c r="C419" s="2" t="s">
        <v>238</v>
      </c>
      <c r="D419" s="2" t="s">
        <v>21</v>
      </c>
      <c r="E419" s="2" t="s">
        <v>22</v>
      </c>
      <c r="F419" s="4">
        <v>4</v>
      </c>
      <c r="G419" s="2" t="s">
        <v>23</v>
      </c>
      <c r="H419" s="4">
        <v>462</v>
      </c>
      <c r="I419" s="2" t="s">
        <v>24</v>
      </c>
      <c r="J419" s="4" t="s">
        <v>2271</v>
      </c>
      <c r="K419" s="4" t="s">
        <v>2272</v>
      </c>
      <c r="L419" s="2" t="s">
        <v>146</v>
      </c>
      <c r="M419" s="2" t="s">
        <v>66</v>
      </c>
      <c r="N419" s="2" t="s">
        <v>2273</v>
      </c>
      <c r="O419" s="2" t="s">
        <v>2274</v>
      </c>
      <c r="P419" s="2" t="s">
        <v>30</v>
      </c>
      <c r="Q419" s="2" t="s">
        <v>2275</v>
      </c>
      <c r="S419" s="2" t="e">
        <f>+INDEX([1]Trabalhista!$D$3:$D$528,MATCH(A419,[1]Trabalhista!$A$3:$A$528,0))</f>
        <v>#N/A</v>
      </c>
    </row>
    <row r="420" spans="1:19" x14ac:dyDescent="0.2">
      <c r="A420" s="2" t="s">
        <v>2276</v>
      </c>
      <c r="B420" s="2" t="s">
        <v>128</v>
      </c>
      <c r="C420" s="2" t="s">
        <v>156</v>
      </c>
      <c r="D420" s="2" t="s">
        <v>21</v>
      </c>
      <c r="E420" s="2" t="s">
        <v>22</v>
      </c>
      <c r="F420" s="4">
        <v>4</v>
      </c>
      <c r="G420" s="2" t="s">
        <v>23</v>
      </c>
      <c r="H420" s="4">
        <v>332</v>
      </c>
      <c r="I420" s="2" t="s">
        <v>24</v>
      </c>
      <c r="J420" s="4" t="s">
        <v>2277</v>
      </c>
      <c r="K420" s="4" t="s">
        <v>2278</v>
      </c>
      <c r="L420" s="2" t="s">
        <v>117</v>
      </c>
      <c r="M420" s="2" t="s">
        <v>376</v>
      </c>
      <c r="N420" s="2" t="s">
        <v>2279</v>
      </c>
      <c r="O420" s="2" t="s">
        <v>2276</v>
      </c>
      <c r="P420" s="2" t="s">
        <v>30</v>
      </c>
      <c r="Q420" s="2" t="s">
        <v>2280</v>
      </c>
      <c r="S420" s="2" t="e">
        <f>+INDEX([1]Trabalhista!$D$3:$D$528,MATCH(A420,[1]Trabalhista!$A$3:$A$528,0))</f>
        <v>#N/A</v>
      </c>
    </row>
    <row r="421" spans="1:19" x14ac:dyDescent="0.2">
      <c r="A421" s="2" t="s">
        <v>2281</v>
      </c>
      <c r="B421" s="2" t="s">
        <v>51</v>
      </c>
      <c r="C421" s="2" t="s">
        <v>100</v>
      </c>
      <c r="D421" s="2" t="s">
        <v>53</v>
      </c>
      <c r="E421" s="2" t="s">
        <v>22</v>
      </c>
      <c r="F421" s="4">
        <v>3</v>
      </c>
      <c r="G421" s="2" t="s">
        <v>23</v>
      </c>
      <c r="H421" s="4">
        <v>576</v>
      </c>
      <c r="I421" s="2" t="s">
        <v>24</v>
      </c>
      <c r="J421" s="4" t="s">
        <v>2282</v>
      </c>
      <c r="K421" s="4" t="s">
        <v>2283</v>
      </c>
      <c r="L421" s="2" t="s">
        <v>27</v>
      </c>
      <c r="M421" s="2" t="s">
        <v>211</v>
      </c>
      <c r="N421" s="2" t="s">
        <v>2284</v>
      </c>
      <c r="O421" s="2" t="s">
        <v>2281</v>
      </c>
      <c r="P421" s="2" t="s">
        <v>30</v>
      </c>
      <c r="Q421" s="2" t="s">
        <v>2285</v>
      </c>
      <c r="S421" s="2" t="str">
        <f>+INDEX([1]Trabalhista!$D$3:$D$528,MATCH(A421,[1]Trabalhista!$A$3:$A$528,0))</f>
        <v>Não</v>
      </c>
    </row>
    <row r="422" spans="1:19" x14ac:dyDescent="0.2">
      <c r="A422" s="2" t="s">
        <v>2286</v>
      </c>
      <c r="B422" s="2" t="s">
        <v>77</v>
      </c>
      <c r="C422" s="2" t="s">
        <v>129</v>
      </c>
      <c r="D422" s="2" t="s">
        <v>21</v>
      </c>
      <c r="E422" s="2" t="s">
        <v>22</v>
      </c>
      <c r="F422" s="4">
        <v>4</v>
      </c>
      <c r="G422" s="2" t="s">
        <v>23</v>
      </c>
      <c r="H422" s="4">
        <v>607</v>
      </c>
      <c r="I422" s="2" t="s">
        <v>24</v>
      </c>
      <c r="J422" s="4" t="s">
        <v>2287</v>
      </c>
      <c r="K422" s="4" t="s">
        <v>2288</v>
      </c>
      <c r="L422" s="2" t="s">
        <v>47</v>
      </c>
      <c r="M422" s="2" t="s">
        <v>132</v>
      </c>
      <c r="N422" s="2" t="s">
        <v>2289</v>
      </c>
      <c r="O422" s="2" t="s">
        <v>2286</v>
      </c>
      <c r="P422" s="2" t="s">
        <v>30</v>
      </c>
      <c r="Q422" s="2" t="s">
        <v>2290</v>
      </c>
      <c r="S422" s="2" t="e">
        <f>+INDEX([1]Trabalhista!$D$3:$D$528,MATCH(A422,[1]Trabalhista!$A$3:$A$528,0))</f>
        <v>#N/A</v>
      </c>
    </row>
    <row r="423" spans="1:19" x14ac:dyDescent="0.2">
      <c r="A423" s="2" t="s">
        <v>2291</v>
      </c>
      <c r="B423" s="2" t="s">
        <v>136</v>
      </c>
      <c r="C423" s="2" t="s">
        <v>61</v>
      </c>
      <c r="D423" s="2" t="s">
        <v>53</v>
      </c>
      <c r="E423" s="2" t="s">
        <v>22</v>
      </c>
      <c r="F423" s="4">
        <v>4</v>
      </c>
      <c r="G423" s="2" t="s">
        <v>23</v>
      </c>
      <c r="H423" s="4">
        <v>845</v>
      </c>
      <c r="I423" s="2" t="s">
        <v>24</v>
      </c>
      <c r="J423" s="4" t="s">
        <v>2292</v>
      </c>
      <c r="K423" s="4" t="s">
        <v>2293</v>
      </c>
      <c r="L423" s="2" t="s">
        <v>38</v>
      </c>
      <c r="M423" s="2" t="s">
        <v>124</v>
      </c>
      <c r="N423" s="2" t="s">
        <v>2294</v>
      </c>
      <c r="O423" s="2" t="s">
        <v>2291</v>
      </c>
      <c r="P423" s="2" t="s">
        <v>30</v>
      </c>
      <c r="Q423" s="2" t="s">
        <v>2295</v>
      </c>
      <c r="S423" s="2" t="str">
        <f>+INDEX([1]Trabalhista!$D$3:$D$528,MATCH(A423,[1]Trabalhista!$A$3:$A$528,0))</f>
        <v>Sim</v>
      </c>
    </row>
    <row r="424" spans="1:19" x14ac:dyDescent="0.2">
      <c r="A424" s="2" t="s">
        <v>2296</v>
      </c>
      <c r="B424" s="2" t="s">
        <v>77</v>
      </c>
      <c r="C424" s="2" t="s">
        <v>52</v>
      </c>
      <c r="D424" s="2" t="s">
        <v>21</v>
      </c>
      <c r="E424" s="2" t="s">
        <v>22</v>
      </c>
      <c r="F424" s="4">
        <v>4</v>
      </c>
      <c r="G424" s="2" t="s">
        <v>23</v>
      </c>
      <c r="H424" s="4">
        <v>701</v>
      </c>
      <c r="I424" s="2" t="s">
        <v>24</v>
      </c>
      <c r="J424" s="4" t="s">
        <v>2297</v>
      </c>
      <c r="K424" s="4" t="s">
        <v>2298</v>
      </c>
      <c r="L424" s="2" t="s">
        <v>37</v>
      </c>
      <c r="M424" s="2" t="s">
        <v>96</v>
      </c>
      <c r="N424" s="2" t="s">
        <v>2299</v>
      </c>
      <c r="O424" s="2" t="s">
        <v>2296</v>
      </c>
      <c r="P424" s="2" t="s">
        <v>30</v>
      </c>
      <c r="Q424" s="2" t="s">
        <v>2300</v>
      </c>
      <c r="S424" s="2" t="str">
        <f>+INDEX([1]Trabalhista!$D$3:$D$528,MATCH(A424,[1]Trabalhista!$A$3:$A$528,0))</f>
        <v>Sim</v>
      </c>
    </row>
    <row r="425" spans="1:19" x14ac:dyDescent="0.2">
      <c r="A425" s="2" t="s">
        <v>2301</v>
      </c>
      <c r="B425" s="2" t="s">
        <v>19</v>
      </c>
      <c r="C425" s="2" t="s">
        <v>156</v>
      </c>
      <c r="D425" s="2" t="s">
        <v>21</v>
      </c>
      <c r="E425" s="2" t="s">
        <v>22</v>
      </c>
      <c r="F425" s="4">
        <v>4</v>
      </c>
      <c r="G425" s="2" t="s">
        <v>23</v>
      </c>
      <c r="H425" s="4">
        <v>308</v>
      </c>
      <c r="I425" s="2" t="s">
        <v>24</v>
      </c>
      <c r="J425" s="4" t="s">
        <v>2302</v>
      </c>
      <c r="K425" s="4" t="s">
        <v>2303</v>
      </c>
      <c r="L425" s="2" t="s">
        <v>146</v>
      </c>
      <c r="M425" s="2" t="s">
        <v>95</v>
      </c>
      <c r="N425" s="2" t="s">
        <v>2304</v>
      </c>
      <c r="O425" s="2" t="s">
        <v>2301</v>
      </c>
      <c r="P425" s="2" t="s">
        <v>30</v>
      </c>
      <c r="Q425" s="2" t="s">
        <v>2305</v>
      </c>
      <c r="S425" s="2" t="str">
        <f>+INDEX([1]Trabalhista!$D$3:$D$528,MATCH(A425,[1]Trabalhista!$A$3:$A$528,0))</f>
        <v>Art. 17</v>
      </c>
    </row>
    <row r="426" spans="1:19" x14ac:dyDescent="0.2">
      <c r="A426" s="2" t="s">
        <v>2306</v>
      </c>
      <c r="B426" s="2" t="s">
        <v>86</v>
      </c>
      <c r="C426" s="2" t="s">
        <v>363</v>
      </c>
      <c r="D426" s="2" t="s">
        <v>21</v>
      </c>
      <c r="E426" s="2" t="s">
        <v>22</v>
      </c>
      <c r="F426" s="4">
        <v>4</v>
      </c>
      <c r="G426" s="2" t="s">
        <v>23</v>
      </c>
      <c r="H426" s="4">
        <v>558</v>
      </c>
      <c r="I426" s="2" t="s">
        <v>24</v>
      </c>
      <c r="J426" s="4" t="s">
        <v>2307</v>
      </c>
      <c r="K426" s="4" t="s">
        <v>2308</v>
      </c>
      <c r="L426" s="2" t="s">
        <v>117</v>
      </c>
      <c r="M426" s="2" t="s">
        <v>46</v>
      </c>
      <c r="N426" s="2" t="s">
        <v>2309</v>
      </c>
      <c r="O426" s="2" t="s">
        <v>2306</v>
      </c>
      <c r="P426" s="2" t="s">
        <v>30</v>
      </c>
      <c r="Q426" s="2" t="s">
        <v>2310</v>
      </c>
      <c r="S426" s="2" t="str">
        <f>+INDEX([1]Trabalhista!$D$3:$D$528,MATCH(A426,[1]Trabalhista!$A$3:$A$528,0))</f>
        <v>Sim</v>
      </c>
    </row>
    <row r="427" spans="1:19" x14ac:dyDescent="0.2">
      <c r="A427" s="2" t="s">
        <v>2311</v>
      </c>
      <c r="B427" s="2" t="s">
        <v>136</v>
      </c>
      <c r="C427" s="2" t="s">
        <v>52</v>
      </c>
      <c r="D427" s="2" t="s">
        <v>21</v>
      </c>
      <c r="E427" s="2" t="s">
        <v>22</v>
      </c>
      <c r="F427" s="4">
        <v>4</v>
      </c>
      <c r="G427" s="2" t="s">
        <v>23</v>
      </c>
      <c r="H427" s="4">
        <v>510</v>
      </c>
      <c r="I427" s="2" t="s">
        <v>24</v>
      </c>
      <c r="J427" s="4" t="s">
        <v>2312</v>
      </c>
      <c r="K427" s="4" t="s">
        <v>2313</v>
      </c>
      <c r="L427" s="2" t="s">
        <v>38</v>
      </c>
      <c r="M427" s="2" t="s">
        <v>27</v>
      </c>
      <c r="N427" s="2" t="s">
        <v>2314</v>
      </c>
      <c r="O427" s="2" t="s">
        <v>2311</v>
      </c>
      <c r="P427" s="2" t="s">
        <v>30</v>
      </c>
      <c r="Q427" s="2" t="s">
        <v>2315</v>
      </c>
      <c r="S427" s="2" t="str">
        <f>+INDEX([1]Trabalhista!$D$3:$D$528,MATCH(A427,[1]Trabalhista!$A$3:$A$528,0))</f>
        <v>Sim</v>
      </c>
    </row>
    <row r="428" spans="1:19" x14ac:dyDescent="0.2">
      <c r="A428" s="2" t="s">
        <v>2316</v>
      </c>
      <c r="B428" s="2" t="s">
        <v>77</v>
      </c>
      <c r="C428" s="2" t="s">
        <v>314</v>
      </c>
      <c r="D428" s="2" t="s">
        <v>21</v>
      </c>
      <c r="E428" s="2" t="s">
        <v>22</v>
      </c>
      <c r="F428" s="4">
        <v>4</v>
      </c>
      <c r="G428" s="2" t="s">
        <v>23</v>
      </c>
      <c r="H428" s="4">
        <v>446</v>
      </c>
      <c r="I428" s="2" t="s">
        <v>24</v>
      </c>
      <c r="J428" s="4" t="s">
        <v>2317</v>
      </c>
      <c r="K428" s="4" t="s">
        <v>2318</v>
      </c>
      <c r="L428" s="2" t="s">
        <v>38</v>
      </c>
      <c r="M428" s="2" t="s">
        <v>218</v>
      </c>
      <c r="N428" s="2" t="s">
        <v>2319</v>
      </c>
      <c r="O428" s="2" t="s">
        <v>2320</v>
      </c>
      <c r="P428" s="2" t="s">
        <v>30</v>
      </c>
      <c r="Q428" s="2" t="s">
        <v>2321</v>
      </c>
      <c r="S428" s="2" t="str">
        <f>+INDEX([1]Trabalhista!$D$3:$D$528,MATCH(A428,[1]Trabalhista!$A$3:$A$528,0))</f>
        <v>Sim</v>
      </c>
    </row>
    <row r="429" spans="1:19" x14ac:dyDescent="0.2">
      <c r="A429" s="2" t="s">
        <v>2322</v>
      </c>
      <c r="B429" s="2" t="s">
        <v>136</v>
      </c>
      <c r="C429" s="2" t="s">
        <v>590</v>
      </c>
      <c r="D429" s="2" t="s">
        <v>21</v>
      </c>
      <c r="E429" s="2" t="s">
        <v>22</v>
      </c>
      <c r="F429" s="4">
        <v>4</v>
      </c>
      <c r="G429" s="2" t="s">
        <v>23</v>
      </c>
      <c r="H429" s="4">
        <v>656</v>
      </c>
      <c r="I429" s="2" t="s">
        <v>24</v>
      </c>
      <c r="J429" s="4" t="s">
        <v>2323</v>
      </c>
      <c r="K429" s="4" t="s">
        <v>2324</v>
      </c>
      <c r="L429" s="2" t="s">
        <v>116</v>
      </c>
      <c r="M429" s="2" t="s">
        <v>267</v>
      </c>
      <c r="N429" s="2" t="s">
        <v>2325</v>
      </c>
      <c r="O429" s="2" t="s">
        <v>2326</v>
      </c>
      <c r="P429" s="2" t="s">
        <v>30</v>
      </c>
      <c r="Q429" s="2" t="s">
        <v>2327</v>
      </c>
      <c r="S429" s="2" t="str">
        <f>+INDEX([1]Trabalhista!$D$3:$D$528,MATCH(A429,[1]Trabalhista!$A$3:$A$528,0))</f>
        <v>Sim</v>
      </c>
    </row>
    <row r="430" spans="1:19" x14ac:dyDescent="0.2">
      <c r="A430" s="2" t="s">
        <v>2328</v>
      </c>
      <c r="B430" s="2" t="s">
        <v>252</v>
      </c>
      <c r="C430" s="2" t="s">
        <v>143</v>
      </c>
      <c r="D430" s="2" t="s">
        <v>21</v>
      </c>
      <c r="E430" s="2" t="s">
        <v>22</v>
      </c>
      <c r="F430" s="4">
        <v>3</v>
      </c>
      <c r="G430" s="2" t="s">
        <v>23</v>
      </c>
      <c r="H430" s="4">
        <v>283</v>
      </c>
      <c r="I430" s="2" t="s">
        <v>24</v>
      </c>
      <c r="J430" s="4" t="s">
        <v>2329</v>
      </c>
      <c r="K430" s="4" t="s">
        <v>2330</v>
      </c>
      <c r="L430" s="2" t="s">
        <v>117</v>
      </c>
      <c r="M430" s="2" t="s">
        <v>73</v>
      </c>
      <c r="N430" s="2" t="s">
        <v>2331</v>
      </c>
      <c r="O430" s="2" t="s">
        <v>2332</v>
      </c>
      <c r="P430" s="2" t="s">
        <v>30</v>
      </c>
      <c r="Q430" s="2" t="s">
        <v>2333</v>
      </c>
      <c r="S430" s="2" t="str">
        <f>+INDEX([1]Trabalhista!$D$3:$D$528,MATCH(A430,[1]Trabalhista!$A$3:$A$528,0))</f>
        <v>Sim</v>
      </c>
    </row>
    <row r="431" spans="1:19" x14ac:dyDescent="0.2">
      <c r="A431" s="2" t="s">
        <v>2334</v>
      </c>
      <c r="B431" s="2" t="s">
        <v>252</v>
      </c>
      <c r="C431" s="2" t="s">
        <v>121</v>
      </c>
      <c r="D431" s="2" t="s">
        <v>21</v>
      </c>
      <c r="E431" s="2" t="s">
        <v>22</v>
      </c>
      <c r="F431" s="4">
        <v>4</v>
      </c>
      <c r="G431" s="2" t="s">
        <v>23</v>
      </c>
      <c r="H431" s="4">
        <v>411</v>
      </c>
      <c r="I431" s="2" t="s">
        <v>24</v>
      </c>
      <c r="J431" s="4" t="s">
        <v>2335</v>
      </c>
      <c r="K431" s="4" t="s">
        <v>2336</v>
      </c>
      <c r="L431" s="2" t="s">
        <v>27</v>
      </c>
      <c r="M431" s="2" t="s">
        <v>286</v>
      </c>
      <c r="N431" s="2" t="s">
        <v>2337</v>
      </c>
      <c r="O431" s="2" t="s">
        <v>2338</v>
      </c>
      <c r="P431" s="2" t="s">
        <v>30</v>
      </c>
      <c r="Q431" s="2" t="s">
        <v>2339</v>
      </c>
      <c r="S431" s="2" t="str">
        <f>+INDEX([1]Trabalhista!$D$3:$D$528,MATCH(A431,[1]Trabalhista!$A$3:$A$528,0))</f>
        <v>Sim</v>
      </c>
    </row>
    <row r="432" spans="1:19" x14ac:dyDescent="0.2">
      <c r="A432" s="2" t="s">
        <v>2340</v>
      </c>
      <c r="B432" s="2" t="s">
        <v>136</v>
      </c>
      <c r="C432" s="2" t="s">
        <v>590</v>
      </c>
      <c r="D432" s="2" t="s">
        <v>21</v>
      </c>
      <c r="E432" s="2" t="s">
        <v>22</v>
      </c>
      <c r="F432" s="4">
        <v>4</v>
      </c>
      <c r="G432" s="2" t="s">
        <v>23</v>
      </c>
      <c r="H432" s="4">
        <v>918</v>
      </c>
      <c r="I432" s="2" t="s">
        <v>24</v>
      </c>
      <c r="J432" s="4" t="s">
        <v>2341</v>
      </c>
      <c r="K432" s="4" t="s">
        <v>2342</v>
      </c>
      <c r="L432" s="2" t="s">
        <v>27</v>
      </c>
      <c r="M432" s="2" t="s">
        <v>65</v>
      </c>
      <c r="N432" s="2" t="s">
        <v>2343</v>
      </c>
      <c r="O432" s="2" t="s">
        <v>2340</v>
      </c>
      <c r="P432" s="2" t="s">
        <v>30</v>
      </c>
      <c r="Q432" s="2" t="s">
        <v>2344</v>
      </c>
      <c r="S432" s="2" t="str">
        <f>+INDEX([1]Trabalhista!$D$3:$D$528,MATCH(A432,[1]Trabalhista!$A$3:$A$528,0))</f>
        <v>Sim</v>
      </c>
    </row>
    <row r="433" spans="1:19" x14ac:dyDescent="0.2">
      <c r="A433" s="2" t="s">
        <v>2345</v>
      </c>
      <c r="B433" s="2" t="s">
        <v>33</v>
      </c>
      <c r="C433" s="2" t="s">
        <v>100</v>
      </c>
      <c r="D433" s="2" t="s">
        <v>21</v>
      </c>
      <c r="E433" s="2" t="s">
        <v>22</v>
      </c>
      <c r="F433" s="4">
        <v>4</v>
      </c>
      <c r="G433" s="2" t="s">
        <v>23</v>
      </c>
      <c r="H433" s="4">
        <v>262</v>
      </c>
      <c r="I433" s="2" t="s">
        <v>24</v>
      </c>
      <c r="J433" s="4" t="s">
        <v>2346</v>
      </c>
      <c r="K433" s="4" t="s">
        <v>2347</v>
      </c>
      <c r="L433" s="2" t="s">
        <v>116</v>
      </c>
      <c r="M433" s="2" t="s">
        <v>56</v>
      </c>
      <c r="N433" s="2" t="s">
        <v>2348</v>
      </c>
      <c r="O433" s="2" t="s">
        <v>2345</v>
      </c>
      <c r="P433" s="2" t="s">
        <v>30</v>
      </c>
      <c r="Q433" s="2" t="s">
        <v>2345</v>
      </c>
      <c r="S433" s="2" t="str">
        <f>+INDEX([1]Trabalhista!$D$3:$D$528,MATCH(A433,[1]Trabalhista!$A$3:$A$528,0))</f>
        <v>Sim</v>
      </c>
    </row>
    <row r="434" spans="1:19" x14ac:dyDescent="0.2">
      <c r="A434" s="2" t="s">
        <v>2349</v>
      </c>
      <c r="B434" s="2" t="s">
        <v>923</v>
      </c>
      <c r="C434" s="2" t="s">
        <v>143</v>
      </c>
      <c r="D434" s="2" t="s">
        <v>21</v>
      </c>
      <c r="E434" s="2" t="s">
        <v>22</v>
      </c>
      <c r="F434" s="4">
        <v>4</v>
      </c>
      <c r="G434" s="2" t="s">
        <v>23</v>
      </c>
      <c r="H434" s="4">
        <v>223</v>
      </c>
      <c r="I434" s="2" t="s">
        <v>24</v>
      </c>
      <c r="J434" s="4" t="s">
        <v>2350</v>
      </c>
      <c r="K434" s="4" t="s">
        <v>2351</v>
      </c>
      <c r="L434" s="2" t="s">
        <v>109</v>
      </c>
      <c r="M434" s="2" t="s">
        <v>109</v>
      </c>
      <c r="N434" s="2" t="s">
        <v>2352</v>
      </c>
      <c r="O434" s="2" t="s">
        <v>2349</v>
      </c>
      <c r="P434" s="2" t="s">
        <v>30</v>
      </c>
      <c r="Q434" s="2" t="s">
        <v>2353</v>
      </c>
      <c r="S434" s="2" t="str">
        <f>+INDEX([1]Trabalhista!$D$3:$D$528,MATCH(A434,[1]Trabalhista!$A$3:$A$528,0))</f>
        <v>Não</v>
      </c>
    </row>
    <row r="435" spans="1:19" x14ac:dyDescent="0.2">
      <c r="A435" s="2" t="s">
        <v>2354</v>
      </c>
      <c r="B435" s="2" t="s">
        <v>113</v>
      </c>
      <c r="C435" s="2" t="s">
        <v>346</v>
      </c>
      <c r="D435" s="2" t="s">
        <v>21</v>
      </c>
      <c r="E435" s="2" t="s">
        <v>22</v>
      </c>
      <c r="F435" s="4">
        <v>4</v>
      </c>
      <c r="G435" s="2" t="s">
        <v>23</v>
      </c>
      <c r="H435" s="4">
        <v>722</v>
      </c>
      <c r="I435" s="2" t="s">
        <v>24</v>
      </c>
      <c r="J435" s="4" t="s">
        <v>2355</v>
      </c>
      <c r="K435" s="4" t="s">
        <v>2356</v>
      </c>
      <c r="L435" s="2" t="s">
        <v>109</v>
      </c>
      <c r="M435" s="2" t="s">
        <v>57</v>
      </c>
      <c r="N435" s="2" t="s">
        <v>2357</v>
      </c>
      <c r="O435" s="2" t="s">
        <v>2354</v>
      </c>
      <c r="P435" s="2" t="s">
        <v>30</v>
      </c>
      <c r="Q435" s="2" t="s">
        <v>2358</v>
      </c>
      <c r="S435" s="2" t="str">
        <f>+INDEX([1]Trabalhista!$D$3:$D$528,MATCH(A435,[1]Trabalhista!$A$3:$A$528,0))</f>
        <v>Não</v>
      </c>
    </row>
    <row r="436" spans="1:19" x14ac:dyDescent="0.2">
      <c r="A436" s="2" t="s">
        <v>2359</v>
      </c>
      <c r="B436" s="2" t="s">
        <v>128</v>
      </c>
      <c r="C436" s="2" t="s">
        <v>34</v>
      </c>
      <c r="D436" s="2" t="s">
        <v>21</v>
      </c>
      <c r="E436" s="2" t="s">
        <v>22</v>
      </c>
      <c r="F436" s="4">
        <v>3</v>
      </c>
      <c r="G436" s="2" t="s">
        <v>23</v>
      </c>
      <c r="H436" s="4">
        <v>568</v>
      </c>
      <c r="I436" s="2" t="s">
        <v>24</v>
      </c>
      <c r="J436" s="4" t="s">
        <v>2360</v>
      </c>
      <c r="K436" s="4" t="s">
        <v>2361</v>
      </c>
      <c r="L436" s="2" t="s">
        <v>116</v>
      </c>
      <c r="M436" s="2" t="s">
        <v>177</v>
      </c>
      <c r="N436" s="2" t="s">
        <v>2362</v>
      </c>
      <c r="O436" s="2" t="s">
        <v>2359</v>
      </c>
      <c r="P436" s="2" t="s">
        <v>30</v>
      </c>
      <c r="Q436" s="2" t="s">
        <v>2363</v>
      </c>
      <c r="S436" s="2" t="str">
        <f>+INDEX([1]Trabalhista!$D$3:$D$528,MATCH(A436,[1]Trabalhista!$A$3:$A$528,0))</f>
        <v>Não</v>
      </c>
    </row>
    <row r="437" spans="1:19" x14ac:dyDescent="0.2">
      <c r="A437" s="2" t="s">
        <v>2364</v>
      </c>
      <c r="B437" s="2" t="s">
        <v>33</v>
      </c>
      <c r="C437" s="2" t="s">
        <v>143</v>
      </c>
      <c r="D437" s="2" t="s">
        <v>21</v>
      </c>
      <c r="E437" s="2" t="s">
        <v>22</v>
      </c>
      <c r="F437" s="4">
        <v>3</v>
      </c>
      <c r="G437" s="2" t="s">
        <v>23</v>
      </c>
      <c r="H437" s="4">
        <v>572</v>
      </c>
      <c r="I437" s="2" t="s">
        <v>24</v>
      </c>
      <c r="J437" s="4" t="s">
        <v>2365</v>
      </c>
      <c r="K437" s="4" t="s">
        <v>2366</v>
      </c>
      <c r="L437" s="2" t="s">
        <v>46</v>
      </c>
      <c r="M437" s="2" t="s">
        <v>117</v>
      </c>
      <c r="N437" s="2" t="s">
        <v>2367</v>
      </c>
      <c r="O437" s="2" t="s">
        <v>2368</v>
      </c>
      <c r="P437" s="2" t="s">
        <v>30</v>
      </c>
      <c r="Q437" s="2" t="s">
        <v>2369</v>
      </c>
      <c r="S437" s="2" t="str">
        <f>+INDEX([1]Trabalhista!$D$3:$D$528,MATCH(A437,[1]Trabalhista!$A$3:$A$528,0))</f>
        <v>Não</v>
      </c>
    </row>
    <row r="438" spans="1:19" x14ac:dyDescent="0.2">
      <c r="A438" s="2" t="s">
        <v>2370</v>
      </c>
      <c r="B438" s="2" t="s">
        <v>128</v>
      </c>
      <c r="C438" s="2" t="s">
        <v>156</v>
      </c>
      <c r="D438" s="2" t="s">
        <v>21</v>
      </c>
      <c r="E438" s="2" t="s">
        <v>22</v>
      </c>
      <c r="F438" s="4">
        <v>4</v>
      </c>
      <c r="G438" s="2" t="s">
        <v>23</v>
      </c>
      <c r="H438" s="4">
        <v>438</v>
      </c>
      <c r="I438" s="2" t="s">
        <v>24</v>
      </c>
      <c r="J438" s="4" t="s">
        <v>2371</v>
      </c>
      <c r="K438" s="4" t="s">
        <v>2372</v>
      </c>
      <c r="L438" s="2" t="s">
        <v>95</v>
      </c>
      <c r="M438" s="2" t="s">
        <v>267</v>
      </c>
      <c r="N438" s="2" t="s">
        <v>2373</v>
      </c>
      <c r="O438" s="2" t="s">
        <v>2370</v>
      </c>
      <c r="P438" s="2" t="s">
        <v>213</v>
      </c>
      <c r="Q438" s="2" t="s">
        <v>2374</v>
      </c>
      <c r="S438" s="2" t="str">
        <f>+INDEX([1]Trabalhista!$D$3:$D$528,MATCH(A438,[1]Trabalhista!$A$3:$A$528,0))</f>
        <v>Sim</v>
      </c>
    </row>
    <row r="439" spans="1:19" x14ac:dyDescent="0.2">
      <c r="A439" s="2" t="s">
        <v>2375</v>
      </c>
      <c r="B439" s="2" t="s">
        <v>491</v>
      </c>
      <c r="C439" s="2" t="s">
        <v>346</v>
      </c>
      <c r="D439" s="2" t="s">
        <v>53</v>
      </c>
      <c r="E439" s="2" t="s">
        <v>22</v>
      </c>
      <c r="F439" s="4">
        <v>4</v>
      </c>
      <c r="G439" s="2" t="s">
        <v>23</v>
      </c>
      <c r="H439" s="4">
        <v>412</v>
      </c>
      <c r="I439" s="2" t="s">
        <v>24</v>
      </c>
      <c r="J439" s="4" t="s">
        <v>2376</v>
      </c>
      <c r="K439" s="4" t="s">
        <v>2377</v>
      </c>
      <c r="L439" s="2" t="s">
        <v>109</v>
      </c>
      <c r="M439" s="2" t="s">
        <v>66</v>
      </c>
      <c r="N439" s="2" t="s">
        <v>2378</v>
      </c>
      <c r="O439" s="2" t="s">
        <v>2375</v>
      </c>
      <c r="P439" s="2" t="s">
        <v>213</v>
      </c>
      <c r="Q439" s="2" t="s">
        <v>2379</v>
      </c>
      <c r="S439" s="2" t="str">
        <f>+INDEX([1]Trabalhista!$D$3:$D$528,MATCH(A439,[1]Trabalhista!$A$3:$A$528,0))</f>
        <v>Não</v>
      </c>
    </row>
    <row r="440" spans="1:19" x14ac:dyDescent="0.2">
      <c r="A440" s="2" t="s">
        <v>2380</v>
      </c>
      <c r="B440" s="2" t="s">
        <v>168</v>
      </c>
      <c r="C440" s="2" t="s">
        <v>61</v>
      </c>
      <c r="D440" s="2" t="s">
        <v>21</v>
      </c>
      <c r="E440" s="2" t="s">
        <v>22</v>
      </c>
      <c r="F440" s="4">
        <v>4</v>
      </c>
      <c r="G440" s="2" t="s">
        <v>23</v>
      </c>
      <c r="H440" s="4">
        <v>623</v>
      </c>
      <c r="I440" s="2" t="s">
        <v>24</v>
      </c>
      <c r="J440" s="4" t="s">
        <v>2381</v>
      </c>
      <c r="K440" s="4" t="s">
        <v>2382</v>
      </c>
      <c r="L440" s="2" t="s">
        <v>56</v>
      </c>
      <c r="M440" s="2" t="s">
        <v>132</v>
      </c>
      <c r="N440" s="2" t="s">
        <v>2383</v>
      </c>
      <c r="O440" s="2" t="s">
        <v>2380</v>
      </c>
      <c r="P440" s="2" t="s">
        <v>30</v>
      </c>
      <c r="Q440" s="2" t="s">
        <v>2380</v>
      </c>
      <c r="S440" s="2" t="str">
        <f>+INDEX([1]Trabalhista!$D$3:$D$528,MATCH(A440,[1]Trabalhista!$A$3:$A$528,0))</f>
        <v>Sim</v>
      </c>
    </row>
    <row r="441" spans="1:19" x14ac:dyDescent="0.2">
      <c r="A441" s="2" t="s">
        <v>2384</v>
      </c>
      <c r="B441" s="2" t="s">
        <v>51</v>
      </c>
      <c r="C441" s="2" t="s">
        <v>174</v>
      </c>
      <c r="D441" s="2" t="s">
        <v>21</v>
      </c>
      <c r="E441" s="2" t="s">
        <v>22</v>
      </c>
      <c r="F441" s="4">
        <v>4</v>
      </c>
      <c r="G441" s="2" t="s">
        <v>23</v>
      </c>
      <c r="H441" s="4">
        <v>501</v>
      </c>
      <c r="I441" s="2" t="s">
        <v>24</v>
      </c>
      <c r="J441" s="4" t="s">
        <v>2385</v>
      </c>
      <c r="K441" s="4" t="s">
        <v>2386</v>
      </c>
      <c r="L441" s="2" t="s">
        <v>46</v>
      </c>
      <c r="M441" s="2" t="s">
        <v>146</v>
      </c>
      <c r="N441" s="2" t="s">
        <v>2387</v>
      </c>
      <c r="O441" s="2" t="s">
        <v>2384</v>
      </c>
      <c r="P441" s="2" t="s">
        <v>30</v>
      </c>
      <c r="Q441" s="2" t="s">
        <v>2388</v>
      </c>
      <c r="S441" s="2" t="str">
        <f>+INDEX([1]Trabalhista!$D$3:$D$528,MATCH(A441,[1]Trabalhista!$A$3:$A$528,0))</f>
        <v>Não</v>
      </c>
    </row>
    <row r="442" spans="1:19" x14ac:dyDescent="0.2">
      <c r="A442" s="2" t="s">
        <v>2389</v>
      </c>
      <c r="B442" s="2" t="s">
        <v>208</v>
      </c>
      <c r="C442" s="2" t="s">
        <v>137</v>
      </c>
      <c r="D442" s="2" t="s">
        <v>21</v>
      </c>
      <c r="E442" s="2" t="s">
        <v>22</v>
      </c>
      <c r="F442" s="4">
        <v>3</v>
      </c>
      <c r="G442" s="2" t="s">
        <v>23</v>
      </c>
      <c r="H442" s="4">
        <v>574</v>
      </c>
      <c r="I442" s="2" t="s">
        <v>24</v>
      </c>
      <c r="J442" s="4" t="s">
        <v>2390</v>
      </c>
      <c r="K442" s="4" t="s">
        <v>2391</v>
      </c>
      <c r="L442" s="2" t="s">
        <v>27</v>
      </c>
      <c r="M442" s="2" t="s">
        <v>211</v>
      </c>
      <c r="N442" s="2" t="s">
        <v>2392</v>
      </c>
      <c r="O442" s="2" t="s">
        <v>2393</v>
      </c>
      <c r="P442" s="2" t="s">
        <v>30</v>
      </c>
      <c r="Q442" s="2" t="s">
        <v>2394</v>
      </c>
      <c r="S442" s="2" t="str">
        <f>+INDEX([1]Trabalhista!$D$3:$D$528,MATCH(A442,[1]Trabalhista!$A$3:$A$528,0))</f>
        <v>Não</v>
      </c>
    </row>
    <row r="443" spans="1:19" x14ac:dyDescent="0.2">
      <c r="A443" s="2" t="s">
        <v>2395</v>
      </c>
      <c r="B443" s="2" t="s">
        <v>42</v>
      </c>
      <c r="C443" s="2" t="s">
        <v>202</v>
      </c>
      <c r="D443" s="2" t="s">
        <v>245</v>
      </c>
      <c r="E443" s="2" t="s">
        <v>22</v>
      </c>
      <c r="F443" s="4">
        <v>3</v>
      </c>
      <c r="G443" s="2" t="s">
        <v>23</v>
      </c>
      <c r="H443" s="4">
        <v>474</v>
      </c>
      <c r="I443" s="2" t="s">
        <v>24</v>
      </c>
      <c r="J443" s="4" t="s">
        <v>2396</v>
      </c>
      <c r="K443" s="4" t="s">
        <v>2397</v>
      </c>
      <c r="L443" s="2" t="s">
        <v>117</v>
      </c>
      <c r="M443" s="2" t="s">
        <v>581</v>
      </c>
      <c r="N443" s="2" t="s">
        <v>2398</v>
      </c>
      <c r="O443" s="2" t="s">
        <v>2395</v>
      </c>
      <c r="P443" s="2" t="s">
        <v>30</v>
      </c>
      <c r="Q443" s="2" t="s">
        <v>2399</v>
      </c>
      <c r="S443" s="2" t="str">
        <f>+INDEX([1]Trabalhista!$D$3:$D$528,MATCH(A443,[1]Trabalhista!$A$3:$A$528,0))</f>
        <v>Não</v>
      </c>
    </row>
    <row r="444" spans="1:19" x14ac:dyDescent="0.2">
      <c r="A444" s="2" t="s">
        <v>2400</v>
      </c>
      <c r="B444" s="2" t="s">
        <v>51</v>
      </c>
      <c r="C444" s="2" t="s">
        <v>87</v>
      </c>
      <c r="D444" s="2" t="s">
        <v>21</v>
      </c>
      <c r="E444" s="2" t="s">
        <v>22</v>
      </c>
      <c r="F444" s="4">
        <v>3</v>
      </c>
      <c r="G444" s="2" t="s">
        <v>23</v>
      </c>
      <c r="H444" s="4">
        <v>371</v>
      </c>
      <c r="I444" s="2" t="s">
        <v>24</v>
      </c>
      <c r="J444" s="4" t="s">
        <v>2401</v>
      </c>
      <c r="K444" s="4" t="s">
        <v>2402</v>
      </c>
      <c r="L444" s="2" t="s">
        <v>109</v>
      </c>
      <c r="M444" s="2" t="s">
        <v>38</v>
      </c>
      <c r="N444" s="2" t="s">
        <v>2403</v>
      </c>
      <c r="O444" s="2" t="s">
        <v>2404</v>
      </c>
      <c r="P444" s="2" t="s">
        <v>30</v>
      </c>
      <c r="Q444" s="2" t="s">
        <v>2405</v>
      </c>
      <c r="S444" s="2" t="str">
        <f>+INDEX([1]Trabalhista!$D$3:$D$528,MATCH(A444,[1]Trabalhista!$A$3:$A$528,0))</f>
        <v>Não</v>
      </c>
    </row>
    <row r="445" spans="1:19" x14ac:dyDescent="0.2">
      <c r="A445" s="2" t="s">
        <v>2406</v>
      </c>
      <c r="B445" s="2" t="s">
        <v>252</v>
      </c>
      <c r="C445" s="2" t="s">
        <v>61</v>
      </c>
      <c r="D445" s="2" t="s">
        <v>21</v>
      </c>
      <c r="E445" s="2" t="s">
        <v>22</v>
      </c>
      <c r="F445" s="4">
        <v>4</v>
      </c>
      <c r="G445" s="2" t="s">
        <v>23</v>
      </c>
      <c r="H445" s="4">
        <v>221</v>
      </c>
      <c r="I445" s="2" t="s">
        <v>24</v>
      </c>
      <c r="J445" s="4" t="s">
        <v>2407</v>
      </c>
      <c r="K445" s="4" t="s">
        <v>2408</v>
      </c>
      <c r="L445" s="2" t="s">
        <v>38</v>
      </c>
      <c r="M445" s="2" t="s">
        <v>57</v>
      </c>
      <c r="N445" s="2" t="s">
        <v>2409</v>
      </c>
      <c r="O445" s="2" t="s">
        <v>2406</v>
      </c>
      <c r="P445" s="2" t="s">
        <v>30</v>
      </c>
      <c r="Q445" s="2" t="s">
        <v>2410</v>
      </c>
      <c r="S445" s="2" t="str">
        <f>+INDEX([1]Trabalhista!$D$3:$D$528,MATCH(A445,[1]Trabalhista!$A$3:$A$528,0))</f>
        <v>Sim</v>
      </c>
    </row>
    <row r="446" spans="1:19" x14ac:dyDescent="0.2">
      <c r="A446" s="2" t="s">
        <v>2411</v>
      </c>
      <c r="B446" s="2" t="s">
        <v>136</v>
      </c>
      <c r="C446" s="2" t="s">
        <v>52</v>
      </c>
      <c r="D446" s="2" t="s">
        <v>21</v>
      </c>
      <c r="E446" s="2" t="s">
        <v>22</v>
      </c>
      <c r="F446" s="4">
        <v>4</v>
      </c>
      <c r="G446" s="2" t="s">
        <v>23</v>
      </c>
      <c r="H446" s="4">
        <v>429</v>
      </c>
      <c r="I446" s="2" t="s">
        <v>24</v>
      </c>
      <c r="J446" s="4" t="s">
        <v>2412</v>
      </c>
      <c r="K446" s="4" t="s">
        <v>2413</v>
      </c>
      <c r="L446" s="2" t="s">
        <v>27</v>
      </c>
      <c r="M446" s="2" t="s">
        <v>218</v>
      </c>
      <c r="N446" s="2" t="s">
        <v>2414</v>
      </c>
      <c r="O446" s="2" t="s">
        <v>2411</v>
      </c>
      <c r="P446" s="2" t="s">
        <v>30</v>
      </c>
      <c r="Q446" s="2" t="s">
        <v>2415</v>
      </c>
      <c r="S446" s="2" t="str">
        <f>+INDEX([1]Trabalhista!$D$3:$D$528,MATCH(A446,[1]Trabalhista!$A$3:$A$528,0))</f>
        <v>Sim</v>
      </c>
    </row>
    <row r="447" spans="1:19" x14ac:dyDescent="0.2">
      <c r="A447" s="2" t="s">
        <v>2416</v>
      </c>
      <c r="B447" s="2" t="s">
        <v>252</v>
      </c>
      <c r="C447" s="2" t="s">
        <v>100</v>
      </c>
      <c r="D447" s="2" t="s">
        <v>21</v>
      </c>
      <c r="E447" s="2" t="s">
        <v>22</v>
      </c>
      <c r="F447" s="4">
        <v>4</v>
      </c>
      <c r="G447" s="2" t="s">
        <v>23</v>
      </c>
      <c r="H447" s="4">
        <v>638</v>
      </c>
      <c r="I447" s="2" t="s">
        <v>24</v>
      </c>
      <c r="J447" s="4" t="s">
        <v>2417</v>
      </c>
      <c r="K447" s="4" t="s">
        <v>2418</v>
      </c>
      <c r="L447" s="2" t="s">
        <v>146</v>
      </c>
      <c r="M447" s="2" t="s">
        <v>117</v>
      </c>
      <c r="N447" s="2" t="s">
        <v>2419</v>
      </c>
      <c r="O447" s="2" t="s">
        <v>2420</v>
      </c>
      <c r="P447" s="2" t="s">
        <v>30</v>
      </c>
      <c r="Q447" s="2" t="s">
        <v>2421</v>
      </c>
      <c r="S447" s="2" t="e">
        <f>+INDEX([1]Trabalhista!$D$3:$D$528,MATCH(A447,[1]Trabalhista!$A$3:$A$528,0))</f>
        <v>#N/A</v>
      </c>
    </row>
    <row r="448" spans="1:19" x14ac:dyDescent="0.2">
      <c r="A448" s="2" t="s">
        <v>2422</v>
      </c>
      <c r="B448" s="2" t="s">
        <v>42</v>
      </c>
      <c r="C448" s="2" t="s">
        <v>106</v>
      </c>
      <c r="D448" s="2" t="s">
        <v>21</v>
      </c>
      <c r="E448" s="2" t="s">
        <v>22</v>
      </c>
      <c r="F448" s="4">
        <v>4</v>
      </c>
      <c r="G448" s="2" t="s">
        <v>23</v>
      </c>
      <c r="H448" s="4">
        <v>258</v>
      </c>
      <c r="I448" s="2" t="s">
        <v>24</v>
      </c>
      <c r="J448" s="4" t="s">
        <v>2423</v>
      </c>
      <c r="K448" s="4" t="s">
        <v>2424</v>
      </c>
      <c r="L448" s="2" t="s">
        <v>109</v>
      </c>
      <c r="M448" s="2" t="s">
        <v>267</v>
      </c>
      <c r="N448" s="2" t="s">
        <v>2425</v>
      </c>
      <c r="O448" s="2" t="s">
        <v>2426</v>
      </c>
      <c r="P448" s="2" t="s">
        <v>30</v>
      </c>
      <c r="Q448" s="2" t="s">
        <v>2427</v>
      </c>
      <c r="S448" s="2" t="str">
        <f>+INDEX([1]Trabalhista!$D$3:$D$528,MATCH(A448,[1]Trabalhista!$A$3:$A$528,0))</f>
        <v>Não</v>
      </c>
    </row>
    <row r="449" spans="1:19" x14ac:dyDescent="0.2">
      <c r="A449" s="2" t="s">
        <v>2428</v>
      </c>
      <c r="B449" s="2" t="s">
        <v>128</v>
      </c>
      <c r="C449" s="2" t="s">
        <v>78</v>
      </c>
      <c r="D449" s="2" t="s">
        <v>21</v>
      </c>
      <c r="E449" s="2" t="s">
        <v>22</v>
      </c>
      <c r="F449" s="4">
        <v>4</v>
      </c>
      <c r="G449" s="2" t="s">
        <v>23</v>
      </c>
      <c r="H449" s="4">
        <v>213</v>
      </c>
      <c r="I449" s="2" t="s">
        <v>24</v>
      </c>
      <c r="J449" s="4" t="s">
        <v>2429</v>
      </c>
      <c r="K449" s="4" t="s">
        <v>2430</v>
      </c>
      <c r="L449" s="2" t="s">
        <v>146</v>
      </c>
      <c r="M449" s="2" t="s">
        <v>132</v>
      </c>
      <c r="N449" s="2" t="s">
        <v>2431</v>
      </c>
      <c r="O449" s="2" t="s">
        <v>2432</v>
      </c>
      <c r="P449" s="2" t="s">
        <v>30</v>
      </c>
      <c r="Q449" s="2" t="s">
        <v>2433</v>
      </c>
      <c r="S449" s="2" t="e">
        <f>+INDEX([1]Trabalhista!$D$3:$D$528,MATCH(A449,[1]Trabalhista!$A$3:$A$528,0))</f>
        <v>#N/A</v>
      </c>
    </row>
    <row r="450" spans="1:19" x14ac:dyDescent="0.2">
      <c r="A450" s="2" t="s">
        <v>2434</v>
      </c>
      <c r="B450" s="2" t="s">
        <v>136</v>
      </c>
      <c r="C450" s="2" t="s">
        <v>61</v>
      </c>
      <c r="D450" s="2" t="s">
        <v>21</v>
      </c>
      <c r="E450" s="2" t="s">
        <v>22</v>
      </c>
      <c r="F450" s="4">
        <v>4</v>
      </c>
      <c r="G450" s="2" t="s">
        <v>23</v>
      </c>
      <c r="H450" s="4">
        <v>702</v>
      </c>
      <c r="I450" s="2" t="s">
        <v>24</v>
      </c>
      <c r="J450" s="4" t="s">
        <v>2435</v>
      </c>
      <c r="K450" s="4" t="s">
        <v>2436</v>
      </c>
      <c r="L450" s="2" t="s">
        <v>27</v>
      </c>
      <c r="M450" s="2" t="s">
        <v>124</v>
      </c>
      <c r="N450" s="2" t="s">
        <v>2437</v>
      </c>
      <c r="O450" s="2" t="s">
        <v>2434</v>
      </c>
      <c r="P450" s="2" t="s">
        <v>30</v>
      </c>
      <c r="Q450" s="2" t="s">
        <v>2438</v>
      </c>
      <c r="S450" s="2" t="str">
        <f>+INDEX([1]Trabalhista!$D$3:$D$528,MATCH(A450,[1]Trabalhista!$A$3:$A$528,0))</f>
        <v>Sim</v>
      </c>
    </row>
    <row r="451" spans="1:19" x14ac:dyDescent="0.2">
      <c r="A451" s="2" t="s">
        <v>2439</v>
      </c>
      <c r="B451" s="2" t="s">
        <v>113</v>
      </c>
      <c r="C451" s="2" t="s">
        <v>562</v>
      </c>
      <c r="D451" s="2" t="s">
        <v>21</v>
      </c>
      <c r="E451" s="2" t="s">
        <v>22</v>
      </c>
      <c r="F451" s="4">
        <v>4</v>
      </c>
      <c r="G451" s="2" t="s">
        <v>23</v>
      </c>
      <c r="H451" s="4">
        <v>812</v>
      </c>
      <c r="I451" s="2" t="s">
        <v>24</v>
      </c>
      <c r="J451" s="4" t="s">
        <v>2440</v>
      </c>
      <c r="K451" s="4" t="s">
        <v>2441</v>
      </c>
      <c r="L451" s="2" t="s">
        <v>56</v>
      </c>
      <c r="M451" s="2" t="s">
        <v>117</v>
      </c>
      <c r="N451" s="2" t="s">
        <v>2442</v>
      </c>
      <c r="O451" s="2" t="s">
        <v>2439</v>
      </c>
      <c r="P451" s="2" t="s">
        <v>30</v>
      </c>
      <c r="Q451" s="2" t="s">
        <v>2443</v>
      </c>
      <c r="S451" s="2" t="str">
        <f>+INDEX([1]Trabalhista!$D$3:$D$528,MATCH(A451,[1]Trabalhista!$A$3:$A$528,0))</f>
        <v>Não</v>
      </c>
    </row>
    <row r="452" spans="1:19" x14ac:dyDescent="0.2">
      <c r="A452" s="2" t="s">
        <v>2444</v>
      </c>
      <c r="B452" s="2" t="s">
        <v>136</v>
      </c>
      <c r="C452" s="2" t="s">
        <v>156</v>
      </c>
      <c r="D452" s="2" t="s">
        <v>21</v>
      </c>
      <c r="E452" s="2" t="s">
        <v>22</v>
      </c>
      <c r="F452" s="4">
        <v>4</v>
      </c>
      <c r="G452" s="2" t="s">
        <v>23</v>
      </c>
      <c r="H452" s="4">
        <v>437</v>
      </c>
      <c r="I452" s="2" t="s">
        <v>24</v>
      </c>
      <c r="J452" s="4" t="s">
        <v>2445</v>
      </c>
      <c r="K452" s="4" t="s">
        <v>2446</v>
      </c>
      <c r="L452" s="2" t="s">
        <v>56</v>
      </c>
      <c r="M452" s="2" t="s">
        <v>81</v>
      </c>
      <c r="N452" s="2" t="s">
        <v>2447</v>
      </c>
      <c r="O452" s="2" t="s">
        <v>2444</v>
      </c>
      <c r="P452" s="2" t="s">
        <v>30</v>
      </c>
      <c r="Q452" s="2" t="s">
        <v>2444</v>
      </c>
      <c r="S452" s="2" t="str">
        <f>+INDEX([1]Trabalhista!$D$3:$D$528,MATCH(A452,[1]Trabalhista!$A$3:$A$528,0))</f>
        <v>Sim</v>
      </c>
    </row>
    <row r="453" spans="1:19" x14ac:dyDescent="0.2">
      <c r="A453" s="2" t="s">
        <v>2448</v>
      </c>
      <c r="B453" s="2" t="s">
        <v>86</v>
      </c>
      <c r="C453" s="2" t="s">
        <v>43</v>
      </c>
      <c r="D453" s="2" t="s">
        <v>53</v>
      </c>
      <c r="E453" s="2" t="s">
        <v>22</v>
      </c>
      <c r="F453" s="4">
        <v>4</v>
      </c>
      <c r="G453" s="2" t="s">
        <v>23</v>
      </c>
      <c r="H453" s="4">
        <v>314</v>
      </c>
      <c r="I453" s="2" t="s">
        <v>24</v>
      </c>
      <c r="J453" s="4" t="s">
        <v>2449</v>
      </c>
      <c r="K453" s="4" t="s">
        <v>2450</v>
      </c>
      <c r="L453" s="2" t="s">
        <v>27</v>
      </c>
      <c r="M453" s="2" t="s">
        <v>376</v>
      </c>
      <c r="N453" s="2" t="s">
        <v>2451</v>
      </c>
      <c r="O453" s="2" t="s">
        <v>2448</v>
      </c>
      <c r="P453" s="2" t="s">
        <v>30</v>
      </c>
      <c r="Q453" s="2" t="s">
        <v>2452</v>
      </c>
      <c r="S453" s="2" t="e">
        <f>+INDEX([1]Trabalhista!$D$3:$D$528,MATCH(A453,[1]Trabalhista!$A$3:$A$528,0))</f>
        <v>#N/A</v>
      </c>
    </row>
    <row r="454" spans="1:19" x14ac:dyDescent="0.2">
      <c r="A454" s="2" t="s">
        <v>2453</v>
      </c>
      <c r="B454" s="2" t="s">
        <v>77</v>
      </c>
      <c r="C454" s="2" t="s">
        <v>20</v>
      </c>
      <c r="D454" s="2" t="s">
        <v>21</v>
      </c>
      <c r="E454" s="2" t="s">
        <v>22</v>
      </c>
      <c r="F454" s="4">
        <v>4</v>
      </c>
      <c r="G454" s="2" t="s">
        <v>23</v>
      </c>
      <c r="H454" s="4">
        <v>246</v>
      </c>
      <c r="I454" s="2" t="s">
        <v>24</v>
      </c>
      <c r="J454" s="4" t="s">
        <v>2454</v>
      </c>
      <c r="K454" s="4" t="s">
        <v>2455</v>
      </c>
      <c r="L454" s="2" t="s">
        <v>109</v>
      </c>
      <c r="M454" s="2" t="s">
        <v>38</v>
      </c>
      <c r="N454" s="2" t="s">
        <v>2456</v>
      </c>
      <c r="O454" s="2" t="s">
        <v>2457</v>
      </c>
      <c r="P454" s="2" t="s">
        <v>213</v>
      </c>
      <c r="Q454" s="2" t="s">
        <v>2458</v>
      </c>
      <c r="S454" s="2" t="str">
        <f>+INDEX([1]Trabalhista!$D$3:$D$528,MATCH(A454,[1]Trabalhista!$A$3:$A$528,0))</f>
        <v>Sim</v>
      </c>
    </row>
    <row r="455" spans="1:19" x14ac:dyDescent="0.2">
      <c r="A455" s="2" t="s">
        <v>2459</v>
      </c>
      <c r="B455" s="2" t="s">
        <v>128</v>
      </c>
      <c r="C455" s="2" t="s">
        <v>202</v>
      </c>
      <c r="D455" s="2" t="s">
        <v>21</v>
      </c>
      <c r="E455" s="2" t="s">
        <v>22</v>
      </c>
      <c r="F455" s="4">
        <v>4</v>
      </c>
      <c r="G455" s="2" t="s">
        <v>23</v>
      </c>
      <c r="H455" s="4">
        <v>532</v>
      </c>
      <c r="I455" s="2" t="s">
        <v>24</v>
      </c>
      <c r="J455" s="4" t="s">
        <v>2460</v>
      </c>
      <c r="K455" s="4" t="s">
        <v>2461</v>
      </c>
      <c r="L455" s="2" t="s">
        <v>95</v>
      </c>
      <c r="M455" s="2" t="s">
        <v>96</v>
      </c>
      <c r="N455" s="2" t="s">
        <v>2462</v>
      </c>
      <c r="O455" s="2" t="s">
        <v>2463</v>
      </c>
      <c r="P455" s="2" t="s">
        <v>30</v>
      </c>
      <c r="Q455" s="2" t="s">
        <v>2459</v>
      </c>
      <c r="S455" s="2" t="str">
        <f>+INDEX([1]Trabalhista!$D$3:$D$528,MATCH(A455,[1]Trabalhista!$A$3:$A$528,0))</f>
        <v>Sim</v>
      </c>
    </row>
    <row r="456" spans="1:19" x14ac:dyDescent="0.2">
      <c r="A456" s="2" t="s">
        <v>2464</v>
      </c>
      <c r="B456" s="2" t="s">
        <v>61</v>
      </c>
      <c r="C456" s="2" t="s">
        <v>363</v>
      </c>
      <c r="D456" s="2" t="s">
        <v>53</v>
      </c>
      <c r="E456" s="2" t="s">
        <v>22</v>
      </c>
      <c r="F456" s="4">
        <v>3</v>
      </c>
      <c r="G456" s="2" t="s">
        <v>23</v>
      </c>
      <c r="H456" s="4">
        <v>484</v>
      </c>
      <c r="I456" s="2" t="s">
        <v>24</v>
      </c>
      <c r="J456" s="4" t="s">
        <v>2465</v>
      </c>
      <c r="K456" s="4" t="s">
        <v>2466</v>
      </c>
      <c r="L456" s="2" t="s">
        <v>116</v>
      </c>
      <c r="M456" s="2" t="s">
        <v>73</v>
      </c>
      <c r="N456" s="2" t="s">
        <v>2467</v>
      </c>
      <c r="O456" s="2" t="s">
        <v>2464</v>
      </c>
      <c r="P456" s="2" t="s">
        <v>30</v>
      </c>
      <c r="Q456" s="2" t="s">
        <v>2468</v>
      </c>
      <c r="S456" s="2" t="str">
        <f>+INDEX([1]Trabalhista!$D$3:$D$528,MATCH(A456,[1]Trabalhista!$A$3:$A$528,0))</f>
        <v>Sim</v>
      </c>
    </row>
    <row r="457" spans="1:19" x14ac:dyDescent="0.2">
      <c r="A457" s="2" t="s">
        <v>2469</v>
      </c>
      <c r="B457" s="2" t="s">
        <v>491</v>
      </c>
      <c r="C457" s="2" t="s">
        <v>43</v>
      </c>
      <c r="D457" s="2" t="s">
        <v>21</v>
      </c>
      <c r="E457" s="2" t="s">
        <v>22</v>
      </c>
      <c r="F457" s="4">
        <v>4</v>
      </c>
      <c r="G457" s="2" t="s">
        <v>23</v>
      </c>
      <c r="H457" s="4">
        <v>417</v>
      </c>
      <c r="I457" s="2" t="s">
        <v>24</v>
      </c>
      <c r="J457" s="4" t="s">
        <v>2470</v>
      </c>
      <c r="K457" s="4" t="s">
        <v>2471</v>
      </c>
      <c r="L457" s="2" t="s">
        <v>95</v>
      </c>
      <c r="M457" s="2" t="s">
        <v>132</v>
      </c>
      <c r="N457" s="2" t="s">
        <v>2472</v>
      </c>
      <c r="O457" s="2" t="s">
        <v>2469</v>
      </c>
      <c r="P457" s="2" t="s">
        <v>30</v>
      </c>
      <c r="Q457" s="2" t="s">
        <v>2473</v>
      </c>
      <c r="S457" s="2" t="str">
        <f>+INDEX([1]Trabalhista!$D$3:$D$528,MATCH(A457,[1]Trabalhista!$A$3:$A$528,0))</f>
        <v>Não</v>
      </c>
    </row>
    <row r="458" spans="1:19" x14ac:dyDescent="0.2">
      <c r="A458" s="2" t="s">
        <v>2474</v>
      </c>
      <c r="B458" s="2" t="s">
        <v>77</v>
      </c>
      <c r="C458" s="2" t="s">
        <v>78</v>
      </c>
      <c r="D458" s="2" t="s">
        <v>21</v>
      </c>
      <c r="E458" s="2" t="s">
        <v>22</v>
      </c>
      <c r="F458" s="4">
        <v>4</v>
      </c>
      <c r="G458" s="2" t="s">
        <v>23</v>
      </c>
      <c r="H458" s="4">
        <v>404</v>
      </c>
      <c r="I458" s="2" t="s">
        <v>24</v>
      </c>
      <c r="J458" s="4" t="s">
        <v>2475</v>
      </c>
      <c r="K458" s="4" t="s">
        <v>2476</v>
      </c>
      <c r="L458" s="2" t="s">
        <v>146</v>
      </c>
      <c r="M458" s="2" t="s">
        <v>116</v>
      </c>
      <c r="N458" s="2" t="s">
        <v>2477</v>
      </c>
      <c r="O458" s="2" t="s">
        <v>2474</v>
      </c>
      <c r="P458" s="2" t="s">
        <v>30</v>
      </c>
      <c r="Q458" s="2" t="s">
        <v>2478</v>
      </c>
      <c r="S458" s="2" t="str">
        <f>+INDEX([1]Trabalhista!$D$3:$D$528,MATCH(A458,[1]Trabalhista!$A$3:$A$528,0))</f>
        <v>Sim</v>
      </c>
    </row>
    <row r="459" spans="1:19" x14ac:dyDescent="0.2">
      <c r="A459" s="2" t="s">
        <v>2479</v>
      </c>
      <c r="B459" s="2" t="s">
        <v>33</v>
      </c>
      <c r="C459" s="2" t="s">
        <v>156</v>
      </c>
      <c r="D459" s="2" t="s">
        <v>21</v>
      </c>
      <c r="E459" s="2" t="s">
        <v>22</v>
      </c>
      <c r="F459" s="4">
        <v>4</v>
      </c>
      <c r="G459" s="2" t="s">
        <v>23</v>
      </c>
      <c r="H459" s="4">
        <v>709</v>
      </c>
      <c r="I459" s="2" t="s">
        <v>24</v>
      </c>
      <c r="J459" s="4" t="s">
        <v>2480</v>
      </c>
      <c r="K459" s="4" t="s">
        <v>2481</v>
      </c>
      <c r="L459" s="2" t="s">
        <v>95</v>
      </c>
      <c r="M459" s="2" t="s">
        <v>117</v>
      </c>
      <c r="N459" s="2" t="s">
        <v>2482</v>
      </c>
      <c r="O459" s="2" t="s">
        <v>2483</v>
      </c>
      <c r="P459" s="2" t="s">
        <v>30</v>
      </c>
      <c r="Q459" s="2" t="s">
        <v>2479</v>
      </c>
      <c r="S459" s="2" t="str">
        <f>+INDEX([1]Trabalhista!$D$3:$D$528,MATCH(A459,[1]Trabalhista!$A$3:$A$528,0))</f>
        <v>Sim</v>
      </c>
    </row>
    <row r="460" spans="1:19" x14ac:dyDescent="0.2">
      <c r="A460" s="2" t="s">
        <v>2484</v>
      </c>
      <c r="B460" s="2" t="s">
        <v>136</v>
      </c>
      <c r="C460" s="2" t="s">
        <v>336</v>
      </c>
      <c r="D460" s="2" t="s">
        <v>21</v>
      </c>
      <c r="E460" s="2" t="s">
        <v>22</v>
      </c>
      <c r="F460" s="4">
        <v>4</v>
      </c>
      <c r="G460" s="2" t="s">
        <v>23</v>
      </c>
      <c r="H460" s="4">
        <v>440</v>
      </c>
      <c r="I460" s="2" t="s">
        <v>24</v>
      </c>
      <c r="J460" s="4" t="s">
        <v>2485</v>
      </c>
      <c r="K460" s="4" t="s">
        <v>2486</v>
      </c>
      <c r="L460" s="2" t="s">
        <v>109</v>
      </c>
      <c r="M460" s="2" t="s">
        <v>146</v>
      </c>
      <c r="N460" s="2" t="s">
        <v>2487</v>
      </c>
      <c r="O460" s="2" t="s">
        <v>2484</v>
      </c>
      <c r="P460" s="2" t="s">
        <v>213</v>
      </c>
      <c r="Q460" s="2" t="s">
        <v>2488</v>
      </c>
      <c r="S460" s="2" t="str">
        <f>+INDEX([1]Trabalhista!$D$3:$D$528,MATCH(A460,[1]Trabalhista!$A$3:$A$528,0))</f>
        <v>Não</v>
      </c>
    </row>
    <row r="461" spans="1:19" x14ac:dyDescent="0.2">
      <c r="A461" s="2" t="s">
        <v>2489</v>
      </c>
      <c r="B461" s="2" t="s">
        <v>136</v>
      </c>
      <c r="C461" s="2" t="s">
        <v>156</v>
      </c>
      <c r="D461" s="2" t="s">
        <v>21</v>
      </c>
      <c r="E461" s="2" t="s">
        <v>22</v>
      </c>
      <c r="F461" s="4">
        <v>4</v>
      </c>
      <c r="G461" s="2" t="s">
        <v>23</v>
      </c>
      <c r="H461" s="4">
        <v>352</v>
      </c>
      <c r="I461" s="2" t="s">
        <v>24</v>
      </c>
      <c r="J461" s="4" t="s">
        <v>2490</v>
      </c>
      <c r="K461" s="4" t="s">
        <v>2491</v>
      </c>
      <c r="L461" s="2" t="s">
        <v>95</v>
      </c>
      <c r="M461" s="2" t="s">
        <v>109</v>
      </c>
      <c r="N461" s="2" t="s">
        <v>2492</v>
      </c>
      <c r="O461" s="2" t="s">
        <v>2489</v>
      </c>
      <c r="P461" s="2" t="s">
        <v>213</v>
      </c>
      <c r="Q461" s="2" t="s">
        <v>2493</v>
      </c>
      <c r="S461" s="2" t="str">
        <f>+INDEX([1]Trabalhista!$D$3:$D$528,MATCH(A461,[1]Trabalhista!$A$3:$A$528,0))</f>
        <v>Sim</v>
      </c>
    </row>
    <row r="462" spans="1:19" x14ac:dyDescent="0.2">
      <c r="A462" s="2" t="s">
        <v>2494</v>
      </c>
      <c r="B462" s="2" t="s">
        <v>19</v>
      </c>
      <c r="C462" s="2" t="s">
        <v>156</v>
      </c>
      <c r="D462" s="2" t="s">
        <v>21</v>
      </c>
      <c r="E462" s="2" t="s">
        <v>22</v>
      </c>
      <c r="F462" s="4">
        <v>4</v>
      </c>
      <c r="G462" s="2" t="s">
        <v>23</v>
      </c>
      <c r="H462" s="4">
        <v>560</v>
      </c>
      <c r="I462" s="2" t="s">
        <v>24</v>
      </c>
      <c r="J462" s="4" t="s">
        <v>2495</v>
      </c>
      <c r="K462" s="4" t="s">
        <v>2496</v>
      </c>
      <c r="L462" s="2" t="s">
        <v>116</v>
      </c>
      <c r="M462" s="2" t="s">
        <v>211</v>
      </c>
      <c r="N462" s="2" t="s">
        <v>2497</v>
      </c>
      <c r="O462" s="2" t="s">
        <v>2498</v>
      </c>
      <c r="P462" s="2" t="s">
        <v>30</v>
      </c>
      <c r="Q462" s="2" t="s">
        <v>2499</v>
      </c>
      <c r="S462" s="2" t="str">
        <f>+INDEX([1]Trabalhista!$D$3:$D$528,MATCH(A462,[1]Trabalhista!$A$3:$A$528,0))</f>
        <v>Sim</v>
      </c>
    </row>
    <row r="463" spans="1:19" x14ac:dyDescent="0.2">
      <c r="A463" s="2" t="s">
        <v>2500</v>
      </c>
      <c r="B463" s="2" t="s">
        <v>252</v>
      </c>
      <c r="C463" s="2" t="s">
        <v>52</v>
      </c>
      <c r="D463" s="2" t="s">
        <v>21</v>
      </c>
      <c r="E463" s="2" t="s">
        <v>22</v>
      </c>
      <c r="F463" s="4">
        <v>4</v>
      </c>
      <c r="G463" s="2" t="s">
        <v>23</v>
      </c>
      <c r="H463" s="4">
        <v>341</v>
      </c>
      <c r="I463" s="2" t="s">
        <v>24</v>
      </c>
      <c r="J463" s="4" t="s">
        <v>2501</v>
      </c>
      <c r="K463" s="4" t="s">
        <v>2502</v>
      </c>
      <c r="L463" s="2" t="s">
        <v>27</v>
      </c>
      <c r="M463" s="2" t="s">
        <v>27</v>
      </c>
      <c r="N463" s="2" t="s">
        <v>2503</v>
      </c>
      <c r="O463" s="2" t="s">
        <v>2500</v>
      </c>
      <c r="P463" s="2" t="s">
        <v>30</v>
      </c>
      <c r="Q463" s="2" t="s">
        <v>2504</v>
      </c>
      <c r="S463" s="2" t="str">
        <f>+INDEX([1]Trabalhista!$D$3:$D$528,MATCH(A463,[1]Trabalhista!$A$3:$A$528,0))</f>
        <v>Não</v>
      </c>
    </row>
    <row r="464" spans="1:19" x14ac:dyDescent="0.2">
      <c r="A464" s="2" t="s">
        <v>2505</v>
      </c>
      <c r="B464" s="2" t="s">
        <v>113</v>
      </c>
      <c r="C464" s="2" t="s">
        <v>52</v>
      </c>
      <c r="D464" s="2" t="s">
        <v>21</v>
      </c>
      <c r="E464" s="2" t="s">
        <v>22</v>
      </c>
      <c r="F464" s="4">
        <v>4</v>
      </c>
      <c r="G464" s="2" t="s">
        <v>23</v>
      </c>
      <c r="H464" s="4">
        <v>750</v>
      </c>
      <c r="I464" s="2" t="s">
        <v>24</v>
      </c>
      <c r="J464" s="4" t="s">
        <v>2506</v>
      </c>
      <c r="K464" s="4" t="s">
        <v>2507</v>
      </c>
      <c r="L464" s="2" t="s">
        <v>56</v>
      </c>
      <c r="M464" s="2" t="s">
        <v>581</v>
      </c>
      <c r="N464" s="2" t="s">
        <v>2508</v>
      </c>
      <c r="O464" s="2" t="s">
        <v>2505</v>
      </c>
      <c r="P464" s="2" t="s">
        <v>30</v>
      </c>
      <c r="Q464" s="2" t="s">
        <v>2509</v>
      </c>
      <c r="S464" s="2" t="str">
        <f>+INDEX([1]Trabalhista!$D$3:$D$528,MATCH(A464,[1]Trabalhista!$A$3:$A$528,0))</f>
        <v>Não</v>
      </c>
    </row>
    <row r="465" spans="1:19" x14ac:dyDescent="0.2">
      <c r="A465" s="2" t="s">
        <v>2510</v>
      </c>
      <c r="B465" s="2" t="s">
        <v>86</v>
      </c>
      <c r="C465" s="2" t="s">
        <v>43</v>
      </c>
      <c r="D465" s="2" t="s">
        <v>21</v>
      </c>
      <c r="E465" s="2" t="s">
        <v>22</v>
      </c>
      <c r="F465" s="4">
        <v>4</v>
      </c>
      <c r="G465" s="2" t="s">
        <v>23</v>
      </c>
      <c r="H465" s="4">
        <v>820</v>
      </c>
      <c r="I465" s="2" t="s">
        <v>24</v>
      </c>
      <c r="J465" s="4" t="s">
        <v>2511</v>
      </c>
      <c r="K465" s="4" t="s">
        <v>2512</v>
      </c>
      <c r="L465" s="2" t="s">
        <v>109</v>
      </c>
      <c r="M465" s="2" t="s">
        <v>117</v>
      </c>
      <c r="N465" s="2" t="s">
        <v>2513</v>
      </c>
      <c r="O465" s="2" t="s">
        <v>2510</v>
      </c>
      <c r="P465" s="2" t="s">
        <v>30</v>
      </c>
      <c r="Q465" s="2" t="s">
        <v>2514</v>
      </c>
      <c r="S465" s="2" t="str">
        <f>+INDEX([1]Trabalhista!$D$3:$D$528,MATCH(A465,[1]Trabalhista!$A$3:$A$528,0))</f>
        <v>Não</v>
      </c>
    </row>
    <row r="466" spans="1:19" x14ac:dyDescent="0.2">
      <c r="A466" s="2" t="s">
        <v>2515</v>
      </c>
      <c r="B466" s="2" t="s">
        <v>272</v>
      </c>
      <c r="C466" s="2" t="s">
        <v>61</v>
      </c>
      <c r="D466" s="2" t="s">
        <v>21</v>
      </c>
      <c r="E466" s="2" t="s">
        <v>22</v>
      </c>
      <c r="F466" s="4">
        <v>4</v>
      </c>
      <c r="G466" s="2" t="s">
        <v>23</v>
      </c>
      <c r="H466" s="4">
        <v>910</v>
      </c>
      <c r="I466" s="2" t="s">
        <v>24</v>
      </c>
      <c r="J466" s="4" t="s">
        <v>2516</v>
      </c>
      <c r="K466" s="4" t="s">
        <v>2517</v>
      </c>
      <c r="L466" s="2" t="s">
        <v>109</v>
      </c>
      <c r="M466" s="2" t="s">
        <v>446</v>
      </c>
      <c r="N466" s="2" t="s">
        <v>2518</v>
      </c>
      <c r="O466" s="2" t="s">
        <v>2515</v>
      </c>
      <c r="P466" s="2" t="s">
        <v>30</v>
      </c>
      <c r="Q466" s="2" t="s">
        <v>2519</v>
      </c>
      <c r="S466" s="2" t="str">
        <f>+INDEX([1]Trabalhista!$D$3:$D$528,MATCH(A466,[1]Trabalhista!$A$3:$A$528,0))</f>
        <v>Sim</v>
      </c>
    </row>
    <row r="467" spans="1:19" x14ac:dyDescent="0.2">
      <c r="A467" s="2" t="s">
        <v>2520</v>
      </c>
      <c r="B467" s="2" t="s">
        <v>86</v>
      </c>
      <c r="C467" s="2" t="s">
        <v>52</v>
      </c>
      <c r="D467" s="2" t="s">
        <v>21</v>
      </c>
      <c r="E467" s="2" t="s">
        <v>22</v>
      </c>
      <c r="F467" s="4">
        <v>4</v>
      </c>
      <c r="G467" s="2" t="s">
        <v>23</v>
      </c>
      <c r="H467" s="4">
        <v>239</v>
      </c>
      <c r="I467" s="2" t="s">
        <v>24</v>
      </c>
      <c r="J467" s="4" t="s">
        <v>2521</v>
      </c>
      <c r="K467" s="4" t="s">
        <v>2522</v>
      </c>
      <c r="L467" s="2" t="s">
        <v>27</v>
      </c>
      <c r="M467" s="2" t="s">
        <v>177</v>
      </c>
      <c r="N467" s="2" t="s">
        <v>2523</v>
      </c>
      <c r="O467" s="2" t="s">
        <v>2524</v>
      </c>
      <c r="P467" s="2" t="s">
        <v>30</v>
      </c>
      <c r="Q467" s="2" t="s">
        <v>2525</v>
      </c>
      <c r="S467" s="2" t="str">
        <f>+INDEX([1]Trabalhista!$D$3:$D$528,MATCH(A467,[1]Trabalhista!$A$3:$A$528,0))</f>
        <v>Sim</v>
      </c>
    </row>
    <row r="468" spans="1:19" x14ac:dyDescent="0.2">
      <c r="A468" s="2" t="s">
        <v>2526</v>
      </c>
      <c r="B468" s="2" t="s">
        <v>86</v>
      </c>
      <c r="C468" s="2" t="s">
        <v>568</v>
      </c>
      <c r="D468" s="2" t="s">
        <v>21</v>
      </c>
      <c r="E468" s="2" t="s">
        <v>22</v>
      </c>
      <c r="F468" s="4">
        <v>4</v>
      </c>
      <c r="G468" s="2" t="s">
        <v>23</v>
      </c>
      <c r="H468" s="4">
        <v>448</v>
      </c>
      <c r="I468" s="2" t="s">
        <v>24</v>
      </c>
      <c r="J468" s="4" t="s">
        <v>2527</v>
      </c>
      <c r="K468" s="4" t="s">
        <v>2528</v>
      </c>
      <c r="L468" s="2" t="s">
        <v>37</v>
      </c>
      <c r="M468" s="2" t="s">
        <v>146</v>
      </c>
      <c r="N468" s="2" t="s">
        <v>2529</v>
      </c>
      <c r="O468" s="2" t="s">
        <v>2526</v>
      </c>
      <c r="P468" s="2" t="s">
        <v>213</v>
      </c>
      <c r="Q468" s="2" t="s">
        <v>2530</v>
      </c>
      <c r="S468" s="2" t="str">
        <f>+INDEX([1]Trabalhista!$D$3:$D$528,MATCH(A468,[1]Trabalhista!$A$3:$A$528,0))</f>
        <v>Sim</v>
      </c>
    </row>
    <row r="469" spans="1:19" x14ac:dyDescent="0.2">
      <c r="A469" s="2" t="s">
        <v>2531</v>
      </c>
      <c r="B469" s="2" t="s">
        <v>252</v>
      </c>
      <c r="C469" s="2" t="s">
        <v>174</v>
      </c>
      <c r="D469" s="2" t="s">
        <v>21</v>
      </c>
      <c r="E469" s="2" t="s">
        <v>22</v>
      </c>
      <c r="F469" s="4">
        <v>4</v>
      </c>
      <c r="G469" s="2" t="s">
        <v>23</v>
      </c>
      <c r="H469" s="4">
        <v>941</v>
      </c>
      <c r="I469" s="2" t="s">
        <v>24</v>
      </c>
      <c r="J469" s="4" t="s">
        <v>2532</v>
      </c>
      <c r="K469" s="4" t="s">
        <v>2533</v>
      </c>
      <c r="L469" s="2" t="s">
        <v>37</v>
      </c>
      <c r="M469" s="2" t="s">
        <v>66</v>
      </c>
      <c r="N469" s="2" t="s">
        <v>2534</v>
      </c>
      <c r="O469" s="2" t="s">
        <v>2531</v>
      </c>
      <c r="P469" s="2" t="s">
        <v>30</v>
      </c>
      <c r="Q469" s="2" t="s">
        <v>2535</v>
      </c>
      <c r="S469" s="2" t="str">
        <f>+INDEX([1]Trabalhista!$D$3:$D$528,MATCH(A469,[1]Trabalhista!$A$3:$A$528,0))</f>
        <v>Sim</v>
      </c>
    </row>
    <row r="470" spans="1:19" x14ac:dyDescent="0.2">
      <c r="A470" s="2" t="s">
        <v>2536</v>
      </c>
      <c r="B470" s="2" t="s">
        <v>61</v>
      </c>
      <c r="C470" s="2" t="s">
        <v>78</v>
      </c>
      <c r="D470" s="2" t="s">
        <v>21</v>
      </c>
      <c r="E470" s="2" t="s">
        <v>22</v>
      </c>
      <c r="F470" s="4">
        <v>4</v>
      </c>
      <c r="G470" s="2" t="s">
        <v>23</v>
      </c>
      <c r="H470" s="4">
        <v>637</v>
      </c>
      <c r="I470" s="2" t="s">
        <v>24</v>
      </c>
      <c r="J470" s="4" t="s">
        <v>2537</v>
      </c>
      <c r="K470" s="4" t="s">
        <v>2538</v>
      </c>
      <c r="L470" s="2" t="s">
        <v>56</v>
      </c>
      <c r="M470" s="2" t="s">
        <v>116</v>
      </c>
      <c r="N470" s="2" t="s">
        <v>2539</v>
      </c>
      <c r="O470" s="2" t="s">
        <v>2536</v>
      </c>
      <c r="P470" s="2" t="s">
        <v>30</v>
      </c>
      <c r="Q470" s="2" t="s">
        <v>2540</v>
      </c>
      <c r="S470" s="2" t="str">
        <f>+INDEX([1]Trabalhista!$D$3:$D$528,MATCH(A470,[1]Trabalhista!$A$3:$A$528,0))</f>
        <v>Não</v>
      </c>
    </row>
    <row r="471" spans="1:19" x14ac:dyDescent="0.2">
      <c r="A471" s="2" t="s">
        <v>2541</v>
      </c>
      <c r="B471" s="2" t="s">
        <v>33</v>
      </c>
      <c r="C471" s="2" t="s">
        <v>52</v>
      </c>
      <c r="D471" s="2" t="s">
        <v>21</v>
      </c>
      <c r="E471" s="2" t="s">
        <v>22</v>
      </c>
      <c r="F471" s="4">
        <v>3</v>
      </c>
      <c r="G471" s="2" t="s">
        <v>23</v>
      </c>
      <c r="H471" s="4">
        <v>584</v>
      </c>
      <c r="I471" s="2" t="s">
        <v>24</v>
      </c>
      <c r="J471" s="4" t="s">
        <v>2542</v>
      </c>
      <c r="K471" s="4" t="s">
        <v>2543</v>
      </c>
      <c r="L471" s="2" t="s">
        <v>109</v>
      </c>
      <c r="M471" s="2" t="s">
        <v>132</v>
      </c>
      <c r="N471" s="2" t="s">
        <v>2544</v>
      </c>
      <c r="O471" s="2" t="s">
        <v>2541</v>
      </c>
      <c r="P471" s="2" t="s">
        <v>30</v>
      </c>
      <c r="Q471" s="2" t="s">
        <v>2545</v>
      </c>
      <c r="S471" s="2" t="str">
        <f>+INDEX([1]Trabalhista!$D$3:$D$528,MATCH(A471,[1]Trabalhista!$A$3:$A$528,0))</f>
        <v>Sim</v>
      </c>
    </row>
    <row r="472" spans="1:19" x14ac:dyDescent="0.2">
      <c r="A472" s="2" t="s">
        <v>2546</v>
      </c>
      <c r="B472" s="2" t="s">
        <v>923</v>
      </c>
      <c r="C472" s="2" t="s">
        <v>61</v>
      </c>
      <c r="D472" s="2" t="s">
        <v>21</v>
      </c>
      <c r="E472" s="2" t="s">
        <v>22</v>
      </c>
      <c r="F472" s="4">
        <v>4</v>
      </c>
      <c r="G472" s="2" t="s">
        <v>23</v>
      </c>
      <c r="H472" s="4">
        <v>902</v>
      </c>
      <c r="I472" s="2" t="s">
        <v>24</v>
      </c>
      <c r="J472" s="4" t="s">
        <v>2547</v>
      </c>
      <c r="K472" s="4" t="s">
        <v>2548</v>
      </c>
      <c r="L472" s="2" t="s">
        <v>117</v>
      </c>
      <c r="M472" s="2" t="s">
        <v>581</v>
      </c>
      <c r="N472" s="2" t="s">
        <v>2549</v>
      </c>
      <c r="O472" s="2" t="s">
        <v>2546</v>
      </c>
      <c r="P472" s="2" t="s">
        <v>30</v>
      </c>
      <c r="Q472" s="2" t="s">
        <v>2550</v>
      </c>
      <c r="S472" s="2" t="str">
        <f>+INDEX([1]Trabalhista!$D$3:$D$528,MATCH(A472,[1]Trabalhista!$A$3:$A$528,0))</f>
        <v>Sim</v>
      </c>
    </row>
    <row r="473" spans="1:19" x14ac:dyDescent="0.2">
      <c r="A473" s="2" t="s">
        <v>2551</v>
      </c>
      <c r="B473" s="2" t="s">
        <v>308</v>
      </c>
      <c r="C473" s="2" t="s">
        <v>100</v>
      </c>
      <c r="D473" s="2" t="s">
        <v>21</v>
      </c>
      <c r="E473" s="2" t="s">
        <v>22</v>
      </c>
      <c r="F473" s="4">
        <v>4</v>
      </c>
      <c r="G473" s="2" t="s">
        <v>23</v>
      </c>
      <c r="H473" s="4">
        <v>729</v>
      </c>
      <c r="I473" s="2" t="s">
        <v>24</v>
      </c>
      <c r="J473" s="4" t="s">
        <v>2552</v>
      </c>
      <c r="K473" s="4" t="s">
        <v>2553</v>
      </c>
      <c r="L473" s="2" t="s">
        <v>116</v>
      </c>
      <c r="M473" s="2" t="s">
        <v>73</v>
      </c>
      <c r="N473" s="2" t="s">
        <v>2554</v>
      </c>
      <c r="O473" s="2" t="s">
        <v>2551</v>
      </c>
      <c r="P473" s="2" t="s">
        <v>30</v>
      </c>
      <c r="Q473" s="2" t="s">
        <v>2555</v>
      </c>
      <c r="S473" s="2" t="str">
        <f>+INDEX([1]Trabalhista!$D$3:$D$528,MATCH(A473,[1]Trabalhista!$A$3:$A$528,0))</f>
        <v>Não</v>
      </c>
    </row>
    <row r="474" spans="1:19" x14ac:dyDescent="0.2">
      <c r="A474" s="2" t="s">
        <v>2556</v>
      </c>
      <c r="B474" s="2" t="s">
        <v>19</v>
      </c>
      <c r="C474" s="2" t="s">
        <v>34</v>
      </c>
      <c r="D474" s="2" t="s">
        <v>245</v>
      </c>
      <c r="E474" s="2" t="s">
        <v>22</v>
      </c>
      <c r="F474" s="4">
        <v>3</v>
      </c>
      <c r="G474" s="2" t="s">
        <v>23</v>
      </c>
      <c r="H474" s="4">
        <v>570</v>
      </c>
      <c r="I474" s="2" t="s">
        <v>24</v>
      </c>
      <c r="J474" s="4" t="s">
        <v>2557</v>
      </c>
      <c r="K474" s="4" t="s">
        <v>2558</v>
      </c>
      <c r="L474" s="2" t="s">
        <v>109</v>
      </c>
      <c r="M474" s="2" t="s">
        <v>46</v>
      </c>
      <c r="N474" s="2" t="s">
        <v>2559</v>
      </c>
      <c r="O474" s="2" t="s">
        <v>2556</v>
      </c>
      <c r="P474" s="2" t="s">
        <v>30</v>
      </c>
      <c r="Q474" s="2" t="s">
        <v>2560</v>
      </c>
      <c r="S474" s="2" t="str">
        <f>+INDEX([1]Trabalhista!$D$3:$D$528,MATCH(A474,[1]Trabalhista!$A$3:$A$528,0))</f>
        <v>Sim</v>
      </c>
    </row>
    <row r="475" spans="1:19" x14ac:dyDescent="0.2">
      <c r="A475" s="2" t="s">
        <v>2561</v>
      </c>
      <c r="B475" s="2" t="s">
        <v>86</v>
      </c>
      <c r="C475" s="2" t="s">
        <v>62</v>
      </c>
      <c r="D475" s="2" t="s">
        <v>21</v>
      </c>
      <c r="E475" s="2" t="s">
        <v>22</v>
      </c>
      <c r="F475" s="4">
        <v>4</v>
      </c>
      <c r="G475" s="2" t="s">
        <v>23</v>
      </c>
      <c r="H475" s="4">
        <v>660</v>
      </c>
      <c r="I475" s="2" t="s">
        <v>24</v>
      </c>
      <c r="J475" s="4" t="s">
        <v>2562</v>
      </c>
      <c r="K475" s="4" t="s">
        <v>2563</v>
      </c>
      <c r="L475" s="2" t="s">
        <v>47</v>
      </c>
      <c r="M475" s="2" t="s">
        <v>116</v>
      </c>
      <c r="N475" s="2" t="s">
        <v>2564</v>
      </c>
      <c r="O475" s="2" t="s">
        <v>2561</v>
      </c>
      <c r="P475" s="2" t="s">
        <v>30</v>
      </c>
      <c r="Q475" s="2" t="s">
        <v>2565</v>
      </c>
      <c r="S475" s="2" t="str">
        <f>+INDEX([1]Trabalhista!$D$3:$D$528,MATCH(A475,[1]Trabalhista!$A$3:$A$528,0))</f>
        <v>Não</v>
      </c>
    </row>
    <row r="476" spans="1:19" x14ac:dyDescent="0.2">
      <c r="A476" s="2" t="s">
        <v>2566</v>
      </c>
      <c r="B476" s="2" t="s">
        <v>136</v>
      </c>
      <c r="C476" s="2" t="s">
        <v>590</v>
      </c>
      <c r="D476" s="2" t="s">
        <v>21</v>
      </c>
      <c r="E476" s="2" t="s">
        <v>22</v>
      </c>
      <c r="F476" s="4">
        <v>4</v>
      </c>
      <c r="G476" s="2" t="s">
        <v>23</v>
      </c>
      <c r="H476" s="4">
        <v>516</v>
      </c>
      <c r="I476" s="2" t="s">
        <v>24</v>
      </c>
      <c r="J476" s="4" t="s">
        <v>2567</v>
      </c>
      <c r="K476" s="4" t="s">
        <v>2568</v>
      </c>
      <c r="L476" s="2" t="s">
        <v>47</v>
      </c>
      <c r="M476" s="2" t="s">
        <v>96</v>
      </c>
      <c r="N476" s="2" t="s">
        <v>2569</v>
      </c>
      <c r="O476" s="2" t="s">
        <v>2566</v>
      </c>
      <c r="P476" s="2" t="s">
        <v>30</v>
      </c>
      <c r="Q476" s="2" t="s">
        <v>2566</v>
      </c>
      <c r="S476" s="2" t="str">
        <f>+INDEX([1]Trabalhista!$D$3:$D$528,MATCH(A476,[1]Trabalhista!$A$3:$A$528,0))</f>
        <v>Sim</v>
      </c>
    </row>
    <row r="477" spans="1:19" x14ac:dyDescent="0.2">
      <c r="A477" s="2" t="s">
        <v>2570</v>
      </c>
      <c r="B477" s="2" t="s">
        <v>51</v>
      </c>
      <c r="C477" s="2" t="s">
        <v>100</v>
      </c>
      <c r="D477" s="2" t="s">
        <v>21</v>
      </c>
      <c r="E477" s="2" t="s">
        <v>22</v>
      </c>
      <c r="F477" s="4">
        <v>4</v>
      </c>
      <c r="G477" s="2" t="s">
        <v>23</v>
      </c>
      <c r="H477" s="4">
        <v>739</v>
      </c>
      <c r="I477" s="2" t="s">
        <v>24</v>
      </c>
      <c r="J477" s="4" t="s">
        <v>2571</v>
      </c>
      <c r="K477" s="4" t="s">
        <v>2572</v>
      </c>
      <c r="L477" s="2" t="s">
        <v>95</v>
      </c>
      <c r="M477" s="2" t="s">
        <v>298</v>
      </c>
      <c r="N477" s="2" t="s">
        <v>2573</v>
      </c>
      <c r="O477" s="2" t="s">
        <v>2574</v>
      </c>
      <c r="P477" s="2" t="s">
        <v>30</v>
      </c>
      <c r="Q477" s="2" t="s">
        <v>2575</v>
      </c>
      <c r="S477" s="2" t="str">
        <f>+INDEX([1]Trabalhista!$D$3:$D$528,MATCH(A477,[1]Trabalhista!$A$3:$A$528,0))</f>
        <v>Não</v>
      </c>
    </row>
    <row r="478" spans="1:19" x14ac:dyDescent="0.2">
      <c r="A478" s="2" t="s">
        <v>2576</v>
      </c>
      <c r="B478" s="2" t="s">
        <v>51</v>
      </c>
      <c r="C478" s="2" t="s">
        <v>78</v>
      </c>
      <c r="D478" s="2" t="s">
        <v>21</v>
      </c>
      <c r="E478" s="2" t="s">
        <v>22</v>
      </c>
      <c r="F478" s="4">
        <v>4</v>
      </c>
      <c r="G478" s="2" t="s">
        <v>23</v>
      </c>
      <c r="H478" s="4">
        <v>837</v>
      </c>
      <c r="I478" s="2" t="s">
        <v>24</v>
      </c>
      <c r="J478" s="4" t="s">
        <v>2577</v>
      </c>
      <c r="K478" s="4" t="s">
        <v>2578</v>
      </c>
      <c r="L478" s="2" t="s">
        <v>109</v>
      </c>
      <c r="M478" s="2" t="s">
        <v>65</v>
      </c>
      <c r="N478" s="2" t="s">
        <v>2579</v>
      </c>
      <c r="O478" s="2" t="s">
        <v>2576</v>
      </c>
      <c r="P478" s="2" t="s">
        <v>30</v>
      </c>
      <c r="Q478" s="2" t="s">
        <v>2576</v>
      </c>
      <c r="S478" s="2" t="str">
        <f>+INDEX([1]Trabalhista!$D$3:$D$528,MATCH(A478,[1]Trabalhista!$A$3:$A$528,0))</f>
        <v>Não</v>
      </c>
    </row>
    <row r="479" spans="1:19" x14ac:dyDescent="0.2">
      <c r="A479" s="2" t="s">
        <v>2580</v>
      </c>
      <c r="B479" s="2" t="s">
        <v>136</v>
      </c>
      <c r="C479" s="2" t="s">
        <v>87</v>
      </c>
      <c r="D479" s="2" t="s">
        <v>21</v>
      </c>
      <c r="E479" s="2" t="s">
        <v>22</v>
      </c>
      <c r="F479" s="4">
        <v>4</v>
      </c>
      <c r="G479" s="2" t="s">
        <v>23</v>
      </c>
      <c r="H479" s="4">
        <v>913</v>
      </c>
      <c r="I479" s="2" t="s">
        <v>24</v>
      </c>
      <c r="J479" s="4" t="s">
        <v>2581</v>
      </c>
      <c r="K479" s="4" t="s">
        <v>2582</v>
      </c>
      <c r="L479" s="2" t="s">
        <v>38</v>
      </c>
      <c r="M479" s="2" t="s">
        <v>280</v>
      </c>
      <c r="N479" s="2" t="s">
        <v>2583</v>
      </c>
      <c r="O479" s="2" t="s">
        <v>2580</v>
      </c>
      <c r="P479" s="2" t="s">
        <v>30</v>
      </c>
      <c r="Q479" s="2" t="s">
        <v>2584</v>
      </c>
      <c r="S479" s="2" t="str">
        <f>+INDEX([1]Trabalhista!$D$3:$D$528,MATCH(A479,[1]Trabalhista!$A$3:$A$528,0))</f>
        <v>Sim</v>
      </c>
    </row>
    <row r="480" spans="1:19" x14ac:dyDescent="0.2">
      <c r="A480" s="2" t="s">
        <v>2585</v>
      </c>
      <c r="B480" s="2" t="s">
        <v>51</v>
      </c>
      <c r="C480" s="2" t="s">
        <v>568</v>
      </c>
      <c r="D480" s="2" t="s">
        <v>21</v>
      </c>
      <c r="E480" s="2" t="s">
        <v>22</v>
      </c>
      <c r="F480" s="4">
        <v>4</v>
      </c>
      <c r="G480" s="2" t="s">
        <v>23</v>
      </c>
      <c r="H480" s="4">
        <v>838</v>
      </c>
      <c r="I480" s="2" t="s">
        <v>24</v>
      </c>
      <c r="J480" s="4" t="s">
        <v>2586</v>
      </c>
      <c r="K480" s="4" t="s">
        <v>2587</v>
      </c>
      <c r="L480" s="2" t="s">
        <v>116</v>
      </c>
      <c r="M480" s="2" t="s">
        <v>66</v>
      </c>
      <c r="N480" s="2" t="s">
        <v>2588</v>
      </c>
      <c r="O480" s="2" t="s">
        <v>2585</v>
      </c>
      <c r="P480" s="2" t="s">
        <v>30</v>
      </c>
      <c r="Q480" s="2" t="s">
        <v>2589</v>
      </c>
      <c r="S480" s="2" t="str">
        <f>+INDEX([1]Trabalhista!$D$3:$D$528,MATCH(A480,[1]Trabalhista!$A$3:$A$528,0))</f>
        <v>Não</v>
      </c>
    </row>
    <row r="481" spans="1:19" x14ac:dyDescent="0.2">
      <c r="A481" s="2" t="s">
        <v>2590</v>
      </c>
      <c r="B481" s="2" t="s">
        <v>77</v>
      </c>
      <c r="C481" s="2" t="s">
        <v>78</v>
      </c>
      <c r="D481" s="2" t="s">
        <v>21</v>
      </c>
      <c r="E481" s="2" t="s">
        <v>22</v>
      </c>
      <c r="F481" s="4">
        <v>4</v>
      </c>
      <c r="G481" s="2" t="s">
        <v>23</v>
      </c>
      <c r="H481" s="4">
        <v>348</v>
      </c>
      <c r="I481" s="2" t="s">
        <v>24</v>
      </c>
      <c r="J481" s="4" t="s">
        <v>2591</v>
      </c>
      <c r="K481" s="4" t="s">
        <v>2592</v>
      </c>
      <c r="L481" s="2" t="s">
        <v>56</v>
      </c>
      <c r="M481" s="2" t="s">
        <v>446</v>
      </c>
      <c r="N481" s="2" t="s">
        <v>2593</v>
      </c>
      <c r="O481" s="2" t="s">
        <v>2590</v>
      </c>
      <c r="P481" s="2" t="s">
        <v>30</v>
      </c>
      <c r="Q481" s="2" t="s">
        <v>2590</v>
      </c>
      <c r="S481" s="2" t="str">
        <f>+INDEX([1]Trabalhista!$D$3:$D$528,MATCH(A481,[1]Trabalhista!$A$3:$A$528,0))</f>
        <v>Sim</v>
      </c>
    </row>
    <row r="482" spans="1:19" x14ac:dyDescent="0.2">
      <c r="A482" s="2" t="s">
        <v>2594</v>
      </c>
      <c r="B482" s="2" t="s">
        <v>136</v>
      </c>
      <c r="C482" s="2" t="s">
        <v>121</v>
      </c>
      <c r="D482" s="2" t="s">
        <v>21</v>
      </c>
      <c r="E482" s="2" t="s">
        <v>22</v>
      </c>
      <c r="F482" s="4">
        <v>4</v>
      </c>
      <c r="G482" s="2" t="s">
        <v>23</v>
      </c>
      <c r="H482" s="4">
        <v>833</v>
      </c>
      <c r="I482" s="2" t="s">
        <v>24</v>
      </c>
      <c r="J482" s="4" t="s">
        <v>2595</v>
      </c>
      <c r="K482" s="4" t="s">
        <v>2596</v>
      </c>
      <c r="L482" s="2" t="s">
        <v>37</v>
      </c>
      <c r="M482" s="2" t="s">
        <v>298</v>
      </c>
      <c r="N482" s="2" t="s">
        <v>2597</v>
      </c>
      <c r="O482" s="2" t="s">
        <v>2598</v>
      </c>
      <c r="P482" s="2" t="s">
        <v>30</v>
      </c>
      <c r="Q482" s="2" t="s">
        <v>2599</v>
      </c>
      <c r="S482" s="2" t="str">
        <f>+INDEX([1]Trabalhista!$D$3:$D$528,MATCH(A482,[1]Trabalhista!$A$3:$A$528,0))</f>
        <v>Não</v>
      </c>
    </row>
    <row r="483" spans="1:19" x14ac:dyDescent="0.2">
      <c r="A483" s="2" t="s">
        <v>2600</v>
      </c>
      <c r="B483" s="2" t="s">
        <v>51</v>
      </c>
      <c r="C483" s="2" t="s">
        <v>78</v>
      </c>
      <c r="D483" s="2" t="s">
        <v>21</v>
      </c>
      <c r="E483" s="2" t="s">
        <v>22</v>
      </c>
      <c r="F483" s="4">
        <v>4</v>
      </c>
      <c r="G483" s="2" t="s">
        <v>23</v>
      </c>
      <c r="H483" s="4">
        <v>819</v>
      </c>
      <c r="I483" s="2" t="s">
        <v>24</v>
      </c>
      <c r="J483" s="4" t="s">
        <v>2601</v>
      </c>
      <c r="K483" s="4" t="s">
        <v>2602</v>
      </c>
      <c r="L483" s="2" t="s">
        <v>38</v>
      </c>
      <c r="M483" s="2" t="s">
        <v>298</v>
      </c>
      <c r="N483" s="2" t="s">
        <v>2603</v>
      </c>
      <c r="O483" s="2" t="s">
        <v>2600</v>
      </c>
      <c r="P483" s="2" t="s">
        <v>30</v>
      </c>
      <c r="Q483" s="2" t="s">
        <v>2604</v>
      </c>
      <c r="S483" s="2" t="str">
        <f>+INDEX([1]Trabalhista!$D$3:$D$528,MATCH(A483,[1]Trabalhista!$A$3:$A$528,0))</f>
        <v>Não</v>
      </c>
    </row>
    <row r="484" spans="1:19" x14ac:dyDescent="0.2">
      <c r="A484" s="2" t="s">
        <v>2605</v>
      </c>
      <c r="B484" s="2" t="s">
        <v>51</v>
      </c>
      <c r="C484" s="2" t="s">
        <v>78</v>
      </c>
      <c r="D484" s="2" t="s">
        <v>21</v>
      </c>
      <c r="E484" s="2" t="s">
        <v>22</v>
      </c>
      <c r="F484" s="4">
        <v>4</v>
      </c>
      <c r="G484" s="2" t="s">
        <v>23</v>
      </c>
      <c r="H484" s="4">
        <v>740</v>
      </c>
      <c r="I484" s="2" t="s">
        <v>24</v>
      </c>
      <c r="J484" s="4" t="s">
        <v>2606</v>
      </c>
      <c r="K484" s="4" t="s">
        <v>2607</v>
      </c>
      <c r="L484" s="2" t="s">
        <v>109</v>
      </c>
      <c r="M484" s="2" t="s">
        <v>117</v>
      </c>
      <c r="N484" s="2" t="s">
        <v>2608</v>
      </c>
      <c r="O484" s="2" t="s">
        <v>2605</v>
      </c>
      <c r="P484" s="2" t="s">
        <v>30</v>
      </c>
      <c r="Q484" s="2" t="s">
        <v>2609</v>
      </c>
      <c r="S484" s="2" t="str">
        <f>+INDEX([1]Trabalhista!$D$3:$D$528,MATCH(A484,[1]Trabalhista!$A$3:$A$528,0))</f>
        <v>Não</v>
      </c>
    </row>
    <row r="485" spans="1:19" x14ac:dyDescent="0.2">
      <c r="A485" s="2" t="s">
        <v>2610</v>
      </c>
      <c r="B485" s="2" t="s">
        <v>61</v>
      </c>
      <c r="C485" s="2" t="s">
        <v>556</v>
      </c>
      <c r="D485" s="2" t="s">
        <v>21</v>
      </c>
      <c r="E485" s="2" t="s">
        <v>22</v>
      </c>
      <c r="F485" s="4">
        <v>4</v>
      </c>
      <c r="G485" s="2" t="s">
        <v>23</v>
      </c>
      <c r="H485" s="4">
        <v>817</v>
      </c>
      <c r="I485" s="2" t="s">
        <v>24</v>
      </c>
      <c r="J485" s="4" t="s">
        <v>2611</v>
      </c>
      <c r="K485" s="4" t="s">
        <v>2612</v>
      </c>
      <c r="L485" s="2" t="s">
        <v>109</v>
      </c>
      <c r="M485" s="2" t="s">
        <v>38</v>
      </c>
      <c r="N485" s="2" t="s">
        <v>2613</v>
      </c>
      <c r="O485" s="2" t="s">
        <v>2614</v>
      </c>
      <c r="P485" s="2" t="s">
        <v>30</v>
      </c>
      <c r="Q485" s="2" t="s">
        <v>2615</v>
      </c>
      <c r="S485" s="2" t="str">
        <f>+INDEX([1]Trabalhista!$D$3:$D$528,MATCH(A485,[1]Trabalhista!$A$3:$A$528,0))</f>
        <v>Sim</v>
      </c>
    </row>
    <row r="486" spans="1:19" x14ac:dyDescent="0.2">
      <c r="A486" s="2" t="s">
        <v>2616</v>
      </c>
      <c r="B486" s="2" t="s">
        <v>252</v>
      </c>
      <c r="C486" s="2" t="s">
        <v>137</v>
      </c>
      <c r="D486" s="2" t="s">
        <v>21</v>
      </c>
      <c r="E486" s="2" t="s">
        <v>22</v>
      </c>
      <c r="F486" s="4">
        <v>3</v>
      </c>
      <c r="G486" s="2" t="s">
        <v>23</v>
      </c>
      <c r="H486" s="4">
        <v>580</v>
      </c>
      <c r="I486" s="2" t="s">
        <v>24</v>
      </c>
      <c r="J486" s="4" t="s">
        <v>2617</v>
      </c>
      <c r="K486" s="4" t="s">
        <v>2618</v>
      </c>
      <c r="L486" s="2" t="s">
        <v>117</v>
      </c>
      <c r="M486" s="2" t="s">
        <v>66</v>
      </c>
      <c r="N486" s="2" t="s">
        <v>2619</v>
      </c>
      <c r="O486" s="2" t="s">
        <v>2616</v>
      </c>
      <c r="P486" s="2" t="s">
        <v>30</v>
      </c>
      <c r="Q486" s="2" t="s">
        <v>2620</v>
      </c>
      <c r="S486" s="2" t="str">
        <f>+INDEX([1]Trabalhista!$D$3:$D$528,MATCH(A486,[1]Trabalhista!$A$3:$A$528,0))</f>
        <v>Sim</v>
      </c>
    </row>
    <row r="487" spans="1:19" x14ac:dyDescent="0.2">
      <c r="A487" s="2" t="s">
        <v>2621</v>
      </c>
      <c r="B487" s="2" t="s">
        <v>128</v>
      </c>
      <c r="C487" s="2" t="s">
        <v>78</v>
      </c>
      <c r="D487" s="2" t="s">
        <v>21</v>
      </c>
      <c r="E487" s="2" t="s">
        <v>22</v>
      </c>
      <c r="F487" s="4">
        <v>4</v>
      </c>
      <c r="G487" s="2" t="s">
        <v>23</v>
      </c>
      <c r="H487" s="4">
        <v>356</v>
      </c>
      <c r="I487" s="2" t="s">
        <v>24</v>
      </c>
      <c r="J487" s="4" t="s">
        <v>2622</v>
      </c>
      <c r="K487" s="4" t="s">
        <v>2623</v>
      </c>
      <c r="L487" s="2" t="s">
        <v>116</v>
      </c>
      <c r="M487" s="2" t="s">
        <v>37</v>
      </c>
      <c r="N487" s="2" t="s">
        <v>2624</v>
      </c>
      <c r="O487" s="2" t="s">
        <v>2621</v>
      </c>
      <c r="P487" s="2" t="s">
        <v>30</v>
      </c>
      <c r="Q487" s="2" t="s">
        <v>2625</v>
      </c>
      <c r="S487" s="2" t="str">
        <f>+INDEX([1]Trabalhista!$D$3:$D$528,MATCH(A487,[1]Trabalhista!$A$3:$A$528,0))</f>
        <v>Sim</v>
      </c>
    </row>
    <row r="488" spans="1:19" x14ac:dyDescent="0.2">
      <c r="A488" s="2" t="s">
        <v>2626</v>
      </c>
      <c r="B488" s="2" t="s">
        <v>61</v>
      </c>
      <c r="C488" s="2" t="s">
        <v>238</v>
      </c>
      <c r="D488" s="2" t="s">
        <v>21</v>
      </c>
      <c r="E488" s="2" t="s">
        <v>22</v>
      </c>
      <c r="F488" s="4">
        <v>4</v>
      </c>
      <c r="G488" s="2" t="s">
        <v>23</v>
      </c>
      <c r="H488" s="4">
        <v>852</v>
      </c>
      <c r="I488" s="2" t="s">
        <v>24</v>
      </c>
      <c r="J488" s="4" t="s">
        <v>2627</v>
      </c>
      <c r="K488" s="4" t="s">
        <v>2628</v>
      </c>
      <c r="L488" s="2" t="s">
        <v>37</v>
      </c>
      <c r="M488" s="2" t="s">
        <v>581</v>
      </c>
      <c r="N488" s="2" t="s">
        <v>2629</v>
      </c>
      <c r="O488" s="2" t="s">
        <v>2626</v>
      </c>
      <c r="P488" s="2" t="s">
        <v>30</v>
      </c>
      <c r="Q488" s="2" t="s">
        <v>2630</v>
      </c>
      <c r="S488" s="2" t="str">
        <f>+INDEX([1]Trabalhista!$D$3:$D$528,MATCH(A488,[1]Trabalhista!$A$3:$A$528,0))</f>
        <v>Sim</v>
      </c>
    </row>
    <row r="489" spans="1:19" x14ac:dyDescent="0.2">
      <c r="A489" s="2" t="s">
        <v>2631</v>
      </c>
      <c r="B489" s="2" t="s">
        <v>77</v>
      </c>
      <c r="C489" s="2" t="s">
        <v>78</v>
      </c>
      <c r="D489" s="2" t="s">
        <v>21</v>
      </c>
      <c r="E489" s="2" t="s">
        <v>22</v>
      </c>
      <c r="F489" s="4">
        <v>4</v>
      </c>
      <c r="G489" s="2" t="s">
        <v>23</v>
      </c>
      <c r="H489" s="4">
        <v>823</v>
      </c>
      <c r="I489" s="2" t="s">
        <v>24</v>
      </c>
      <c r="J489" s="4" t="s">
        <v>2632</v>
      </c>
      <c r="K489" s="4" t="s">
        <v>2633</v>
      </c>
      <c r="L489" s="2" t="s">
        <v>56</v>
      </c>
      <c r="M489" s="2" t="s">
        <v>81</v>
      </c>
      <c r="N489" s="2" t="s">
        <v>2634</v>
      </c>
      <c r="O489" s="2" t="s">
        <v>2631</v>
      </c>
      <c r="P489" s="2" t="s">
        <v>30</v>
      </c>
      <c r="Q489" s="2" t="s">
        <v>2631</v>
      </c>
      <c r="S489" s="2" t="str">
        <f>+INDEX([1]Trabalhista!$D$3:$D$528,MATCH(A489,[1]Trabalhista!$A$3:$A$528,0))</f>
        <v>Sim</v>
      </c>
    </row>
    <row r="490" spans="1:19" x14ac:dyDescent="0.2">
      <c r="A490" s="2" t="s">
        <v>2635</v>
      </c>
      <c r="B490" s="2" t="s">
        <v>136</v>
      </c>
      <c r="C490" s="2" t="s">
        <v>34</v>
      </c>
      <c r="D490" s="2" t="s">
        <v>21</v>
      </c>
      <c r="E490" s="2" t="s">
        <v>22</v>
      </c>
      <c r="F490" s="4">
        <v>4</v>
      </c>
      <c r="G490" s="2" t="s">
        <v>23</v>
      </c>
      <c r="H490" s="4">
        <v>545</v>
      </c>
      <c r="I490" s="2" t="s">
        <v>24</v>
      </c>
      <c r="J490" s="4" t="s">
        <v>2636</v>
      </c>
      <c r="K490" s="4" t="s">
        <v>2637</v>
      </c>
      <c r="L490" s="2" t="s">
        <v>56</v>
      </c>
      <c r="M490" s="2" t="s">
        <v>96</v>
      </c>
      <c r="N490" s="2" t="s">
        <v>2638</v>
      </c>
      <c r="O490" s="2" t="s">
        <v>2635</v>
      </c>
      <c r="P490" s="2" t="s">
        <v>30</v>
      </c>
      <c r="Q490" s="2" t="s">
        <v>2639</v>
      </c>
      <c r="S490" s="2" t="str">
        <f>+INDEX([1]Trabalhista!$D$3:$D$528,MATCH(A490,[1]Trabalhista!$A$3:$A$528,0))</f>
        <v>Não</v>
      </c>
    </row>
    <row r="491" spans="1:19" x14ac:dyDescent="0.2">
      <c r="A491" s="2" t="s">
        <v>2640</v>
      </c>
      <c r="B491" s="2" t="s">
        <v>51</v>
      </c>
      <c r="C491" s="2" t="s">
        <v>156</v>
      </c>
      <c r="D491" s="2" t="s">
        <v>245</v>
      </c>
      <c r="E491" s="2" t="s">
        <v>22</v>
      </c>
      <c r="F491" s="4">
        <v>4</v>
      </c>
      <c r="G491" s="2" t="s">
        <v>23</v>
      </c>
      <c r="H491" s="4">
        <v>413</v>
      </c>
      <c r="I491" s="2" t="s">
        <v>24</v>
      </c>
      <c r="J491" s="4" t="s">
        <v>2641</v>
      </c>
      <c r="K491" s="4" t="s">
        <v>2642</v>
      </c>
      <c r="L491" s="2" t="s">
        <v>109</v>
      </c>
      <c r="M491" s="2" t="s">
        <v>38</v>
      </c>
      <c r="N491" s="2" t="s">
        <v>2643</v>
      </c>
      <c r="O491" s="2" t="s">
        <v>2640</v>
      </c>
      <c r="P491" s="2" t="s">
        <v>30</v>
      </c>
      <c r="Q491" s="2" t="s">
        <v>2644</v>
      </c>
      <c r="S491" s="2" t="str">
        <f>+INDEX([1]Trabalhista!$D$3:$D$528,MATCH(A491,[1]Trabalhista!$A$3:$A$528,0))</f>
        <v>Não</v>
      </c>
    </row>
    <row r="492" spans="1:19" x14ac:dyDescent="0.2">
      <c r="A492" s="2" t="s">
        <v>2645</v>
      </c>
      <c r="B492" s="2" t="s">
        <v>51</v>
      </c>
      <c r="C492" s="2" t="s">
        <v>100</v>
      </c>
      <c r="D492" s="2" t="s">
        <v>21</v>
      </c>
      <c r="E492" s="2" t="s">
        <v>22</v>
      </c>
      <c r="F492" s="4">
        <v>4</v>
      </c>
      <c r="G492" s="2" t="s">
        <v>23</v>
      </c>
      <c r="H492" s="4">
        <v>954</v>
      </c>
      <c r="I492" s="2" t="s">
        <v>24</v>
      </c>
      <c r="J492" s="4" t="s">
        <v>2646</v>
      </c>
      <c r="K492" s="4" t="s">
        <v>2647</v>
      </c>
      <c r="L492" s="2" t="s">
        <v>27</v>
      </c>
      <c r="M492" s="2" t="s">
        <v>117</v>
      </c>
      <c r="N492" s="2" t="s">
        <v>2648</v>
      </c>
      <c r="O492" s="2" t="s">
        <v>2645</v>
      </c>
      <c r="P492" s="2" t="s">
        <v>30</v>
      </c>
      <c r="Q492" s="2" t="s">
        <v>2649</v>
      </c>
      <c r="S492" s="2" t="str">
        <f>+INDEX([1]Trabalhista!$D$3:$D$528,MATCH(A492,[1]Trabalhista!$A$3:$A$528,0))</f>
        <v>Não</v>
      </c>
    </row>
    <row r="493" spans="1:19" x14ac:dyDescent="0.2">
      <c r="A493" s="2" t="s">
        <v>2650</v>
      </c>
      <c r="B493" s="2" t="s">
        <v>33</v>
      </c>
      <c r="C493" s="2" t="s">
        <v>137</v>
      </c>
      <c r="D493" s="2" t="s">
        <v>21</v>
      </c>
      <c r="E493" s="2" t="s">
        <v>22</v>
      </c>
      <c r="F493" s="4">
        <v>1</v>
      </c>
      <c r="G493" s="2" t="s">
        <v>23</v>
      </c>
      <c r="H493" s="4">
        <v>5</v>
      </c>
      <c r="I493" s="2" t="s">
        <v>24</v>
      </c>
      <c r="J493" s="4" t="s">
        <v>2651</v>
      </c>
      <c r="L493" s="2" t="s">
        <v>117</v>
      </c>
      <c r="M493" s="2" t="s">
        <v>109</v>
      </c>
      <c r="N493" s="2" t="s">
        <v>2652</v>
      </c>
      <c r="O493" s="2" t="s">
        <v>2653</v>
      </c>
      <c r="P493" s="2" t="s">
        <v>30</v>
      </c>
      <c r="Q493" s="2" t="s">
        <v>2654</v>
      </c>
      <c r="S493" s="2" t="str">
        <f>+INDEX([1]Trabalhista!$D$3:$D$528,MATCH(A493,[1]Trabalhista!$A$3:$A$528,0))</f>
        <v>Sim</v>
      </c>
    </row>
    <row r="494" spans="1:19" x14ac:dyDescent="0.2">
      <c r="A494" s="2" t="s">
        <v>2655</v>
      </c>
      <c r="B494" s="2" t="s">
        <v>917</v>
      </c>
      <c r="C494" s="2" t="s">
        <v>156</v>
      </c>
      <c r="D494" s="2" t="s">
        <v>245</v>
      </c>
      <c r="E494" s="2" t="s">
        <v>22</v>
      </c>
      <c r="F494" s="4">
        <v>3</v>
      </c>
      <c r="G494" s="2" t="s">
        <v>23</v>
      </c>
      <c r="H494" s="4">
        <v>575</v>
      </c>
      <c r="I494" s="2" t="s">
        <v>24</v>
      </c>
      <c r="J494" s="4" t="s">
        <v>2656</v>
      </c>
      <c r="K494" s="4" t="s">
        <v>2657</v>
      </c>
      <c r="L494" s="2" t="s">
        <v>109</v>
      </c>
      <c r="M494" s="2" t="s">
        <v>286</v>
      </c>
      <c r="N494" s="2" t="s">
        <v>2658</v>
      </c>
      <c r="O494" s="2" t="s">
        <v>2655</v>
      </c>
      <c r="P494" s="2" t="s">
        <v>30</v>
      </c>
      <c r="Q494" s="2" t="s">
        <v>2659</v>
      </c>
      <c r="S494" s="2" t="str">
        <f>+INDEX([1]Trabalhista!$D$3:$D$528,MATCH(A494,[1]Trabalhista!$A$3:$A$528,0))</f>
        <v>Não</v>
      </c>
    </row>
    <row r="495" spans="1:19" x14ac:dyDescent="0.2">
      <c r="A495" s="2" t="s">
        <v>2660</v>
      </c>
      <c r="B495" s="2" t="s">
        <v>136</v>
      </c>
      <c r="C495" s="2" t="s">
        <v>314</v>
      </c>
      <c r="D495" s="2" t="s">
        <v>21</v>
      </c>
      <c r="E495" s="2" t="s">
        <v>22</v>
      </c>
      <c r="F495" s="4">
        <v>4</v>
      </c>
      <c r="G495" s="2" t="s">
        <v>23</v>
      </c>
      <c r="H495" s="4">
        <v>435</v>
      </c>
      <c r="I495" s="2" t="s">
        <v>24</v>
      </c>
      <c r="J495" s="4" t="s">
        <v>2661</v>
      </c>
      <c r="K495" s="4" t="s">
        <v>2662</v>
      </c>
      <c r="L495" s="2" t="s">
        <v>46</v>
      </c>
      <c r="M495" s="2" t="s">
        <v>267</v>
      </c>
      <c r="N495" s="2" t="s">
        <v>2663</v>
      </c>
      <c r="O495" s="2" t="s">
        <v>2660</v>
      </c>
      <c r="P495" s="2" t="s">
        <v>30</v>
      </c>
      <c r="Q495" s="2" t="s">
        <v>2664</v>
      </c>
      <c r="S495" s="2" t="e">
        <f>+INDEX([1]Trabalhista!$D$3:$D$528,MATCH(A495,[1]Trabalhista!$A$3:$A$528,0))</f>
        <v>#N/A</v>
      </c>
    </row>
    <row r="496" spans="1:19" x14ac:dyDescent="0.2">
      <c r="A496" s="2" t="s">
        <v>2665</v>
      </c>
      <c r="B496" s="2" t="s">
        <v>252</v>
      </c>
      <c r="C496" s="2" t="s">
        <v>78</v>
      </c>
      <c r="D496" s="2" t="s">
        <v>245</v>
      </c>
      <c r="E496" s="2" t="s">
        <v>22</v>
      </c>
      <c r="F496" s="4">
        <v>3</v>
      </c>
      <c r="G496" s="2" t="s">
        <v>23</v>
      </c>
      <c r="H496" s="4">
        <v>372</v>
      </c>
      <c r="I496" s="2" t="s">
        <v>24</v>
      </c>
      <c r="J496" s="4" t="s">
        <v>2666</v>
      </c>
      <c r="K496" s="4" t="s">
        <v>2667</v>
      </c>
      <c r="L496" s="2" t="s">
        <v>37</v>
      </c>
      <c r="M496" s="2" t="s">
        <v>298</v>
      </c>
      <c r="N496" s="2" t="s">
        <v>2668</v>
      </c>
      <c r="O496" s="2" t="s">
        <v>2665</v>
      </c>
      <c r="P496" s="2" t="s">
        <v>30</v>
      </c>
      <c r="Q496" s="2" t="s">
        <v>2669</v>
      </c>
      <c r="S496" s="2" t="str">
        <f>+INDEX([1]Trabalhista!$D$3:$D$528,MATCH(A496,[1]Trabalhista!$A$3:$A$528,0))</f>
        <v>Sim</v>
      </c>
    </row>
    <row r="497" spans="1:19" x14ac:dyDescent="0.2">
      <c r="A497" s="2" t="s">
        <v>2670</v>
      </c>
      <c r="B497" s="2" t="s">
        <v>2671</v>
      </c>
      <c r="C497" s="2" t="s">
        <v>52</v>
      </c>
      <c r="D497" s="2" t="s">
        <v>21</v>
      </c>
      <c r="E497" s="2" t="s">
        <v>22</v>
      </c>
      <c r="F497" s="4">
        <v>4</v>
      </c>
      <c r="G497" s="2" t="s">
        <v>23</v>
      </c>
      <c r="H497" s="4">
        <v>862</v>
      </c>
      <c r="I497" s="2" t="s">
        <v>24</v>
      </c>
      <c r="J497" s="4" t="s">
        <v>2672</v>
      </c>
      <c r="K497" s="4" t="s">
        <v>2673</v>
      </c>
      <c r="L497" s="2" t="s">
        <v>117</v>
      </c>
      <c r="M497" s="2" t="s">
        <v>280</v>
      </c>
      <c r="N497" s="2" t="s">
        <v>2674</v>
      </c>
      <c r="O497" s="2" t="s">
        <v>2670</v>
      </c>
      <c r="P497" s="2" t="s">
        <v>30</v>
      </c>
      <c r="Q497" s="2" t="s">
        <v>2675</v>
      </c>
      <c r="S497" s="2" t="str">
        <f>+INDEX([1]Trabalhista!$D$3:$D$528,MATCH(A497,[1]Trabalhista!$A$3:$A$528,0))</f>
        <v>Não</v>
      </c>
    </row>
    <row r="498" spans="1:19" x14ac:dyDescent="0.2">
      <c r="A498" s="2" t="s">
        <v>2676</v>
      </c>
      <c r="B498" s="2" t="s">
        <v>61</v>
      </c>
      <c r="C498" s="2" t="s">
        <v>121</v>
      </c>
      <c r="D498" s="2" t="s">
        <v>21</v>
      </c>
      <c r="E498" s="2" t="s">
        <v>22</v>
      </c>
      <c r="F498" s="4">
        <v>4</v>
      </c>
      <c r="G498" s="2" t="s">
        <v>23</v>
      </c>
      <c r="H498" s="4">
        <v>514</v>
      </c>
      <c r="I498" s="2" t="s">
        <v>24</v>
      </c>
      <c r="J498" s="4" t="s">
        <v>2677</v>
      </c>
      <c r="K498" s="4" t="s">
        <v>2678</v>
      </c>
      <c r="L498" s="2" t="s">
        <v>56</v>
      </c>
      <c r="M498" s="2" t="s">
        <v>286</v>
      </c>
      <c r="N498" s="2" t="s">
        <v>2679</v>
      </c>
      <c r="O498" s="2" t="s">
        <v>2676</v>
      </c>
      <c r="P498" s="2" t="s">
        <v>30</v>
      </c>
      <c r="Q498" s="2" t="s">
        <v>2680</v>
      </c>
      <c r="S498" s="2" t="e">
        <f>+INDEX([1]Trabalhista!$D$3:$D$528,MATCH(A498,[1]Trabalhista!$A$3:$A$528,0))</f>
        <v>#N/A</v>
      </c>
    </row>
    <row r="499" spans="1:19" x14ac:dyDescent="0.2">
      <c r="A499" s="2" t="s">
        <v>2681</v>
      </c>
      <c r="B499" s="2" t="s">
        <v>113</v>
      </c>
      <c r="C499" s="2" t="s">
        <v>137</v>
      </c>
      <c r="D499" s="2" t="s">
        <v>21</v>
      </c>
      <c r="E499" s="2" t="s">
        <v>22</v>
      </c>
      <c r="F499" s="4">
        <v>4</v>
      </c>
      <c r="G499" s="2" t="s">
        <v>23</v>
      </c>
      <c r="H499" s="4">
        <v>405</v>
      </c>
      <c r="I499" s="2" t="s">
        <v>24</v>
      </c>
      <c r="J499" s="4" t="s">
        <v>2682</v>
      </c>
      <c r="K499" s="4" t="s">
        <v>2683</v>
      </c>
      <c r="L499" s="2" t="s">
        <v>47</v>
      </c>
      <c r="M499" s="2" t="s">
        <v>117</v>
      </c>
      <c r="N499" s="2" t="s">
        <v>2684</v>
      </c>
      <c r="O499" s="2" t="s">
        <v>2681</v>
      </c>
      <c r="P499" s="2" t="s">
        <v>30</v>
      </c>
      <c r="Q499" s="2" t="s">
        <v>2685</v>
      </c>
      <c r="S499" s="2" t="str">
        <f>+INDEX([1]Trabalhista!$D$3:$D$528,MATCH(A499,[1]Trabalhista!$A$3:$A$528,0))</f>
        <v>Não</v>
      </c>
    </row>
    <row r="500" spans="1:19" x14ac:dyDescent="0.2">
      <c r="A500" s="2" t="s">
        <v>2686</v>
      </c>
      <c r="B500" s="2" t="s">
        <v>136</v>
      </c>
      <c r="C500" s="2" t="s">
        <v>156</v>
      </c>
      <c r="D500" s="2" t="s">
        <v>53</v>
      </c>
      <c r="E500" s="2" t="s">
        <v>22</v>
      </c>
      <c r="F500" s="4">
        <v>3</v>
      </c>
      <c r="G500" s="2" t="s">
        <v>23</v>
      </c>
      <c r="H500" s="4">
        <v>467</v>
      </c>
      <c r="I500" s="2" t="s">
        <v>24</v>
      </c>
      <c r="J500" s="4" t="s">
        <v>2687</v>
      </c>
      <c r="K500" s="4" t="s">
        <v>2688</v>
      </c>
      <c r="L500" s="2" t="s">
        <v>116</v>
      </c>
      <c r="M500" s="2" t="s">
        <v>211</v>
      </c>
      <c r="N500" s="2" t="s">
        <v>2689</v>
      </c>
      <c r="O500" s="2" t="s">
        <v>2686</v>
      </c>
      <c r="P500" s="2" t="s">
        <v>30</v>
      </c>
      <c r="Q500" s="2" t="s">
        <v>2690</v>
      </c>
      <c r="S500" s="2" t="str">
        <f>+INDEX([1]Trabalhista!$D$3:$D$528,MATCH(A500,[1]Trabalhista!$A$3:$A$528,0))</f>
        <v>Sim</v>
      </c>
    </row>
    <row r="501" spans="1:19" x14ac:dyDescent="0.2">
      <c r="A501" s="2" t="s">
        <v>2691</v>
      </c>
      <c r="B501" s="2" t="s">
        <v>42</v>
      </c>
      <c r="C501" s="2" t="s">
        <v>121</v>
      </c>
      <c r="D501" s="2" t="s">
        <v>21</v>
      </c>
      <c r="E501" s="2" t="s">
        <v>22</v>
      </c>
      <c r="F501" s="4">
        <v>4</v>
      </c>
      <c r="G501" s="2" t="s">
        <v>23</v>
      </c>
      <c r="H501" s="4">
        <v>534</v>
      </c>
      <c r="I501" s="2" t="s">
        <v>24</v>
      </c>
      <c r="J501" s="4" t="s">
        <v>2692</v>
      </c>
      <c r="K501" s="4" t="s">
        <v>2693</v>
      </c>
      <c r="L501" s="2" t="s">
        <v>117</v>
      </c>
      <c r="M501" s="2" t="s">
        <v>47</v>
      </c>
      <c r="N501" s="2" t="s">
        <v>2694</v>
      </c>
      <c r="O501" s="2" t="s">
        <v>2691</v>
      </c>
      <c r="P501" s="2" t="s">
        <v>30</v>
      </c>
      <c r="Q501" s="2" t="s">
        <v>2695</v>
      </c>
      <c r="S501" s="2" t="str">
        <f>+INDEX([1]Trabalhista!$D$3:$D$528,MATCH(A501,[1]Trabalhista!$A$3:$A$528,0))</f>
        <v>Sim</v>
      </c>
    </row>
    <row r="502" spans="1:19" x14ac:dyDescent="0.2">
      <c r="A502" s="2" t="s">
        <v>2696</v>
      </c>
      <c r="B502" s="2" t="s">
        <v>392</v>
      </c>
      <c r="C502" s="2" t="s">
        <v>336</v>
      </c>
      <c r="D502" s="2" t="s">
        <v>21</v>
      </c>
      <c r="E502" s="2" t="s">
        <v>22</v>
      </c>
      <c r="F502" s="4">
        <v>4</v>
      </c>
      <c r="G502" s="2" t="s">
        <v>23</v>
      </c>
      <c r="H502" s="4">
        <v>343</v>
      </c>
      <c r="I502" s="2" t="s">
        <v>24</v>
      </c>
      <c r="J502" s="4" t="s">
        <v>2697</v>
      </c>
      <c r="K502" s="4" t="s">
        <v>2698</v>
      </c>
      <c r="L502" s="2" t="s">
        <v>116</v>
      </c>
      <c r="M502" s="2" t="s">
        <v>211</v>
      </c>
      <c r="N502" s="2" t="s">
        <v>2699</v>
      </c>
      <c r="O502" s="2" t="s">
        <v>2696</v>
      </c>
      <c r="P502" s="2" t="s">
        <v>30</v>
      </c>
      <c r="Q502" s="2" t="s">
        <v>2700</v>
      </c>
      <c r="S502" s="2" t="str">
        <f>+INDEX([1]Trabalhista!$D$3:$D$528,MATCH(A502,[1]Trabalhista!$A$3:$A$528,0))</f>
        <v>Sim</v>
      </c>
    </row>
    <row r="503" spans="1:19" x14ac:dyDescent="0.2">
      <c r="A503" s="2" t="s">
        <v>2701</v>
      </c>
      <c r="B503" s="2" t="s">
        <v>113</v>
      </c>
      <c r="C503" s="2" t="s">
        <v>43</v>
      </c>
      <c r="D503" s="2" t="s">
        <v>21</v>
      </c>
      <c r="E503" s="2" t="s">
        <v>22</v>
      </c>
      <c r="F503" s="4">
        <v>4</v>
      </c>
      <c r="G503" s="2" t="s">
        <v>23</v>
      </c>
      <c r="H503" s="4">
        <v>936</v>
      </c>
      <c r="I503" s="2" t="s">
        <v>24</v>
      </c>
      <c r="J503" s="4" t="s">
        <v>2702</v>
      </c>
      <c r="K503" s="4" t="s">
        <v>2703</v>
      </c>
      <c r="L503" s="2" t="s">
        <v>95</v>
      </c>
      <c r="M503" s="2" t="s">
        <v>95</v>
      </c>
      <c r="N503" s="2" t="s">
        <v>2704</v>
      </c>
      <c r="O503" s="2" t="s">
        <v>2701</v>
      </c>
      <c r="P503" s="2" t="s">
        <v>30</v>
      </c>
      <c r="Q503" s="2" t="s">
        <v>2705</v>
      </c>
      <c r="S503" s="2" t="str">
        <f>+INDEX([1]Trabalhista!$D$3:$D$528,MATCH(A503,[1]Trabalhista!$A$3:$A$528,0))</f>
        <v>Não</v>
      </c>
    </row>
    <row r="504" spans="1:19" x14ac:dyDescent="0.2">
      <c r="A504" s="2" t="s">
        <v>2706</v>
      </c>
      <c r="B504" s="2" t="s">
        <v>77</v>
      </c>
      <c r="C504" s="2" t="s">
        <v>106</v>
      </c>
      <c r="D504" s="2" t="s">
        <v>245</v>
      </c>
      <c r="E504" s="2" t="s">
        <v>22</v>
      </c>
      <c r="F504" s="4">
        <v>4</v>
      </c>
      <c r="G504" s="2" t="s">
        <v>23</v>
      </c>
      <c r="H504" s="4">
        <v>445</v>
      </c>
      <c r="I504" s="2" t="s">
        <v>24</v>
      </c>
      <c r="J504" s="4" t="s">
        <v>2707</v>
      </c>
      <c r="K504" s="4" t="s">
        <v>2708</v>
      </c>
      <c r="L504" s="2" t="s">
        <v>37</v>
      </c>
      <c r="M504" s="2" t="s">
        <v>218</v>
      </c>
      <c r="N504" s="2" t="s">
        <v>2709</v>
      </c>
      <c r="O504" s="2" t="s">
        <v>2706</v>
      </c>
      <c r="P504" s="2" t="s">
        <v>213</v>
      </c>
      <c r="Q504" s="2" t="s">
        <v>2710</v>
      </c>
      <c r="S504" s="2" t="str">
        <f>+INDEX([1]Trabalhista!$D$3:$D$528,MATCH(A504,[1]Trabalhista!$A$3:$A$528,0))</f>
        <v>Sim</v>
      </c>
    </row>
    <row r="505" spans="1:19" x14ac:dyDescent="0.2">
      <c r="A505" s="2" t="s">
        <v>2711</v>
      </c>
      <c r="B505" s="2" t="s">
        <v>136</v>
      </c>
      <c r="C505" s="2" t="s">
        <v>156</v>
      </c>
      <c r="D505" s="2" t="s">
        <v>53</v>
      </c>
      <c r="E505" s="2" t="s">
        <v>22</v>
      </c>
      <c r="F505" s="4">
        <v>4</v>
      </c>
      <c r="G505" s="2" t="s">
        <v>23</v>
      </c>
      <c r="H505" s="4">
        <v>302</v>
      </c>
      <c r="I505" s="2" t="s">
        <v>24</v>
      </c>
      <c r="J505" s="4" t="s">
        <v>2712</v>
      </c>
      <c r="K505" s="4" t="s">
        <v>2713</v>
      </c>
      <c r="L505" s="2" t="s">
        <v>56</v>
      </c>
      <c r="M505" s="2" t="s">
        <v>146</v>
      </c>
      <c r="N505" s="2" t="s">
        <v>2714</v>
      </c>
      <c r="O505" s="2" t="s">
        <v>2715</v>
      </c>
      <c r="P505" s="2" t="s">
        <v>30</v>
      </c>
      <c r="Q505" s="2" t="s">
        <v>2716</v>
      </c>
      <c r="S505" s="2" t="str">
        <f>+INDEX([1]Trabalhista!$D$3:$D$528,MATCH(A505,[1]Trabalhista!$A$3:$A$528,0))</f>
        <v>Não</v>
      </c>
    </row>
    <row r="506" spans="1:19" x14ac:dyDescent="0.2">
      <c r="A506" s="2" t="s">
        <v>2717</v>
      </c>
      <c r="B506" s="2" t="s">
        <v>51</v>
      </c>
      <c r="C506" s="2" t="s">
        <v>137</v>
      </c>
      <c r="D506" s="2" t="s">
        <v>21</v>
      </c>
      <c r="E506" s="2" t="s">
        <v>22</v>
      </c>
      <c r="F506" s="4">
        <v>4</v>
      </c>
      <c r="G506" s="2" t="s">
        <v>23</v>
      </c>
      <c r="H506" s="4">
        <v>748</v>
      </c>
      <c r="I506" s="2" t="s">
        <v>24</v>
      </c>
      <c r="J506" s="4" t="s">
        <v>2718</v>
      </c>
      <c r="K506" s="4" t="s">
        <v>2719</v>
      </c>
      <c r="L506" s="2" t="s">
        <v>56</v>
      </c>
      <c r="M506" s="2" t="s">
        <v>218</v>
      </c>
      <c r="N506" s="2" t="s">
        <v>2720</v>
      </c>
      <c r="O506" s="2" t="s">
        <v>2721</v>
      </c>
      <c r="P506" s="2" t="s">
        <v>30</v>
      </c>
      <c r="Q506" s="2" t="s">
        <v>2722</v>
      </c>
      <c r="S506" s="2" t="str">
        <f>+INDEX([1]Trabalhista!$D$3:$D$528,MATCH(A506,[1]Trabalhista!$A$3:$A$528,0))</f>
        <v>Não</v>
      </c>
    </row>
    <row r="507" spans="1:19" x14ac:dyDescent="0.2">
      <c r="A507" s="2" t="s">
        <v>2723</v>
      </c>
      <c r="B507" s="2" t="s">
        <v>51</v>
      </c>
      <c r="C507" s="2" t="s">
        <v>336</v>
      </c>
      <c r="D507" s="2" t="s">
        <v>21</v>
      </c>
      <c r="E507" s="2" t="s">
        <v>22</v>
      </c>
      <c r="F507" s="4">
        <v>3</v>
      </c>
      <c r="G507" s="2" t="s">
        <v>23</v>
      </c>
      <c r="H507" s="4">
        <v>266</v>
      </c>
      <c r="I507" s="2" t="s">
        <v>24</v>
      </c>
      <c r="J507" s="4" t="s">
        <v>2724</v>
      </c>
      <c r="K507" s="4" t="s">
        <v>2725</v>
      </c>
      <c r="L507" s="2" t="s">
        <v>95</v>
      </c>
      <c r="M507" s="2" t="s">
        <v>177</v>
      </c>
      <c r="N507" s="2" t="s">
        <v>2726</v>
      </c>
      <c r="O507" s="2" t="s">
        <v>2727</v>
      </c>
      <c r="P507" s="2" t="s">
        <v>30</v>
      </c>
      <c r="Q507" s="2" t="s">
        <v>2728</v>
      </c>
      <c r="S507" s="2" t="str">
        <f>+INDEX([1]Trabalhista!$D$3:$D$528,MATCH(A507,[1]Trabalhista!$A$3:$A$528,0))</f>
        <v>Não</v>
      </c>
    </row>
    <row r="508" spans="1:19" x14ac:dyDescent="0.2">
      <c r="A508" s="2" t="s">
        <v>2729</v>
      </c>
      <c r="B508" s="2" t="s">
        <v>392</v>
      </c>
      <c r="C508" s="2" t="s">
        <v>52</v>
      </c>
      <c r="D508" s="2" t="s">
        <v>21</v>
      </c>
      <c r="E508" s="2" t="s">
        <v>22</v>
      </c>
      <c r="F508" s="4">
        <v>4</v>
      </c>
      <c r="G508" s="2" t="s">
        <v>23</v>
      </c>
      <c r="H508" s="4">
        <v>608</v>
      </c>
      <c r="I508" s="2" t="s">
        <v>24</v>
      </c>
      <c r="J508" s="4" t="s">
        <v>2730</v>
      </c>
      <c r="K508" s="4" t="s">
        <v>2731</v>
      </c>
      <c r="L508" s="2" t="s">
        <v>56</v>
      </c>
      <c r="M508" s="2" t="s">
        <v>38</v>
      </c>
      <c r="N508" s="2" t="s">
        <v>2732</v>
      </c>
      <c r="O508" s="2" t="s">
        <v>2733</v>
      </c>
      <c r="P508" s="2" t="s">
        <v>30</v>
      </c>
      <c r="Q508" s="2" t="s">
        <v>2734</v>
      </c>
      <c r="S508" s="2" t="str">
        <f>+INDEX([1]Trabalhista!$D$3:$D$528,MATCH(A508,[1]Trabalhista!$A$3:$A$528,0))</f>
        <v>Não</v>
      </c>
    </row>
    <row r="509" spans="1:19" x14ac:dyDescent="0.2">
      <c r="A509" s="2" t="s">
        <v>2735</v>
      </c>
      <c r="B509" s="2" t="s">
        <v>42</v>
      </c>
      <c r="C509" s="2" t="s">
        <v>43</v>
      </c>
      <c r="D509" s="2" t="s">
        <v>21</v>
      </c>
      <c r="E509" s="2" t="s">
        <v>22</v>
      </c>
      <c r="F509" s="4">
        <v>4</v>
      </c>
      <c r="G509" s="2" t="s">
        <v>23</v>
      </c>
      <c r="H509" s="4">
        <v>318</v>
      </c>
      <c r="I509" s="2" t="s">
        <v>24</v>
      </c>
      <c r="J509" s="4" t="s">
        <v>2736</v>
      </c>
      <c r="K509" s="4" t="s">
        <v>2737</v>
      </c>
      <c r="L509" s="2" t="s">
        <v>37</v>
      </c>
      <c r="M509" s="2" t="s">
        <v>177</v>
      </c>
      <c r="N509" s="2" t="s">
        <v>2738</v>
      </c>
      <c r="O509" s="2" t="s">
        <v>2735</v>
      </c>
      <c r="P509" s="2" t="s">
        <v>30</v>
      </c>
      <c r="Q509" s="2" t="s">
        <v>2739</v>
      </c>
      <c r="S509" s="2" t="e">
        <f>+INDEX([1]Trabalhista!$D$3:$D$528,MATCH(A509,[1]Trabalhista!$A$3:$A$528,0))</f>
        <v>#N/A</v>
      </c>
    </row>
    <row r="510" spans="1:19" x14ac:dyDescent="0.2">
      <c r="A510" s="2" t="s">
        <v>2740</v>
      </c>
      <c r="B510" s="2" t="s">
        <v>51</v>
      </c>
      <c r="C510" s="2" t="s">
        <v>61</v>
      </c>
      <c r="D510" s="2" t="s">
        <v>21</v>
      </c>
      <c r="E510" s="2" t="s">
        <v>22</v>
      </c>
      <c r="F510" s="4">
        <v>4</v>
      </c>
      <c r="G510" s="2" t="s">
        <v>23</v>
      </c>
      <c r="H510" s="4">
        <v>613</v>
      </c>
      <c r="I510" s="2" t="s">
        <v>24</v>
      </c>
      <c r="J510" s="4" t="s">
        <v>2741</v>
      </c>
      <c r="K510" s="4" t="s">
        <v>2742</v>
      </c>
      <c r="L510" s="2" t="s">
        <v>146</v>
      </c>
      <c r="M510" s="2" t="s">
        <v>177</v>
      </c>
      <c r="N510" s="2" t="s">
        <v>2743</v>
      </c>
      <c r="O510" s="2" t="s">
        <v>2740</v>
      </c>
      <c r="P510" s="2" t="s">
        <v>30</v>
      </c>
      <c r="Q510" s="2" t="s">
        <v>2744</v>
      </c>
      <c r="S510" s="2" t="e">
        <f>+INDEX([1]Trabalhista!$D$3:$D$528,MATCH(A510,[1]Trabalhista!$A$3:$A$528,0))</f>
        <v>#N/A</v>
      </c>
    </row>
    <row r="511" spans="1:19" x14ac:dyDescent="0.2">
      <c r="A511" s="2" t="s">
        <v>2745</v>
      </c>
      <c r="B511" s="2" t="s">
        <v>51</v>
      </c>
      <c r="C511" s="2" t="s">
        <v>568</v>
      </c>
      <c r="D511" s="2" t="s">
        <v>21</v>
      </c>
      <c r="E511" s="2" t="s">
        <v>22</v>
      </c>
      <c r="F511" s="4">
        <v>4</v>
      </c>
      <c r="G511" s="2" t="s">
        <v>23</v>
      </c>
      <c r="H511" s="4">
        <v>860</v>
      </c>
      <c r="I511" s="2" t="s">
        <v>24</v>
      </c>
      <c r="J511" s="4" t="s">
        <v>2746</v>
      </c>
      <c r="K511" s="4" t="s">
        <v>2747</v>
      </c>
      <c r="L511" s="2" t="s">
        <v>46</v>
      </c>
      <c r="M511" s="2" t="s">
        <v>280</v>
      </c>
      <c r="N511" s="2" t="s">
        <v>2748</v>
      </c>
      <c r="O511" s="2" t="s">
        <v>2745</v>
      </c>
      <c r="P511" s="2" t="s">
        <v>30</v>
      </c>
      <c r="Q511" s="2" t="s">
        <v>2749</v>
      </c>
      <c r="S511" s="2" t="str">
        <f>+INDEX([1]Trabalhista!$D$3:$D$528,MATCH(A511,[1]Trabalhista!$A$3:$A$528,0))</f>
        <v>Não</v>
      </c>
    </row>
    <row r="512" spans="1:19" x14ac:dyDescent="0.2">
      <c r="A512" s="2" t="s">
        <v>2750</v>
      </c>
      <c r="B512" s="2" t="s">
        <v>61</v>
      </c>
      <c r="C512" s="2" t="s">
        <v>314</v>
      </c>
      <c r="D512" s="2" t="s">
        <v>21</v>
      </c>
      <c r="E512" s="2" t="s">
        <v>22</v>
      </c>
      <c r="F512" s="4">
        <v>4</v>
      </c>
      <c r="G512" s="2" t="s">
        <v>23</v>
      </c>
      <c r="H512" s="4">
        <v>439</v>
      </c>
      <c r="I512" s="2" t="s">
        <v>24</v>
      </c>
      <c r="J512" s="4" t="s">
        <v>2751</v>
      </c>
      <c r="K512" s="4" t="s">
        <v>2752</v>
      </c>
      <c r="L512" s="2" t="s">
        <v>38</v>
      </c>
      <c r="M512" s="2" t="s">
        <v>267</v>
      </c>
      <c r="N512" s="2" t="s">
        <v>2753</v>
      </c>
      <c r="O512" s="2" t="s">
        <v>2750</v>
      </c>
      <c r="P512" s="2" t="s">
        <v>213</v>
      </c>
      <c r="Q512" s="2" t="s">
        <v>2754</v>
      </c>
      <c r="S512" s="2" t="str">
        <f>+INDEX([1]Trabalhista!$D$3:$D$528,MATCH(A512,[1]Trabalhista!$A$3:$A$528,0))</f>
        <v>Não</v>
      </c>
    </row>
  </sheetData>
  <pageMargins left="0.69444444444444442" right="0.27777777777777779" top="0.69444444444444442" bottom="0.27777777777777779" header="0.27777777777777779" footer="0.27777777777777779"/>
  <pageSetup paperSize="9" fitToHeight="999" orientation="landscape" r:id="rId1"/>
  <headerFooter alignWithMargins="0">
    <oddHeader>&amp;LCÂMARA DOS DEPUTADOS
SECRETARIA-GERAL/COMPI
Deputados em Exercício&amp;RÚltima Atualização:
02/05/2017   10:58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2"/>
  <sheetViews>
    <sheetView workbookViewId="0">
      <selection activeCell="A27" sqref="A27"/>
    </sheetView>
  </sheetViews>
  <sheetFormatPr defaultRowHeight="12.75" x14ac:dyDescent="0.2"/>
  <cols>
    <col min="1" max="1" width="7.42578125" style="2" customWidth="1"/>
  </cols>
  <sheetData>
    <row r="1" spans="1:9" ht="15" x14ac:dyDescent="0.25">
      <c r="A1" s="6" t="s">
        <v>1</v>
      </c>
      <c r="B1" s="5" t="s">
        <v>2755</v>
      </c>
      <c r="C1" s="5" t="s">
        <v>2756</v>
      </c>
      <c r="D1" s="5" t="s">
        <v>2757</v>
      </c>
    </row>
    <row r="2" spans="1:9" ht="15" x14ac:dyDescent="0.25">
      <c r="A2" s="7" t="s">
        <v>19</v>
      </c>
      <c r="B2" s="8">
        <f>+COUNTIF('Atualização 02.05.2017 10h58m'!$B$2:$B$512,Sheet1!$A2)</f>
        <v>29</v>
      </c>
      <c r="C2" s="8">
        <v>1</v>
      </c>
      <c r="D2" s="8">
        <f>+B2-C2</f>
        <v>28</v>
      </c>
    </row>
    <row r="3" spans="1:9" ht="15" x14ac:dyDescent="0.25">
      <c r="A3" s="7" t="s">
        <v>208</v>
      </c>
      <c r="B3" s="8">
        <f>+COUNTIF('Atualização 02.05.2017 10h58m'!$B$2:$B$512,Sheet1!$A3)</f>
        <v>12</v>
      </c>
      <c r="C3" s="8">
        <f>+B3-D3</f>
        <v>12</v>
      </c>
      <c r="D3" s="8">
        <v>0</v>
      </c>
    </row>
    <row r="4" spans="1:9" ht="15" x14ac:dyDescent="0.25">
      <c r="A4" s="7" t="s">
        <v>113</v>
      </c>
      <c r="B4" s="8">
        <f>+COUNTIF('Atualização 02.05.2017 10h58m'!$B$2:$B$512,Sheet1!$A4)</f>
        <v>19</v>
      </c>
      <c r="C4" s="8">
        <f>+B4-D4</f>
        <v>18</v>
      </c>
      <c r="D4" s="8">
        <v>1</v>
      </c>
      <c r="I4" t="s">
        <v>2758</v>
      </c>
    </row>
    <row r="5" spans="1:9" ht="15" x14ac:dyDescent="0.25">
      <c r="A5" s="7" t="s">
        <v>917</v>
      </c>
      <c r="B5" s="8">
        <f>+COUNTIF('Atualização 02.05.2017 10h58m'!$B$2:$B$512,Sheet1!$A5)</f>
        <v>3</v>
      </c>
      <c r="C5" s="8">
        <f>+B5-D5</f>
        <v>2</v>
      </c>
      <c r="D5" s="8">
        <v>1</v>
      </c>
      <c r="I5" t="s">
        <v>2759</v>
      </c>
    </row>
    <row r="6" spans="1:9" ht="15" x14ac:dyDescent="0.25">
      <c r="A6" s="7" t="s">
        <v>535</v>
      </c>
      <c r="B6" s="8">
        <f>+COUNTIF('Atualização 02.05.2017 10h58m'!$B$2:$B$512,Sheet1!$A6)</f>
        <v>7</v>
      </c>
      <c r="C6" s="8">
        <f>+B6-D6</f>
        <v>3</v>
      </c>
      <c r="D6" s="8">
        <v>4</v>
      </c>
      <c r="I6" t="s">
        <v>2760</v>
      </c>
    </row>
    <row r="7" spans="1:9" ht="15" x14ac:dyDescent="0.25">
      <c r="A7" s="7" t="s">
        <v>2671</v>
      </c>
      <c r="B7" s="8">
        <f>+COUNTIF('Atualização 02.05.2017 10h58m'!$B$2:$B$512,Sheet1!$A7)</f>
        <v>1</v>
      </c>
      <c r="C7" s="8">
        <v>1</v>
      </c>
      <c r="D7" s="8">
        <f>+B7-C7</f>
        <v>0</v>
      </c>
      <c r="I7" t="s">
        <v>2761</v>
      </c>
    </row>
    <row r="8" spans="1:9" ht="15" x14ac:dyDescent="0.25">
      <c r="A8" s="7" t="s">
        <v>136</v>
      </c>
      <c r="B8" s="8">
        <f>+COUNTIF('Atualização 02.05.2017 10h58m'!$B$2:$B$512,Sheet1!$A8)</f>
        <v>64</v>
      </c>
      <c r="C8" s="8">
        <v>5</v>
      </c>
      <c r="D8" s="8">
        <f>+B8-C8</f>
        <v>59</v>
      </c>
      <c r="I8" t="s">
        <v>2762</v>
      </c>
    </row>
    <row r="9" spans="1:9" ht="15" x14ac:dyDescent="0.25">
      <c r="A9" s="7" t="s">
        <v>33</v>
      </c>
      <c r="B9" s="8">
        <f>+COUNTIF('Atualização 02.05.2017 10h58m'!$B$2:$B$512,Sheet1!$A9)+1</f>
        <v>48</v>
      </c>
      <c r="C9" s="8">
        <v>5</v>
      </c>
      <c r="D9" s="8">
        <f>+B9-C9</f>
        <v>43</v>
      </c>
      <c r="I9" t="s">
        <v>2763</v>
      </c>
    </row>
    <row r="10" spans="1:9" ht="15" x14ac:dyDescent="0.25">
      <c r="A10" s="7" t="s">
        <v>168</v>
      </c>
      <c r="B10" s="8">
        <f>+COUNTIF('Atualização 02.05.2017 10h58m'!$B$2:$B$512,Sheet1!$A10)</f>
        <v>9</v>
      </c>
      <c r="C10" s="8">
        <v>0</v>
      </c>
      <c r="D10" s="8">
        <f>+B10-C10</f>
        <v>9</v>
      </c>
      <c r="I10" t="s">
        <v>2764</v>
      </c>
    </row>
    <row r="11" spans="1:9" ht="15" x14ac:dyDescent="0.25">
      <c r="A11" s="7" t="s">
        <v>61</v>
      </c>
      <c r="B11" s="8">
        <f>+COUNTIF('Atualização 02.05.2017 10h58m'!$B$2:$B$512,Sheet1!$A11)</f>
        <v>39</v>
      </c>
      <c r="C11" s="8">
        <f t="shared" ref="C11:C17" si="0">+B11-D11</f>
        <v>6</v>
      </c>
      <c r="D11" s="8">
        <v>33</v>
      </c>
      <c r="I11" t="s">
        <v>2765</v>
      </c>
    </row>
    <row r="12" spans="1:9" ht="15" x14ac:dyDescent="0.25">
      <c r="A12" s="7" t="s">
        <v>128</v>
      </c>
      <c r="B12" s="8">
        <f>+COUNTIF('Atualização 02.05.2017 10h58m'!$B$2:$B$512,Sheet1!$A12)</f>
        <v>23</v>
      </c>
      <c r="C12" s="8">
        <f t="shared" si="0"/>
        <v>3</v>
      </c>
      <c r="D12" s="8">
        <v>20</v>
      </c>
      <c r="I12" t="s">
        <v>2766</v>
      </c>
    </row>
    <row r="13" spans="1:9" ht="15" x14ac:dyDescent="0.25">
      <c r="A13" s="7" t="s">
        <v>923</v>
      </c>
      <c r="B13" s="8">
        <f>+COUNTIF('Atualização 02.05.2017 10h58m'!$B$2:$B$512,Sheet1!$A13)</f>
        <v>5</v>
      </c>
      <c r="C13" s="8">
        <f t="shared" si="0"/>
        <v>5</v>
      </c>
      <c r="D13" s="8">
        <v>0</v>
      </c>
      <c r="I13" t="s">
        <v>2767</v>
      </c>
    </row>
    <row r="14" spans="1:9" ht="15" x14ac:dyDescent="0.25">
      <c r="A14" s="7" t="s">
        <v>1993</v>
      </c>
      <c r="B14" s="8">
        <f>+COUNTIF('Atualização 02.05.2017 10h58m'!$B$2:$B$512,Sheet1!$A14)</f>
        <v>1</v>
      </c>
      <c r="C14" s="8">
        <f t="shared" si="0"/>
        <v>1</v>
      </c>
      <c r="D14" s="8">
        <v>0</v>
      </c>
      <c r="I14" t="s">
        <v>2768</v>
      </c>
    </row>
    <row r="15" spans="1:9" ht="15" x14ac:dyDescent="0.25">
      <c r="A15" s="7" t="s">
        <v>86</v>
      </c>
      <c r="B15" s="8">
        <f>+COUNTIF('Atualização 02.05.2017 10h58m'!$B$2:$B$512,Sheet1!$A15)</f>
        <v>35</v>
      </c>
      <c r="C15" s="8">
        <f t="shared" si="0"/>
        <v>20</v>
      </c>
      <c r="D15" s="8">
        <v>15</v>
      </c>
      <c r="I15" t="s">
        <v>2769</v>
      </c>
    </row>
    <row r="16" spans="1:9" ht="15" x14ac:dyDescent="0.25">
      <c r="A16" s="7" t="s">
        <v>272</v>
      </c>
      <c r="B16" s="8">
        <f>+COUNTIF('Atualização 02.05.2017 10h58m'!$B$2:$B$512,Sheet1!$A16)</f>
        <v>10</v>
      </c>
      <c r="C16" s="8">
        <f t="shared" si="0"/>
        <v>4</v>
      </c>
      <c r="D16" s="8">
        <v>6</v>
      </c>
      <c r="I16" t="s">
        <v>2770</v>
      </c>
    </row>
    <row r="17" spans="1:9" ht="15" x14ac:dyDescent="0.25">
      <c r="A17" s="7" t="s">
        <v>252</v>
      </c>
      <c r="B17" s="8">
        <f>+COUNTIF('Atualização 02.05.2017 10h58m'!$B$2:$B$512,Sheet1!$A17)</f>
        <v>37</v>
      </c>
      <c r="C17" s="8">
        <f t="shared" si="0"/>
        <v>7</v>
      </c>
      <c r="D17" s="8">
        <v>30</v>
      </c>
      <c r="I17" t="s">
        <v>2771</v>
      </c>
    </row>
    <row r="18" spans="1:9" ht="15" x14ac:dyDescent="0.25">
      <c r="A18" s="7" t="s">
        <v>77</v>
      </c>
      <c r="B18" s="8">
        <f>+COUNTIF('Atualização 02.05.2017 10h58m'!$B$2:$B$512,Sheet1!$A18)+1</f>
        <v>47</v>
      </c>
      <c r="C18" s="8">
        <v>5</v>
      </c>
      <c r="D18" s="8">
        <f>+B18-C18</f>
        <v>42</v>
      </c>
      <c r="I18" t="s">
        <v>2772</v>
      </c>
    </row>
    <row r="19" spans="1:9" ht="15" x14ac:dyDescent="0.25">
      <c r="A19" s="7" t="s">
        <v>196</v>
      </c>
      <c r="B19" s="8">
        <f>+COUNTIF('Atualização 02.05.2017 10h58m'!$B$2:$B$512,Sheet1!$A19)</f>
        <v>2</v>
      </c>
      <c r="C19" s="8">
        <f>+B19-D19</f>
        <v>2</v>
      </c>
      <c r="D19" s="8">
        <v>0</v>
      </c>
      <c r="I19" t="s">
        <v>2773</v>
      </c>
    </row>
    <row r="20" spans="1:9" ht="15" x14ac:dyDescent="0.25">
      <c r="A20" s="7" t="s">
        <v>637</v>
      </c>
      <c r="B20" s="8">
        <f>+COUNTIF('Atualização 02.05.2017 10h58m'!$B$2:$B$512,Sheet1!$A20)</f>
        <v>6</v>
      </c>
      <c r="C20" s="8">
        <v>6</v>
      </c>
      <c r="D20" s="8">
        <f>+B20-C20</f>
        <v>0</v>
      </c>
      <c r="I20" t="s">
        <v>2774</v>
      </c>
    </row>
    <row r="21" spans="1:9" ht="15" x14ac:dyDescent="0.25">
      <c r="A21" s="7" t="s">
        <v>51</v>
      </c>
      <c r="B21" s="8">
        <f>+COUNTIF('Atualização 02.05.2017 10h58m'!$B$2:$B$512,Sheet1!$A21)</f>
        <v>58</v>
      </c>
      <c r="C21" s="8">
        <v>58</v>
      </c>
      <c r="D21" s="8">
        <f>+B21-C21</f>
        <v>0</v>
      </c>
      <c r="I21" t="s">
        <v>2775</v>
      </c>
    </row>
    <row r="22" spans="1:9" ht="15" x14ac:dyDescent="0.25">
      <c r="A22" s="7" t="s">
        <v>42</v>
      </c>
      <c r="B22" s="8">
        <f>+COUNTIF('Atualização 02.05.2017 10h58m'!$B$2:$B$512,Sheet1!$A22)</f>
        <v>17</v>
      </c>
      <c r="C22" s="8">
        <f>+B22-D22</f>
        <v>3</v>
      </c>
      <c r="D22" s="8">
        <v>14</v>
      </c>
      <c r="I22" t="s">
        <v>2776</v>
      </c>
    </row>
    <row r="23" spans="1:9" ht="15" x14ac:dyDescent="0.25">
      <c r="A23" s="7" t="s">
        <v>491</v>
      </c>
      <c r="B23" s="8">
        <f>+COUNTIF('Atualização 02.05.2017 10h58m'!$B$2:$B$512,Sheet1!$A23)</f>
        <v>4</v>
      </c>
      <c r="C23" s="8">
        <f>+B23-D23</f>
        <v>3</v>
      </c>
      <c r="D23" s="8">
        <v>1</v>
      </c>
      <c r="I23" t="s">
        <v>2777</v>
      </c>
    </row>
    <row r="24" spans="1:9" ht="15" x14ac:dyDescent="0.25">
      <c r="A24" s="7" t="s">
        <v>70</v>
      </c>
      <c r="B24" s="8">
        <f>+COUNTIF('Atualização 02.05.2017 10h58m'!$B$2:$B$512,Sheet1!$A24)</f>
        <v>13</v>
      </c>
      <c r="C24" s="8">
        <f>+B24-D24</f>
        <v>6</v>
      </c>
      <c r="D24" s="8">
        <v>7</v>
      </c>
      <c r="I24" t="s">
        <v>2778</v>
      </c>
    </row>
    <row r="25" spans="1:9" ht="15" x14ac:dyDescent="0.25">
      <c r="A25" s="7" t="s">
        <v>308</v>
      </c>
      <c r="B25" s="8">
        <f>+COUNTIF('Atualização 02.05.2017 10h58m'!$B$2:$B$512,Sheet1!$A25)</f>
        <v>6</v>
      </c>
      <c r="C25" s="8">
        <f>+B25-D25</f>
        <v>5</v>
      </c>
      <c r="D25" s="8">
        <v>1</v>
      </c>
      <c r="I25" t="s">
        <v>2779</v>
      </c>
    </row>
    <row r="26" spans="1:9" ht="15" x14ac:dyDescent="0.25">
      <c r="A26" s="7" t="s">
        <v>155</v>
      </c>
      <c r="B26" s="8">
        <f>+COUNTIF('Atualização 02.05.2017 10h58m'!$B$2:$B$512,Sheet1!$A26)</f>
        <v>4</v>
      </c>
      <c r="C26" s="8">
        <v>4</v>
      </c>
      <c r="D26" s="8">
        <f>+B26-C26</f>
        <v>0</v>
      </c>
      <c r="I26" t="s">
        <v>2780</v>
      </c>
    </row>
    <row r="27" spans="1:9" ht="15" x14ac:dyDescent="0.25">
      <c r="A27" s="9" t="s">
        <v>392</v>
      </c>
      <c r="B27" s="10">
        <f>+COUNTIF('Atualização 02.05.2017 10h58m'!$B$2:$B$512,Sheet1!$A27)</f>
        <v>14</v>
      </c>
      <c r="C27" s="10">
        <f>+B27-D27</f>
        <v>8</v>
      </c>
      <c r="D27" s="10">
        <v>6</v>
      </c>
      <c r="I27" t="s">
        <v>2781</v>
      </c>
    </row>
    <row r="28" spans="1:9" x14ac:dyDescent="0.2">
      <c r="A28" s="11" t="s">
        <v>2782</v>
      </c>
      <c r="B28" s="11">
        <f>+SUM(B2:B27)</f>
        <v>513</v>
      </c>
      <c r="C28" s="11">
        <f>+SUM(C2:C27)</f>
        <v>193</v>
      </c>
      <c r="D28" s="11">
        <f>+SUM(D2:D27)</f>
        <v>320</v>
      </c>
      <c r="I28" t="s">
        <v>2783</v>
      </c>
    </row>
    <row r="29" spans="1:9" x14ac:dyDescent="0.2">
      <c r="A29"/>
    </row>
    <row r="30" spans="1:9" x14ac:dyDescent="0.2">
      <c r="A30"/>
    </row>
    <row r="31" spans="1:9" x14ac:dyDescent="0.2">
      <c r="A31"/>
    </row>
    <row r="32" spans="1:9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workbookViewId="0">
      <selection activeCell="W39" sqref="W39"/>
    </sheetView>
  </sheetViews>
  <sheetFormatPr defaultRowHeight="12.75" x14ac:dyDescent="0.2"/>
  <cols>
    <col min="16" max="16" width="9.28515625" customWidth="1"/>
    <col min="17" max="17" width="10.42578125" customWidth="1"/>
  </cols>
  <sheetData>
    <row r="1" spans="1:23" ht="28.5" customHeight="1" thickBot="1" x14ac:dyDescent="0.3">
      <c r="A1" s="12"/>
      <c r="B1" s="13" t="s">
        <v>2755</v>
      </c>
      <c r="C1" s="14">
        <v>0</v>
      </c>
      <c r="D1" s="15">
        <v>1</v>
      </c>
      <c r="E1" s="15">
        <v>2</v>
      </c>
      <c r="F1" s="15">
        <v>3</v>
      </c>
      <c r="G1" s="16">
        <v>4</v>
      </c>
      <c r="I1" s="49"/>
      <c r="J1" s="50" t="s">
        <v>2755</v>
      </c>
      <c r="K1" s="61" t="s">
        <v>2793</v>
      </c>
      <c r="L1" s="51">
        <v>0</v>
      </c>
      <c r="M1" s="52">
        <v>1</v>
      </c>
      <c r="N1" s="52">
        <v>2</v>
      </c>
      <c r="O1" s="52">
        <v>3</v>
      </c>
      <c r="P1" s="53">
        <v>4</v>
      </c>
      <c r="Q1" s="54" t="s">
        <v>2788</v>
      </c>
      <c r="R1" s="54" t="s">
        <v>2789</v>
      </c>
      <c r="S1" s="54" t="s">
        <v>2790</v>
      </c>
      <c r="T1" s="54" t="s">
        <v>2791</v>
      </c>
      <c r="U1" s="55" t="s">
        <v>2792</v>
      </c>
    </row>
    <row r="2" spans="1:23" x14ac:dyDescent="0.2">
      <c r="A2" s="17" t="s">
        <v>136</v>
      </c>
      <c r="B2" s="18">
        <f>+INDEX(Sheet1!$B$2:$B$27,MATCH('eleição indireta'!A2,Sheet1!$A$2:$A$27,0))</f>
        <v>64</v>
      </c>
      <c r="C2" s="19">
        <v>0</v>
      </c>
      <c r="D2" s="20">
        <v>10</v>
      </c>
      <c r="E2" s="21">
        <v>18</v>
      </c>
      <c r="F2" s="22">
        <v>20</v>
      </c>
      <c r="G2" s="23">
        <v>24</v>
      </c>
      <c r="I2" s="56" t="s">
        <v>136</v>
      </c>
      <c r="J2" s="37">
        <v>64</v>
      </c>
      <c r="K2" s="18">
        <v>22</v>
      </c>
      <c r="L2" s="19">
        <f>+SUM(J2:K2)-SUM(M2:P2)</f>
        <v>0</v>
      </c>
      <c r="M2" s="20">
        <f>+INDEX(D$2:D$27,MATCH($I2,$A$2:$A$27,0))+ROUNDDOWN($K2*(D2/SUM($C2:$G2)),0)-1</f>
        <v>12</v>
      </c>
      <c r="N2" s="21">
        <f>+INDEX(E$2:E$27,MATCH($I2,$A$2:$A$27,0))+ROUNDDOWN($K2*(E2/SUM($C2:$G2)),0)-1-1</f>
        <v>21</v>
      </c>
      <c r="O2" s="22">
        <f>+INDEX(F$2:F$27,MATCH($I2,$A$2:$A$27,0))+ROUNDDOWN($K2*(F2/SUM($C2:$G2)),0)-1-1</f>
        <v>24</v>
      </c>
      <c r="P2" s="23">
        <f>+INDEX(G$2:G$27,MATCH($I2,$A$2:$A$27,0))+ROUNDDOWN($K2*(G2/SUM($C2:$G2)),0)-1-1</f>
        <v>29</v>
      </c>
      <c r="Q2" s="72">
        <f>+SUM(J2:K2)</f>
        <v>86</v>
      </c>
      <c r="R2" s="37">
        <f>+SUM(P2)</f>
        <v>29</v>
      </c>
      <c r="S2" s="37">
        <f>+SUM(O2:P2)</f>
        <v>53</v>
      </c>
      <c r="T2" s="72">
        <f>+SUM(N2:P2)</f>
        <v>74</v>
      </c>
      <c r="U2" s="74">
        <f>+SUM(M2:P2)</f>
        <v>86</v>
      </c>
      <c r="W2">
        <f>+SUM(O2:P2)/SUM(J2:K2)</f>
        <v>0.61627906976744184</v>
      </c>
    </row>
    <row r="3" spans="1:23" x14ac:dyDescent="0.2">
      <c r="A3" s="17" t="s">
        <v>77</v>
      </c>
      <c r="B3" s="18">
        <f>+INDEX(Sheet1!$B$2:$B$27,MATCH('eleição indireta'!A3,Sheet1!$A$2:$A$27,0))</f>
        <v>47</v>
      </c>
      <c r="C3" s="19">
        <v>0</v>
      </c>
      <c r="D3" s="20">
        <v>10</v>
      </c>
      <c r="E3" s="21">
        <v>7</v>
      </c>
      <c r="F3" s="22">
        <v>17</v>
      </c>
      <c r="G3" s="23">
        <v>22</v>
      </c>
      <c r="I3" s="56" t="s">
        <v>77</v>
      </c>
      <c r="J3" s="37">
        <v>47</v>
      </c>
      <c r="K3" s="18">
        <v>11</v>
      </c>
      <c r="L3" s="19">
        <f>+SUM(J3:K3)-SUM(M3:P3)</f>
        <v>0</v>
      </c>
      <c r="M3" s="20">
        <f>+INDEX(D$2:D$27,MATCH($I3,$A$2:$A$27,0))+ROUNDDOWN($K3*(D3/SUM($C3:$G3)),0)-1</f>
        <v>10</v>
      </c>
      <c r="N3" s="21">
        <f>+INDEX(E$2:E$27,MATCH($I3,$A$2:$A$27,0))+ROUNDDOWN($K3*(E3/SUM($C3:$G3)),0)-1-1</f>
        <v>6</v>
      </c>
      <c r="O3" s="22">
        <f>+INDEX(F$2:F$27,MATCH($I3,$A$2:$A$27,0))+ROUNDDOWN($K3*(F3/SUM($C3:$G3)),0)-1-1</f>
        <v>18</v>
      </c>
      <c r="P3" s="23">
        <f>+INDEX(G$2:G$27,MATCH($I3,$A$2:$A$27,0))+ROUNDDOWN($K3*(G3/SUM($C3:$G3)),0)-1-1</f>
        <v>24</v>
      </c>
      <c r="Q3" s="72">
        <f>+SUM(J3:K3)+Q2</f>
        <v>144</v>
      </c>
      <c r="R3" s="37">
        <f>+R2+P3</f>
        <v>53</v>
      </c>
      <c r="S3" s="37">
        <f>+SUM(O3:P3)+S2</f>
        <v>95</v>
      </c>
      <c r="T3" s="72">
        <f>+SUM(N3:P3)+T2</f>
        <v>122</v>
      </c>
      <c r="U3" s="74">
        <f>+SUM(M3:P3)+U2</f>
        <v>144</v>
      </c>
      <c r="W3">
        <f t="shared" ref="W3:W28" si="0">+SUM(O3:P3)/SUM(J3:K3)</f>
        <v>0.72413793103448276</v>
      </c>
    </row>
    <row r="4" spans="1:23" x14ac:dyDescent="0.2">
      <c r="A4" s="17" t="s">
        <v>19</v>
      </c>
      <c r="B4" s="18">
        <f>+INDEX(Sheet1!$B$2:$B$27,MATCH('eleição indireta'!A4,Sheet1!$A$2:$A$27,0))</f>
        <v>29</v>
      </c>
      <c r="C4" s="19">
        <v>1</v>
      </c>
      <c r="D4" s="20">
        <v>2</v>
      </c>
      <c r="E4" s="21">
        <v>3</v>
      </c>
      <c r="F4" s="22">
        <v>12</v>
      </c>
      <c r="G4" s="23">
        <v>12</v>
      </c>
      <c r="I4" s="56" t="s">
        <v>19</v>
      </c>
      <c r="J4" s="37">
        <v>29</v>
      </c>
      <c r="K4" s="18">
        <v>4</v>
      </c>
      <c r="L4" s="19">
        <f>+SUM(J4:K4)-SUM(M4:P4)</f>
        <v>2</v>
      </c>
      <c r="M4" s="20">
        <f t="shared" ref="M3:M28" si="1">+INDEX(D$2:D$27,MATCH($I4,$A$2:$A$27,0))+ROUNDDOWN($K4*(D4/SUM($C4:$G4)),0)</f>
        <v>2</v>
      </c>
      <c r="N4" s="21">
        <f t="shared" ref="N3:N28" si="2">+INDEX(E$2:E$27,MATCH($I4,$A$2:$A$27,0))+ROUNDDOWN($K4*(E4/SUM($C4:$G4)),0)</f>
        <v>3</v>
      </c>
      <c r="O4" s="22">
        <f t="shared" ref="O3:O28" si="3">+INDEX(F$2:F$27,MATCH($I4,$A$2:$A$27,0))+ROUNDDOWN($K4*(F4/SUM($C4:$G4)),0)</f>
        <v>13</v>
      </c>
      <c r="P4" s="23">
        <f t="shared" ref="P3:P28" si="4">+INDEX(G$2:G$27,MATCH($I4,$A$2:$A$27,0))+ROUNDDOWN($K4*(G4/SUM($C4:$G4)),0)</f>
        <v>13</v>
      </c>
      <c r="Q4" s="72">
        <f t="shared" ref="Q4:Q28" si="5">+SUM(J4:K4)+Q3</f>
        <v>177</v>
      </c>
      <c r="R4" s="37">
        <f t="shared" ref="R4:R28" si="6">+R3+P4</f>
        <v>66</v>
      </c>
      <c r="S4" s="37">
        <f t="shared" ref="S4:S28" si="7">+SUM(O4:P4)+S3</f>
        <v>121</v>
      </c>
      <c r="T4" s="72">
        <f t="shared" ref="T4:T28" si="8">+SUM(N4:P4)+T3</f>
        <v>151</v>
      </c>
      <c r="U4" s="74">
        <f t="shared" ref="U4:U28" si="9">+SUM(M4:P4)+U3</f>
        <v>175</v>
      </c>
      <c r="W4">
        <f t="shared" si="0"/>
        <v>0.78787878787878785</v>
      </c>
    </row>
    <row r="5" spans="1:23" x14ac:dyDescent="0.2">
      <c r="A5" s="17" t="s">
        <v>128</v>
      </c>
      <c r="B5" s="18">
        <f>+INDEX(Sheet1!$B$2:$B$27,MATCH('eleição indireta'!A5,Sheet1!$A$2:$A$27,0))</f>
        <v>23</v>
      </c>
      <c r="C5" s="19">
        <v>3</v>
      </c>
      <c r="D5" s="20">
        <v>5</v>
      </c>
      <c r="E5" s="21">
        <v>2</v>
      </c>
      <c r="F5" s="22">
        <v>6</v>
      </c>
      <c r="G5" s="23">
        <v>10</v>
      </c>
      <c r="I5" s="56" t="s">
        <v>128</v>
      </c>
      <c r="J5" s="37">
        <v>23</v>
      </c>
      <c r="K5" s="18">
        <v>1</v>
      </c>
      <c r="L5" s="19">
        <f>+SUM(J5:K5)-SUM(M5:P5)</f>
        <v>1</v>
      </c>
      <c r="M5" s="20">
        <f t="shared" si="1"/>
        <v>5</v>
      </c>
      <c r="N5" s="21">
        <f t="shared" si="2"/>
        <v>2</v>
      </c>
      <c r="O5" s="22">
        <f t="shared" si="3"/>
        <v>6</v>
      </c>
      <c r="P5" s="23">
        <f t="shared" si="4"/>
        <v>10</v>
      </c>
      <c r="Q5" s="72">
        <f t="shared" si="5"/>
        <v>201</v>
      </c>
      <c r="R5" s="37">
        <f t="shared" si="6"/>
        <v>76</v>
      </c>
      <c r="S5" s="37">
        <f t="shared" si="7"/>
        <v>137</v>
      </c>
      <c r="T5" s="72">
        <f t="shared" si="8"/>
        <v>169</v>
      </c>
      <c r="U5" s="74">
        <f t="shared" si="9"/>
        <v>198</v>
      </c>
      <c r="W5">
        <f>+SUM(O5:P5)/SUM(J5:K5)</f>
        <v>0.66666666666666663</v>
      </c>
    </row>
    <row r="6" spans="1:23" x14ac:dyDescent="0.2">
      <c r="A6" s="17" t="s">
        <v>917</v>
      </c>
      <c r="B6" s="18">
        <f>+INDEX(Sheet1!$B$2:$B$27,MATCH('eleição indireta'!A6,Sheet1!$A$2:$A$27,0))</f>
        <v>3</v>
      </c>
      <c r="C6" s="19">
        <v>0</v>
      </c>
      <c r="D6" s="20">
        <v>0</v>
      </c>
      <c r="E6" s="21">
        <v>1</v>
      </c>
      <c r="F6" s="22">
        <v>1</v>
      </c>
      <c r="G6" s="23">
        <v>1</v>
      </c>
      <c r="I6" s="56" t="s">
        <v>917</v>
      </c>
      <c r="J6" s="37">
        <v>3</v>
      </c>
      <c r="K6" s="18"/>
      <c r="L6" s="19">
        <f>+SUM(J6:K6)-SUM(M6:P6)</f>
        <v>0</v>
      </c>
      <c r="M6" s="20">
        <f t="shared" si="1"/>
        <v>0</v>
      </c>
      <c r="N6" s="21">
        <f t="shared" si="2"/>
        <v>1</v>
      </c>
      <c r="O6" s="22">
        <f t="shared" si="3"/>
        <v>1</v>
      </c>
      <c r="P6" s="23">
        <f t="shared" si="4"/>
        <v>1</v>
      </c>
      <c r="Q6" s="72">
        <f t="shared" si="5"/>
        <v>204</v>
      </c>
      <c r="R6" s="37">
        <f t="shared" si="6"/>
        <v>77</v>
      </c>
      <c r="S6" s="37">
        <f t="shared" si="7"/>
        <v>139</v>
      </c>
      <c r="T6" s="72">
        <f t="shared" si="8"/>
        <v>172</v>
      </c>
      <c r="U6" s="74">
        <f t="shared" si="9"/>
        <v>201</v>
      </c>
      <c r="W6">
        <f>+SUM(O6:P6)/SUM(J6:K6)</f>
        <v>0.66666666666666663</v>
      </c>
    </row>
    <row r="7" spans="1:23" x14ac:dyDescent="0.2">
      <c r="A7" s="17" t="s">
        <v>33</v>
      </c>
      <c r="B7" s="18">
        <f>+INDEX(Sheet1!$B$2:$B$27,MATCH('eleição indireta'!A7,Sheet1!$A$2:$A$27,0))</f>
        <v>48</v>
      </c>
      <c r="C7" s="19">
        <v>3</v>
      </c>
      <c r="D7" s="20">
        <v>6</v>
      </c>
      <c r="E7" s="21">
        <v>8</v>
      </c>
      <c r="F7" s="22">
        <v>10</v>
      </c>
      <c r="G7" s="23">
        <v>23</v>
      </c>
      <c r="I7" s="56" t="s">
        <v>33</v>
      </c>
      <c r="J7" s="37">
        <v>48</v>
      </c>
      <c r="K7" s="18">
        <v>7</v>
      </c>
      <c r="L7" s="19">
        <f t="shared" ref="L7:L24" si="10">+SUM(J7:K7)-SUM(M7:P7)</f>
        <v>3</v>
      </c>
      <c r="M7" s="20">
        <f t="shared" si="1"/>
        <v>6</v>
      </c>
      <c r="N7" s="21">
        <f t="shared" si="2"/>
        <v>9</v>
      </c>
      <c r="O7" s="22">
        <f t="shared" si="3"/>
        <v>11</v>
      </c>
      <c r="P7" s="23">
        <f t="shared" si="4"/>
        <v>26</v>
      </c>
      <c r="Q7" s="72">
        <f t="shared" si="5"/>
        <v>259</v>
      </c>
      <c r="R7" s="37">
        <f t="shared" si="6"/>
        <v>103</v>
      </c>
      <c r="S7" s="37">
        <f t="shared" si="7"/>
        <v>176</v>
      </c>
      <c r="T7" s="72">
        <f t="shared" si="8"/>
        <v>218</v>
      </c>
      <c r="U7" s="74">
        <f t="shared" si="9"/>
        <v>253</v>
      </c>
      <c r="W7">
        <f t="shared" si="0"/>
        <v>0.67272727272727273</v>
      </c>
    </row>
    <row r="8" spans="1:23" x14ac:dyDescent="0.2">
      <c r="A8" s="17" t="s">
        <v>252</v>
      </c>
      <c r="B8" s="18">
        <f>+INDEX(Sheet1!$B$2:$B$27,MATCH('eleição indireta'!A8,Sheet1!$A$2:$A$27,0))</f>
        <v>37</v>
      </c>
      <c r="C8" s="19">
        <v>1</v>
      </c>
      <c r="D8" s="20">
        <v>7</v>
      </c>
      <c r="E8" s="21">
        <v>6</v>
      </c>
      <c r="F8" s="22">
        <v>11</v>
      </c>
      <c r="G8" s="23">
        <v>15</v>
      </c>
      <c r="I8" s="57" t="s">
        <v>252</v>
      </c>
      <c r="J8" s="59">
        <v>37</v>
      </c>
      <c r="K8" s="43">
        <v>5</v>
      </c>
      <c r="L8" s="44">
        <f>+SUM(J8:K8)-SUM(M8:P8)</f>
        <v>1</v>
      </c>
      <c r="M8" s="45">
        <f t="shared" si="1"/>
        <v>7</v>
      </c>
      <c r="N8" s="46">
        <f t="shared" si="2"/>
        <v>6</v>
      </c>
      <c r="O8" s="47">
        <f t="shared" si="3"/>
        <v>12</v>
      </c>
      <c r="P8" s="48">
        <f t="shared" si="4"/>
        <v>16</v>
      </c>
      <c r="Q8" s="73">
        <f t="shared" si="5"/>
        <v>301</v>
      </c>
      <c r="R8" s="59">
        <f t="shared" si="6"/>
        <v>119</v>
      </c>
      <c r="S8" s="59">
        <f t="shared" si="7"/>
        <v>204</v>
      </c>
      <c r="T8" s="73">
        <f>+SUM(N8:P8)+T7</f>
        <v>252</v>
      </c>
      <c r="U8" s="75">
        <f t="shared" si="9"/>
        <v>294</v>
      </c>
      <c r="W8">
        <f>+SUM(O8:P8)/SUM(J8:K8)</f>
        <v>0.66666666666666663</v>
      </c>
    </row>
    <row r="9" spans="1:23" x14ac:dyDescent="0.2">
      <c r="A9" s="17" t="s">
        <v>70</v>
      </c>
      <c r="B9" s="18">
        <f>+INDEX(Sheet1!$B$2:$B$27,MATCH('eleição indireta'!A9,Sheet1!$A$2:$A$27,0))</f>
        <v>13</v>
      </c>
      <c r="C9" s="19">
        <v>1</v>
      </c>
      <c r="D9" s="20">
        <v>3</v>
      </c>
      <c r="E9" s="21">
        <v>1</v>
      </c>
      <c r="F9" s="22">
        <v>2</v>
      </c>
      <c r="G9" s="23">
        <v>6</v>
      </c>
      <c r="I9" s="76" t="s">
        <v>70</v>
      </c>
      <c r="J9" s="77">
        <v>13</v>
      </c>
      <c r="K9" s="78"/>
      <c r="L9" s="79">
        <f>+SUM(J9:K9)-SUM(M9:P9)</f>
        <v>1</v>
      </c>
      <c r="M9" s="80">
        <f t="shared" si="1"/>
        <v>3</v>
      </c>
      <c r="N9" s="81">
        <f t="shared" si="2"/>
        <v>1</v>
      </c>
      <c r="O9" s="82">
        <f t="shared" si="3"/>
        <v>2</v>
      </c>
      <c r="P9" s="83">
        <f t="shared" si="4"/>
        <v>6</v>
      </c>
      <c r="Q9" s="77">
        <f t="shared" si="5"/>
        <v>314</v>
      </c>
      <c r="R9" s="77">
        <f t="shared" si="6"/>
        <v>125</v>
      </c>
      <c r="S9" s="77">
        <f t="shared" si="7"/>
        <v>212</v>
      </c>
      <c r="T9" s="84">
        <f t="shared" si="8"/>
        <v>261</v>
      </c>
      <c r="U9" s="85">
        <f t="shared" si="9"/>
        <v>306</v>
      </c>
      <c r="W9">
        <f>+SUM(O9:P9)/SUM(J9:K9)</f>
        <v>0.61538461538461542</v>
      </c>
    </row>
    <row r="10" spans="1:23" x14ac:dyDescent="0.2">
      <c r="A10" s="17" t="s">
        <v>61</v>
      </c>
      <c r="B10" s="18">
        <f>+INDEX(Sheet1!$B$2:$B$27,MATCH('eleição indireta'!A10,Sheet1!$A$2:$A$27,0))</f>
        <v>39</v>
      </c>
      <c r="C10" s="19">
        <v>3</v>
      </c>
      <c r="D10" s="20">
        <v>7</v>
      </c>
      <c r="E10" s="21">
        <v>9</v>
      </c>
      <c r="F10" s="22">
        <v>10</v>
      </c>
      <c r="G10" s="23">
        <v>14</v>
      </c>
      <c r="I10" s="86" t="s">
        <v>61</v>
      </c>
      <c r="J10" s="87">
        <v>39</v>
      </c>
      <c r="K10" s="88">
        <v>4</v>
      </c>
      <c r="L10" s="89">
        <f t="shared" si="10"/>
        <v>2</v>
      </c>
      <c r="M10" s="90">
        <f t="shared" si="1"/>
        <v>7</v>
      </c>
      <c r="N10" s="91">
        <f t="shared" si="2"/>
        <v>9</v>
      </c>
      <c r="O10" s="92">
        <f t="shared" si="3"/>
        <v>10</v>
      </c>
      <c r="P10" s="93">
        <f t="shared" si="4"/>
        <v>15</v>
      </c>
      <c r="Q10" s="87">
        <f t="shared" si="5"/>
        <v>357</v>
      </c>
      <c r="R10" s="87">
        <f t="shared" si="6"/>
        <v>140</v>
      </c>
      <c r="S10" s="87">
        <f t="shared" si="7"/>
        <v>237</v>
      </c>
      <c r="T10" s="94">
        <f t="shared" si="8"/>
        <v>295</v>
      </c>
      <c r="U10" s="95">
        <f t="shared" si="9"/>
        <v>347</v>
      </c>
      <c r="W10">
        <f t="shared" si="0"/>
        <v>0.58139534883720934</v>
      </c>
    </row>
    <row r="11" spans="1:23" x14ac:dyDescent="0.2">
      <c r="A11" s="17" t="s">
        <v>42</v>
      </c>
      <c r="B11" s="18">
        <f>+INDEX(Sheet1!$B$2:$B$27,MATCH('eleição indireta'!A11,Sheet1!$A$2:$A$27,0))</f>
        <v>17</v>
      </c>
      <c r="C11" s="19">
        <v>1</v>
      </c>
      <c r="D11" s="20">
        <v>2</v>
      </c>
      <c r="E11" s="21">
        <v>4</v>
      </c>
      <c r="F11" s="22">
        <v>5</v>
      </c>
      <c r="G11" s="23">
        <v>6</v>
      </c>
      <c r="I11" s="57" t="s">
        <v>42</v>
      </c>
      <c r="J11" s="59">
        <v>17</v>
      </c>
      <c r="K11" s="43">
        <v>2</v>
      </c>
      <c r="L11" s="44">
        <f>+SUM(J11:K11)-SUM(M11:P11)</f>
        <v>2</v>
      </c>
      <c r="M11" s="45">
        <f t="shared" si="1"/>
        <v>2</v>
      </c>
      <c r="N11" s="46">
        <f t="shared" si="2"/>
        <v>4</v>
      </c>
      <c r="O11" s="47">
        <f t="shared" si="3"/>
        <v>5</v>
      </c>
      <c r="P11" s="48">
        <f t="shared" si="4"/>
        <v>6</v>
      </c>
      <c r="Q11" s="59">
        <f t="shared" si="5"/>
        <v>376</v>
      </c>
      <c r="R11" s="59">
        <f t="shared" si="6"/>
        <v>146</v>
      </c>
      <c r="S11" s="59">
        <f t="shared" si="7"/>
        <v>248</v>
      </c>
      <c r="T11" s="73">
        <f t="shared" si="8"/>
        <v>310</v>
      </c>
      <c r="U11" s="60">
        <f t="shared" si="9"/>
        <v>364</v>
      </c>
      <c r="W11">
        <f>+SUM(O11:P11)/SUM(J11:K11)</f>
        <v>0.57894736842105265</v>
      </c>
    </row>
    <row r="12" spans="1:23" x14ac:dyDescent="0.2">
      <c r="A12" s="17" t="s">
        <v>308</v>
      </c>
      <c r="B12" s="18">
        <f>+INDEX(Sheet1!$B$2:$B$27,MATCH('eleição indireta'!A12,Sheet1!$A$2:$A$27,0))</f>
        <v>6</v>
      </c>
      <c r="C12" s="19">
        <v>0</v>
      </c>
      <c r="D12" s="20">
        <v>0</v>
      </c>
      <c r="E12" s="21">
        <v>2</v>
      </c>
      <c r="F12" s="22">
        <v>2</v>
      </c>
      <c r="G12" s="23">
        <v>2</v>
      </c>
      <c r="I12" s="56" t="s">
        <v>308</v>
      </c>
      <c r="J12" s="37">
        <v>6</v>
      </c>
      <c r="K12" s="18">
        <v>1</v>
      </c>
      <c r="L12" s="19">
        <f>+SUM(J12:K12)-SUM(M12:P12)</f>
        <v>1</v>
      </c>
      <c r="M12" s="20">
        <f t="shared" si="1"/>
        <v>0</v>
      </c>
      <c r="N12" s="21">
        <f t="shared" si="2"/>
        <v>2</v>
      </c>
      <c r="O12" s="22">
        <f t="shared" si="3"/>
        <v>2</v>
      </c>
      <c r="P12" s="23">
        <f t="shared" si="4"/>
        <v>2</v>
      </c>
      <c r="Q12" s="37">
        <f t="shared" si="5"/>
        <v>383</v>
      </c>
      <c r="R12" s="37">
        <f t="shared" si="6"/>
        <v>148</v>
      </c>
      <c r="S12" s="37">
        <f t="shared" si="7"/>
        <v>252</v>
      </c>
      <c r="T12" s="37">
        <f t="shared" si="8"/>
        <v>316</v>
      </c>
      <c r="U12" s="58">
        <f t="shared" si="9"/>
        <v>370</v>
      </c>
      <c r="W12">
        <f>+SUM(O12:P12)/SUM(J12:K12)</f>
        <v>0.5714285714285714</v>
      </c>
    </row>
    <row r="13" spans="1:23" x14ac:dyDescent="0.2">
      <c r="A13" s="17" t="s">
        <v>272</v>
      </c>
      <c r="B13" s="18">
        <f>+INDEX(Sheet1!$B$2:$B$27,MATCH('eleição indireta'!A13,Sheet1!$A$2:$A$27,0))</f>
        <v>10</v>
      </c>
      <c r="C13" s="19">
        <v>1</v>
      </c>
      <c r="D13" s="20">
        <v>0</v>
      </c>
      <c r="E13" s="21">
        <v>3</v>
      </c>
      <c r="F13" s="22">
        <v>5</v>
      </c>
      <c r="G13" s="23">
        <v>1</v>
      </c>
      <c r="I13" s="56" t="s">
        <v>272</v>
      </c>
      <c r="J13" s="37">
        <v>10</v>
      </c>
      <c r="K13" s="18">
        <v>1</v>
      </c>
      <c r="L13" s="19">
        <f>+SUM(J13:K13)-SUM(M13:P13)</f>
        <v>2</v>
      </c>
      <c r="M13" s="20">
        <f t="shared" si="1"/>
        <v>0</v>
      </c>
      <c r="N13" s="21">
        <f t="shared" si="2"/>
        <v>3</v>
      </c>
      <c r="O13" s="22">
        <f t="shared" si="3"/>
        <v>5</v>
      </c>
      <c r="P13" s="23">
        <f t="shared" si="4"/>
        <v>1</v>
      </c>
      <c r="Q13" s="37">
        <f t="shared" si="5"/>
        <v>394</v>
      </c>
      <c r="R13" s="37">
        <f t="shared" si="6"/>
        <v>149</v>
      </c>
      <c r="S13" s="37">
        <f t="shared" si="7"/>
        <v>258</v>
      </c>
      <c r="T13" s="37">
        <f t="shared" si="8"/>
        <v>325</v>
      </c>
      <c r="U13" s="58">
        <f t="shared" si="9"/>
        <v>379</v>
      </c>
      <c r="W13">
        <f>+SUM(O13:P13)/SUM(J13:K13)</f>
        <v>0.54545454545454541</v>
      </c>
    </row>
    <row r="14" spans="1:23" x14ac:dyDescent="0.2">
      <c r="A14" s="17" t="s">
        <v>196</v>
      </c>
      <c r="B14" s="18">
        <f>+INDEX(Sheet1!$B$2:$B$27,MATCH('eleição indireta'!A14,Sheet1!$A$2:$A$27,0))</f>
        <v>2</v>
      </c>
      <c r="C14" s="19">
        <v>0</v>
      </c>
      <c r="D14" s="20">
        <v>1</v>
      </c>
      <c r="E14" s="21">
        <v>0</v>
      </c>
      <c r="F14" s="22">
        <v>0</v>
      </c>
      <c r="G14" s="23">
        <v>1</v>
      </c>
      <c r="I14" s="56" t="s">
        <v>196</v>
      </c>
      <c r="J14" s="37">
        <v>2</v>
      </c>
      <c r="K14" s="18"/>
      <c r="L14" s="19">
        <f>+SUM(J14:K14)-SUM(M14:P14)</f>
        <v>0</v>
      </c>
      <c r="M14" s="20">
        <f t="shared" si="1"/>
        <v>1</v>
      </c>
      <c r="N14" s="21">
        <f t="shared" si="2"/>
        <v>0</v>
      </c>
      <c r="O14" s="22">
        <f t="shared" si="3"/>
        <v>0</v>
      </c>
      <c r="P14" s="23">
        <f t="shared" si="4"/>
        <v>1</v>
      </c>
      <c r="Q14" s="37">
        <f t="shared" si="5"/>
        <v>396</v>
      </c>
      <c r="R14" s="37">
        <f t="shared" si="6"/>
        <v>150</v>
      </c>
      <c r="S14" s="37">
        <f t="shared" si="7"/>
        <v>259</v>
      </c>
      <c r="T14" s="37">
        <f t="shared" si="8"/>
        <v>326</v>
      </c>
      <c r="U14" s="58">
        <f t="shared" si="9"/>
        <v>381</v>
      </c>
      <c r="W14">
        <f>+SUM(O14:P14)/SUM(J14:K14)</f>
        <v>0.5</v>
      </c>
    </row>
    <row r="15" spans="1:23" x14ac:dyDescent="0.2">
      <c r="A15" s="17" t="s">
        <v>392</v>
      </c>
      <c r="B15" s="18">
        <f>+INDEX(Sheet1!$B$2:$B$27,MATCH('eleição indireta'!A15,Sheet1!$A$2:$A$27,0))</f>
        <v>14</v>
      </c>
      <c r="C15" s="19">
        <v>0</v>
      </c>
      <c r="D15" s="20">
        <v>7</v>
      </c>
      <c r="E15" s="21">
        <v>2</v>
      </c>
      <c r="F15" s="22">
        <v>2</v>
      </c>
      <c r="G15" s="23">
        <v>4</v>
      </c>
      <c r="I15" s="56" t="s">
        <v>392</v>
      </c>
      <c r="J15" s="37">
        <v>14</v>
      </c>
      <c r="K15" s="18"/>
      <c r="L15" s="19">
        <f t="shared" si="10"/>
        <v>-1</v>
      </c>
      <c r="M15" s="20">
        <f t="shared" si="1"/>
        <v>7</v>
      </c>
      <c r="N15" s="21">
        <f t="shared" si="2"/>
        <v>2</v>
      </c>
      <c r="O15" s="22">
        <f t="shared" si="3"/>
        <v>2</v>
      </c>
      <c r="P15" s="23">
        <f t="shared" si="4"/>
        <v>4</v>
      </c>
      <c r="Q15" s="37">
        <f t="shared" si="5"/>
        <v>410</v>
      </c>
      <c r="R15" s="37">
        <f t="shared" si="6"/>
        <v>154</v>
      </c>
      <c r="S15" s="37">
        <f t="shared" si="7"/>
        <v>265</v>
      </c>
      <c r="T15" s="37">
        <f t="shared" si="8"/>
        <v>334</v>
      </c>
      <c r="U15" s="58">
        <f t="shared" si="9"/>
        <v>396</v>
      </c>
      <c r="W15">
        <f t="shared" si="0"/>
        <v>0.42857142857142855</v>
      </c>
    </row>
    <row r="16" spans="1:23" x14ac:dyDescent="0.2">
      <c r="A16" s="17" t="s">
        <v>923</v>
      </c>
      <c r="B16" s="18">
        <f>+INDEX(Sheet1!$B$2:$B$27,MATCH('eleição indireta'!A16,Sheet1!$A$2:$A$27,0))</f>
        <v>5</v>
      </c>
      <c r="C16" s="19">
        <v>2</v>
      </c>
      <c r="D16" s="20">
        <v>3</v>
      </c>
      <c r="E16" s="21">
        <v>0</v>
      </c>
      <c r="F16" s="22">
        <v>2</v>
      </c>
      <c r="G16" s="23">
        <v>0</v>
      </c>
      <c r="I16" s="56" t="s">
        <v>923</v>
      </c>
      <c r="J16" s="37">
        <v>5</v>
      </c>
      <c r="K16" s="18"/>
      <c r="L16" s="19">
        <f>+SUM(J16:K16)-SUM(M16:P16)</f>
        <v>0</v>
      </c>
      <c r="M16" s="20">
        <f t="shared" si="1"/>
        <v>3</v>
      </c>
      <c r="N16" s="21">
        <f t="shared" si="2"/>
        <v>0</v>
      </c>
      <c r="O16" s="22">
        <f t="shared" si="3"/>
        <v>2</v>
      </c>
      <c r="P16" s="23">
        <f t="shared" si="4"/>
        <v>0</v>
      </c>
      <c r="Q16" s="37">
        <f t="shared" si="5"/>
        <v>415</v>
      </c>
      <c r="R16" s="37">
        <f t="shared" si="6"/>
        <v>154</v>
      </c>
      <c r="S16" s="37">
        <f t="shared" si="7"/>
        <v>267</v>
      </c>
      <c r="T16" s="37">
        <f t="shared" si="8"/>
        <v>336</v>
      </c>
      <c r="U16" s="58">
        <f t="shared" si="9"/>
        <v>401</v>
      </c>
      <c r="W16">
        <f>+SUM(O16:P16)/SUM(J16:K16)</f>
        <v>0.4</v>
      </c>
    </row>
    <row r="17" spans="1:23" x14ac:dyDescent="0.2">
      <c r="A17" s="17" t="s">
        <v>86</v>
      </c>
      <c r="B17" s="18">
        <f>+INDEX(Sheet1!$B$2:$B$27,MATCH('eleição indireta'!A17,Sheet1!$A$2:$A$27,0))</f>
        <v>35</v>
      </c>
      <c r="C17" s="19">
        <v>10</v>
      </c>
      <c r="D17" s="20">
        <v>9</v>
      </c>
      <c r="E17" s="21">
        <v>6</v>
      </c>
      <c r="F17" s="22">
        <v>5</v>
      </c>
      <c r="G17" s="23">
        <v>7</v>
      </c>
      <c r="I17" s="56" t="s">
        <v>86</v>
      </c>
      <c r="J17" s="37">
        <v>35</v>
      </c>
      <c r="K17" s="18">
        <v>7</v>
      </c>
      <c r="L17" s="19">
        <f>+SUM(J17:K17)-SUM(M17:P17)</f>
        <v>12</v>
      </c>
      <c r="M17" s="20">
        <f t="shared" si="1"/>
        <v>10</v>
      </c>
      <c r="N17" s="21">
        <f t="shared" si="2"/>
        <v>7</v>
      </c>
      <c r="O17" s="22">
        <f t="shared" si="3"/>
        <v>5</v>
      </c>
      <c r="P17" s="23">
        <f t="shared" si="4"/>
        <v>8</v>
      </c>
      <c r="Q17" s="37">
        <f t="shared" si="5"/>
        <v>457</v>
      </c>
      <c r="R17" s="37">
        <f t="shared" si="6"/>
        <v>162</v>
      </c>
      <c r="S17" s="37">
        <f t="shared" si="7"/>
        <v>280</v>
      </c>
      <c r="T17" s="37">
        <f t="shared" si="8"/>
        <v>356</v>
      </c>
      <c r="U17" s="58">
        <f t="shared" si="9"/>
        <v>431</v>
      </c>
      <c r="W17">
        <f>+SUM(O17:P17)/SUM(J17:K17)</f>
        <v>0.30952380952380953</v>
      </c>
    </row>
    <row r="18" spans="1:23" x14ac:dyDescent="0.2">
      <c r="A18" s="17" t="s">
        <v>168</v>
      </c>
      <c r="B18" s="18">
        <f>+INDEX(Sheet1!$B$2:$B$27,MATCH('eleição indireta'!A18,Sheet1!$A$2:$A$27,0))</f>
        <v>9</v>
      </c>
      <c r="C18" s="19">
        <v>0</v>
      </c>
      <c r="D18" s="20">
        <v>5</v>
      </c>
      <c r="E18" s="21">
        <v>2</v>
      </c>
      <c r="F18" s="22">
        <v>0</v>
      </c>
      <c r="G18" s="23">
        <v>3</v>
      </c>
      <c r="I18" s="56" t="s">
        <v>168</v>
      </c>
      <c r="J18" s="37">
        <v>9</v>
      </c>
      <c r="K18" s="18">
        <v>1</v>
      </c>
      <c r="L18" s="19">
        <f t="shared" si="10"/>
        <v>0</v>
      </c>
      <c r="M18" s="20">
        <f t="shared" si="1"/>
        <v>5</v>
      </c>
      <c r="N18" s="21">
        <f t="shared" si="2"/>
        <v>2</v>
      </c>
      <c r="O18" s="22">
        <f t="shared" si="3"/>
        <v>0</v>
      </c>
      <c r="P18" s="23">
        <f t="shared" si="4"/>
        <v>3</v>
      </c>
      <c r="Q18" s="37">
        <f t="shared" si="5"/>
        <v>467</v>
      </c>
      <c r="R18" s="37">
        <f t="shared" si="6"/>
        <v>165</v>
      </c>
      <c r="S18" s="37">
        <f t="shared" si="7"/>
        <v>283</v>
      </c>
      <c r="T18" s="37">
        <f t="shared" si="8"/>
        <v>361</v>
      </c>
      <c r="U18" s="58">
        <f t="shared" si="9"/>
        <v>441</v>
      </c>
      <c r="W18">
        <f t="shared" si="0"/>
        <v>0.3</v>
      </c>
    </row>
    <row r="19" spans="1:23" x14ac:dyDescent="0.2">
      <c r="A19" s="17" t="s">
        <v>535</v>
      </c>
      <c r="B19" s="18">
        <f>+INDEX(Sheet1!$B$2:$B$27,MATCH('eleição indireta'!A19,Sheet1!$A$2:$A$27,0))</f>
        <v>7</v>
      </c>
      <c r="C19" s="19">
        <v>0</v>
      </c>
      <c r="D19" s="20">
        <v>3</v>
      </c>
      <c r="E19" s="21">
        <v>2</v>
      </c>
      <c r="F19" s="22">
        <v>2</v>
      </c>
      <c r="G19" s="23">
        <v>0</v>
      </c>
      <c r="I19" s="56" t="s">
        <v>535</v>
      </c>
      <c r="J19" s="37">
        <v>7</v>
      </c>
      <c r="K19" s="18"/>
      <c r="L19" s="19">
        <f t="shared" si="10"/>
        <v>0</v>
      </c>
      <c r="M19" s="20">
        <f t="shared" si="1"/>
        <v>3</v>
      </c>
      <c r="N19" s="21">
        <f t="shared" si="2"/>
        <v>2</v>
      </c>
      <c r="O19" s="22">
        <f t="shared" si="3"/>
        <v>2</v>
      </c>
      <c r="P19" s="23">
        <f t="shared" si="4"/>
        <v>0</v>
      </c>
      <c r="Q19" s="37">
        <f t="shared" si="5"/>
        <v>474</v>
      </c>
      <c r="R19" s="37">
        <f t="shared" si="6"/>
        <v>165</v>
      </c>
      <c r="S19" s="37">
        <f t="shared" si="7"/>
        <v>285</v>
      </c>
      <c r="T19" s="37">
        <f t="shared" si="8"/>
        <v>365</v>
      </c>
      <c r="U19" s="58">
        <f t="shared" si="9"/>
        <v>448</v>
      </c>
      <c r="W19">
        <f t="shared" si="0"/>
        <v>0.2857142857142857</v>
      </c>
    </row>
    <row r="20" spans="1:23" x14ac:dyDescent="0.2">
      <c r="A20" s="17" t="s">
        <v>1993</v>
      </c>
      <c r="B20" s="18">
        <f>+INDEX(Sheet1!$B$2:$B$27,MATCH('eleição indireta'!A20,Sheet1!$A$2:$A$27,0))</f>
        <v>1</v>
      </c>
      <c r="C20" s="19">
        <v>0</v>
      </c>
      <c r="D20" s="20">
        <v>0</v>
      </c>
      <c r="E20" s="21">
        <v>0</v>
      </c>
      <c r="F20" s="22">
        <v>0</v>
      </c>
      <c r="G20" s="23">
        <v>1</v>
      </c>
      <c r="I20" s="56" t="s">
        <v>1993</v>
      </c>
      <c r="J20" s="37">
        <v>1</v>
      </c>
      <c r="K20" s="18"/>
      <c r="L20" s="19">
        <f>+SUM(J20:K20)-SUM(M20:P20)</f>
        <v>0</v>
      </c>
      <c r="M20" s="20">
        <f t="shared" si="1"/>
        <v>0</v>
      </c>
      <c r="N20" s="21">
        <f t="shared" si="2"/>
        <v>0</v>
      </c>
      <c r="O20" s="22">
        <f t="shared" si="3"/>
        <v>0</v>
      </c>
      <c r="P20" s="23">
        <f t="shared" si="4"/>
        <v>1</v>
      </c>
      <c r="Q20" s="37">
        <f t="shared" si="5"/>
        <v>475</v>
      </c>
      <c r="R20" s="37">
        <f t="shared" si="6"/>
        <v>166</v>
      </c>
      <c r="S20" s="37">
        <f t="shared" si="7"/>
        <v>286</v>
      </c>
      <c r="T20" s="37">
        <f t="shared" si="8"/>
        <v>366</v>
      </c>
      <c r="U20" s="58">
        <f t="shared" si="9"/>
        <v>449</v>
      </c>
      <c r="W20">
        <f>+SUM(O20:P20)/SUM(J20:K20)</f>
        <v>1</v>
      </c>
    </row>
    <row r="21" spans="1:23" x14ac:dyDescent="0.2">
      <c r="A21" s="17" t="s">
        <v>491</v>
      </c>
      <c r="B21" s="18">
        <f>+INDEX(Sheet1!$B$2:$B$27,MATCH('eleição indireta'!A21,Sheet1!$A$2:$A$27,0))</f>
        <v>4</v>
      </c>
      <c r="C21" s="19">
        <v>1</v>
      </c>
      <c r="D21" s="20">
        <v>1</v>
      </c>
      <c r="E21" s="21">
        <v>1</v>
      </c>
      <c r="F21" s="22">
        <v>0</v>
      </c>
      <c r="G21" s="23">
        <v>1</v>
      </c>
      <c r="I21" s="56" t="s">
        <v>491</v>
      </c>
      <c r="J21" s="37">
        <v>4</v>
      </c>
      <c r="K21" s="18"/>
      <c r="L21" s="19">
        <f t="shared" si="10"/>
        <v>1</v>
      </c>
      <c r="M21" s="20">
        <f t="shared" si="1"/>
        <v>1</v>
      </c>
      <c r="N21" s="21">
        <f t="shared" si="2"/>
        <v>1</v>
      </c>
      <c r="O21" s="22">
        <f t="shared" si="3"/>
        <v>0</v>
      </c>
      <c r="P21" s="23">
        <f t="shared" si="4"/>
        <v>1</v>
      </c>
      <c r="Q21" s="37">
        <f t="shared" si="5"/>
        <v>479</v>
      </c>
      <c r="R21" s="37">
        <f t="shared" si="6"/>
        <v>167</v>
      </c>
      <c r="S21" s="37">
        <f t="shared" si="7"/>
        <v>287</v>
      </c>
      <c r="T21" s="37">
        <f t="shared" si="8"/>
        <v>368</v>
      </c>
      <c r="U21" s="58">
        <f t="shared" si="9"/>
        <v>452</v>
      </c>
      <c r="W21">
        <f t="shared" si="0"/>
        <v>0.25</v>
      </c>
    </row>
    <row r="22" spans="1:23" x14ac:dyDescent="0.2">
      <c r="A22" s="17" t="s">
        <v>155</v>
      </c>
      <c r="B22" s="18">
        <f>+INDEX(Sheet1!$B$2:$B$27,MATCH('eleição indireta'!A22,Sheet1!$A$2:$A$27,0))</f>
        <v>4</v>
      </c>
      <c r="C22" s="19">
        <v>4</v>
      </c>
      <c r="D22" s="20">
        <v>0</v>
      </c>
      <c r="E22" s="21">
        <v>0</v>
      </c>
      <c r="F22" s="22">
        <v>0</v>
      </c>
      <c r="G22" s="23">
        <v>0</v>
      </c>
      <c r="I22" s="56" t="s">
        <v>155</v>
      </c>
      <c r="J22" s="37">
        <v>4</v>
      </c>
      <c r="K22" s="18">
        <v>1</v>
      </c>
      <c r="L22" s="19">
        <f t="shared" si="10"/>
        <v>5</v>
      </c>
      <c r="M22" s="20">
        <f t="shared" si="1"/>
        <v>0</v>
      </c>
      <c r="N22" s="21">
        <f t="shared" si="2"/>
        <v>0</v>
      </c>
      <c r="O22" s="22">
        <f t="shared" si="3"/>
        <v>0</v>
      </c>
      <c r="P22" s="23">
        <f t="shared" si="4"/>
        <v>0</v>
      </c>
      <c r="Q22" s="37">
        <f t="shared" si="5"/>
        <v>484</v>
      </c>
      <c r="R22" s="37">
        <f t="shared" si="6"/>
        <v>167</v>
      </c>
      <c r="S22" s="37">
        <f t="shared" si="7"/>
        <v>287</v>
      </c>
      <c r="T22" s="37">
        <f t="shared" si="8"/>
        <v>368</v>
      </c>
      <c r="U22" s="58">
        <f t="shared" si="9"/>
        <v>452</v>
      </c>
      <c r="W22">
        <f t="shared" si="0"/>
        <v>0</v>
      </c>
    </row>
    <row r="23" spans="1:23" x14ac:dyDescent="0.2">
      <c r="A23" s="17" t="s">
        <v>113</v>
      </c>
      <c r="B23" s="18">
        <f>+INDEX(Sheet1!$B$2:$B$27,MATCH('eleição indireta'!A23,Sheet1!$A$2:$A$27,0))</f>
        <v>19</v>
      </c>
      <c r="C23" s="19">
        <v>16</v>
      </c>
      <c r="D23" s="20">
        <v>4</v>
      </c>
      <c r="E23" s="21">
        <v>1</v>
      </c>
      <c r="F23" s="22">
        <v>0</v>
      </c>
      <c r="G23" s="23">
        <v>1</v>
      </c>
      <c r="I23" s="56" t="s">
        <v>113</v>
      </c>
      <c r="J23" s="37">
        <v>19</v>
      </c>
      <c r="K23" s="18">
        <v>2</v>
      </c>
      <c r="L23" s="19">
        <f>+SUM(J23:K23)-SUM(M23:P23)</f>
        <v>15</v>
      </c>
      <c r="M23" s="20">
        <f t="shared" si="1"/>
        <v>4</v>
      </c>
      <c r="N23" s="21">
        <f t="shared" si="2"/>
        <v>1</v>
      </c>
      <c r="O23" s="22">
        <f t="shared" si="3"/>
        <v>0</v>
      </c>
      <c r="P23" s="23">
        <f t="shared" si="4"/>
        <v>1</v>
      </c>
      <c r="Q23" s="37">
        <f t="shared" si="5"/>
        <v>505</v>
      </c>
      <c r="R23" s="37">
        <f t="shared" si="6"/>
        <v>168</v>
      </c>
      <c r="S23" s="37">
        <f t="shared" si="7"/>
        <v>288</v>
      </c>
      <c r="T23" s="37">
        <f t="shared" si="8"/>
        <v>370</v>
      </c>
      <c r="U23" s="58">
        <f t="shared" si="9"/>
        <v>458</v>
      </c>
      <c r="W23">
        <f>+SUM(O23:P23)/SUM(J23:K23)</f>
        <v>4.7619047619047616E-2</v>
      </c>
    </row>
    <row r="24" spans="1:23" x14ac:dyDescent="0.2">
      <c r="A24" s="17" t="s">
        <v>2671</v>
      </c>
      <c r="B24" s="18">
        <f>+INDEX(Sheet1!$B$2:$B$27,MATCH('eleição indireta'!A24,Sheet1!$A$2:$A$27,0))</f>
        <v>1</v>
      </c>
      <c r="C24" s="19">
        <v>1</v>
      </c>
      <c r="D24" s="20">
        <v>0</v>
      </c>
      <c r="E24" s="21">
        <v>1</v>
      </c>
      <c r="F24" s="22">
        <v>0</v>
      </c>
      <c r="G24" s="23">
        <v>0</v>
      </c>
      <c r="I24" s="56" t="s">
        <v>2671</v>
      </c>
      <c r="J24" s="37">
        <v>1</v>
      </c>
      <c r="K24" s="18"/>
      <c r="L24" s="19">
        <f t="shared" si="10"/>
        <v>0</v>
      </c>
      <c r="M24" s="20">
        <f t="shared" si="1"/>
        <v>0</v>
      </c>
      <c r="N24" s="21">
        <f t="shared" si="2"/>
        <v>1</v>
      </c>
      <c r="O24" s="22">
        <f t="shared" si="3"/>
        <v>0</v>
      </c>
      <c r="P24" s="23">
        <f t="shared" si="4"/>
        <v>0</v>
      </c>
      <c r="Q24" s="37">
        <f t="shared" si="5"/>
        <v>506</v>
      </c>
      <c r="R24" s="37">
        <f t="shared" si="6"/>
        <v>168</v>
      </c>
      <c r="S24" s="37">
        <f t="shared" si="7"/>
        <v>288</v>
      </c>
      <c r="T24" s="37">
        <f t="shared" si="8"/>
        <v>371</v>
      </c>
      <c r="U24" s="58">
        <f t="shared" si="9"/>
        <v>459</v>
      </c>
      <c r="W24">
        <f t="shared" si="0"/>
        <v>0</v>
      </c>
    </row>
    <row r="25" spans="1:23" x14ac:dyDescent="0.2">
      <c r="A25" s="17" t="s">
        <v>51</v>
      </c>
      <c r="B25" s="18">
        <f>+INDEX(Sheet1!$B$2:$B$27,MATCH('eleição indireta'!A25,Sheet1!$A$2:$A$27,0))</f>
        <v>58</v>
      </c>
      <c r="C25" s="19">
        <v>61</v>
      </c>
      <c r="D25" s="20">
        <v>0</v>
      </c>
      <c r="E25" s="21">
        <v>0</v>
      </c>
      <c r="F25" s="22">
        <v>0</v>
      </c>
      <c r="G25" s="23">
        <v>0</v>
      </c>
      <c r="I25" s="56" t="s">
        <v>51</v>
      </c>
      <c r="J25" s="37">
        <v>58</v>
      </c>
      <c r="K25" s="18">
        <v>9</v>
      </c>
      <c r="L25" s="19">
        <f>+SUM(J25:K25)-SUM(M25:P25)</f>
        <v>67</v>
      </c>
      <c r="M25" s="20">
        <f t="shared" si="1"/>
        <v>0</v>
      </c>
      <c r="N25" s="21">
        <f t="shared" si="2"/>
        <v>0</v>
      </c>
      <c r="O25" s="22">
        <f t="shared" si="3"/>
        <v>0</v>
      </c>
      <c r="P25" s="23">
        <f t="shared" si="4"/>
        <v>0</v>
      </c>
      <c r="Q25" s="37">
        <f t="shared" si="5"/>
        <v>573</v>
      </c>
      <c r="R25" s="37">
        <f t="shared" si="6"/>
        <v>168</v>
      </c>
      <c r="S25" s="37">
        <f t="shared" si="7"/>
        <v>288</v>
      </c>
      <c r="T25" s="37">
        <f t="shared" si="8"/>
        <v>371</v>
      </c>
      <c r="U25" s="58">
        <f t="shared" si="9"/>
        <v>459</v>
      </c>
      <c r="W25">
        <f t="shared" si="0"/>
        <v>0</v>
      </c>
    </row>
    <row r="26" spans="1:23" x14ac:dyDescent="0.2">
      <c r="A26" s="17" t="s">
        <v>208</v>
      </c>
      <c r="B26" s="18">
        <f>+INDEX(Sheet1!$B$2:$B$27,MATCH('eleição indireta'!A26,Sheet1!$A$2:$A$27,0))</f>
        <v>12</v>
      </c>
      <c r="C26" s="19">
        <v>13</v>
      </c>
      <c r="D26" s="20">
        <v>0</v>
      </c>
      <c r="E26" s="21">
        <v>0</v>
      </c>
      <c r="F26" s="22">
        <v>0</v>
      </c>
      <c r="G26" s="23">
        <v>0</v>
      </c>
      <c r="I26" s="56" t="s">
        <v>208</v>
      </c>
      <c r="J26" s="37">
        <v>12</v>
      </c>
      <c r="K26" s="18">
        <v>1</v>
      </c>
      <c r="L26" s="19">
        <f>+SUM(J26:K26)-SUM(M26:P26)</f>
        <v>13</v>
      </c>
      <c r="M26" s="20">
        <f t="shared" si="1"/>
        <v>0</v>
      </c>
      <c r="N26" s="21">
        <f t="shared" si="2"/>
        <v>0</v>
      </c>
      <c r="O26" s="22">
        <f t="shared" si="3"/>
        <v>0</v>
      </c>
      <c r="P26" s="23">
        <f t="shared" si="4"/>
        <v>0</v>
      </c>
      <c r="Q26" s="37">
        <f t="shared" si="5"/>
        <v>586</v>
      </c>
      <c r="R26" s="37">
        <f t="shared" si="6"/>
        <v>168</v>
      </c>
      <c r="S26" s="37">
        <f t="shared" si="7"/>
        <v>288</v>
      </c>
      <c r="T26" s="37">
        <f t="shared" si="8"/>
        <v>371</v>
      </c>
      <c r="U26" s="58">
        <f t="shared" si="9"/>
        <v>459</v>
      </c>
      <c r="W26">
        <f t="shared" si="0"/>
        <v>0</v>
      </c>
    </row>
    <row r="27" spans="1:23" ht="13.5" thickBot="1" x14ac:dyDescent="0.25">
      <c r="A27" s="17" t="s">
        <v>637</v>
      </c>
      <c r="B27" s="18">
        <f>+INDEX(Sheet1!$B$2:$B$27,MATCH('eleição indireta'!A27,Sheet1!$A$2:$A$27,0))</f>
        <v>6</v>
      </c>
      <c r="C27" s="19">
        <v>6</v>
      </c>
      <c r="D27" s="20">
        <v>0</v>
      </c>
      <c r="E27" s="21">
        <v>0</v>
      </c>
      <c r="F27" s="22">
        <v>0</v>
      </c>
      <c r="G27" s="23">
        <v>0</v>
      </c>
      <c r="I27" s="56" t="s">
        <v>637</v>
      </c>
      <c r="J27" s="37">
        <v>6</v>
      </c>
      <c r="K27" s="18"/>
      <c r="L27" s="19">
        <f>+SUM(J27:K27)-SUM(M27:P27)</f>
        <v>6</v>
      </c>
      <c r="M27" s="20">
        <f t="shared" si="1"/>
        <v>0</v>
      </c>
      <c r="N27" s="21">
        <f t="shared" si="2"/>
        <v>0</v>
      </c>
      <c r="O27" s="22">
        <f t="shared" si="3"/>
        <v>0</v>
      </c>
      <c r="P27" s="23">
        <f t="shared" si="4"/>
        <v>0</v>
      </c>
      <c r="Q27" s="37">
        <f t="shared" si="5"/>
        <v>592</v>
      </c>
      <c r="R27" s="37">
        <f t="shared" si="6"/>
        <v>168</v>
      </c>
      <c r="S27" s="37">
        <f t="shared" si="7"/>
        <v>288</v>
      </c>
      <c r="T27" s="37">
        <f t="shared" si="8"/>
        <v>371</v>
      </c>
      <c r="U27" s="58">
        <f t="shared" si="9"/>
        <v>459</v>
      </c>
      <c r="W27">
        <f t="shared" si="0"/>
        <v>0</v>
      </c>
    </row>
    <row r="28" spans="1:23" ht="15" x14ac:dyDescent="0.25">
      <c r="A28" s="24" t="s">
        <v>2784</v>
      </c>
      <c r="B28" s="25"/>
      <c r="C28" s="26">
        <v>430</v>
      </c>
      <c r="D28" s="27"/>
      <c r="E28" s="27"/>
      <c r="F28" s="27"/>
      <c r="G28" s="28"/>
      <c r="I28" s="57" t="s">
        <v>2794</v>
      </c>
      <c r="J28" s="62">
        <v>0</v>
      </c>
      <c r="K28" s="43">
        <v>2</v>
      </c>
      <c r="L28" s="44">
        <v>2</v>
      </c>
      <c r="M28" s="45">
        <v>0</v>
      </c>
      <c r="N28" s="46">
        <v>0</v>
      </c>
      <c r="O28" s="47">
        <v>0</v>
      </c>
      <c r="P28" s="48">
        <v>0</v>
      </c>
      <c r="Q28" s="59">
        <f t="shared" si="5"/>
        <v>594</v>
      </c>
      <c r="R28" s="59">
        <f t="shared" si="6"/>
        <v>168</v>
      </c>
      <c r="S28" s="59">
        <f t="shared" si="7"/>
        <v>288</v>
      </c>
      <c r="T28" s="59">
        <f t="shared" si="8"/>
        <v>371</v>
      </c>
      <c r="U28" s="60">
        <f t="shared" si="9"/>
        <v>459</v>
      </c>
      <c r="W28">
        <f t="shared" si="0"/>
        <v>0</v>
      </c>
    </row>
    <row r="29" spans="1:23" ht="15" x14ac:dyDescent="0.25">
      <c r="A29" s="29" t="s">
        <v>2785</v>
      </c>
      <c r="B29" s="30"/>
      <c r="C29" s="31">
        <v>345</v>
      </c>
      <c r="D29" s="32">
        <v>-79</v>
      </c>
      <c r="E29" s="19"/>
      <c r="F29" s="19"/>
      <c r="G29" s="33"/>
      <c r="I29" s="63" t="s">
        <v>2782</v>
      </c>
      <c r="J29" s="64">
        <f>+SUM(J2:J28)</f>
        <v>513</v>
      </c>
      <c r="K29" s="64">
        <f>+SUM(K2:K28)</f>
        <v>81</v>
      </c>
      <c r="L29" s="65"/>
      <c r="M29" s="65"/>
      <c r="N29" s="65"/>
      <c r="O29" s="65"/>
      <c r="P29" s="65"/>
      <c r="Q29" s="65"/>
      <c r="R29" s="65"/>
      <c r="S29" s="65"/>
      <c r="T29" s="65"/>
      <c r="U29" s="66"/>
    </row>
    <row r="30" spans="1:23" ht="15.75" thickBot="1" x14ac:dyDescent="0.3">
      <c r="A30" s="17" t="s">
        <v>2786</v>
      </c>
      <c r="B30" s="34"/>
      <c r="C30" s="35">
        <v>266</v>
      </c>
      <c r="D30" s="36">
        <v>-43</v>
      </c>
      <c r="E30" s="37"/>
      <c r="F30" s="37"/>
      <c r="G30" s="18"/>
      <c r="I30" s="71" t="s">
        <v>2795</v>
      </c>
      <c r="J30" s="67"/>
      <c r="K30" s="68">
        <f>+ROUNDUP(SUM(J29:K29)/2,0)</f>
        <v>297</v>
      </c>
      <c r="L30" s="69"/>
      <c r="M30" s="67"/>
      <c r="N30" s="67"/>
      <c r="O30" s="67"/>
      <c r="P30" s="67"/>
      <c r="Q30" s="67"/>
      <c r="R30" s="67"/>
      <c r="S30" s="67"/>
      <c r="T30" s="67"/>
      <c r="U30" s="70"/>
    </row>
    <row r="31" spans="1:23" ht="15.75" thickBot="1" x14ac:dyDescent="0.3">
      <c r="A31" s="38" t="s">
        <v>2787</v>
      </c>
      <c r="B31" s="39"/>
      <c r="C31" s="40">
        <v>154</v>
      </c>
      <c r="D31" s="41">
        <v>-12</v>
      </c>
      <c r="E31" s="39"/>
      <c r="F31" s="39"/>
      <c r="G31" s="42"/>
      <c r="I31" s="17"/>
      <c r="J31" s="34"/>
      <c r="K31" s="35"/>
      <c r="L31" s="36"/>
      <c r="M31" s="37"/>
      <c r="N31" s="37"/>
      <c r="O31" s="18"/>
    </row>
    <row r="32" spans="1:23" ht="15.75" thickBot="1" x14ac:dyDescent="0.3">
      <c r="I32" s="38"/>
      <c r="J32" s="39"/>
      <c r="K32" s="40"/>
      <c r="L32" s="41"/>
      <c r="M32" s="39"/>
      <c r="N32" s="39"/>
      <c r="O32" s="42"/>
    </row>
  </sheetData>
  <sortState ref="I2:O27">
    <sortCondition descending="1" ref="J2:J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Atualização 02.05.2017 10h58m</vt:lpstr>
      <vt:lpstr>Sheet1</vt:lpstr>
      <vt:lpstr>eleição indireta</vt:lpstr>
      <vt:lpstr>Exporta_para_Internet</vt:lpstr>
      <vt:lpstr>'Atualização 02.05.2017 10h58m'!Print_Titles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Luiz Rocha Polydoro</dc:creator>
  <cp:lastModifiedBy>Angelo Luiz Rocha Polydoro</cp:lastModifiedBy>
  <dcterms:created xsi:type="dcterms:W3CDTF">2017-05-03T20:23:35Z</dcterms:created>
  <dcterms:modified xsi:type="dcterms:W3CDTF">2017-05-22T21:09:38Z</dcterms:modified>
</cp:coreProperties>
</file>