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035" windowHeight="11460" activeTab="5"/>
  </bookViews>
  <sheets>
    <sheet name="sim" sheetId="6" r:id="rId1"/>
    <sheet name="index" sheetId="1" r:id="rId2"/>
    <sheet name="yield" sheetId="2" r:id="rId3"/>
    <sheet name="watreq" sheetId="12" r:id="rId4"/>
    <sheet name="tax" sheetId="10" r:id="rId5"/>
    <sheet name="closures" sheetId="11" r:id="rId6"/>
  </sheets>
  <calcPr calcId="145621"/>
</workbook>
</file>

<file path=xl/calcChain.xml><?xml version="1.0" encoding="utf-8"?>
<calcChain xmlns="http://schemas.openxmlformats.org/spreadsheetml/2006/main">
  <c r="E8" i="6" l="1"/>
  <c r="F8" i="6" s="1"/>
  <c r="E9" i="6" l="1"/>
  <c r="A8" i="6"/>
  <c r="F9" i="6" l="1"/>
  <c r="E10" i="6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I21" i="12"/>
  <c r="H21" i="12"/>
  <c r="G21" i="12"/>
  <c r="F21" i="12"/>
  <c r="E21" i="12"/>
  <c r="F10" i="6" l="1"/>
  <c r="E11" i="6"/>
  <c r="J21" i="12"/>
  <c r="F11" i="6" l="1"/>
  <c r="E12" i="6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E21" i="2"/>
  <c r="D21" i="2"/>
  <c r="C21" i="2"/>
  <c r="F12" i="6" l="1"/>
  <c r="E13" i="6"/>
  <c r="A9" i="6"/>
  <c r="F13" i="6" l="1"/>
  <c r="E14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F14" i="6" l="1"/>
  <c r="E15" i="6"/>
  <c r="AK2" i="10"/>
  <c r="L2" i="10"/>
  <c r="I2" i="10"/>
  <c r="A2" i="10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AS15" i="10" s="1"/>
  <c r="AS16" i="10" s="1"/>
  <c r="AS17" i="10" s="1"/>
  <c r="AS18" i="10" s="1"/>
  <c r="AS19" i="10" s="1"/>
  <c r="AS20" i="10" s="1"/>
  <c r="AS21" i="10" s="1"/>
  <c r="AS22" i="10" s="1"/>
  <c r="AS23" i="10" s="1"/>
  <c r="AS24" i="10" s="1"/>
  <c r="AS25" i="10" s="1"/>
  <c r="AS26" i="10" s="1"/>
  <c r="AS27" i="10" s="1"/>
  <c r="AS28" i="10" s="1"/>
  <c r="AS29" i="10" s="1"/>
  <c r="AS30" i="10" s="1"/>
  <c r="AS31" i="10" s="1"/>
  <c r="AS32" i="10" s="1"/>
  <c r="AS33" i="10" s="1"/>
  <c r="AS34" i="10" s="1"/>
  <c r="AS35" i="10" s="1"/>
  <c r="AS36" i="10" s="1"/>
  <c r="AS37" i="10" s="1"/>
  <c r="AS38" i="10" s="1"/>
  <c r="AS39" i="10" s="1"/>
  <c r="AS40" i="10" s="1"/>
  <c r="AS41" i="10" s="1"/>
  <c r="AS42" i="10" s="1"/>
  <c r="AS43" i="10" s="1"/>
  <c r="AS44" i="10" s="1"/>
  <c r="AS45" i="10" s="1"/>
  <c r="AS46" i="10" s="1"/>
  <c r="AS47" i="10" s="1"/>
  <c r="AS48" i="10" s="1"/>
  <c r="AS49" i="10" s="1"/>
  <c r="AS50" i="10" s="1"/>
  <c r="AS51" i="10" s="1"/>
  <c r="AS52" i="10" s="1"/>
  <c r="AS53" i="10" s="1"/>
  <c r="AS54" i="10" s="1"/>
  <c r="AS55" i="10" s="1"/>
  <c r="AS56" i="10" s="1"/>
  <c r="AS57" i="10" s="1"/>
  <c r="AS58" i="10" s="1"/>
  <c r="AS59" i="10" s="1"/>
  <c r="AS60" i="10" s="1"/>
  <c r="AS61" i="10" s="1"/>
  <c r="AS62" i="10" s="1"/>
  <c r="AS63" i="10" s="1"/>
  <c r="AS64" i="10" s="1"/>
  <c r="AS65" i="10" s="1"/>
  <c r="AS66" i="10" s="1"/>
  <c r="AS67" i="10" s="1"/>
  <c r="AS68" i="10" s="1"/>
  <c r="AS69" i="10" s="1"/>
  <c r="AS70" i="10" s="1"/>
  <c r="AS71" i="10" s="1"/>
  <c r="AS72" i="10" s="1"/>
  <c r="AS73" i="10" s="1"/>
  <c r="AS74" i="10" s="1"/>
  <c r="AS75" i="10" s="1"/>
  <c r="AS76" i="10" s="1"/>
  <c r="AS77" i="10" s="1"/>
  <c r="AS78" i="10" s="1"/>
  <c r="AS79" i="10" s="1"/>
  <c r="AS80" i="10" s="1"/>
  <c r="AS81" i="10" s="1"/>
  <c r="AS82" i="10" s="1"/>
  <c r="AS83" i="10" s="1"/>
  <c r="F15" i="6" l="1"/>
  <c r="E16" i="6"/>
  <c r="M2" i="10"/>
  <c r="Q2" i="10"/>
  <c r="B2" i="10"/>
  <c r="T2" i="10"/>
  <c r="D2" i="10"/>
  <c r="Z2" i="10"/>
  <c r="E2" i="10"/>
  <c r="AC2" i="10"/>
  <c r="F2" i="10"/>
  <c r="AH2" i="10"/>
  <c r="AA2" i="10"/>
  <c r="AL2" i="10"/>
  <c r="C2" i="10"/>
  <c r="N2" i="10"/>
  <c r="AB2" i="10"/>
  <c r="AM2" i="10"/>
  <c r="R2" i="10"/>
  <c r="AD2" i="10"/>
  <c r="V2" i="10"/>
  <c r="C9" i="1" s="1"/>
  <c r="AI2" i="10"/>
  <c r="K2" i="10"/>
  <c r="C8" i="1" s="1"/>
  <c r="W2" i="10"/>
  <c r="AJ2" i="10"/>
  <c r="J2" i="10"/>
  <c r="U2" i="10"/>
  <c r="AE2" i="10"/>
  <c r="G2" i="10"/>
  <c r="O2" i="10"/>
  <c r="X2" i="10"/>
  <c r="AF2" i="10"/>
  <c r="AN2" i="10"/>
  <c r="AO2" i="10"/>
  <c r="H2" i="10"/>
  <c r="P2" i="10"/>
  <c r="C10" i="1" s="1"/>
  <c r="Y2" i="10"/>
  <c r="AG2" i="10"/>
  <c r="S2" i="10"/>
  <c r="C13" i="1"/>
  <c r="C12" i="1"/>
  <c r="C11" i="1"/>
  <c r="C6" i="1"/>
  <c r="C7" i="1"/>
  <c r="F16" i="6" l="1"/>
  <c r="E17" i="6"/>
  <c r="F7" i="6"/>
  <c r="F17" i="6" l="1"/>
  <c r="E18" i="6"/>
  <c r="K21" i="2"/>
  <c r="F18" i="6" l="1"/>
  <c r="E19" i="6"/>
  <c r="F19" i="6" l="1"/>
  <c r="E20" i="6"/>
  <c r="F20" i="6" l="1"/>
  <c r="E21" i="6"/>
  <c r="F21" i="6" l="1"/>
  <c r="E22" i="6"/>
  <c r="F22" i="6" l="1"/>
  <c r="E23" i="6"/>
  <c r="F23" i="6" l="1"/>
  <c r="E24" i="6"/>
  <c r="F24" i="6" l="1"/>
  <c r="E25" i="6"/>
  <c r="F25" i="6" l="1"/>
  <c r="E26" i="6"/>
  <c r="F26" i="6" l="1"/>
  <c r="E27" i="6"/>
  <c r="F27" i="6" l="1"/>
  <c r="E28" i="6"/>
  <c r="F28" i="6" l="1"/>
  <c r="E29" i="6"/>
  <c r="F29" i="6" l="1"/>
  <c r="E30" i="6"/>
  <c r="F30" i="6" l="1"/>
  <c r="E31" i="6"/>
  <c r="F31" i="6" l="1"/>
  <c r="E32" i="6"/>
  <c r="F32" i="6" l="1"/>
  <c r="E33" i="6"/>
  <c r="F33" i="6" l="1"/>
  <c r="E34" i="6"/>
  <c r="F34" i="6" l="1"/>
  <c r="E35" i="6"/>
  <c r="F35" i="6" l="1"/>
  <c r="E36" i="6"/>
  <c r="F36" i="6" l="1"/>
  <c r="E37" i="6"/>
  <c r="F37" i="6" l="1"/>
  <c r="E38" i="6"/>
  <c r="F38" i="6" l="1"/>
  <c r="E39" i="6"/>
  <c r="E40" i="6" l="1"/>
  <c r="F39" i="6"/>
  <c r="E41" i="6" l="1"/>
  <c r="F40" i="6"/>
  <c r="E42" i="6" l="1"/>
  <c r="F41" i="6"/>
  <c r="E43" i="6" l="1"/>
  <c r="F42" i="6"/>
  <c r="E44" i="6" l="1"/>
  <c r="F43" i="6"/>
  <c r="E45" i="6" l="1"/>
  <c r="F44" i="6"/>
  <c r="E46" i="6" l="1"/>
  <c r="F45" i="6"/>
  <c r="E47" i="6" l="1"/>
  <c r="F46" i="6"/>
  <c r="E48" i="6" l="1"/>
  <c r="F47" i="6"/>
  <c r="E49" i="6" l="1"/>
  <c r="F48" i="6"/>
  <c r="E50" i="6" l="1"/>
  <c r="F49" i="6"/>
  <c r="E51" i="6" l="1"/>
  <c r="F50" i="6"/>
  <c r="E52" i="6" l="1"/>
  <c r="F51" i="6"/>
  <c r="E53" i="6" l="1"/>
  <c r="F52" i="6"/>
  <c r="E54" i="6" l="1"/>
  <c r="F53" i="6"/>
  <c r="E55" i="6" l="1"/>
  <c r="F54" i="6"/>
  <c r="E56" i="6" l="1"/>
  <c r="F55" i="6"/>
  <c r="E57" i="6" l="1"/>
  <c r="F56" i="6"/>
  <c r="E58" i="6" l="1"/>
  <c r="F57" i="6"/>
  <c r="E59" i="6" l="1"/>
  <c r="F58" i="6"/>
  <c r="E60" i="6" l="1"/>
  <c r="F59" i="6"/>
  <c r="E61" i="6" l="1"/>
  <c r="F60" i="6"/>
  <c r="E62" i="6" l="1"/>
  <c r="F61" i="6"/>
  <c r="E63" i="6" l="1"/>
  <c r="F62" i="6"/>
  <c r="E64" i="6" l="1"/>
  <c r="F63" i="6"/>
  <c r="E65" i="6" l="1"/>
  <c r="F64" i="6"/>
  <c r="E66" i="6" l="1"/>
  <c r="F65" i="6"/>
  <c r="E67" i="6" l="1"/>
  <c r="F66" i="6"/>
  <c r="E68" i="6" l="1"/>
  <c r="F67" i="6"/>
  <c r="E69" i="6" l="1"/>
  <c r="F68" i="6"/>
  <c r="E70" i="6" l="1"/>
  <c r="F69" i="6"/>
  <c r="E71" i="6" l="1"/>
  <c r="F70" i="6"/>
  <c r="E72" i="6" l="1"/>
  <c r="F71" i="6"/>
  <c r="E73" i="6" l="1"/>
  <c r="F72" i="6"/>
  <c r="E74" i="6" l="1"/>
  <c r="F73" i="6"/>
  <c r="E75" i="6" l="1"/>
  <c r="F74" i="6"/>
  <c r="E76" i="6" l="1"/>
  <c r="F75" i="6"/>
  <c r="E77" i="6" l="1"/>
  <c r="F76" i="6"/>
  <c r="E78" i="6" l="1"/>
  <c r="F77" i="6"/>
  <c r="E79" i="6" l="1"/>
  <c r="F78" i="6"/>
  <c r="E80" i="6" l="1"/>
  <c r="F79" i="6"/>
  <c r="E81" i="6" l="1"/>
  <c r="F80" i="6"/>
  <c r="E82" i="6" l="1"/>
  <c r="F81" i="6"/>
  <c r="E83" i="6" l="1"/>
  <c r="F82" i="6"/>
  <c r="E84" i="6" l="1"/>
  <c r="F83" i="6"/>
  <c r="E85" i="6" l="1"/>
  <c r="F84" i="6"/>
  <c r="E86" i="6" l="1"/>
  <c r="F85" i="6"/>
  <c r="E87" i="6" l="1"/>
  <c r="F86" i="6"/>
  <c r="E88" i="6" l="1"/>
  <c r="F87" i="6"/>
  <c r="E89" i="6" l="1"/>
  <c r="F88" i="6"/>
  <c r="E90" i="6" l="1"/>
  <c r="F89" i="6"/>
  <c r="E91" i="6" l="1"/>
  <c r="F90" i="6"/>
  <c r="E92" i="6" l="1"/>
  <c r="F91" i="6"/>
  <c r="E93" i="6" l="1"/>
  <c r="F92" i="6"/>
  <c r="E94" i="6" l="1"/>
  <c r="F93" i="6"/>
  <c r="E95" i="6" l="1"/>
  <c r="F94" i="6"/>
  <c r="E96" i="6" l="1"/>
  <c r="F95" i="6"/>
  <c r="E97" i="6" l="1"/>
  <c r="F96" i="6"/>
  <c r="E98" i="6" l="1"/>
  <c r="F97" i="6"/>
  <c r="E99" i="6" l="1"/>
  <c r="F98" i="6"/>
  <c r="E100" i="6" l="1"/>
  <c r="F99" i="6"/>
  <c r="E101" i="6" l="1"/>
  <c r="F100" i="6"/>
  <c r="E102" i="6" l="1"/>
  <c r="F101" i="6"/>
  <c r="E103" i="6" l="1"/>
  <c r="F102" i="6"/>
  <c r="E104" i="6" l="1"/>
  <c r="F103" i="6"/>
  <c r="E105" i="6" l="1"/>
  <c r="F104" i="6"/>
  <c r="E106" i="6" l="1"/>
  <c r="F106" i="6" s="1"/>
  <c r="F105" i="6"/>
</calcChain>
</file>

<file path=xl/comments1.xml><?xml version="1.0" encoding="utf-8"?>
<comments xmlns="http://schemas.openxmlformats.org/spreadsheetml/2006/main">
  <authors>
    <author>dudu</author>
  </authors>
  <commentList>
    <comment ref="K15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1.12556261634096 but corrected to average</t>
        </r>
      </text>
    </comment>
    <comment ref="AO15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1.19803114202016
corrected to max.</t>
        </r>
      </text>
    </comment>
  </commentList>
</comments>
</file>

<file path=xl/comments2.xml><?xml version="1.0" encoding="utf-8"?>
<comments xmlns="http://schemas.openxmlformats.org/spreadsheetml/2006/main">
  <authors>
    <author>dudu</author>
  </authors>
  <commentList>
    <comment ref="CM8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changed with decade average
</t>
        </r>
      </text>
    </comment>
    <comment ref="CU8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changed with 10 year average</t>
        </r>
      </text>
    </comment>
    <comment ref="AQ15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0.49139. corrected to avg.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0.332013. corrected to TRA's 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using TR8 data. Was 0.411515</t>
        </r>
      </text>
    </comment>
    <comment ref="W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0.438566. corrected to TR8's. </t>
        </r>
      </text>
    </comment>
    <comment ref="AB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0.34158. corrected to TR8's.</t>
        </r>
      </text>
    </comment>
    <comment ref="AJ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0.439057. Corrected to min of the year (TR12).</t>
        </r>
      </text>
    </comment>
    <comment ref="AQ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0.233803. corrected to avg.</t>
        </r>
      </text>
    </comment>
    <comment ref="CL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0.292439. Corrected to min of year(TR8)</t>
        </r>
      </text>
    </comment>
    <comment ref="CO16" authorId="0">
      <text>
        <r>
          <rPr>
            <b/>
            <sz val="9"/>
            <color indexed="81"/>
            <rFont val="Tahoma"/>
            <family val="2"/>
          </rPr>
          <t>dudu:</t>
        </r>
        <r>
          <rPr>
            <sz val="9"/>
            <color indexed="81"/>
            <rFont val="Tahoma"/>
            <family val="2"/>
          </rPr>
          <t xml:space="preserve">
was 0.263145. Corrected to min of the year (TRA). </t>
        </r>
      </text>
    </comment>
  </commentList>
</comments>
</file>

<file path=xl/sharedStrings.xml><?xml version="1.0" encoding="utf-8"?>
<sst xmlns="http://schemas.openxmlformats.org/spreadsheetml/2006/main" count="2260" uniqueCount="340">
  <si>
    <t>Type</t>
  </si>
  <si>
    <t>Name</t>
  </si>
  <si>
    <t>Location</t>
  </si>
  <si>
    <t>Row</t>
  </si>
  <si>
    <t>Column</t>
  </si>
  <si>
    <t>rdim</t>
  </si>
  <si>
    <t>cdim</t>
  </si>
  <si>
    <t>par</t>
  </si>
  <si>
    <t>Yield Scale Parameter for Climate Change Scenario</t>
  </si>
  <si>
    <t>yield</t>
  </si>
  <si>
    <t>yield!A7</t>
  </si>
  <si>
    <t>sim</t>
  </si>
  <si>
    <t>dset</t>
  </si>
  <si>
    <t>SIM</t>
  </si>
  <si>
    <t>Simulation Sets</t>
  </si>
  <si>
    <t>BASE</t>
  </si>
  <si>
    <t>SIMCUR</t>
  </si>
  <si>
    <t>id</t>
  </si>
  <si>
    <t>sim no</t>
  </si>
  <si>
    <t>simcur</t>
  </si>
  <si>
    <t>sim!F7</t>
  </si>
  <si>
    <t xml:space="preserve">By defining SIMCUR, the user selects the experiments that are carried out. </t>
  </si>
  <si>
    <t>BASE should always be included in SIMCUR.</t>
  </si>
  <si>
    <t>CAUTION</t>
  </si>
  <si>
    <t>sim!B7</t>
  </si>
  <si>
    <t>Enter the id of the simulation that you want to be active in col E. Dont forget to change shock parameter in relevant sheet.</t>
  </si>
  <si>
    <t>ROW</t>
  </si>
  <si>
    <t>TR0</t>
  </si>
  <si>
    <t>CAGRI</t>
  </si>
  <si>
    <t>CFOOD</t>
  </si>
  <si>
    <t>CTEXT</t>
  </si>
  <si>
    <t>CENER</t>
  </si>
  <si>
    <t>CPUBL</t>
  </si>
  <si>
    <t>AFOOD</t>
  </si>
  <si>
    <t>AENER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</si>
  <si>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</si>
  <si>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</si>
  <si>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</si>
  <si>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</si>
  <si>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</si>
  <si>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</si>
  <si>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</si>
  <si>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</si>
  <si>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</si>
  <si>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TRA</t>
  </si>
  <si>
    <t>TRB</t>
  </si>
  <si>
    <t>TRC</t>
  </si>
  <si>
    <t>CMANU</t>
  </si>
  <si>
    <t>CSERV</t>
  </si>
  <si>
    <t>AAGRI</t>
  </si>
  <si>
    <t>FIWAT</t>
  </si>
  <si>
    <t>AMANU</t>
  </si>
  <si>
    <t>ATEXT</t>
  </si>
  <si>
    <t>ASERV</t>
  </si>
  <si>
    <t>APUBL</t>
  </si>
  <si>
    <t>FWAT</t>
  </si>
  <si>
    <t>HHD</t>
  </si>
  <si>
    <t>FIRM</t>
  </si>
  <si>
    <t>chgtva</t>
  </si>
  <si>
    <t>chgtwa</t>
  </si>
  <si>
    <t>chgta</t>
  </si>
  <si>
    <t>chgte</t>
  </si>
  <si>
    <t>chgtf</t>
  </si>
  <si>
    <t>chgtm</t>
  </si>
  <si>
    <t>chgtq</t>
  </si>
  <si>
    <t>chgtins</t>
  </si>
  <si>
    <t>a</t>
  </si>
  <si>
    <t>e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</si>
  <si>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</si>
  <si>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</si>
  <si>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</si>
  <si>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</si>
  <si>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</si>
  <si>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</si>
  <si>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</si>
  <si>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</si>
  <si>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</si>
  <si>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</si>
  <si>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</si>
  <si>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</si>
  <si>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</si>
  <si>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</si>
  <si>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</si>
  <si>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</si>
  <si>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</si>
  <si>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</si>
  <si>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</si>
  <si>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</si>
  <si>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</si>
  <si>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</si>
  <si>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</si>
  <si>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</si>
  <si>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</si>
  <si>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</si>
  <si>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</si>
  <si>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</si>
  <si>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</si>
  <si>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</si>
  <si>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</si>
  <si>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</si>
  <si>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</si>
  <si>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</si>
  <si>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</si>
  <si>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</si>
  <si>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</si>
  <si>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</si>
  <si>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</si>
  <si>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</si>
  <si>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</si>
  <si>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</si>
  <si>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</si>
  <si>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</si>
  <si>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</si>
  <si>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</si>
  <si>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</si>
  <si>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</si>
  <si>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</si>
  <si>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</si>
  <si>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</si>
  <si>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</si>
  <si>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</si>
  <si>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</si>
  <si>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</si>
  <si>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</si>
  <si>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</si>
  <si>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</si>
  <si>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</si>
  <si>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</si>
  <si>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</si>
  <si>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</si>
  <si>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</si>
  <si>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</si>
  <si>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</si>
  <si>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</si>
  <si>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</si>
  <si>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</si>
  <si>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</si>
  <si>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</si>
  <si>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</si>
  <si>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</si>
  <si>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</si>
  <si>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</si>
  <si>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</si>
  <si>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</si>
  <si>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ACTSHCK</t>
  </si>
  <si>
    <t>COMSHCK</t>
  </si>
  <si>
    <t>EXPSHCK</t>
  </si>
  <si>
    <t>FACSHCK</t>
  </si>
  <si>
    <t>INSSHCK</t>
  </si>
  <si>
    <t>TARSHCK</t>
  </si>
  <si>
    <t>TVASHCK</t>
  </si>
  <si>
    <t>WATSHCK</t>
  </si>
  <si>
    <t>FLAB</t>
  </si>
  <si>
    <t>FLIR</t>
  </si>
  <si>
    <t>FLRF</t>
  </si>
  <si>
    <t>FCAP</t>
  </si>
  <si>
    <t>FNOCLS</t>
  </si>
  <si>
    <t>FMOBFE</t>
  </si>
  <si>
    <t>FACTFE</t>
  </si>
  <si>
    <t>FMOBUE</t>
  </si>
  <si>
    <t>Free</t>
  </si>
  <si>
    <t>Fixed</t>
  </si>
  <si>
    <t>WFDIST</t>
  </si>
  <si>
    <t>QFS; QF; WFR</t>
  </si>
  <si>
    <t>QF; WFR</t>
  </si>
  <si>
    <t>QFS; WFDIST</t>
  </si>
  <si>
    <t>WFDIST; QFS</t>
  </si>
  <si>
    <t xml:space="preserve">WFR; QF </t>
  </si>
  <si>
    <t>QF; QFS</t>
  </si>
  <si>
    <t xml:space="preserve">WFDIST; WFR </t>
  </si>
  <si>
    <t>closures!A7</t>
  </si>
  <si>
    <t>ROWCLS</t>
  </si>
  <si>
    <t>SICCLS</t>
  </si>
  <si>
    <t>NUMER</t>
  </si>
  <si>
    <t>GOVCLS</t>
  </si>
  <si>
    <t>*-Note that a fixed exchange rate value or any nominal value or price that is</t>
  </si>
  <si>
    <t>*-fixed in domestic currency is implicitly indexed to the numeraire.</t>
  </si>
  <si>
    <t>*-Note: SICLOS 4 and 5 are examples of balanced closures.</t>
  </si>
  <si>
    <t>fclosload</t>
  </si>
  <si>
    <t>othclos</t>
  </si>
  <si>
    <t>closures!G7</t>
  </si>
  <si>
    <t>CPI is numeraire (and fixed) -- DPI is flexible</t>
  </si>
  <si>
    <t>inv-driven sav -- uniform mps rate point change for selected ins</t>
  </si>
  <si>
    <t>exch rate is flexible, for savings are fixed</t>
  </si>
  <si>
    <t>gov savings are flexible, dir tax rate is fixed</t>
  </si>
  <si>
    <t>DPI is numeraire (and fixed) -- CPI is flexible</t>
  </si>
  <si>
    <t>inv-driven sav -- scaled mps for for selected ins</t>
  </si>
  <si>
    <t>exch rate is fixed   , for savings are flexible</t>
  </si>
  <si>
    <t>gov savings are fixed, uniform dir tax rate point change for selected ins</t>
  </si>
  <si>
    <t>inv is sav-driven</t>
  </si>
  <si>
    <t>gov savings are fixed, scaled dir tax rate for selected institutions</t>
  </si>
  <si>
    <t>inv is fixed abs share - uniform mps rate point change (cf. 1)</t>
  </si>
  <si>
    <t>inv is fixed abs share - scaled mps (cf. 2)</t>
  </si>
  <si>
    <t>Closure</t>
  </si>
  <si>
    <t>Explanation</t>
  </si>
  <si>
    <t>CPI</t>
  </si>
  <si>
    <t>DPI</t>
  </si>
  <si>
    <t>MPSADJ, IADJ, GADJ</t>
  </si>
  <si>
    <t>DMPS, INVSHR, GOVSHR</t>
  </si>
  <si>
    <t>DMPS, IADJ, GADJ</t>
  </si>
  <si>
    <t>MPSADJ, INVSHR, GOVSHR</t>
  </si>
  <si>
    <t>MPSADJ, DMPS, GADJ</t>
  </si>
  <si>
    <t>IADJ, INVSHR, GOVSHR</t>
  </si>
  <si>
    <t>DMPS, GADJ, IADJ</t>
  </si>
  <si>
    <t>TINS, DTINS</t>
  </si>
  <si>
    <t>GSAV</t>
  </si>
  <si>
    <t>TINS, GSAV</t>
  </si>
  <si>
    <t>DTINS</t>
  </si>
  <si>
    <t>GSAV, DTINS</t>
  </si>
  <si>
    <t>TINSADJ</t>
  </si>
  <si>
    <t>TFSAV</t>
  </si>
  <si>
    <t>EXR</t>
  </si>
  <si>
    <t>value for savings-investment closure</t>
  </si>
  <si>
    <t xml:space="preserve"> value for rest-of-world closure</t>
  </si>
  <si>
    <t xml:space="preserve"> value for government closure</t>
  </si>
  <si>
    <t>GOVCLOS</t>
  </si>
  <si>
    <t>SICLOS</t>
  </si>
  <si>
    <t>NUMERAIRE</t>
  </si>
  <si>
    <t>ROWCLOS</t>
  </si>
  <si>
    <t>Factor Closures</t>
  </si>
  <si>
    <t>factor f with endo. Supply</t>
  </si>
  <si>
    <t xml:space="preserve">factor f of region RR is fully employed &amp; mobile in sim </t>
  </si>
  <si>
    <t xml:space="preserve">factor f of reigon RR is fully employed &amp; activity-specific in sim </t>
  </si>
  <si>
    <t xml:space="preserve">factor f is unemployed &amp; mobile in sim </t>
  </si>
  <si>
    <t>Factor Market Closure</t>
  </si>
  <si>
    <t>Other Closure values</t>
  </si>
  <si>
    <t>Value</t>
  </si>
  <si>
    <t>watreq</t>
  </si>
  <si>
    <t>watreq!A7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</si>
  <si>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</si>
  <si>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</si>
  <si>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</si>
  <si>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</si>
  <si>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</si>
  <si>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</si>
  <si>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</si>
  <si>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</si>
  <si>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</si>
  <si>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</si>
  <si>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</si>
  <si>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</si>
  <si>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</si>
  <si>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</si>
  <si>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</si>
  <si>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</si>
  <si>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</si>
  <si>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</si>
  <si>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</si>
  <si>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</si>
  <si>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</si>
  <si>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</si>
  <si>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</si>
  <si>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</si>
  <si>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</si>
  <si>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</si>
  <si>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</si>
  <si>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</si>
  <si>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</si>
  <si>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S2030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</si>
  <si>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</si>
  <si>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</si>
  <si>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</si>
  <si>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</si>
  <si>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</si>
  <si>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</si>
  <si>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</si>
  <si>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</si>
  <si>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</si>
  <si>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</si>
  <si>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</si>
  <si>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</si>
  <si>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</si>
  <si>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</si>
  <si>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</si>
  <si>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</si>
  <si>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</si>
  <si>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</si>
  <si>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</si>
  <si>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</si>
  <si>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</si>
  <si>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</si>
  <si>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</si>
  <si>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</si>
  <si>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</si>
  <si>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</si>
  <si>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</si>
  <si>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</si>
  <si>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</si>
  <si>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</si>
  <si>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</si>
  <si>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</si>
  <si>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</si>
  <si>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</si>
  <si>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</si>
  <si>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</si>
  <si>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</si>
  <si>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</si>
  <si>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</si>
  <si>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</si>
  <si>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</si>
  <si>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</si>
  <si>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</si>
  <si>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</si>
  <si>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</si>
  <si>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</si>
  <si>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</si>
  <si>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</si>
  <si>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</si>
  <si>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</si>
  <si>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</si>
  <si>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</si>
  <si>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</si>
  <si>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</si>
  <si>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</si>
  <si>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</si>
  <si>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</si>
  <si>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S2088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</si>
  <si>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</si>
  <si>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</si>
  <si>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</si>
  <si>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</si>
  <si>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</si>
  <si>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</si>
  <si>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</si>
  <si>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</si>
  <si>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</si>
  <si>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</si>
  <si>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</si>
  <si>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West Marmara</t>
  </si>
  <si>
    <t>Agean</t>
  </si>
  <si>
    <t>East Marmara</t>
  </si>
  <si>
    <t>West Anatolia</t>
  </si>
  <si>
    <t>Mediterranean</t>
  </si>
  <si>
    <t>Central Anatolia</t>
  </si>
  <si>
    <t>West Black Sea</t>
  </si>
  <si>
    <t>East Black Sea</t>
  </si>
  <si>
    <t>Northeast Anatolia</t>
  </si>
  <si>
    <t>Central East Anatolia</t>
  </si>
  <si>
    <t>Southeast Anatolia</t>
  </si>
  <si>
    <t>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</si>
</sst>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name val="Arial"/>
    </font>
    <font>
      <b/>
      <sz val="10"/>
      <name val="Arial"/>
      <family val="2"/>
    </font>
    <font>
      <sz val="8"/>
      <name val="Arial"/>
      <family val="2"/>
      <charset val="162"/>
    </font>
    <font>
      <sz val="8"/>
      <name val="Arial"/>
      <family val="2"/>
    </font>
    <font>
      <sz val="10"/>
      <color indexed="9"/>
      <name val="Arial"/>
      <family val="2"/>
      <charset val="162"/>
    </font>
    <font>
      <sz val="8"/>
      <name val="Arial Tur"/>
    </font>
    <font>
      <sz val="10"/>
      <name val="Arial"/>
      <family val="2"/>
    </font>
    <font>
      <sz val="8"/>
      <color theme="1"/>
      <name val="Calibri"/>
      <family val="2"/>
      <scheme val="minor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3" borderId="3" applyNumberFormat="0" applyFont="0" applyAlignment="0" applyProtection="0"/>
    <xf numFmtId="0" fontId="6" fillId="0" borderId="0"/>
    <xf numFmtId="0" fontId="6" fillId="3" borderId="3" applyNumberFormat="0" applyFont="0" applyAlignment="0" applyProtection="0"/>
  </cellStyleXfs>
  <cellXfs count="36">
    <xf numFmtId="0" fontId="0" fillId="0" borderId="0" xfId="0"/>
    <xf numFmtId="0" fontId="1" fillId="0" borderId="0" xfId="0" applyFont="1" applyBorder="1"/>
    <xf numFmtId="0" fontId="0" fillId="0" borderId="0" xfId="0" applyFill="1" applyBorder="1"/>
    <xf numFmtId="0" fontId="0" fillId="0" borderId="1" xfId="0" applyBorder="1"/>
    <xf numFmtId="0" fontId="0" fillId="0" borderId="0" xfId="0" quotePrefix="1"/>
    <xf numFmtId="0" fontId="3" fillId="0" borderId="0" xfId="0" applyFont="1"/>
    <xf numFmtId="0" fontId="0" fillId="0" borderId="2" xfId="0" applyBorder="1"/>
    <xf numFmtId="0" fontId="1" fillId="0" borderId="0" xfId="0" applyFont="1" applyAlignment="1">
      <alignment textRotation="90"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4" fillId="2" borderId="0" xfId="0" applyFont="1" applyFill="1"/>
    <xf numFmtId="3" fontId="5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7" fillId="0" borderId="0" xfId="0" applyNumberFormat="1" applyFont="1"/>
    <xf numFmtId="0" fontId="6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3" borderId="3" xfId="1" applyFont="1"/>
    <xf numFmtId="0" fontId="12" fillId="3" borderId="3" xfId="1" applyFont="1"/>
    <xf numFmtId="0" fontId="0" fillId="4" borderId="0" xfId="0" applyFill="1"/>
    <xf numFmtId="0" fontId="6" fillId="4" borderId="0" xfId="0" applyFont="1" applyFill="1"/>
    <xf numFmtId="0" fontId="1" fillId="0" borderId="0" xfId="0" applyFont="1"/>
    <xf numFmtId="0" fontId="6" fillId="0" borderId="0" xfId="2"/>
    <xf numFmtId="0" fontId="6" fillId="0" borderId="0" xfId="2" applyBorder="1"/>
    <xf numFmtId="0" fontId="0" fillId="0" borderId="0" xfId="0" applyAlignment="1">
      <alignment horizontal="left"/>
    </xf>
  </cellXfs>
  <cellStyles count="4">
    <cellStyle name="Normal" xfId="0" builtinId="0"/>
    <cellStyle name="Normal 2" xfId="2"/>
    <cellStyle name="Note" xfId="1" builtinId="10"/>
    <cellStyle name="Note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7"/>
  <sheetViews>
    <sheetView workbookViewId="0">
      <selection activeCell="B46" sqref="B46"/>
    </sheetView>
  </sheetViews>
  <sheetFormatPr defaultRowHeight="12.75"/>
  <cols>
    <col min="2" max="2" width="14.28515625" bestFit="1" customWidth="1"/>
    <col min="3" max="3" width="11.28515625" bestFit="1" customWidth="1"/>
    <col min="5" max="5" width="7" bestFit="1" customWidth="1"/>
    <col min="6" max="6" width="12" bestFit="1" customWidth="1"/>
  </cols>
  <sheetData>
    <row r="1" spans="1:14" ht="12.75" customHeight="1">
      <c r="B1" t="s">
        <v>14</v>
      </c>
      <c r="D1" s="9" t="s">
        <v>23</v>
      </c>
      <c r="E1" s="7"/>
    </row>
    <row r="2" spans="1:14">
      <c r="D2" s="35" t="s">
        <v>21</v>
      </c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>
      <c r="D3" s="35" t="s">
        <v>25</v>
      </c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D4" s="35" t="s">
        <v>22</v>
      </c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>
      <c r="E5" s="7"/>
    </row>
    <row r="6" spans="1:14">
      <c r="A6" s="6" t="s">
        <v>17</v>
      </c>
      <c r="B6" s="6" t="s">
        <v>13</v>
      </c>
      <c r="D6" s="6"/>
      <c r="E6" s="8" t="s">
        <v>18</v>
      </c>
      <c r="F6" s="6" t="s">
        <v>16</v>
      </c>
      <c r="G6" s="6"/>
      <c r="H6" s="6"/>
      <c r="I6" s="6"/>
      <c r="J6" s="6"/>
      <c r="K6" s="6"/>
      <c r="L6" s="6"/>
      <c r="M6" s="6"/>
      <c r="N6" s="6"/>
    </row>
    <row r="7" spans="1:14">
      <c r="A7">
        <v>1</v>
      </c>
      <c r="B7" t="s">
        <v>15</v>
      </c>
      <c r="E7" s="10">
        <v>1</v>
      </c>
      <c r="F7" s="10" t="str">
        <f>IF(ISNA(VLOOKUP(E7,$A$7:$B$9,2,0)),"",VLOOKUP(E7,$A$7:$B$9,2,0))</f>
        <v>BASE</v>
      </c>
    </row>
    <row r="8" spans="1:14">
      <c r="A8">
        <f>+A7+1</f>
        <v>2</v>
      </c>
      <c r="B8" t="s">
        <v>229</v>
      </c>
      <c r="E8">
        <f t="shared" ref="E8:E73" si="0">+E7+1</f>
        <v>2</v>
      </c>
      <c r="F8" t="str">
        <f t="shared" ref="F8:F39" si="1">IF(ISNA(VLOOKUP(E8,$A$7:$B$459,2,0)),"",VLOOKUP(E8,$A$7:$B$459,2,0))</f>
        <v>S2001</v>
      </c>
    </row>
    <row r="9" spans="1:14">
      <c r="A9">
        <f t="shared" ref="A9:A64" si="2">+A8+1</f>
        <v>3</v>
      </c>
      <c r="B9" t="s">
        <v>230</v>
      </c>
      <c r="E9">
        <f t="shared" si="0"/>
        <v>3</v>
      </c>
      <c r="F9" t="str">
        <f t="shared" si="1"/>
        <v>S2002</v>
      </c>
    </row>
    <row r="10" spans="1:14">
      <c r="A10">
        <f t="shared" si="2"/>
        <v>4</v>
      </c>
      <c r="B10" t="s">
        <v>231</v>
      </c>
      <c r="E10">
        <f t="shared" si="0"/>
        <v>4</v>
      </c>
      <c r="F10" t="str">
        <f t="shared" si="1"/>
        <v>S2003</v>
      </c>
    </row>
    <row r="11" spans="1:14">
      <c r="A11">
        <f t="shared" si="2"/>
        <v>5</v>
      </c>
      <c r="B11" t="s">
        <v>232</v>
      </c>
      <c r="E11">
        <f t="shared" si="0"/>
        <v>5</v>
      </c>
      <c r="F11" t="str">
        <f t="shared" si="1"/>
        <v>S2004</v>
      </c>
    </row>
    <row r="12" spans="1:14">
      <c r="A12">
        <f t="shared" si="2"/>
        <v>6</v>
      </c>
      <c r="B12" t="s">
        <v>233</v>
      </c>
      <c r="E12">
        <f t="shared" si="0"/>
        <v>6</v>
      </c>
      <c r="F12" t="str">
        <f t="shared" si="1"/>
        <v>S2005</v>
      </c>
    </row>
    <row r="13" spans="1:14">
      <c r="A13">
        <f t="shared" si="2"/>
        <v>7</v>
      </c>
      <c r="B13" t="s">
        <v>234</v>
      </c>
      <c r="E13">
        <f t="shared" si="0"/>
        <v>7</v>
      </c>
      <c r="F13" t="str">
        <f t="shared" si="1"/>
        <v>S2006</v>
      </c>
    </row>
    <row r="14" spans="1:14">
      <c r="A14">
        <f t="shared" si="2"/>
        <v>8</v>
      </c>
      <c r="B14" t="s">
        <v>235</v>
      </c>
      <c r="E14">
        <f t="shared" si="0"/>
        <v>8</v>
      </c>
      <c r="F14" t="str">
        <f t="shared" si="1"/>
        <v>S2007</v>
      </c>
    </row>
    <row r="15" spans="1:14">
      <c r="A15">
        <f t="shared" si="2"/>
        <v>9</v>
      </c>
      <c r="B15" t="s">
        <v>236</v>
      </c>
      <c r="E15">
        <f t="shared" si="0"/>
        <v>9</v>
      </c>
      <c r="F15" t="str">
        <f t="shared" si="1"/>
        <v>S2008</v>
      </c>
    </row>
    <row r="16" spans="1:14">
      <c r="A16">
        <f t="shared" si="2"/>
        <v>10</v>
      </c>
      <c r="B16" t="s">
        <v>237</v>
      </c>
      <c r="E16">
        <f t="shared" si="0"/>
        <v>10</v>
      </c>
      <c r="F16" t="str">
        <f t="shared" si="1"/>
        <v>S2009</v>
      </c>
    </row>
    <row r="17" spans="1:6">
      <c r="A17">
        <f t="shared" si="2"/>
        <v>11</v>
      </c>
      <c r="B17" t="s">
        <v>238</v>
      </c>
      <c r="E17">
        <f t="shared" si="0"/>
        <v>11</v>
      </c>
      <c r="F17" t="str">
        <f t="shared" si="1"/>
        <v>S2010</v>
      </c>
    </row>
    <row r="18" spans="1:6">
      <c r="A18">
        <f t="shared" si="2"/>
        <v>12</v>
      </c>
      <c r="B18" t="s">
        <v>239</v>
      </c>
      <c r="E18">
        <f t="shared" si="0"/>
        <v>12</v>
      </c>
      <c r="F18" t="str">
        <f t="shared" si="1"/>
        <v>S2011</v>
      </c>
    </row>
    <row r="19" spans="1:6">
      <c r="A19">
        <f t="shared" si="2"/>
        <v>13</v>
      </c>
      <c r="B19" t="s">
        <v>240</v>
      </c>
      <c r="E19">
        <f t="shared" si="0"/>
        <v>13</v>
      </c>
      <c r="F19" t="str">
        <f t="shared" si="1"/>
        <v>S2012</v>
      </c>
    </row>
    <row r="20" spans="1:6">
      <c r="A20">
        <f t="shared" si="2"/>
        <v>14</v>
      </c>
      <c r="B20" t="s">
        <v>241</v>
      </c>
      <c r="E20">
        <f t="shared" si="0"/>
        <v>14</v>
      </c>
      <c r="F20" t="str">
        <f t="shared" si="1"/>
        <v>S2013</v>
      </c>
    </row>
    <row r="21" spans="1:6">
      <c r="A21">
        <f t="shared" si="2"/>
        <v>15</v>
      </c>
      <c r="B21" t="s">
        <v>242</v>
      </c>
      <c r="E21">
        <f t="shared" si="0"/>
        <v>15</v>
      </c>
      <c r="F21" t="str">
        <f t="shared" si="1"/>
        <v>S2014</v>
      </c>
    </row>
    <row r="22" spans="1:6">
      <c r="A22">
        <f t="shared" si="2"/>
        <v>16</v>
      </c>
      <c r="B22" t="s">
        <v>243</v>
      </c>
      <c r="E22">
        <f t="shared" si="0"/>
        <v>16</v>
      </c>
      <c r="F22" t="str">
        <f t="shared" si="1"/>
        <v>S2015</v>
      </c>
    </row>
    <row r="23" spans="1:6">
      <c r="A23">
        <f t="shared" si="2"/>
        <v>17</v>
      </c>
      <c r="B23" t="s">
        <v>244</v>
      </c>
      <c r="E23">
        <f t="shared" si="0"/>
        <v>17</v>
      </c>
      <c r="F23" t="str">
        <f t="shared" si="1"/>
        <v>S2016</v>
      </c>
    </row>
    <row r="24" spans="1:6">
      <c r="A24">
        <f t="shared" si="2"/>
        <v>18</v>
      </c>
      <c r="B24" t="s">
        <v>245</v>
      </c>
      <c r="E24">
        <f t="shared" si="0"/>
        <v>18</v>
      </c>
      <c r="F24" t="str">
        <f t="shared" si="1"/>
        <v>S2017</v>
      </c>
    </row>
    <row r="25" spans="1:6">
      <c r="A25">
        <f t="shared" si="2"/>
        <v>19</v>
      </c>
      <c r="B25" t="s">
        <v>246</v>
      </c>
      <c r="E25">
        <f t="shared" si="0"/>
        <v>19</v>
      </c>
      <c r="F25" t="str">
        <f t="shared" si="1"/>
        <v>S2018</v>
      </c>
    </row>
    <row r="26" spans="1:6">
      <c r="A26">
        <f t="shared" si="2"/>
        <v>20</v>
      </c>
      <c r="B26" t="s">
        <v>247</v>
      </c>
      <c r="E26">
        <f t="shared" si="0"/>
        <v>20</v>
      </c>
      <c r="F26" t="str">
        <f t="shared" si="1"/>
        <v>S2019</v>
      </c>
    </row>
    <row r="27" spans="1:6">
      <c r="A27">
        <f t="shared" si="2"/>
        <v>21</v>
      </c>
      <c r="B27" t="s">
        <v>248</v>
      </c>
      <c r="E27">
        <f t="shared" si="0"/>
        <v>21</v>
      </c>
      <c r="F27" t="str">
        <f t="shared" si="1"/>
        <v>S2020</v>
      </c>
    </row>
    <row r="28" spans="1:6">
      <c r="A28">
        <f t="shared" si="2"/>
        <v>22</v>
      </c>
      <c r="B28" t="s">
        <v>249</v>
      </c>
      <c r="E28">
        <f t="shared" si="0"/>
        <v>22</v>
      </c>
      <c r="F28" t="str">
        <f t="shared" si="1"/>
        <v>S2021</v>
      </c>
    </row>
    <row r="29" spans="1:6">
      <c r="A29">
        <f t="shared" si="2"/>
        <v>23</v>
      </c>
      <c r="B29" t="s">
        <v>250</v>
      </c>
      <c r="E29">
        <f t="shared" si="0"/>
        <v>23</v>
      </c>
      <c r="F29" t="str">
        <f t="shared" si="1"/>
        <v>S2022</v>
      </c>
    </row>
    <row r="30" spans="1:6">
      <c r="A30">
        <f t="shared" si="2"/>
        <v>24</v>
      </c>
      <c r="B30" t="s">
        <v>251</v>
      </c>
      <c r="E30">
        <f t="shared" si="0"/>
        <v>24</v>
      </c>
      <c r="F30" t="str">
        <f t="shared" si="1"/>
        <v>S2023</v>
      </c>
    </row>
    <row r="31" spans="1:6">
      <c r="A31">
        <f t="shared" si="2"/>
        <v>25</v>
      </c>
      <c r="B31" t="s">
        <v>252</v>
      </c>
      <c r="E31">
        <f t="shared" si="0"/>
        <v>25</v>
      </c>
      <c r="F31" t="str">
        <f t="shared" si="1"/>
        <v>S2024</v>
      </c>
    </row>
    <row r="32" spans="1:6">
      <c r="A32">
        <f t="shared" si="2"/>
        <v>26</v>
      </c>
      <c r="B32" t="s">
        <v>253</v>
      </c>
      <c r="E32">
        <f t="shared" si="0"/>
        <v>26</v>
      </c>
      <c r="F32" t="str">
        <f t="shared" si="1"/>
        <v>S2025</v>
      </c>
    </row>
    <row r="33" spans="1:6">
      <c r="A33">
        <f t="shared" si="2"/>
        <v>27</v>
      </c>
      <c r="B33" t="s">
        <v>254</v>
      </c>
      <c r="E33">
        <f t="shared" si="0"/>
        <v>27</v>
      </c>
      <c r="F33" t="str">
        <f t="shared" si="1"/>
        <v>S2026</v>
      </c>
    </row>
    <row r="34" spans="1:6">
      <c r="A34">
        <f t="shared" si="2"/>
        <v>28</v>
      </c>
      <c r="B34" t="s">
        <v>255</v>
      </c>
      <c r="E34">
        <f t="shared" si="0"/>
        <v>28</v>
      </c>
      <c r="F34" t="str">
        <f t="shared" si="1"/>
        <v>S2027</v>
      </c>
    </row>
    <row r="35" spans="1:6">
      <c r="A35">
        <f t="shared" si="2"/>
        <v>29</v>
      </c>
      <c r="B35" t="s">
        <v>256</v>
      </c>
      <c r="E35">
        <f t="shared" si="0"/>
        <v>29</v>
      </c>
      <c r="F35" t="str">
        <f t="shared" si="1"/>
        <v>S2028</v>
      </c>
    </row>
    <row r="36" spans="1:6">
      <c r="A36">
        <f t="shared" si="2"/>
        <v>30</v>
      </c>
      <c r="B36" t="s">
        <v>257</v>
      </c>
      <c r="E36">
        <f t="shared" si="0"/>
        <v>30</v>
      </c>
      <c r="F36" t="str">
        <f t="shared" si="1"/>
        <v>S2029</v>
      </c>
    </row>
    <row r="37" spans="1:6">
      <c r="A37">
        <f t="shared" si="2"/>
        <v>31</v>
      </c>
      <c r="B37" t="s">
        <v>258</v>
      </c>
      <c r="E37">
        <f t="shared" si="0"/>
        <v>31</v>
      </c>
      <c r="F37" t="str">
        <f t="shared" si="1"/>
        <v>S2030</v>
      </c>
    </row>
    <row r="38" spans="1:6">
      <c r="A38">
        <f t="shared" si="2"/>
        <v>32</v>
      </c>
      <c r="B38" t="s">
        <v>259</v>
      </c>
      <c r="E38">
        <f t="shared" si="0"/>
        <v>32</v>
      </c>
      <c r="F38" t="str">
        <f t="shared" si="1"/>
        <v>S2031</v>
      </c>
    </row>
    <row r="39" spans="1:6">
      <c r="A39">
        <f t="shared" si="2"/>
        <v>33</v>
      </c>
      <c r="B39" t="s">
        <v>260</v>
      </c>
      <c r="E39">
        <f t="shared" si="0"/>
        <v>33</v>
      </c>
      <c r="F39" t="str">
        <f t="shared" si="1"/>
        <v>S2032</v>
      </c>
    </row>
    <row r="40" spans="1:6">
      <c r="A40">
        <f t="shared" si="2"/>
        <v>34</v>
      </c>
      <c r="B40" t="s">
        <v>261</v>
      </c>
      <c r="E40">
        <f t="shared" si="0"/>
        <v>34</v>
      </c>
      <c r="F40" t="str">
        <f t="shared" ref="F40:F71" si="3">IF(ISNA(VLOOKUP(E40,$A$7:$B$459,2,0)),"",VLOOKUP(E40,$A$7:$B$459,2,0))</f>
        <v>S2033</v>
      </c>
    </row>
    <row r="41" spans="1:6">
      <c r="A41">
        <f t="shared" si="2"/>
        <v>35</v>
      </c>
      <c r="B41" t="s">
        <v>262</v>
      </c>
      <c r="E41">
        <f t="shared" si="0"/>
        <v>35</v>
      </c>
      <c r="F41" t="str">
        <f t="shared" si="3"/>
        <v>S2034</v>
      </c>
    </row>
    <row r="42" spans="1:6">
      <c r="A42">
        <f t="shared" si="2"/>
        <v>36</v>
      </c>
      <c r="B42" t="s">
        <v>263</v>
      </c>
      <c r="E42">
        <f t="shared" si="0"/>
        <v>36</v>
      </c>
      <c r="F42" t="str">
        <f t="shared" si="3"/>
        <v>S2035</v>
      </c>
    </row>
    <row r="43" spans="1:6">
      <c r="A43">
        <f t="shared" si="2"/>
        <v>37</v>
      </c>
      <c r="B43" t="s">
        <v>264</v>
      </c>
      <c r="E43">
        <f t="shared" si="0"/>
        <v>37</v>
      </c>
      <c r="F43" t="str">
        <f t="shared" si="3"/>
        <v>S2036</v>
      </c>
    </row>
    <row r="44" spans="1:6">
      <c r="A44">
        <f t="shared" si="2"/>
        <v>38</v>
      </c>
      <c r="B44" t="s">
        <v>265</v>
      </c>
      <c r="E44">
        <f t="shared" si="0"/>
        <v>38</v>
      </c>
      <c r="F44" t="str">
        <f t="shared" si="3"/>
        <v>S2037</v>
      </c>
    </row>
    <row r="45" spans="1:6">
      <c r="A45">
        <f t="shared" si="2"/>
        <v>39</v>
      </c>
      <c r="B45" t="s">
        <v>266</v>
      </c>
      <c r="E45">
        <f t="shared" si="0"/>
        <v>39</v>
      </c>
      <c r="F45" t="str">
        <f t="shared" si="3"/>
        <v>S2038</v>
      </c>
    </row>
    <row r="46" spans="1:6">
      <c r="A46">
        <f t="shared" si="2"/>
        <v>40</v>
      </c>
      <c r="B46" t="s">
        <v>267</v>
      </c>
      <c r="E46">
        <f t="shared" si="0"/>
        <v>40</v>
      </c>
      <c r="F46" t="str">
        <f t="shared" si="3"/>
        <v>S2039</v>
      </c>
    </row>
    <row r="47" spans="1:6">
      <c r="A47">
        <f t="shared" si="2"/>
        <v>41</v>
      </c>
      <c r="B47" t="s">
        <v>268</v>
      </c>
      <c r="E47">
        <f t="shared" si="0"/>
        <v>41</v>
      </c>
      <c r="F47" t="str">
        <f t="shared" si="3"/>
        <v>S2040</v>
      </c>
    </row>
    <row r="48" spans="1:6">
      <c r="A48">
        <f t="shared" si="2"/>
        <v>42</v>
      </c>
      <c r="B48" t="s">
        <v>269</v>
      </c>
      <c r="E48">
        <f t="shared" si="0"/>
        <v>42</v>
      </c>
      <c r="F48" t="str">
        <f t="shared" si="3"/>
        <v>S2041</v>
      </c>
    </row>
    <row r="49" spans="1:6">
      <c r="A49">
        <f t="shared" si="2"/>
        <v>43</v>
      </c>
      <c r="B49" t="s">
        <v>270</v>
      </c>
      <c r="E49">
        <f t="shared" si="0"/>
        <v>43</v>
      </c>
      <c r="F49" t="str">
        <f t="shared" si="3"/>
        <v>S2042</v>
      </c>
    </row>
    <row r="50" spans="1:6">
      <c r="A50">
        <f t="shared" si="2"/>
        <v>44</v>
      </c>
      <c r="B50" t="s">
        <v>271</v>
      </c>
      <c r="E50">
        <f t="shared" si="0"/>
        <v>44</v>
      </c>
      <c r="F50" t="str">
        <f t="shared" si="3"/>
        <v>S2043</v>
      </c>
    </row>
    <row r="51" spans="1:6">
      <c r="A51">
        <f t="shared" si="2"/>
        <v>45</v>
      </c>
      <c r="B51" t="s">
        <v>272</v>
      </c>
      <c r="E51">
        <f t="shared" si="0"/>
        <v>45</v>
      </c>
      <c r="F51" t="str">
        <f t="shared" si="3"/>
        <v>S2044</v>
      </c>
    </row>
    <row r="52" spans="1:6">
      <c r="A52">
        <f t="shared" si="2"/>
        <v>46</v>
      </c>
      <c r="B52" t="s">
        <v>273</v>
      </c>
      <c r="E52">
        <f t="shared" si="0"/>
        <v>46</v>
      </c>
      <c r="F52" t="str">
        <f t="shared" si="3"/>
        <v>S2045</v>
      </c>
    </row>
    <row r="53" spans="1:6">
      <c r="A53">
        <f t="shared" si="2"/>
        <v>47</v>
      </c>
      <c r="B53" t="s">
        <v>274</v>
      </c>
      <c r="E53">
        <f t="shared" si="0"/>
        <v>47</v>
      </c>
      <c r="F53" t="str">
        <f t="shared" si="3"/>
        <v>S2046</v>
      </c>
    </row>
    <row r="54" spans="1:6">
      <c r="A54">
        <f t="shared" si="2"/>
        <v>48</v>
      </c>
      <c r="B54" t="s">
        <v>275</v>
      </c>
      <c r="E54">
        <f t="shared" si="0"/>
        <v>48</v>
      </c>
      <c r="F54" t="str">
        <f t="shared" si="3"/>
        <v>S2047</v>
      </c>
    </row>
    <row r="55" spans="1:6">
      <c r="A55">
        <f t="shared" si="2"/>
        <v>49</v>
      </c>
      <c r="B55" t="s">
        <v>276</v>
      </c>
      <c r="E55">
        <f t="shared" si="0"/>
        <v>49</v>
      </c>
      <c r="F55" t="str">
        <f t="shared" si="3"/>
        <v>S2048</v>
      </c>
    </row>
    <row r="56" spans="1:6">
      <c r="A56">
        <f t="shared" si="2"/>
        <v>50</v>
      </c>
      <c r="B56" t="s">
        <v>277</v>
      </c>
      <c r="E56">
        <f t="shared" si="0"/>
        <v>50</v>
      </c>
      <c r="F56" t="str">
        <f t="shared" si="3"/>
        <v>S2049</v>
      </c>
    </row>
    <row r="57" spans="1:6">
      <c r="A57">
        <f t="shared" si="2"/>
        <v>51</v>
      </c>
      <c r="B57" t="s">
        <v>278</v>
      </c>
      <c r="E57">
        <f t="shared" si="0"/>
        <v>51</v>
      </c>
      <c r="F57" t="str">
        <f t="shared" si="3"/>
        <v>S2050</v>
      </c>
    </row>
    <row r="58" spans="1:6">
      <c r="A58">
        <f t="shared" si="2"/>
        <v>52</v>
      </c>
      <c r="B58" t="s">
        <v>279</v>
      </c>
      <c r="E58">
        <f t="shared" si="0"/>
        <v>52</v>
      </c>
      <c r="F58" t="str">
        <f t="shared" si="3"/>
        <v>S2051</v>
      </c>
    </row>
    <row r="59" spans="1:6">
      <c r="A59">
        <f t="shared" si="2"/>
        <v>53</v>
      </c>
      <c r="B59" t="s">
        <v>280</v>
      </c>
      <c r="E59">
        <f t="shared" si="0"/>
        <v>53</v>
      </c>
      <c r="F59" t="str">
        <f t="shared" si="3"/>
        <v>S2052</v>
      </c>
    </row>
    <row r="60" spans="1:6">
      <c r="A60">
        <f t="shared" si="2"/>
        <v>54</v>
      </c>
      <c r="B60" t="s">
        <v>281</v>
      </c>
      <c r="E60">
        <f t="shared" si="0"/>
        <v>54</v>
      </c>
      <c r="F60" t="str">
        <f t="shared" si="3"/>
        <v>S2053</v>
      </c>
    </row>
    <row r="61" spans="1:6">
      <c r="A61">
        <f t="shared" si="2"/>
        <v>55</v>
      </c>
      <c r="B61" t="s">
        <v>282</v>
      </c>
      <c r="E61">
        <f t="shared" si="0"/>
        <v>55</v>
      </c>
      <c r="F61" t="str">
        <f t="shared" si="3"/>
        <v>S2054</v>
      </c>
    </row>
    <row r="62" spans="1:6">
      <c r="A62">
        <f t="shared" si="2"/>
        <v>56</v>
      </c>
      <c r="B62" t="s">
        <v>283</v>
      </c>
      <c r="E62">
        <f t="shared" si="0"/>
        <v>56</v>
      </c>
      <c r="F62" t="str">
        <f t="shared" si="3"/>
        <v>S2055</v>
      </c>
    </row>
    <row r="63" spans="1:6">
      <c r="A63">
        <f t="shared" si="2"/>
        <v>57</v>
      </c>
      <c r="B63" t="s">
        <v>284</v>
      </c>
      <c r="E63">
        <f t="shared" si="0"/>
        <v>57</v>
      </c>
      <c r="F63" t="str">
        <f t="shared" si="3"/>
        <v>S2056</v>
      </c>
    </row>
    <row r="64" spans="1:6">
      <c r="A64">
        <f t="shared" si="2"/>
        <v>58</v>
      </c>
      <c r="B64" t="s">
        <v>285</v>
      </c>
      <c r="E64">
        <f t="shared" si="0"/>
        <v>58</v>
      </c>
      <c r="F64" t="str">
        <f t="shared" si="3"/>
        <v>S2057</v>
      </c>
    </row>
    <row r="65" spans="1:6">
      <c r="A65">
        <f t="shared" ref="A65:A106" si="4">+A64+1</f>
        <v>59</v>
      </c>
      <c r="B65" t="s">
        <v>286</v>
      </c>
      <c r="E65">
        <f t="shared" si="0"/>
        <v>59</v>
      </c>
      <c r="F65" t="str">
        <f t="shared" si="3"/>
        <v>S2058</v>
      </c>
    </row>
    <row r="66" spans="1:6">
      <c r="A66">
        <f t="shared" si="4"/>
        <v>60</v>
      </c>
      <c r="B66" t="s">
        <v>287</v>
      </c>
      <c r="E66">
        <f t="shared" si="0"/>
        <v>60</v>
      </c>
      <c r="F66" t="str">
        <f t="shared" si="3"/>
        <v>S2059</v>
      </c>
    </row>
    <row r="67" spans="1:6">
      <c r="A67">
        <f t="shared" si="4"/>
        <v>61</v>
      </c>
      <c r="B67" t="s">
        <v>288</v>
      </c>
      <c r="E67">
        <f t="shared" si="0"/>
        <v>61</v>
      </c>
      <c r="F67" t="str">
        <f t="shared" si="3"/>
        <v>S2060</v>
      </c>
    </row>
    <row r="68" spans="1:6">
      <c r="A68">
        <f t="shared" si="4"/>
        <v>62</v>
      </c>
      <c r="B68" t="s">
        <v>289</v>
      </c>
      <c r="E68">
        <f t="shared" si="0"/>
        <v>62</v>
      </c>
      <c r="F68" t="str">
        <f t="shared" si="3"/>
        <v>S2061</v>
      </c>
    </row>
    <row r="69" spans="1:6">
      <c r="A69">
        <f t="shared" si="4"/>
        <v>63</v>
      </c>
      <c r="B69" t="s">
        <v>290</v>
      </c>
      <c r="E69">
        <f t="shared" si="0"/>
        <v>63</v>
      </c>
      <c r="F69" t="str">
        <f t="shared" si="3"/>
        <v>S2062</v>
      </c>
    </row>
    <row r="70" spans="1:6">
      <c r="A70">
        <f t="shared" si="4"/>
        <v>64</v>
      </c>
      <c r="B70" t="s">
        <v>291</v>
      </c>
      <c r="E70">
        <f t="shared" si="0"/>
        <v>64</v>
      </c>
      <c r="F70" t="str">
        <f t="shared" si="3"/>
        <v>S2063</v>
      </c>
    </row>
    <row r="71" spans="1:6">
      <c r="A71">
        <f t="shared" si="4"/>
        <v>65</v>
      </c>
      <c r="B71" t="s">
        <v>292</v>
      </c>
      <c r="E71">
        <f t="shared" si="0"/>
        <v>65</v>
      </c>
      <c r="F71" t="str">
        <f t="shared" si="3"/>
        <v>S2064</v>
      </c>
    </row>
    <row r="72" spans="1:6">
      <c r="A72">
        <f t="shared" si="4"/>
        <v>66</v>
      </c>
      <c r="B72" t="s">
        <v>293</v>
      </c>
      <c r="E72">
        <f t="shared" si="0"/>
        <v>66</v>
      </c>
      <c r="F72" t="str">
        <f t="shared" ref="F72:F103" si="5">IF(ISNA(VLOOKUP(E72,$A$7:$B$459,2,0)),"",VLOOKUP(E72,$A$7:$B$459,2,0))</f>
        <v>S2065</v>
      </c>
    </row>
    <row r="73" spans="1:6">
      <c r="A73">
        <f t="shared" si="4"/>
        <v>67</v>
      </c>
      <c r="B73" t="s">
        <v>294</v>
      </c>
      <c r="E73">
        <f t="shared" si="0"/>
        <v>67</v>
      </c>
      <c r="F73" t="str">
        <f t="shared" si="5"/>
        <v>S2066</v>
      </c>
    </row>
    <row r="74" spans="1:6">
      <c r="A74">
        <f t="shared" si="4"/>
        <v>68</v>
      </c>
      <c r="B74" t="s">
        <v>295</v>
      </c>
      <c r="E74">
        <f t="shared" ref="E74:E106" si="6">+E73+1</f>
        <v>68</v>
      </c>
      <c r="F74" t="str">
        <f t="shared" si="5"/>
        <v>S2067</v>
      </c>
    </row>
    <row r="75" spans="1:6">
      <c r="A75">
        <f t="shared" si="4"/>
        <v>69</v>
      </c>
      <c r="B75" t="s">
        <v>296</v>
      </c>
      <c r="E75">
        <f t="shared" si="6"/>
        <v>69</v>
      </c>
      <c r="F75" t="str">
        <f t="shared" si="5"/>
        <v>S2068</v>
      </c>
    </row>
    <row r="76" spans="1:6">
      <c r="A76">
        <f t="shared" si="4"/>
        <v>70</v>
      </c>
      <c r="B76" t="s">
        <v>297</v>
      </c>
      <c r="E76">
        <f t="shared" si="6"/>
        <v>70</v>
      </c>
      <c r="F76" t="str">
        <f t="shared" si="5"/>
        <v>S2069</v>
      </c>
    </row>
    <row r="77" spans="1:6">
      <c r="A77">
        <f t="shared" si="4"/>
        <v>71</v>
      </c>
      <c r="B77" t="s">
        <v>298</v>
      </c>
      <c r="E77">
        <f t="shared" si="6"/>
        <v>71</v>
      </c>
      <c r="F77" t="str">
        <f t="shared" si="5"/>
        <v>S2070</v>
      </c>
    </row>
    <row r="78" spans="1:6">
      <c r="A78">
        <f t="shared" si="4"/>
        <v>72</v>
      </c>
      <c r="B78" t="s">
        <v>299</v>
      </c>
      <c r="E78">
        <f t="shared" si="6"/>
        <v>72</v>
      </c>
      <c r="F78" t="str">
        <f t="shared" si="5"/>
        <v>S2071</v>
      </c>
    </row>
    <row r="79" spans="1:6">
      <c r="A79">
        <f t="shared" si="4"/>
        <v>73</v>
      </c>
      <c r="B79" t="s">
        <v>300</v>
      </c>
      <c r="E79">
        <f t="shared" si="6"/>
        <v>73</v>
      </c>
      <c r="F79" t="str">
        <f t="shared" si="5"/>
        <v>S2072</v>
      </c>
    </row>
    <row r="80" spans="1:6">
      <c r="A80">
        <f t="shared" si="4"/>
        <v>74</v>
      </c>
      <c r="B80" t="s">
        <v>301</v>
      </c>
      <c r="E80">
        <f t="shared" si="6"/>
        <v>74</v>
      </c>
      <c r="F80" t="str">
        <f t="shared" si="5"/>
        <v>S2073</v>
      </c>
    </row>
    <row r="81" spans="1:6">
      <c r="A81">
        <f t="shared" si="4"/>
        <v>75</v>
      </c>
      <c r="B81" t="s">
        <v>302</v>
      </c>
      <c r="E81">
        <f t="shared" si="6"/>
        <v>75</v>
      </c>
      <c r="F81" t="str">
        <f t="shared" si="5"/>
        <v>S2074</v>
      </c>
    </row>
    <row r="82" spans="1:6">
      <c r="A82">
        <f t="shared" si="4"/>
        <v>76</v>
      </c>
      <c r="B82" t="s">
        <v>303</v>
      </c>
      <c r="E82">
        <f t="shared" si="6"/>
        <v>76</v>
      </c>
      <c r="F82" t="str">
        <f t="shared" si="5"/>
        <v>S2075</v>
      </c>
    </row>
    <row r="83" spans="1:6">
      <c r="A83">
        <f t="shared" si="4"/>
        <v>77</v>
      </c>
      <c r="B83" t="s">
        <v>304</v>
      </c>
      <c r="E83">
        <f t="shared" si="6"/>
        <v>77</v>
      </c>
      <c r="F83" t="str">
        <f t="shared" si="5"/>
        <v>S2076</v>
      </c>
    </row>
    <row r="84" spans="1:6">
      <c r="A84">
        <f t="shared" si="4"/>
        <v>78</v>
      </c>
      <c r="B84" t="s">
        <v>305</v>
      </c>
      <c r="E84">
        <f t="shared" si="6"/>
        <v>78</v>
      </c>
      <c r="F84" t="str">
        <f t="shared" si="5"/>
        <v>S2077</v>
      </c>
    </row>
    <row r="85" spans="1:6">
      <c r="A85">
        <f t="shared" si="4"/>
        <v>79</v>
      </c>
      <c r="B85" t="s">
        <v>306</v>
      </c>
      <c r="E85">
        <f t="shared" si="6"/>
        <v>79</v>
      </c>
      <c r="F85" t="str">
        <f t="shared" si="5"/>
        <v>S2078</v>
      </c>
    </row>
    <row r="86" spans="1:6">
      <c r="A86">
        <f t="shared" si="4"/>
        <v>80</v>
      </c>
      <c r="B86" t="s">
        <v>307</v>
      </c>
      <c r="E86">
        <f t="shared" si="6"/>
        <v>80</v>
      </c>
      <c r="F86" t="str">
        <f t="shared" si="5"/>
        <v>S2079</v>
      </c>
    </row>
    <row r="87" spans="1:6">
      <c r="A87">
        <f t="shared" si="4"/>
        <v>81</v>
      </c>
      <c r="B87" t="s">
        <v>308</v>
      </c>
      <c r="E87">
        <f t="shared" si="6"/>
        <v>81</v>
      </c>
      <c r="F87" t="str">
        <f t="shared" si="5"/>
        <v>S2080</v>
      </c>
    </row>
    <row r="88" spans="1:6">
      <c r="A88">
        <f t="shared" si="4"/>
        <v>82</v>
      </c>
      <c r="B88" t="s">
        <v>309</v>
      </c>
      <c r="E88">
        <f t="shared" si="6"/>
        <v>82</v>
      </c>
      <c r="F88" t="str">
        <f t="shared" si="5"/>
        <v>S2081</v>
      </c>
    </row>
    <row r="89" spans="1:6">
      <c r="A89">
        <f t="shared" si="4"/>
        <v>83</v>
      </c>
      <c r="B89" t="s">
        <v>310</v>
      </c>
      <c r="E89">
        <f t="shared" si="6"/>
        <v>83</v>
      </c>
      <c r="F89" t="str">
        <f t="shared" si="5"/>
        <v>S2082</v>
      </c>
    </row>
    <row r="90" spans="1:6">
      <c r="A90">
        <f t="shared" si="4"/>
        <v>84</v>
      </c>
      <c r="B90" t="s">
        <v>311</v>
      </c>
      <c r="E90">
        <f t="shared" si="6"/>
        <v>84</v>
      </c>
      <c r="F90" t="str">
        <f t="shared" si="5"/>
        <v>S2083</v>
      </c>
    </row>
    <row r="91" spans="1:6">
      <c r="A91">
        <f t="shared" si="4"/>
        <v>85</v>
      </c>
      <c r="B91" t="s">
        <v>312</v>
      </c>
      <c r="E91">
        <f t="shared" si="6"/>
        <v>85</v>
      </c>
      <c r="F91" t="str">
        <f t="shared" si="5"/>
        <v>S2084</v>
      </c>
    </row>
    <row r="92" spans="1:6">
      <c r="A92">
        <f t="shared" si="4"/>
        <v>86</v>
      </c>
      <c r="B92" t="s">
        <v>313</v>
      </c>
      <c r="E92">
        <f t="shared" si="6"/>
        <v>86</v>
      </c>
      <c r="F92" t="str">
        <f t="shared" si="5"/>
        <v>S2085</v>
      </c>
    </row>
    <row r="93" spans="1:6">
      <c r="A93">
        <f t="shared" si="4"/>
        <v>87</v>
      </c>
      <c r="B93" t="s">
        <v>314</v>
      </c>
      <c r="E93">
        <f t="shared" si="6"/>
        <v>87</v>
      </c>
      <c r="F93" t="str">
        <f t="shared" si="5"/>
        <v>S2086</v>
      </c>
    </row>
    <row r="94" spans="1:6">
      <c r="A94">
        <f t="shared" si="4"/>
        <v>88</v>
      </c>
      <c r="B94" t="s">
        <v>315</v>
      </c>
      <c r="E94">
        <f t="shared" si="6"/>
        <v>88</v>
      </c>
      <c r="F94" t="str">
        <f t="shared" si="5"/>
        <v>S2087</v>
      </c>
    </row>
    <row r="95" spans="1:6">
      <c r="A95">
        <f t="shared" si="4"/>
        <v>89</v>
      </c>
      <c r="B95" t="s">
        <v>316</v>
      </c>
      <c r="E95">
        <f t="shared" si="6"/>
        <v>89</v>
      </c>
      <c r="F95" t="str">
        <f t="shared" si="5"/>
        <v>S2088</v>
      </c>
    </row>
    <row r="96" spans="1:6">
      <c r="A96">
        <f t="shared" si="4"/>
        <v>90</v>
      </c>
      <c r="B96" t="s">
        <v>317</v>
      </c>
      <c r="E96">
        <f t="shared" si="6"/>
        <v>90</v>
      </c>
      <c r="F96" t="str">
        <f t="shared" si="5"/>
        <v>S2089</v>
      </c>
    </row>
    <row r="97" spans="1:6">
      <c r="A97">
        <f t="shared" si="4"/>
        <v>91</v>
      </c>
      <c r="B97" t="s">
        <v>318</v>
      </c>
      <c r="E97">
        <f t="shared" si="6"/>
        <v>91</v>
      </c>
      <c r="F97" t="str">
        <f t="shared" si="5"/>
        <v>S2090</v>
      </c>
    </row>
    <row r="98" spans="1:6">
      <c r="A98">
        <f t="shared" si="4"/>
        <v>92</v>
      </c>
      <c r="B98" t="s">
        <v>319</v>
      </c>
      <c r="E98">
        <f t="shared" si="6"/>
        <v>92</v>
      </c>
      <c r="F98" t="str">
        <f t="shared" si="5"/>
        <v>S2091</v>
      </c>
    </row>
    <row r="99" spans="1:6">
      <c r="A99">
        <f t="shared" si="4"/>
        <v>93</v>
      </c>
      <c r="B99" t="s">
        <v>320</v>
      </c>
      <c r="E99">
        <f t="shared" si="6"/>
        <v>93</v>
      </c>
      <c r="F99" t="str">
        <f t="shared" si="5"/>
        <v>S2092</v>
      </c>
    </row>
    <row r="100" spans="1:6">
      <c r="A100">
        <f t="shared" si="4"/>
        <v>94</v>
      </c>
      <c r="B100" t="s">
        <v>321</v>
      </c>
      <c r="E100">
        <f t="shared" si="6"/>
        <v>94</v>
      </c>
      <c r="F100" t="str">
        <f t="shared" si="5"/>
        <v>S2093</v>
      </c>
    </row>
    <row r="101" spans="1:6">
      <c r="A101">
        <f t="shared" si="4"/>
        <v>95</v>
      </c>
      <c r="B101" t="s">
        <v>322</v>
      </c>
      <c r="E101">
        <f t="shared" si="6"/>
        <v>95</v>
      </c>
      <c r="F101" t="str">
        <f t="shared" si="5"/>
        <v>S2094</v>
      </c>
    </row>
    <row r="102" spans="1:6">
      <c r="A102">
        <f t="shared" si="4"/>
        <v>96</v>
      </c>
      <c r="B102" t="s">
        <v>323</v>
      </c>
      <c r="E102">
        <f t="shared" si="6"/>
        <v>96</v>
      </c>
      <c r="F102" t="str">
        <f t="shared" si="5"/>
        <v>S2095</v>
      </c>
    </row>
    <row r="103" spans="1:6">
      <c r="A103">
        <f t="shared" si="4"/>
        <v>97</v>
      </c>
      <c r="B103" t="s">
        <v>324</v>
      </c>
      <c r="E103">
        <f t="shared" si="6"/>
        <v>97</v>
      </c>
      <c r="F103" t="str">
        <f t="shared" si="5"/>
        <v>S2096</v>
      </c>
    </row>
    <row r="104" spans="1:6">
      <c r="A104">
        <f t="shared" si="4"/>
        <v>98</v>
      </c>
      <c r="B104" t="s">
        <v>325</v>
      </c>
      <c r="E104">
        <f t="shared" si="6"/>
        <v>98</v>
      </c>
      <c r="F104" t="str">
        <f t="shared" ref="F104:F135" si="7">IF(ISNA(VLOOKUP(E104,$A$7:$B$459,2,0)),"",VLOOKUP(E104,$A$7:$B$459,2,0))</f>
        <v>S2097</v>
      </c>
    </row>
    <row r="105" spans="1:6">
      <c r="A105">
        <f t="shared" si="4"/>
        <v>99</v>
      </c>
      <c r="B105" t="s">
        <v>326</v>
      </c>
      <c r="E105">
        <f t="shared" si="6"/>
        <v>99</v>
      </c>
      <c r="F105" t="str">
        <f t="shared" si="7"/>
        <v>S2098</v>
      </c>
    </row>
    <row r="106" spans="1:6">
      <c r="A106">
        <f t="shared" si="4"/>
        <v>100</v>
      </c>
      <c r="B106" t="s">
        <v>327</v>
      </c>
      <c r="E106">
        <f t="shared" si="6"/>
        <v>100</v>
      </c>
      <c r="F106" t="str">
        <f t="shared" si="7"/>
        <v>S2099</v>
      </c>
    </row>
    <row r="107" spans="1:6">
      <c r="E107" s="16"/>
    </row>
  </sheetData>
  <sortState ref="E8:E15">
    <sortCondition ref="E8"/>
  </sortState>
  <mergeCells count="3">
    <mergeCell ref="D3:N3"/>
    <mergeCell ref="D2:N2"/>
    <mergeCell ref="D4:N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workbookViewId="0">
      <selection activeCell="B16" sqref="B16"/>
    </sheetView>
  </sheetViews>
  <sheetFormatPr defaultRowHeight="12.75"/>
  <cols>
    <col min="2" max="2" width="11.85546875" bestFit="1" customWidth="1"/>
    <col min="3" max="3" width="12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</row>
    <row r="2" spans="1:9">
      <c r="A2" s="3"/>
      <c r="B2" s="3"/>
      <c r="C2" s="3"/>
      <c r="D2" s="3" t="s">
        <v>5</v>
      </c>
      <c r="E2" s="3" t="s">
        <v>6</v>
      </c>
      <c r="F2" s="2"/>
      <c r="G2" s="2"/>
      <c r="H2" s="2"/>
    </row>
    <row r="3" spans="1:9">
      <c r="A3" t="s">
        <v>12</v>
      </c>
      <c r="B3" t="s">
        <v>11</v>
      </c>
      <c r="C3" t="s">
        <v>24</v>
      </c>
      <c r="D3">
        <v>1</v>
      </c>
    </row>
    <row r="4" spans="1:9">
      <c r="A4" t="s">
        <v>12</v>
      </c>
      <c r="B4" t="s">
        <v>19</v>
      </c>
      <c r="C4" t="s">
        <v>20</v>
      </c>
      <c r="D4">
        <v>1</v>
      </c>
    </row>
    <row r="5" spans="1:9">
      <c r="A5" t="s">
        <v>7</v>
      </c>
      <c r="B5" t="s">
        <v>9</v>
      </c>
      <c r="C5" t="s">
        <v>10</v>
      </c>
      <c r="D5">
        <v>2</v>
      </c>
      <c r="E5">
        <v>1</v>
      </c>
    </row>
    <row r="6" spans="1:9">
      <c r="A6" t="s">
        <v>7</v>
      </c>
      <c r="B6" t="s">
        <v>60</v>
      </c>
      <c r="C6" t="str">
        <f>+"tax!"&amp;HLOOKUP(B6,tax!$A$1:$AL$2,2,0)&amp;7</f>
        <v>tax!a7</v>
      </c>
      <c r="D6">
        <v>3</v>
      </c>
      <c r="E6">
        <v>1</v>
      </c>
    </row>
    <row r="7" spans="1:9">
      <c r="A7" t="s">
        <v>7</v>
      </c>
      <c r="B7" t="s">
        <v>61</v>
      </c>
      <c r="C7" t="str">
        <f>+"tax!"&amp;HLOOKUP(B7,tax!$A$1:$AL$2,2,0)&amp;7</f>
        <v>tax!aa7</v>
      </c>
      <c r="D7">
        <v>4</v>
      </c>
      <c r="E7">
        <v>1</v>
      </c>
    </row>
    <row r="8" spans="1:9">
      <c r="A8" t="s">
        <v>7</v>
      </c>
      <c r="B8" t="s">
        <v>62</v>
      </c>
      <c r="C8" t="str">
        <f>+"tax!"&amp;HLOOKUP(B8,tax!$A$1:$AL$2,2,0)&amp;7</f>
        <v>tax!k7</v>
      </c>
      <c r="D8">
        <v>3</v>
      </c>
      <c r="E8">
        <v>1</v>
      </c>
    </row>
    <row r="9" spans="1:9">
      <c r="A9" t="s">
        <v>7</v>
      </c>
      <c r="B9" t="s">
        <v>65</v>
      </c>
      <c r="C9" t="str">
        <f>+"tax!"&amp;HLOOKUP(B9,tax!$A$1:$AL$2,2,0)&amp;7</f>
        <v>tax!v7</v>
      </c>
      <c r="D9">
        <v>3</v>
      </c>
      <c r="E9">
        <v>1</v>
      </c>
    </row>
    <row r="10" spans="1:9">
      <c r="A10" t="s">
        <v>7</v>
      </c>
      <c r="B10" t="s">
        <v>63</v>
      </c>
      <c r="C10" t="str">
        <f>+"tax!"&amp;HLOOKUP(B10,tax!$A$1:$AL$2,2,0)&amp;7</f>
        <v>tax!p7</v>
      </c>
      <c r="D10">
        <v>4</v>
      </c>
      <c r="E10">
        <v>1</v>
      </c>
    </row>
    <row r="11" spans="1:9">
      <c r="A11" t="s">
        <v>7</v>
      </c>
      <c r="B11" t="s">
        <v>64</v>
      </c>
      <c r="C11" t="str">
        <f>+"tax!"&amp;HLOOKUP(B11,tax!$A$1:$AL$2,2,0)&amp;7</f>
        <v>tax!f7</v>
      </c>
      <c r="D11">
        <v>3</v>
      </c>
      <c r="E11">
        <v>1</v>
      </c>
    </row>
    <row r="12" spans="1:9">
      <c r="A12" t="s">
        <v>7</v>
      </c>
      <c r="B12" t="s">
        <v>58</v>
      </c>
      <c r="C12" t="str">
        <f>+"tax!"&amp;HLOOKUP(B12,tax!$A$1:$AL$2,2,0)&amp;7</f>
        <v>tax!ag7</v>
      </c>
      <c r="D12">
        <v>3</v>
      </c>
      <c r="E12">
        <v>1</v>
      </c>
    </row>
    <row r="13" spans="1:9">
      <c r="A13" t="s">
        <v>7</v>
      </c>
      <c r="B13" t="s">
        <v>59</v>
      </c>
      <c r="C13" t="str">
        <f>+"tax!"&amp;HLOOKUP(B13,tax!$A$1:$AL$2,2,0)&amp;7</f>
        <v>tax!al7</v>
      </c>
      <c r="D13">
        <v>4</v>
      </c>
      <c r="E13">
        <v>1</v>
      </c>
    </row>
    <row r="14" spans="1:9">
      <c r="A14" t="s">
        <v>7</v>
      </c>
      <c r="B14" t="s">
        <v>178</v>
      </c>
      <c r="C14" t="s">
        <v>170</v>
      </c>
      <c r="D14">
        <v>1</v>
      </c>
      <c r="E14">
        <v>1</v>
      </c>
    </row>
    <row r="15" spans="1:9">
      <c r="A15" t="s">
        <v>7</v>
      </c>
      <c r="B15" t="s">
        <v>179</v>
      </c>
      <c r="C15" t="s">
        <v>180</v>
      </c>
      <c r="D15">
        <v>1</v>
      </c>
    </row>
    <row r="16" spans="1:9">
      <c r="A16" t="s">
        <v>7</v>
      </c>
      <c r="B16" t="s">
        <v>227</v>
      </c>
      <c r="C16" t="s">
        <v>228</v>
      </c>
      <c r="D16">
        <v>4</v>
      </c>
      <c r="E16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A134"/>
  <sheetViews>
    <sheetView topLeftCell="A4" workbookViewId="0">
      <pane xSplit="2" ySplit="4" topLeftCell="C8" activePane="bottomRight" state="frozen"/>
      <selection activeCell="A4" sqref="A4"/>
      <selection pane="topRight" activeCell="C4" sqref="C4"/>
      <selection pane="bottomLeft" activeCell="A8" sqref="A8"/>
      <selection pane="bottomRight" activeCell="A17" sqref="A17"/>
    </sheetView>
  </sheetViews>
  <sheetFormatPr defaultRowHeight="12.75"/>
  <sheetData>
    <row r="1" spans="1:105">
      <c r="A1" t="s">
        <v>8</v>
      </c>
    </row>
    <row r="7" spans="1:105">
      <c r="C7" t="s">
        <v>229</v>
      </c>
      <c r="D7" t="s">
        <v>230</v>
      </c>
      <c r="E7" t="s">
        <v>231</v>
      </c>
      <c r="F7" t="s">
        <v>232</v>
      </c>
      <c r="G7" t="s">
        <v>233</v>
      </c>
      <c r="H7" t="s">
        <v>234</v>
      </c>
      <c r="I7" t="s">
        <v>235</v>
      </c>
      <c r="J7" t="s">
        <v>236</v>
      </c>
      <c r="K7" t="s">
        <v>237</v>
      </c>
      <c r="L7" t="s">
        <v>238</v>
      </c>
      <c r="M7" t="s">
        <v>239</v>
      </c>
      <c r="N7" t="s">
        <v>240</v>
      </c>
      <c r="O7" t="s">
        <v>241</v>
      </c>
      <c r="P7" t="s">
        <v>242</v>
      </c>
      <c r="Q7" t="s">
        <v>243</v>
      </c>
      <c r="R7" t="s">
        <v>244</v>
      </c>
      <c r="S7" t="s">
        <v>245</v>
      </c>
      <c r="T7" t="s">
        <v>246</v>
      </c>
      <c r="U7" t="s">
        <v>247</v>
      </c>
      <c r="V7" t="s">
        <v>248</v>
      </c>
      <c r="W7" t="s">
        <v>249</v>
      </c>
      <c r="X7" t="s">
        <v>250</v>
      </c>
      <c r="Y7" t="s">
        <v>251</v>
      </c>
      <c r="Z7" t="s">
        <v>252</v>
      </c>
      <c r="AA7" t="s">
        <v>253</v>
      </c>
      <c r="AB7" t="s">
        <v>254</v>
      </c>
      <c r="AC7" t="s">
        <v>255</v>
      </c>
      <c r="AD7" t="s">
        <v>256</v>
      </c>
      <c r="AE7" t="s">
        <v>257</v>
      </c>
      <c r="AF7" t="s">
        <v>258</v>
      </c>
      <c r="AG7" t="s">
        <v>259</v>
      </c>
      <c r="AH7" t="s">
        <v>260</v>
      </c>
      <c r="AI7" t="s">
        <v>261</v>
      </c>
      <c r="AJ7" t="s">
        <v>262</v>
      </c>
      <c r="AK7" t="s">
        <v>263</v>
      </c>
      <c r="AL7" t="s">
        <v>264</v>
      </c>
      <c r="AM7" t="s">
        <v>265</v>
      </c>
      <c r="AN7" t="s">
        <v>266</v>
      </c>
      <c r="AO7" t="s">
        <v>267</v>
      </c>
      <c r="AP7" t="s">
        <v>268</v>
      </c>
      <c r="AQ7" t="s">
        <v>269</v>
      </c>
      <c r="AR7" t="s">
        <v>270</v>
      </c>
      <c r="AS7" t="s">
        <v>271</v>
      </c>
      <c r="AT7" t="s">
        <v>272</v>
      </c>
      <c r="AU7" t="s">
        <v>273</v>
      </c>
      <c r="AV7" t="s">
        <v>274</v>
      </c>
      <c r="AW7" t="s">
        <v>275</v>
      </c>
      <c r="AX7" t="s">
        <v>276</v>
      </c>
      <c r="AY7" t="s">
        <v>277</v>
      </c>
      <c r="AZ7" t="s">
        <v>278</v>
      </c>
      <c r="BA7" t="s">
        <v>279</v>
      </c>
      <c r="BB7" t="s">
        <v>280</v>
      </c>
      <c r="BC7" t="s">
        <v>281</v>
      </c>
      <c r="BD7" t="s">
        <v>282</v>
      </c>
      <c r="BE7" t="s">
        <v>283</v>
      </c>
      <c r="BF7" t="s">
        <v>284</v>
      </c>
      <c r="BG7" t="s">
        <v>285</v>
      </c>
      <c r="BH7" t="s">
        <v>286</v>
      </c>
      <c r="BI7" t="s">
        <v>287</v>
      </c>
      <c r="BJ7" t="s">
        <v>288</v>
      </c>
      <c r="BK7" t="s">
        <v>289</v>
      </c>
      <c r="BL7" t="s">
        <v>290</v>
      </c>
      <c r="BM7" t="s">
        <v>291</v>
      </c>
      <c r="BN7" t="s">
        <v>292</v>
      </c>
      <c r="BO7" t="s">
        <v>293</v>
      </c>
      <c r="BP7" t="s">
        <v>294</v>
      </c>
      <c r="BQ7" t="s">
        <v>295</v>
      </c>
      <c r="BR7" t="s">
        <v>296</v>
      </c>
      <c r="BS7" t="s">
        <v>297</v>
      </c>
      <c r="BT7" t="s">
        <v>298</v>
      </c>
      <c r="BU7" t="s">
        <v>299</v>
      </c>
      <c r="BV7" t="s">
        <v>300</v>
      </c>
      <c r="BW7" t="s">
        <v>301</v>
      </c>
      <c r="BX7" t="s">
        <v>302</v>
      </c>
      <c r="BY7" t="s">
        <v>303</v>
      </c>
      <c r="BZ7" t="s">
        <v>304</v>
      </c>
      <c r="CA7" t="s">
        <v>305</v>
      </c>
      <c r="CB7" t="s">
        <v>306</v>
      </c>
      <c r="CC7" t="s">
        <v>307</v>
      </c>
      <c r="CD7" t="s">
        <v>308</v>
      </c>
      <c r="CE7" t="s">
        <v>309</v>
      </c>
      <c r="CF7" t="s">
        <v>310</v>
      </c>
      <c r="CG7" t="s">
        <v>311</v>
      </c>
      <c r="CH7" t="s">
        <v>312</v>
      </c>
      <c r="CI7" t="s">
        <v>313</v>
      </c>
      <c r="CJ7" t="s">
        <v>314</v>
      </c>
      <c r="CK7" t="s">
        <v>315</v>
      </c>
      <c r="CL7" t="s">
        <v>316</v>
      </c>
      <c r="CM7" t="s">
        <v>317</v>
      </c>
      <c r="CN7" t="s">
        <v>318</v>
      </c>
      <c r="CO7" t="s">
        <v>319</v>
      </c>
      <c r="CP7" t="s">
        <v>320</v>
      </c>
      <c r="CQ7" t="s">
        <v>321</v>
      </c>
      <c r="CR7" t="s">
        <v>322</v>
      </c>
      <c r="CS7" t="s">
        <v>323</v>
      </c>
      <c r="CT7" t="s">
        <v>324</v>
      </c>
      <c r="CU7" t="s">
        <v>325</v>
      </c>
      <c r="CV7" t="s">
        <v>326</v>
      </c>
      <c r="CW7" t="s">
        <v>327</v>
      </c>
      <c r="CZ7" t="s">
        <v>323</v>
      </c>
    </row>
    <row r="8" spans="1:105">
      <c r="A8" t="s">
        <v>35</v>
      </c>
      <c r="B8" t="s">
        <v>49</v>
      </c>
      <c r="C8">
        <v>1.07414760784821</v>
      </c>
      <c r="D8">
        <v>1.03502290728604</v>
      </c>
      <c r="E8">
        <v>0.99254420851287395</v>
      </c>
      <c r="F8">
        <v>1.03052363433964</v>
      </c>
      <c r="G8">
        <v>0.86790974620635697</v>
      </c>
      <c r="H8">
        <v>0.89972476031371496</v>
      </c>
      <c r="I8">
        <v>0.89347605956431797</v>
      </c>
      <c r="J8">
        <v>1.0984897933037501</v>
      </c>
      <c r="K8">
        <v>1.0918629395422901</v>
      </c>
      <c r="L8">
        <v>1.0162983430828001</v>
      </c>
      <c r="M8">
        <v>1.0633729639921301</v>
      </c>
      <c r="N8">
        <v>0.97350753218764197</v>
      </c>
      <c r="O8">
        <v>0.98852766236075895</v>
      </c>
      <c r="P8">
        <v>0.986240867392704</v>
      </c>
      <c r="Q8">
        <v>1.09610624448869</v>
      </c>
      <c r="R8">
        <v>0.89811491860644199</v>
      </c>
      <c r="S8">
        <v>0.92793996546028501</v>
      </c>
      <c r="T8">
        <v>1.1506160078983501</v>
      </c>
      <c r="U8">
        <v>1.2339538066292901</v>
      </c>
      <c r="V8">
        <v>0.96409890540992105</v>
      </c>
      <c r="W8">
        <v>1.1723955628021101</v>
      </c>
      <c r="X8">
        <v>0.88321419505780896</v>
      </c>
      <c r="Y8">
        <v>1.0364397677311199</v>
      </c>
      <c r="Z8">
        <v>0.98913467316099901</v>
      </c>
      <c r="AA8">
        <v>0.84553024037480995</v>
      </c>
      <c r="AB8">
        <v>1.04814835380144</v>
      </c>
      <c r="AC8">
        <v>0.81922654741322498</v>
      </c>
      <c r="AD8">
        <v>1.11453635857399</v>
      </c>
      <c r="AE8">
        <v>1.0605922494215401</v>
      </c>
      <c r="AF8">
        <v>0.99893638724856304</v>
      </c>
      <c r="AG8">
        <v>0.99400710437448103</v>
      </c>
      <c r="AH8">
        <v>1.04122678179289</v>
      </c>
      <c r="AI8">
        <v>0.95035064970504401</v>
      </c>
      <c r="AJ8">
        <v>0.89786318486618799</v>
      </c>
      <c r="AK8">
        <v>0.96381893776072103</v>
      </c>
      <c r="AL8">
        <v>0.91022869184144495</v>
      </c>
      <c r="AM8">
        <v>0.97505250554455802</v>
      </c>
      <c r="AN8">
        <v>0.80456182757055805</v>
      </c>
      <c r="AO8">
        <v>1.1324817482414</v>
      </c>
      <c r="AP8">
        <v>0.98347784573030195</v>
      </c>
      <c r="AQ8">
        <v>0.89846034251839202</v>
      </c>
      <c r="AR8">
        <v>0.78620602366219605</v>
      </c>
      <c r="AS8">
        <v>1.06743931747174</v>
      </c>
      <c r="AT8">
        <v>0.97744274777557905</v>
      </c>
      <c r="AU8">
        <v>0.90075265623077805</v>
      </c>
      <c r="AV8">
        <v>0.83908546359371305</v>
      </c>
      <c r="AW8">
        <v>0.86472753170946903</v>
      </c>
      <c r="AX8">
        <v>0.929928211821758</v>
      </c>
      <c r="AY8">
        <v>0.87309712092889802</v>
      </c>
      <c r="AZ8">
        <v>0.92362458765137401</v>
      </c>
      <c r="BA8">
        <v>1.0411366054286699</v>
      </c>
      <c r="BB8">
        <v>0.86760799062683103</v>
      </c>
      <c r="BC8">
        <v>1.03580066361824</v>
      </c>
      <c r="BD8">
        <v>0.95219126251708197</v>
      </c>
      <c r="BE8">
        <v>0.84862027260112705</v>
      </c>
      <c r="BF8">
        <v>0.95197828642303195</v>
      </c>
      <c r="BG8">
        <v>0.94572075239688302</v>
      </c>
      <c r="BH8">
        <v>0.93841513923904496</v>
      </c>
      <c r="BI8">
        <v>0.99161957749798102</v>
      </c>
      <c r="BJ8">
        <v>1.0541310506547299</v>
      </c>
      <c r="BK8">
        <v>1.00514926822262</v>
      </c>
      <c r="BL8">
        <v>0.82714730846119999</v>
      </c>
      <c r="BM8">
        <v>0.95709464060544702</v>
      </c>
      <c r="BN8">
        <v>0.95750833011648195</v>
      </c>
      <c r="BO8">
        <v>0.89713995437502403</v>
      </c>
      <c r="BP8">
        <v>0.97745301895349501</v>
      </c>
      <c r="BQ8">
        <v>0.85963652172839999</v>
      </c>
      <c r="BR8">
        <v>0.86337521921746396</v>
      </c>
      <c r="BS8">
        <v>1.0112110201569</v>
      </c>
      <c r="BT8">
        <v>1.0391974172520799</v>
      </c>
      <c r="BU8">
        <v>0.872576178654067</v>
      </c>
      <c r="BV8">
        <v>0.82381014768407801</v>
      </c>
      <c r="BW8">
        <v>0.85641339021723095</v>
      </c>
      <c r="BX8">
        <v>0.89661287316772398</v>
      </c>
      <c r="BY8">
        <v>1.0083187883456199</v>
      </c>
      <c r="BZ8">
        <v>1.0285904859166199</v>
      </c>
      <c r="CA8">
        <v>0.87256760081372797</v>
      </c>
      <c r="CB8">
        <v>1.00239360383813</v>
      </c>
      <c r="CC8">
        <v>1.02789727399035</v>
      </c>
      <c r="CD8">
        <v>0.80337552990901895</v>
      </c>
      <c r="CE8">
        <v>0.82427301745692205</v>
      </c>
      <c r="CF8">
        <v>1.03963895684827</v>
      </c>
      <c r="CG8">
        <v>0.97299289761205798</v>
      </c>
      <c r="CH8">
        <v>0.848588546223773</v>
      </c>
      <c r="CI8">
        <v>1.01376185547478</v>
      </c>
      <c r="CJ8">
        <v>0.95758097697289202</v>
      </c>
      <c r="CK8">
        <v>0.88841916361857398</v>
      </c>
      <c r="CL8">
        <v>0.967644208713759</v>
      </c>
      <c r="CM8">
        <v>0.88303753384811401</v>
      </c>
      <c r="CN8">
        <v>0.89360701569302903</v>
      </c>
      <c r="CO8">
        <v>0.79869060799075997</v>
      </c>
      <c r="CP8">
        <v>0.88350595517491604</v>
      </c>
      <c r="CQ8">
        <v>0.85383753936802598</v>
      </c>
      <c r="CR8">
        <v>0.88504222409021005</v>
      </c>
      <c r="CS8" s="30">
        <v>0.83486418021842501</v>
      </c>
      <c r="CT8">
        <v>0.94744002103568903</v>
      </c>
      <c r="CU8">
        <v>0.776785436750558</v>
      </c>
      <c r="CV8">
        <v>0.89293889090126399</v>
      </c>
      <c r="CW8">
        <v>0.97230394425489497</v>
      </c>
      <c r="CZ8">
        <v>0.83486418021842501</v>
      </c>
      <c r="DA8">
        <v>0.87390158154777708</v>
      </c>
    </row>
    <row r="9" spans="1:105">
      <c r="A9" t="s">
        <v>36</v>
      </c>
      <c r="B9" t="s">
        <v>49</v>
      </c>
      <c r="C9">
        <v>1.0514584453712601</v>
      </c>
      <c r="D9">
        <v>1.03304690734991</v>
      </c>
      <c r="E9">
        <v>1.0969970961056501</v>
      </c>
      <c r="F9">
        <v>1.07519088174578</v>
      </c>
      <c r="G9">
        <v>0.88693110565633004</v>
      </c>
      <c r="H9">
        <v>0.80901178730924495</v>
      </c>
      <c r="I9">
        <v>0.89519008576465797</v>
      </c>
      <c r="J9">
        <v>1.0007794818821101</v>
      </c>
      <c r="K9">
        <v>1.06582770235719</v>
      </c>
      <c r="L9">
        <v>1.0855665064578801</v>
      </c>
      <c r="M9">
        <v>1.0919656511553499</v>
      </c>
      <c r="N9">
        <v>1.01450110165456</v>
      </c>
      <c r="O9">
        <v>0.81093327508931701</v>
      </c>
      <c r="P9">
        <v>0.98551387068363105</v>
      </c>
      <c r="Q9">
        <v>1.2195741017769199</v>
      </c>
      <c r="R9">
        <v>0.89594956505518097</v>
      </c>
      <c r="S9">
        <v>0.92079203484523398</v>
      </c>
      <c r="T9">
        <v>1.2215741219298799</v>
      </c>
      <c r="U9">
        <v>1.41062342476563</v>
      </c>
      <c r="V9">
        <v>0.93048536022773398</v>
      </c>
      <c r="W9">
        <v>1.22553459284124</v>
      </c>
      <c r="X9">
        <v>0.90512064821193206</v>
      </c>
      <c r="Y9">
        <v>0.99838380661995496</v>
      </c>
      <c r="Z9">
        <v>0.89777456097810604</v>
      </c>
      <c r="AA9">
        <v>0.80774827956543405</v>
      </c>
      <c r="AB9">
        <v>1.2397768209467099</v>
      </c>
      <c r="AC9">
        <v>0.86672345661102501</v>
      </c>
      <c r="AD9">
        <v>1.0247910120710799</v>
      </c>
      <c r="AE9">
        <v>0.92477080029986403</v>
      </c>
      <c r="AF9">
        <v>1.09942931095741</v>
      </c>
      <c r="AG9">
        <v>1.08568331430167</v>
      </c>
      <c r="AH9">
        <v>1.0174841180146801</v>
      </c>
      <c r="AI9">
        <v>0.95006591569712495</v>
      </c>
      <c r="AJ9">
        <v>1.023292612613</v>
      </c>
      <c r="AK9">
        <v>0.90697669309330697</v>
      </c>
      <c r="AL9">
        <v>0.97558252619727204</v>
      </c>
      <c r="AM9">
        <v>0.93791402319856298</v>
      </c>
      <c r="AN9">
        <v>0.79325181080724005</v>
      </c>
      <c r="AO9">
        <v>1.17237591529167</v>
      </c>
      <c r="AP9">
        <v>1.03378225471834</v>
      </c>
      <c r="AQ9">
        <v>0.95774824262749902</v>
      </c>
      <c r="AR9">
        <v>0.85442241827978105</v>
      </c>
      <c r="AS9">
        <v>1.0939969139010699</v>
      </c>
      <c r="AT9">
        <v>0.95757841888700701</v>
      </c>
      <c r="AU9">
        <v>1.0034578832785299</v>
      </c>
      <c r="AV9">
        <v>0.87514745944703098</v>
      </c>
      <c r="AW9">
        <v>0.95842775225153698</v>
      </c>
      <c r="AX9">
        <v>1.1037537632255301</v>
      </c>
      <c r="AY9">
        <v>0.95231212231753204</v>
      </c>
      <c r="AZ9">
        <v>0.93508083746174697</v>
      </c>
      <c r="BA9">
        <v>0.98346897168741698</v>
      </c>
      <c r="BB9">
        <v>0.99437498551334502</v>
      </c>
      <c r="BC9">
        <v>1.1548614324967199</v>
      </c>
      <c r="BD9">
        <v>0.94758096789687796</v>
      </c>
      <c r="BE9">
        <v>0.84424674764679497</v>
      </c>
      <c r="BF9">
        <v>0.90805547732935399</v>
      </c>
      <c r="BG9">
        <v>1.0422343778729</v>
      </c>
      <c r="BH9">
        <v>0.92615714130545301</v>
      </c>
      <c r="BI9">
        <v>0.97081373650472902</v>
      </c>
      <c r="BJ9">
        <v>0.99030289900906798</v>
      </c>
      <c r="BK9">
        <v>0.99526372221495496</v>
      </c>
      <c r="BL9">
        <v>0.86043664344068704</v>
      </c>
      <c r="BM9">
        <v>0.964167752579566</v>
      </c>
      <c r="BN9">
        <v>1.0624296765807399</v>
      </c>
      <c r="BO9">
        <v>0.90871210491917398</v>
      </c>
      <c r="BP9">
        <v>0.948339499712608</v>
      </c>
      <c r="BQ9">
        <v>0.81292558379989799</v>
      </c>
      <c r="BR9">
        <v>0.83632049461680102</v>
      </c>
      <c r="BS9">
        <v>0.985758776145092</v>
      </c>
      <c r="BT9">
        <v>1.0124680354501201</v>
      </c>
      <c r="BU9">
        <v>0.80960101246631999</v>
      </c>
      <c r="BV9">
        <v>0.81965188597073102</v>
      </c>
      <c r="BW9">
        <v>0.87901457585267995</v>
      </c>
      <c r="BX9">
        <v>0.97183828089678903</v>
      </c>
      <c r="BY9">
        <v>0.82055199443899596</v>
      </c>
      <c r="BZ9">
        <v>1.05242796432173</v>
      </c>
      <c r="CA9">
        <v>0.87493631428650898</v>
      </c>
      <c r="CB9">
        <v>1.0735130746811501</v>
      </c>
      <c r="CC9">
        <v>1.0320082419784899</v>
      </c>
      <c r="CD9">
        <v>0.84328553317712796</v>
      </c>
      <c r="CE9">
        <v>0.788376043842412</v>
      </c>
      <c r="CF9">
        <v>0.96981219456261802</v>
      </c>
      <c r="CG9">
        <v>0.93828945965913402</v>
      </c>
      <c r="CH9">
        <v>0.82074247515826104</v>
      </c>
      <c r="CI9">
        <v>1.0684966193623899</v>
      </c>
      <c r="CJ9">
        <v>0.98318499750938004</v>
      </c>
      <c r="CK9">
        <v>0.88817798857049202</v>
      </c>
      <c r="CL9">
        <v>1.0050928655690099</v>
      </c>
      <c r="CM9">
        <v>0.84521800480281895</v>
      </c>
      <c r="CN9">
        <v>0.97904195435685903</v>
      </c>
      <c r="CO9">
        <v>0.82060906785741505</v>
      </c>
      <c r="CP9">
        <v>0.86078730492477296</v>
      </c>
      <c r="CQ9">
        <v>0.87557327941207097</v>
      </c>
      <c r="CR9">
        <v>0.86999717691328404</v>
      </c>
      <c r="CS9" s="30">
        <v>0.71783200738243602</v>
      </c>
      <c r="CT9">
        <v>0.95373711708831199</v>
      </c>
      <c r="CU9">
        <v>0.78033437378471004</v>
      </c>
      <c r="CV9">
        <v>0.85358346664670803</v>
      </c>
      <c r="CW9">
        <v>0.87350602128656596</v>
      </c>
      <c r="CZ9">
        <v>0.71783200738243602</v>
      </c>
      <c r="DA9">
        <v>0.85850017696531344</v>
      </c>
    </row>
    <row r="10" spans="1:105">
      <c r="A10" t="s">
        <v>37</v>
      </c>
      <c r="B10" t="s">
        <v>49</v>
      </c>
      <c r="C10">
        <v>0.91260458446526405</v>
      </c>
      <c r="D10">
        <v>1.05066213885847</v>
      </c>
      <c r="E10">
        <v>1.0242965894023</v>
      </c>
      <c r="F10">
        <v>1.0632313362846799</v>
      </c>
      <c r="G10">
        <v>0.96854733643143098</v>
      </c>
      <c r="H10">
        <v>0.96404593674267403</v>
      </c>
      <c r="I10">
        <v>0.93809063224914702</v>
      </c>
      <c r="J10">
        <v>0.99974186664262699</v>
      </c>
      <c r="K10">
        <v>1.0444296589683899</v>
      </c>
      <c r="L10">
        <v>1.0343499199550199</v>
      </c>
      <c r="M10">
        <v>1.0709746002237499</v>
      </c>
      <c r="N10">
        <v>0.99746185670641396</v>
      </c>
      <c r="O10">
        <v>0.95767931742467605</v>
      </c>
      <c r="P10">
        <v>1.0582687881025299</v>
      </c>
      <c r="Q10">
        <v>1.12781540366933</v>
      </c>
      <c r="R10">
        <v>0.90426734389777796</v>
      </c>
      <c r="S10">
        <v>0.914958676873316</v>
      </c>
      <c r="T10">
        <v>1.0852617561051201</v>
      </c>
      <c r="U10">
        <v>1.1808045362784101</v>
      </c>
      <c r="V10">
        <v>0.98568054707861297</v>
      </c>
      <c r="W10">
        <v>1.1027921800973</v>
      </c>
      <c r="X10">
        <v>0.98912306109789305</v>
      </c>
      <c r="Y10">
        <v>1.0113785291180499</v>
      </c>
      <c r="Z10">
        <v>1.02840935115818</v>
      </c>
      <c r="AA10">
        <v>0.89989698070811996</v>
      </c>
      <c r="AB10">
        <v>1.1785607385366901</v>
      </c>
      <c r="AC10">
        <v>1.0017631465861201</v>
      </c>
      <c r="AD10">
        <v>1.0455260815045</v>
      </c>
      <c r="AE10">
        <v>1.0008110799202199</v>
      </c>
      <c r="AF10">
        <v>1.1146640989483401</v>
      </c>
      <c r="AG10">
        <v>1.0454621482362001</v>
      </c>
      <c r="AH10">
        <v>1.04882330355595</v>
      </c>
      <c r="AI10">
        <v>0.97221361616339996</v>
      </c>
      <c r="AJ10">
        <v>1.0562996383105401</v>
      </c>
      <c r="AK10">
        <v>1.0044825239081201</v>
      </c>
      <c r="AL10">
        <v>0.97406963882196995</v>
      </c>
      <c r="AM10">
        <v>1.00952471378176</v>
      </c>
      <c r="AN10">
        <v>0.88275738132936599</v>
      </c>
      <c r="AO10">
        <v>1.0859905347457299</v>
      </c>
      <c r="AP10">
        <v>1.02013441899761</v>
      </c>
      <c r="AQ10">
        <v>0.94980169123692304</v>
      </c>
      <c r="AR10">
        <v>0.88530149256551005</v>
      </c>
      <c r="AS10">
        <v>1.14957216580747</v>
      </c>
      <c r="AT10">
        <v>0.98752938973690996</v>
      </c>
      <c r="AU10">
        <v>1.05599912479223</v>
      </c>
      <c r="AV10">
        <v>0.94057234315097005</v>
      </c>
      <c r="AW10">
        <v>0.99452349603243995</v>
      </c>
      <c r="AX10">
        <v>1.1278473489910099</v>
      </c>
      <c r="AY10">
        <v>0.99344260315715505</v>
      </c>
      <c r="AZ10">
        <v>0.95341801297990003</v>
      </c>
      <c r="BA10">
        <v>1.0037435799169601</v>
      </c>
      <c r="BB10">
        <v>1.0001515107310099</v>
      </c>
      <c r="BC10">
        <v>1.1332017057136701</v>
      </c>
      <c r="BD10">
        <v>0.983617148371842</v>
      </c>
      <c r="BE10">
        <v>0.89283211164152498</v>
      </c>
      <c r="BF10">
        <v>0.97793091216169004</v>
      </c>
      <c r="BG10">
        <v>1.06510296787819</v>
      </c>
      <c r="BH10">
        <v>0.937551244873849</v>
      </c>
      <c r="BI10">
        <v>1.07794585611686</v>
      </c>
      <c r="BJ10">
        <v>1.05437328582965</v>
      </c>
      <c r="BK10">
        <v>1.0168845156050501</v>
      </c>
      <c r="BL10">
        <v>0.89452732786317601</v>
      </c>
      <c r="BM10">
        <v>0.98344769149765199</v>
      </c>
      <c r="BN10">
        <v>1.0673508578636599</v>
      </c>
      <c r="BO10">
        <v>0.97721075102671395</v>
      </c>
      <c r="BP10">
        <v>1.0243419201827799</v>
      </c>
      <c r="BQ10">
        <v>0.89229184332270906</v>
      </c>
      <c r="BR10">
        <v>0.95057806698561598</v>
      </c>
      <c r="BS10">
        <v>0.99738089365712101</v>
      </c>
      <c r="BT10">
        <v>1.00976942051142</v>
      </c>
      <c r="BU10">
        <v>0.94228257972100804</v>
      </c>
      <c r="BV10">
        <v>0.88941023657368201</v>
      </c>
      <c r="BW10">
        <v>0.95555365010135396</v>
      </c>
      <c r="BX10">
        <v>0.92267286832794904</v>
      </c>
      <c r="BY10">
        <v>0.88424763226164604</v>
      </c>
      <c r="BZ10">
        <v>1.04792915707725</v>
      </c>
      <c r="CA10">
        <v>0.94595760591929101</v>
      </c>
      <c r="CB10">
        <v>1.02805345686098</v>
      </c>
      <c r="CC10">
        <v>1.0070833904957699</v>
      </c>
      <c r="CD10">
        <v>0.87747692549863399</v>
      </c>
      <c r="CE10">
        <v>0.88121218611202001</v>
      </c>
      <c r="CF10">
        <v>1.0674060086343899</v>
      </c>
      <c r="CG10">
        <v>0.93425224826772002</v>
      </c>
      <c r="CH10">
        <v>0.92806625013262101</v>
      </c>
      <c r="CI10">
        <v>1.0865842245105399</v>
      </c>
      <c r="CJ10">
        <v>0.96229263331638804</v>
      </c>
      <c r="CK10">
        <v>0.93631978162976404</v>
      </c>
      <c r="CL10">
        <v>1.0235143860661</v>
      </c>
      <c r="CM10">
        <v>0.89779427944742796</v>
      </c>
      <c r="CN10">
        <v>1.01025630055333</v>
      </c>
      <c r="CO10">
        <v>0.87969799921797698</v>
      </c>
      <c r="CP10">
        <v>0.97512048456113398</v>
      </c>
      <c r="CQ10">
        <v>0.89263459169809301</v>
      </c>
      <c r="CR10">
        <v>0.90779447324006501</v>
      </c>
      <c r="CS10" s="30">
        <v>0.84662576372578002</v>
      </c>
      <c r="CT10">
        <v>0.94010532711567796</v>
      </c>
      <c r="CU10">
        <v>0.89074398411494504</v>
      </c>
      <c r="CV10">
        <v>0.92033795064067403</v>
      </c>
      <c r="CW10">
        <v>0.94221873059792305</v>
      </c>
      <c r="CZ10">
        <v>0.84662576372578002</v>
      </c>
      <c r="DA10">
        <v>0.9205535605465599</v>
      </c>
    </row>
    <row r="11" spans="1:105">
      <c r="A11" t="s">
        <v>38</v>
      </c>
      <c r="B11" t="s">
        <v>49</v>
      </c>
      <c r="C11">
        <v>1.06275227669798</v>
      </c>
      <c r="D11">
        <v>0.99074209421951298</v>
      </c>
      <c r="E11">
        <v>0.98108641880924097</v>
      </c>
      <c r="F11">
        <v>1.0253876096813599</v>
      </c>
      <c r="G11">
        <v>0.861705751786074</v>
      </c>
      <c r="H11">
        <v>0.95673686664276403</v>
      </c>
      <c r="I11">
        <v>0.91145645204391801</v>
      </c>
      <c r="J11">
        <v>1.1215625412335399</v>
      </c>
      <c r="K11">
        <v>1.07455709755812</v>
      </c>
      <c r="L11">
        <v>1.01401289132748</v>
      </c>
      <c r="M11">
        <v>1.0040032830658601</v>
      </c>
      <c r="N11">
        <v>0.99234974633296102</v>
      </c>
      <c r="O11">
        <v>0.99522743691840598</v>
      </c>
      <c r="P11">
        <v>1.0164975661583999</v>
      </c>
      <c r="Q11">
        <v>1.13003959425399</v>
      </c>
      <c r="R11">
        <v>0.86409191279165098</v>
      </c>
      <c r="S11">
        <v>0.88486785428967996</v>
      </c>
      <c r="T11">
        <v>1.0916419386257401</v>
      </c>
      <c r="U11">
        <v>1.1924940816455001</v>
      </c>
      <c r="V11">
        <v>0.94296358659319102</v>
      </c>
      <c r="W11">
        <v>1.1802905863673001</v>
      </c>
      <c r="X11">
        <v>0.89434003217746505</v>
      </c>
      <c r="Y11">
        <v>0.969174312761653</v>
      </c>
      <c r="Z11">
        <v>0.923531269261886</v>
      </c>
      <c r="AA11">
        <v>0.82107067867915695</v>
      </c>
      <c r="AB11">
        <v>1.0792715892646101</v>
      </c>
      <c r="AC11">
        <v>0.88039562677965799</v>
      </c>
      <c r="AD11">
        <v>1.03140325955664</v>
      </c>
      <c r="AE11">
        <v>0.94105292591530398</v>
      </c>
      <c r="AF11">
        <v>1.0804033532148301</v>
      </c>
      <c r="AG11">
        <v>1.06040766068846</v>
      </c>
      <c r="AH11">
        <v>0.96949916379124601</v>
      </c>
      <c r="AI11">
        <v>0.93609029316945502</v>
      </c>
      <c r="AJ11">
        <v>1.0016907596422899</v>
      </c>
      <c r="AK11">
        <v>0.91827612011083404</v>
      </c>
      <c r="AL11">
        <v>0.88212380747253805</v>
      </c>
      <c r="AM11">
        <v>0.94154444010661298</v>
      </c>
      <c r="AN11">
        <v>0.783993375665193</v>
      </c>
      <c r="AO11">
        <v>1.14382536628631</v>
      </c>
      <c r="AP11">
        <v>0.97224698770718199</v>
      </c>
      <c r="AQ11">
        <v>0.89535002642616202</v>
      </c>
      <c r="AR11">
        <v>0.83392790689755103</v>
      </c>
      <c r="AS11">
        <v>1.1315090614404</v>
      </c>
      <c r="AT11">
        <v>1.0264500731574799</v>
      </c>
      <c r="AU11">
        <v>0.94527822661601402</v>
      </c>
      <c r="AV11">
        <v>0.89924856123196695</v>
      </c>
      <c r="AW11">
        <v>1.00938187276012</v>
      </c>
      <c r="AX11">
        <v>0.96157232461764397</v>
      </c>
      <c r="AY11">
        <v>0.90085068349333397</v>
      </c>
      <c r="AZ11">
        <v>0.86087374432163599</v>
      </c>
      <c r="BA11">
        <v>1.0496989750694801</v>
      </c>
      <c r="BB11">
        <v>0.92296652647552202</v>
      </c>
      <c r="BC11">
        <v>1.0082077056929899</v>
      </c>
      <c r="BD11">
        <v>0.872699296696831</v>
      </c>
      <c r="BE11">
        <v>0.82942275607298999</v>
      </c>
      <c r="BF11">
        <v>0.98313611906889797</v>
      </c>
      <c r="BG11">
        <v>0.98106993396882403</v>
      </c>
      <c r="BH11">
        <v>0.994290260351399</v>
      </c>
      <c r="BI11">
        <v>0.94450750641316605</v>
      </c>
      <c r="BJ11">
        <v>0.95367742829337399</v>
      </c>
      <c r="BK11">
        <v>0.927173388842506</v>
      </c>
      <c r="BL11">
        <v>0.84945161948895498</v>
      </c>
      <c r="BM11">
        <v>0.915944386862655</v>
      </c>
      <c r="BN11">
        <v>0.99934112215079796</v>
      </c>
      <c r="BO11">
        <v>0.85835775010752202</v>
      </c>
      <c r="BP11">
        <v>0.88905650214547305</v>
      </c>
      <c r="BQ11">
        <v>0.91190626755004001</v>
      </c>
      <c r="BR11">
        <v>0.80078313179871197</v>
      </c>
      <c r="BS11">
        <v>0.94573364862464704</v>
      </c>
      <c r="BT11">
        <v>1.00400944746738</v>
      </c>
      <c r="BU11">
        <v>0.88629342707189396</v>
      </c>
      <c r="BV11">
        <v>0.86903628338211703</v>
      </c>
      <c r="BW11">
        <v>0.92415055686708103</v>
      </c>
      <c r="BX11">
        <v>0.87537674664417298</v>
      </c>
      <c r="BY11">
        <v>0.86592974528995903</v>
      </c>
      <c r="BZ11">
        <v>0.936268322583929</v>
      </c>
      <c r="CA11">
        <v>0.86820131523898603</v>
      </c>
      <c r="CB11">
        <v>1.0079052626029701</v>
      </c>
      <c r="CC11">
        <v>0.95600540519412902</v>
      </c>
      <c r="CD11">
        <v>0.82303136709956903</v>
      </c>
      <c r="CE11">
        <v>0.78459020579538097</v>
      </c>
      <c r="CF11">
        <v>1.0516140826704099</v>
      </c>
      <c r="CG11">
        <v>0.87171187953564799</v>
      </c>
      <c r="CH11">
        <v>0.78050038464313098</v>
      </c>
      <c r="CI11">
        <v>0.95703330580711299</v>
      </c>
      <c r="CJ11">
        <v>0.999278759251925</v>
      </c>
      <c r="CK11">
        <v>0.80017216747811803</v>
      </c>
      <c r="CL11">
        <v>0.90429413104919398</v>
      </c>
      <c r="CM11">
        <v>0.87721852522633903</v>
      </c>
      <c r="CN11">
        <v>0.89584471354537798</v>
      </c>
      <c r="CO11">
        <v>0.83716112007423804</v>
      </c>
      <c r="CP11">
        <v>0.92524980404092505</v>
      </c>
      <c r="CQ11">
        <v>0.86412914363223303</v>
      </c>
      <c r="CR11">
        <v>0.87908481723138698</v>
      </c>
      <c r="CS11" s="30">
        <v>0.72981761602604001</v>
      </c>
      <c r="CT11">
        <v>0.87759976296509201</v>
      </c>
      <c r="CU11">
        <v>0.80555575006994296</v>
      </c>
      <c r="CV11">
        <v>0.86887902434940301</v>
      </c>
      <c r="CW11">
        <v>0.90177955616752303</v>
      </c>
      <c r="CZ11">
        <v>0.72981761602604001</v>
      </c>
      <c r="DA11">
        <v>0.8585101308102161</v>
      </c>
    </row>
    <row r="12" spans="1:105">
      <c r="A12" t="s">
        <v>39</v>
      </c>
      <c r="B12" t="s">
        <v>49</v>
      </c>
      <c r="C12">
        <v>0.94216288316831098</v>
      </c>
      <c r="D12">
        <v>1.01848528465794</v>
      </c>
      <c r="E12">
        <v>0.98986386940938498</v>
      </c>
      <c r="F12">
        <v>1.0031326993193801</v>
      </c>
      <c r="G12">
        <v>0.96409832889952896</v>
      </c>
      <c r="H12">
        <v>1.0362007585775099</v>
      </c>
      <c r="I12">
        <v>0.93350371811178601</v>
      </c>
      <c r="J12">
        <v>0.94911647236039998</v>
      </c>
      <c r="K12">
        <v>1.0871291298405601</v>
      </c>
      <c r="L12">
        <v>1.0763068556552</v>
      </c>
      <c r="M12">
        <v>0.980977248900192</v>
      </c>
      <c r="N12">
        <v>0.97188547172473705</v>
      </c>
      <c r="O12">
        <v>0.87777169610166605</v>
      </c>
      <c r="P12">
        <v>1.01284277767604</v>
      </c>
      <c r="Q12">
        <v>1.0768552637526301</v>
      </c>
      <c r="R12">
        <v>0.88399230325730904</v>
      </c>
      <c r="S12">
        <v>0.85453643095040799</v>
      </c>
      <c r="T12">
        <v>0.99538310215690795</v>
      </c>
      <c r="U12">
        <v>1.1127697066339299</v>
      </c>
      <c r="V12">
        <v>0.95333421199416002</v>
      </c>
      <c r="W12">
        <v>1.12847998250613</v>
      </c>
      <c r="X12">
        <v>0.975698243077879</v>
      </c>
      <c r="Y12">
        <v>1.1055765956336501</v>
      </c>
      <c r="Z12">
        <v>0.95045523555764</v>
      </c>
      <c r="AA12">
        <v>0.85145411706280905</v>
      </c>
      <c r="AB12">
        <v>1.0668077429890701</v>
      </c>
      <c r="AC12">
        <v>0.964372710302562</v>
      </c>
      <c r="AD12">
        <v>0.99087898674986596</v>
      </c>
      <c r="AE12">
        <v>0.91050738202625503</v>
      </c>
      <c r="AF12">
        <v>1.0516314118258001</v>
      </c>
      <c r="AG12">
        <v>1.0066910332763701</v>
      </c>
      <c r="AH12">
        <v>0.99815361399885305</v>
      </c>
      <c r="AI12">
        <v>0.91004449605619797</v>
      </c>
      <c r="AJ12">
        <v>1.0088484944880001</v>
      </c>
      <c r="AK12">
        <v>0.91986304028490795</v>
      </c>
      <c r="AL12">
        <v>0.87639238171768696</v>
      </c>
      <c r="AM12">
        <v>0.97719964450646801</v>
      </c>
      <c r="AN12">
        <v>0.78206576061083699</v>
      </c>
      <c r="AO12">
        <v>1.16874048479334</v>
      </c>
      <c r="AP12">
        <v>1.0345077949079999</v>
      </c>
      <c r="AQ12">
        <v>0.918521276535602</v>
      </c>
      <c r="AR12">
        <v>0.816722242842852</v>
      </c>
      <c r="AS12">
        <v>1.1614003599224401</v>
      </c>
      <c r="AT12">
        <v>0.93335008521714802</v>
      </c>
      <c r="AU12">
        <v>0.92712446986392005</v>
      </c>
      <c r="AV12">
        <v>0.89591310059690898</v>
      </c>
      <c r="AW12">
        <v>1.0222119421648901</v>
      </c>
      <c r="AX12">
        <v>0.98127484502045703</v>
      </c>
      <c r="AY12">
        <v>1.02963163979898</v>
      </c>
      <c r="AZ12">
        <v>0.88904337652740895</v>
      </c>
      <c r="BA12">
        <v>0.92733608645704901</v>
      </c>
      <c r="BB12">
        <v>0.92723503850919298</v>
      </c>
      <c r="BC12">
        <v>1.02327682384765</v>
      </c>
      <c r="BD12">
        <v>0.86698006318172005</v>
      </c>
      <c r="BE12">
        <v>0.80240806181781499</v>
      </c>
      <c r="BF12">
        <v>0.94262358072027197</v>
      </c>
      <c r="BG12">
        <v>0.96331019654188399</v>
      </c>
      <c r="BH12">
        <v>0.80263070185124297</v>
      </c>
      <c r="BI12">
        <v>1.02034207836178</v>
      </c>
      <c r="BJ12">
        <v>0.943750522361401</v>
      </c>
      <c r="BK12">
        <v>0.90366388696246602</v>
      </c>
      <c r="BL12">
        <v>0.82101408190720904</v>
      </c>
      <c r="BM12">
        <v>0.89064637013016901</v>
      </c>
      <c r="BN12">
        <v>0.91891483556783504</v>
      </c>
      <c r="BO12">
        <v>0.84621515995476704</v>
      </c>
      <c r="BP12">
        <v>0.96835252623065304</v>
      </c>
      <c r="BQ12">
        <v>0.79962529009525896</v>
      </c>
      <c r="BR12">
        <v>0.84654320172290698</v>
      </c>
      <c r="BS12">
        <v>0.88688959751628804</v>
      </c>
      <c r="BT12">
        <v>0.99567291076804398</v>
      </c>
      <c r="BU12">
        <v>0.89179528788503803</v>
      </c>
      <c r="BV12">
        <v>0.84668870953518804</v>
      </c>
      <c r="BW12">
        <v>0.87080364139278899</v>
      </c>
      <c r="BX12">
        <v>0.84319792826548001</v>
      </c>
      <c r="BY12">
        <v>0.89959223600176896</v>
      </c>
      <c r="BZ12">
        <v>0.99239277003774795</v>
      </c>
      <c r="CA12">
        <v>0.892806060841281</v>
      </c>
      <c r="CB12">
        <v>0.93239462402621398</v>
      </c>
      <c r="CC12">
        <v>0.92437564600897104</v>
      </c>
      <c r="CD12">
        <v>0.83238576288378596</v>
      </c>
      <c r="CE12">
        <v>0.81849634086807199</v>
      </c>
      <c r="CF12">
        <v>1.03909981120117</v>
      </c>
      <c r="CG12">
        <v>0.868550646321125</v>
      </c>
      <c r="CH12">
        <v>0.835079816116718</v>
      </c>
      <c r="CI12">
        <v>0.97435929384984699</v>
      </c>
      <c r="CJ12">
        <v>0.96289604363565195</v>
      </c>
      <c r="CK12">
        <v>0.85925866633454695</v>
      </c>
      <c r="CL12">
        <v>0.96421747880922604</v>
      </c>
      <c r="CM12">
        <v>0.86483232430771295</v>
      </c>
      <c r="CN12">
        <v>0.942469389456708</v>
      </c>
      <c r="CO12">
        <v>0.79511812357338796</v>
      </c>
      <c r="CP12">
        <v>0.92852527763249104</v>
      </c>
      <c r="CQ12">
        <v>0.84738164417705297</v>
      </c>
      <c r="CR12">
        <v>0.82527402978410103</v>
      </c>
      <c r="CS12" s="30">
        <v>0.80647158995294199</v>
      </c>
      <c r="CT12">
        <v>0.85344649629500602</v>
      </c>
      <c r="CU12">
        <v>0.81181652829642503</v>
      </c>
      <c r="CV12">
        <v>0.82984977943786498</v>
      </c>
      <c r="CW12">
        <v>0.92815123105415398</v>
      </c>
      <c r="CZ12">
        <v>0.80647158995294199</v>
      </c>
      <c r="DA12">
        <v>0.85685040896601328</v>
      </c>
    </row>
    <row r="13" spans="1:105">
      <c r="A13" t="s">
        <v>40</v>
      </c>
      <c r="B13" t="s">
        <v>49</v>
      </c>
      <c r="C13">
        <v>0.96112720935675</v>
      </c>
      <c r="D13">
        <v>0.99949474536856397</v>
      </c>
      <c r="E13">
        <v>0.96744140030764503</v>
      </c>
      <c r="F13">
        <v>1.0114047236075301</v>
      </c>
      <c r="G13">
        <v>1.0118112193428299</v>
      </c>
      <c r="H13">
        <v>1.0107915152915901</v>
      </c>
      <c r="I13">
        <v>0.968975593937493</v>
      </c>
      <c r="J13">
        <v>1.0132029892057399</v>
      </c>
      <c r="K13">
        <v>0.99129962568643304</v>
      </c>
      <c r="L13">
        <v>1.0644509778954301</v>
      </c>
      <c r="M13">
        <v>1.0630683339618101</v>
      </c>
      <c r="N13">
        <v>1.00632304426081</v>
      </c>
      <c r="O13">
        <v>0.94050592767250596</v>
      </c>
      <c r="P13">
        <v>1.05918597290049</v>
      </c>
      <c r="Q13">
        <v>1.0850798583272101</v>
      </c>
      <c r="R13">
        <v>0.90030076967302097</v>
      </c>
      <c r="S13">
        <v>0.88223554421827499</v>
      </c>
      <c r="T13">
        <v>1.03647778034472</v>
      </c>
      <c r="U13">
        <v>1.1113828004539299</v>
      </c>
      <c r="V13">
        <v>0.97297709233061402</v>
      </c>
      <c r="W13">
        <v>1.0719726364598801</v>
      </c>
      <c r="X13">
        <v>1.0530112262086899</v>
      </c>
      <c r="Y13">
        <v>1.0478969827714899</v>
      </c>
      <c r="Z13">
        <v>1.00119945038207</v>
      </c>
      <c r="AA13">
        <v>0.88486072510011904</v>
      </c>
      <c r="AB13">
        <v>1.0494643782575701</v>
      </c>
      <c r="AC13">
        <v>1.07747207410072</v>
      </c>
      <c r="AD13">
        <v>1.0729040637483001</v>
      </c>
      <c r="AE13">
        <v>1.0169966084894</v>
      </c>
      <c r="AF13">
        <v>1.0808796563463401</v>
      </c>
      <c r="AG13">
        <v>1.0030255680564899</v>
      </c>
      <c r="AH13">
        <v>1.02499861257689</v>
      </c>
      <c r="AI13">
        <v>0.95224253420690097</v>
      </c>
      <c r="AJ13">
        <v>0.97086096329702598</v>
      </c>
      <c r="AK13">
        <v>0.97009708682353102</v>
      </c>
      <c r="AL13">
        <v>0.92592289481267298</v>
      </c>
      <c r="AM13">
        <v>1.0099129744180699</v>
      </c>
      <c r="AN13">
        <v>0.84835828170854899</v>
      </c>
      <c r="AO13">
        <v>1.16373341082163</v>
      </c>
      <c r="AP13">
        <v>0.99195809036431504</v>
      </c>
      <c r="AQ13">
        <v>0.96953905212389102</v>
      </c>
      <c r="AR13">
        <v>0.91687663526993302</v>
      </c>
      <c r="AS13">
        <v>1.12620016319835</v>
      </c>
      <c r="AT13">
        <v>0.94232518923729502</v>
      </c>
      <c r="AU13">
        <v>1.00043271984511</v>
      </c>
      <c r="AV13">
        <v>0.94013057564856595</v>
      </c>
      <c r="AW13">
        <v>1.0213829353156401</v>
      </c>
      <c r="AX13">
        <v>1.04845056592541</v>
      </c>
      <c r="AY13">
        <v>1.0737518430511499</v>
      </c>
      <c r="AZ13">
        <v>0.92028448400400997</v>
      </c>
      <c r="BA13">
        <v>0.99999652784522897</v>
      </c>
      <c r="BB13">
        <v>0.92780050926087598</v>
      </c>
      <c r="BC13">
        <v>1.0746015149406301</v>
      </c>
      <c r="BD13">
        <v>0.93047914542509802</v>
      </c>
      <c r="BE13">
        <v>0.861869300938503</v>
      </c>
      <c r="BF13">
        <v>0.97090011280400801</v>
      </c>
      <c r="BG13">
        <v>0.96657286465307302</v>
      </c>
      <c r="BH13">
        <v>0.891942623428163</v>
      </c>
      <c r="BI13">
        <v>1.0766918655333699</v>
      </c>
      <c r="BJ13">
        <v>0.96095308417717296</v>
      </c>
      <c r="BK13">
        <v>0.94477761878129995</v>
      </c>
      <c r="BL13">
        <v>0.87303852996898301</v>
      </c>
      <c r="BM13">
        <v>0.95548375292540799</v>
      </c>
      <c r="BN13">
        <v>0.96343805571505103</v>
      </c>
      <c r="BO13">
        <v>0.90249273868411195</v>
      </c>
      <c r="BP13">
        <v>0.98803466873188095</v>
      </c>
      <c r="BQ13">
        <v>0.88121263650931503</v>
      </c>
      <c r="BR13">
        <v>0.89482080532580699</v>
      </c>
      <c r="BS13">
        <v>0.91382126658870799</v>
      </c>
      <c r="BT13">
        <v>0.99177160987496205</v>
      </c>
      <c r="BU13">
        <v>0.93558126767015704</v>
      </c>
      <c r="BV13">
        <v>0.91073374051483003</v>
      </c>
      <c r="BW13">
        <v>0.93221488126393504</v>
      </c>
      <c r="BX13">
        <v>0.86197771783779598</v>
      </c>
      <c r="BY13">
        <v>0.93239618450292105</v>
      </c>
      <c r="BZ13">
        <v>1.0887063641936501</v>
      </c>
      <c r="CA13">
        <v>0.92862483109181704</v>
      </c>
      <c r="CB13">
        <v>0.91345335382915904</v>
      </c>
      <c r="CC13">
        <v>0.97261405467598105</v>
      </c>
      <c r="CD13">
        <v>0.90029889074908298</v>
      </c>
      <c r="CE13">
        <v>0.85870372229296299</v>
      </c>
      <c r="CF13">
        <v>1.08328363189261</v>
      </c>
      <c r="CG13">
        <v>0.88990195375056202</v>
      </c>
      <c r="CH13">
        <v>0.87673214234872598</v>
      </c>
      <c r="CI13">
        <v>1.0295740095908701</v>
      </c>
      <c r="CJ13">
        <v>0.97394692596406796</v>
      </c>
      <c r="CK13">
        <v>0.91153441177656902</v>
      </c>
      <c r="CL13">
        <v>0.99022060108156795</v>
      </c>
      <c r="CM13">
        <v>0.88148204867870095</v>
      </c>
      <c r="CN13">
        <v>0.97370591381498495</v>
      </c>
      <c r="CO13">
        <v>0.856811609369311</v>
      </c>
      <c r="CP13">
        <v>1.01324849989717</v>
      </c>
      <c r="CQ13">
        <v>0.87053921675546497</v>
      </c>
      <c r="CR13">
        <v>0.96227857680844497</v>
      </c>
      <c r="CS13" s="30">
        <v>0.85225390614235397</v>
      </c>
      <c r="CT13">
        <v>0.91167810686617901</v>
      </c>
      <c r="CU13">
        <v>0.89225005699716198</v>
      </c>
      <c r="CV13">
        <v>0.92446422061136302</v>
      </c>
      <c r="CW13">
        <v>0.95085382232067395</v>
      </c>
      <c r="CZ13">
        <v>0.85225390614235397</v>
      </c>
      <c r="DA13">
        <v>0.92080839295831096</v>
      </c>
    </row>
    <row r="14" spans="1:105">
      <c r="A14" t="s">
        <v>41</v>
      </c>
      <c r="B14" t="s">
        <v>49</v>
      </c>
      <c r="C14">
        <v>0.91846410520783694</v>
      </c>
      <c r="D14">
        <v>0.95976367298813203</v>
      </c>
      <c r="E14">
        <v>0.95090862319717595</v>
      </c>
      <c r="F14">
        <v>1.0182459426102299</v>
      </c>
      <c r="G14">
        <v>1.0287562284777401</v>
      </c>
      <c r="H14">
        <v>1.0490093225283501</v>
      </c>
      <c r="I14">
        <v>0.90443242727072104</v>
      </c>
      <c r="J14">
        <v>1.0362203101232099</v>
      </c>
      <c r="K14">
        <v>1.0962726609893301</v>
      </c>
      <c r="L14">
        <v>1.0379267066072699</v>
      </c>
      <c r="M14">
        <v>0.96590377391095605</v>
      </c>
      <c r="N14">
        <v>1.0844568901156899</v>
      </c>
      <c r="O14">
        <v>0.95357790955347199</v>
      </c>
      <c r="P14">
        <v>0.99714084478337695</v>
      </c>
      <c r="Q14">
        <v>1.0806757376583001</v>
      </c>
      <c r="R14">
        <v>0.92966581792337799</v>
      </c>
      <c r="S14">
        <v>0.912383591690486</v>
      </c>
      <c r="T14">
        <v>1.0517797018039501</v>
      </c>
      <c r="U14">
        <v>1.1104460347988501</v>
      </c>
      <c r="V14">
        <v>0.986693638267091</v>
      </c>
      <c r="W14">
        <v>1.0494900434133001</v>
      </c>
      <c r="X14">
        <v>0.96714481550670195</v>
      </c>
      <c r="Y14">
        <v>1.10738644207985</v>
      </c>
      <c r="Z14">
        <v>0.97693022395185802</v>
      </c>
      <c r="AA14">
        <v>0.84154211210651497</v>
      </c>
      <c r="AB14">
        <v>0.96609860254711599</v>
      </c>
      <c r="AC14">
        <v>1.00088372665911</v>
      </c>
      <c r="AD14">
        <v>1.0481602254237501</v>
      </c>
      <c r="AE14">
        <v>0.98200207526423</v>
      </c>
      <c r="AF14">
        <v>1.0900292111640499</v>
      </c>
      <c r="AG14">
        <v>0.97794004756229702</v>
      </c>
      <c r="AH14">
        <v>1.01262228800835</v>
      </c>
      <c r="AI14">
        <v>0.88250035244527802</v>
      </c>
      <c r="AJ14">
        <v>1.03680972905117</v>
      </c>
      <c r="AK14">
        <v>0.94667481243596796</v>
      </c>
      <c r="AL14">
        <v>0.92519099861934595</v>
      </c>
      <c r="AM14">
        <v>0.99558228465088905</v>
      </c>
      <c r="AN14">
        <v>0.80517028234792998</v>
      </c>
      <c r="AO14">
        <v>1.20944027877032</v>
      </c>
      <c r="AP14">
        <v>1.03337042989182</v>
      </c>
      <c r="AQ14">
        <v>0.88708277853356199</v>
      </c>
      <c r="AR14">
        <v>0.88489945477854903</v>
      </c>
      <c r="AS14">
        <v>1.1261498173770501</v>
      </c>
      <c r="AT14">
        <v>0.92435605308885305</v>
      </c>
      <c r="AU14">
        <v>0.91986689277813805</v>
      </c>
      <c r="AV14">
        <v>0.965627128000493</v>
      </c>
      <c r="AW14">
        <v>1.0364268400579699</v>
      </c>
      <c r="AX14">
        <v>0.967264867807338</v>
      </c>
      <c r="AY14">
        <v>0.98718681078318804</v>
      </c>
      <c r="AZ14">
        <v>0.88543758281592799</v>
      </c>
      <c r="BA14">
        <v>0.96853961261275001</v>
      </c>
      <c r="BB14">
        <v>0.95568961453450696</v>
      </c>
      <c r="BC14">
        <v>1.0013393912880799</v>
      </c>
      <c r="BD14">
        <v>0.891693468885283</v>
      </c>
      <c r="BE14">
        <v>0.81331013423947895</v>
      </c>
      <c r="BF14">
        <v>0.93781733774851594</v>
      </c>
      <c r="BG14">
        <v>0.914996874435688</v>
      </c>
      <c r="BH14">
        <v>0.87551231427867304</v>
      </c>
      <c r="BI14">
        <v>1.01418438241516</v>
      </c>
      <c r="BJ14">
        <v>0.957179897796821</v>
      </c>
      <c r="BK14">
        <v>0.93320616450215299</v>
      </c>
      <c r="BL14">
        <v>0.90229665298577699</v>
      </c>
      <c r="BM14">
        <v>0.953575534562626</v>
      </c>
      <c r="BN14">
        <v>0.94253206872003104</v>
      </c>
      <c r="BO14">
        <v>0.87247717592479201</v>
      </c>
      <c r="BP14">
        <v>0.958587310774492</v>
      </c>
      <c r="BQ14">
        <v>0.81796661386041003</v>
      </c>
      <c r="BR14">
        <v>0.77869751710338098</v>
      </c>
      <c r="BS14">
        <v>0.90078355373741603</v>
      </c>
      <c r="BT14">
        <v>0.973071129478842</v>
      </c>
      <c r="BU14">
        <v>0.91156703423003904</v>
      </c>
      <c r="BV14">
        <v>0.89147202023245198</v>
      </c>
      <c r="BW14">
        <v>0.87222445525099901</v>
      </c>
      <c r="BX14">
        <v>0.80338756343477702</v>
      </c>
      <c r="BY14">
        <v>0.83264363719846302</v>
      </c>
      <c r="BZ14">
        <v>0.99179402906794201</v>
      </c>
      <c r="CA14">
        <v>0.83795040317559799</v>
      </c>
      <c r="CB14">
        <v>0.89249611823624697</v>
      </c>
      <c r="CC14">
        <v>0.91618104565779002</v>
      </c>
      <c r="CD14">
        <v>0.87335789216086401</v>
      </c>
      <c r="CE14">
        <v>0.777164372606302</v>
      </c>
      <c r="CF14">
        <v>1.0610260405252101</v>
      </c>
      <c r="CG14">
        <v>0.860024771613765</v>
      </c>
      <c r="CH14">
        <v>0.86331982475603197</v>
      </c>
      <c r="CI14">
        <v>0.99276988210268002</v>
      </c>
      <c r="CJ14">
        <v>0.98725768243743595</v>
      </c>
      <c r="CK14">
        <v>0.81215338981430996</v>
      </c>
      <c r="CL14">
        <v>0.97301184871598201</v>
      </c>
      <c r="CM14">
        <v>0.85371908379568595</v>
      </c>
      <c r="CN14">
        <v>0.97278027069287998</v>
      </c>
      <c r="CO14">
        <v>0.79472817864386902</v>
      </c>
      <c r="CP14">
        <v>0.87700821782560001</v>
      </c>
      <c r="CQ14">
        <v>0.85100673292288698</v>
      </c>
      <c r="CR14">
        <v>0.87103004331128697</v>
      </c>
      <c r="CS14" s="30">
        <v>0.80045559338149597</v>
      </c>
      <c r="CT14">
        <v>0.84970207720090496</v>
      </c>
      <c r="CU14">
        <v>0.81202143128359205</v>
      </c>
      <c r="CV14">
        <v>0.85853039228353101</v>
      </c>
      <c r="CW14">
        <v>0.98435542351982896</v>
      </c>
      <c r="CZ14">
        <v>0.80045559338149597</v>
      </c>
      <c r="DA14">
        <v>0.86716183610658759</v>
      </c>
    </row>
    <row r="15" spans="1:105">
      <c r="A15" t="s">
        <v>42</v>
      </c>
      <c r="B15" t="s">
        <v>49</v>
      </c>
      <c r="C15">
        <v>0.95050452799968799</v>
      </c>
      <c r="D15">
        <v>0.96804408363151495</v>
      </c>
      <c r="E15">
        <v>0.97839217807366796</v>
      </c>
      <c r="F15">
        <v>1.0460588034107601</v>
      </c>
      <c r="G15">
        <v>0.93796990537589497</v>
      </c>
      <c r="H15">
        <v>1.04140793697722</v>
      </c>
      <c r="I15">
        <v>0.90177710817365297</v>
      </c>
      <c r="J15">
        <v>1.0801711882259699</v>
      </c>
      <c r="K15" s="30">
        <v>1.053743609897561</v>
      </c>
      <c r="L15">
        <v>0.97011165179065995</v>
      </c>
      <c r="M15">
        <v>1.0336897036111701</v>
      </c>
      <c r="N15">
        <v>1.06533670499356</v>
      </c>
      <c r="O15">
        <v>0.95027794017621903</v>
      </c>
      <c r="P15">
        <v>0.97998836796100297</v>
      </c>
      <c r="Q15">
        <v>1.0985003237465301</v>
      </c>
      <c r="R15">
        <v>0.92993955213118196</v>
      </c>
      <c r="S15">
        <v>0.92767948968966996</v>
      </c>
      <c r="T15">
        <v>1.01825068048448</v>
      </c>
      <c r="U15">
        <v>1.11757818674124</v>
      </c>
      <c r="V15">
        <v>1.06165797854275</v>
      </c>
      <c r="W15">
        <v>1.1026122059812999</v>
      </c>
      <c r="X15">
        <v>0.89914132832014404</v>
      </c>
      <c r="Y15">
        <v>0.97981046804798</v>
      </c>
      <c r="Z15">
        <v>1.0321259393636999</v>
      </c>
      <c r="AA15">
        <v>0.89888597129237402</v>
      </c>
      <c r="AB15">
        <v>1.01280362825879</v>
      </c>
      <c r="AC15">
        <v>0.94054610675400496</v>
      </c>
      <c r="AD15">
        <v>1.0350306400078799</v>
      </c>
      <c r="AE15">
        <v>1.0011623076831799</v>
      </c>
      <c r="AF15">
        <v>1.0350926703517001</v>
      </c>
      <c r="AG15">
        <v>1.0700910459300801</v>
      </c>
      <c r="AH15">
        <v>0.98058983859149595</v>
      </c>
      <c r="AI15">
        <v>0.972511034994609</v>
      </c>
      <c r="AJ15">
        <v>0.98521266653240402</v>
      </c>
      <c r="AK15">
        <v>0.99165304159534695</v>
      </c>
      <c r="AL15">
        <v>0.89999137409977004</v>
      </c>
      <c r="AM15">
        <v>0.981933297093046</v>
      </c>
      <c r="AN15">
        <v>0.83489935593398001</v>
      </c>
      <c r="AO15" s="31">
        <v>1.1344001166097541</v>
      </c>
      <c r="AP15">
        <v>1.0728590127868001</v>
      </c>
      <c r="AQ15">
        <v>0.98580357080945402</v>
      </c>
      <c r="AR15">
        <v>0.88680524016873397</v>
      </c>
      <c r="AS15">
        <v>1.0852881225900399</v>
      </c>
      <c r="AT15">
        <v>1.0636788638619601</v>
      </c>
      <c r="AU15">
        <v>0.91881296097031695</v>
      </c>
      <c r="AV15">
        <v>0.90989160336952302</v>
      </c>
      <c r="AW15">
        <v>1.1041127381456399</v>
      </c>
      <c r="AX15">
        <v>1.0152340723577</v>
      </c>
      <c r="AY15">
        <v>0.94563448043801102</v>
      </c>
      <c r="AZ15">
        <v>0.90858808494832499</v>
      </c>
      <c r="BA15">
        <v>1.07053768300248</v>
      </c>
      <c r="BB15">
        <v>0.924203695912866</v>
      </c>
      <c r="BC15">
        <v>1.05255544019484</v>
      </c>
      <c r="BD15">
        <v>0.95360176913989703</v>
      </c>
      <c r="BE15">
        <v>0.82820945209010999</v>
      </c>
      <c r="BF15">
        <v>1.0548527092404201</v>
      </c>
      <c r="BG15">
        <v>0.93579953273361605</v>
      </c>
      <c r="BH15">
        <v>0.98032731171554299</v>
      </c>
      <c r="BI15">
        <v>1.01754715958816</v>
      </c>
      <c r="BJ15">
        <v>1.0243456005181999</v>
      </c>
      <c r="BK15">
        <v>0.94883632989282296</v>
      </c>
      <c r="BL15">
        <v>0.920579174351986</v>
      </c>
      <c r="BM15">
        <v>0.91875017702797301</v>
      </c>
      <c r="BN15">
        <v>0.91663244190703896</v>
      </c>
      <c r="BO15">
        <v>0.82993926415557995</v>
      </c>
      <c r="BP15">
        <v>1.0089760296628301</v>
      </c>
      <c r="BQ15">
        <v>0.88788659420835203</v>
      </c>
      <c r="BR15">
        <v>0.79849900678803298</v>
      </c>
      <c r="BS15">
        <v>0.99159961111779304</v>
      </c>
      <c r="BT15">
        <v>1.0006203755926599</v>
      </c>
      <c r="BU15">
        <v>0.87848151382528705</v>
      </c>
      <c r="BV15">
        <v>1.0069834761954599</v>
      </c>
      <c r="BW15">
        <v>0.86931168897322697</v>
      </c>
      <c r="BX15">
        <v>0.817110026629424</v>
      </c>
      <c r="BY15">
        <v>0.86213192044211695</v>
      </c>
      <c r="BZ15">
        <v>0.96550312336227595</v>
      </c>
      <c r="CA15">
        <v>0.91316260823867601</v>
      </c>
      <c r="CB15">
        <v>0.96610375897755096</v>
      </c>
      <c r="CC15">
        <v>1.0057613990545</v>
      </c>
      <c r="CD15">
        <v>0.85206959967850204</v>
      </c>
      <c r="CE15">
        <v>0.89367483200690701</v>
      </c>
      <c r="CF15">
        <v>0.89791384805227703</v>
      </c>
      <c r="CG15">
        <v>0.92175943439835195</v>
      </c>
      <c r="CH15">
        <v>0.81299740402740195</v>
      </c>
      <c r="CI15">
        <v>0.94295744314033003</v>
      </c>
      <c r="CJ15">
        <v>1.08855783130327</v>
      </c>
      <c r="CK15">
        <v>0.81087932733759405</v>
      </c>
      <c r="CL15">
        <v>0.91614173715709801</v>
      </c>
      <c r="CM15">
        <v>0.97810585981998499</v>
      </c>
      <c r="CN15">
        <v>0.93890344284695504</v>
      </c>
      <c r="CO15">
        <v>0.80194768895580104</v>
      </c>
      <c r="CP15">
        <v>1.0161125336749099</v>
      </c>
      <c r="CQ15">
        <v>0.86446221321503902</v>
      </c>
      <c r="CR15">
        <v>0.93142261453139796</v>
      </c>
      <c r="CS15" s="30">
        <v>0.760889523447145</v>
      </c>
      <c r="CT15">
        <v>0.95943481674047804</v>
      </c>
      <c r="CU15">
        <v>0.78539056409784103</v>
      </c>
      <c r="CV15">
        <v>0.93819607737018595</v>
      </c>
      <c r="CW15">
        <v>0.90172612845416</v>
      </c>
      <c r="CZ15">
        <v>0.760889523447145</v>
      </c>
      <c r="DA15">
        <v>0.88984856033339121</v>
      </c>
    </row>
    <row r="16" spans="1:105">
      <c r="A16" t="s">
        <v>43</v>
      </c>
      <c r="B16" t="s">
        <v>49</v>
      </c>
      <c r="C16">
        <v>0.98430695770024701</v>
      </c>
      <c r="D16">
        <v>1.00837955543018</v>
      </c>
      <c r="E16">
        <v>1.0028598412891001</v>
      </c>
      <c r="F16">
        <v>1.0015733760946901</v>
      </c>
      <c r="G16">
        <v>1.00610420189768</v>
      </c>
      <c r="H16">
        <v>1.0173858341772599</v>
      </c>
      <c r="I16">
        <v>0.98442252505081695</v>
      </c>
      <c r="J16">
        <v>0.99220674527268604</v>
      </c>
      <c r="K16">
        <v>1.0147678086826299</v>
      </c>
      <c r="L16">
        <v>0.98799315440470803</v>
      </c>
      <c r="M16">
        <v>1.0134187768535901</v>
      </c>
      <c r="N16">
        <v>1.00844678856679</v>
      </c>
      <c r="O16">
        <v>1.0020344780205299</v>
      </c>
      <c r="P16">
        <v>0.98214991332115198</v>
      </c>
      <c r="Q16">
        <v>0.99528956662309198</v>
      </c>
      <c r="R16">
        <v>0.970368272248324</v>
      </c>
      <c r="S16">
        <v>0.991066718845381</v>
      </c>
      <c r="T16">
        <v>0.99623530530992099</v>
      </c>
      <c r="U16">
        <v>1.0160273148775001</v>
      </c>
      <c r="V16">
        <v>1.0142412264659499</v>
      </c>
      <c r="W16">
        <v>1.0042060894481599</v>
      </c>
      <c r="X16">
        <v>0.98346287590966297</v>
      </c>
      <c r="Y16">
        <v>0.99930381202248897</v>
      </c>
      <c r="Z16">
        <v>1.01347159694816</v>
      </c>
      <c r="AA16">
        <v>0.98039536846695596</v>
      </c>
      <c r="AB16">
        <v>1.00437340640206</v>
      </c>
      <c r="AC16">
        <v>0.99740248780858898</v>
      </c>
      <c r="AD16">
        <v>1.0076111261048899</v>
      </c>
      <c r="AE16">
        <v>1.00019735129003</v>
      </c>
      <c r="AF16">
        <v>1.0025751313848299</v>
      </c>
      <c r="AG16">
        <v>1.0109038680326601</v>
      </c>
      <c r="AH16">
        <v>1.0124176888062499</v>
      </c>
      <c r="AI16">
        <v>1.00610898003177</v>
      </c>
      <c r="AJ16">
        <v>0.99091791376146598</v>
      </c>
      <c r="AK16">
        <v>1.00118686009868</v>
      </c>
      <c r="AL16">
        <v>0.99060160565157096</v>
      </c>
      <c r="AM16">
        <v>1.00456468109518</v>
      </c>
      <c r="AN16">
        <v>0.96797766801527496</v>
      </c>
      <c r="AO16">
        <v>1.0194637009790299</v>
      </c>
      <c r="AP16">
        <v>1.0096780946434001</v>
      </c>
      <c r="AQ16">
        <v>1.01154417822655</v>
      </c>
      <c r="AR16">
        <v>0.99187488116489897</v>
      </c>
      <c r="AS16">
        <v>1.01143732996623</v>
      </c>
      <c r="AT16">
        <v>1.0120010014959</v>
      </c>
      <c r="AU16">
        <v>0.98711514751299201</v>
      </c>
      <c r="AV16">
        <v>0.98734165935749996</v>
      </c>
      <c r="AW16">
        <v>1.0132024682487399</v>
      </c>
      <c r="AX16">
        <v>0.98903256744885004</v>
      </c>
      <c r="AY16">
        <v>0.97089023038107203</v>
      </c>
      <c r="AZ16">
        <v>0.99583779332488598</v>
      </c>
      <c r="BA16">
        <v>1.0098056149140699</v>
      </c>
      <c r="BB16">
        <v>0.99276451198161997</v>
      </c>
      <c r="BC16">
        <v>1.0068628060663201</v>
      </c>
      <c r="BD16">
        <v>1.0050890370853001</v>
      </c>
      <c r="BE16">
        <v>0.99520682616138001</v>
      </c>
      <c r="BF16">
        <v>1.0080129065827701</v>
      </c>
      <c r="BG16">
        <v>1.0089553812779299</v>
      </c>
      <c r="BH16">
        <v>1.001213169541</v>
      </c>
      <c r="BI16">
        <v>0.994268463818336</v>
      </c>
      <c r="BJ16">
        <v>0.99767506145815699</v>
      </c>
      <c r="BK16">
        <v>1.0045636090324199</v>
      </c>
      <c r="BL16">
        <v>0.99100975735007601</v>
      </c>
      <c r="BM16">
        <v>0.99029834013745199</v>
      </c>
      <c r="BN16">
        <v>0.99617601375931297</v>
      </c>
      <c r="BO16">
        <v>0.97955485641712503</v>
      </c>
      <c r="BP16">
        <v>1.00101999704218</v>
      </c>
      <c r="BQ16">
        <v>1.00269712667083</v>
      </c>
      <c r="BR16">
        <v>0.95565698841149305</v>
      </c>
      <c r="BS16">
        <v>1.00905816013405</v>
      </c>
      <c r="BT16">
        <v>0.99586998833826901</v>
      </c>
      <c r="BU16">
        <v>0.94822271386731904</v>
      </c>
      <c r="BV16">
        <v>1.00514752102727</v>
      </c>
      <c r="BW16">
        <v>0.99035410836979898</v>
      </c>
      <c r="BX16">
        <v>0.97404191157832098</v>
      </c>
      <c r="BY16">
        <v>1.0007878898071401</v>
      </c>
      <c r="BZ16">
        <v>1.0027386863023</v>
      </c>
      <c r="CA16">
        <v>0.99889025810140697</v>
      </c>
      <c r="CB16">
        <v>0.99111536357658803</v>
      </c>
      <c r="CC16">
        <v>0.997289974643365</v>
      </c>
      <c r="CD16">
        <v>0.99412784686702005</v>
      </c>
      <c r="CE16">
        <v>0.97829291593536705</v>
      </c>
      <c r="CF16">
        <v>0.99627415254292295</v>
      </c>
      <c r="CG16">
        <v>0.97898926638344097</v>
      </c>
      <c r="CH16">
        <v>0.95550975236093405</v>
      </c>
      <c r="CI16">
        <v>0.99980367425831695</v>
      </c>
      <c r="CJ16">
        <v>1.0194938733099801</v>
      </c>
      <c r="CK16">
        <v>0.95678747591463997</v>
      </c>
      <c r="CL16">
        <v>0.98328062316553899</v>
      </c>
      <c r="CM16">
        <v>1.01703657001041</v>
      </c>
      <c r="CN16">
        <v>1.0012032650667999</v>
      </c>
      <c r="CO16">
        <v>0.98366791488918803</v>
      </c>
      <c r="CP16">
        <v>0.99971351963754096</v>
      </c>
      <c r="CQ16">
        <v>0.99079902262355501</v>
      </c>
      <c r="CR16">
        <v>0.992565903247283</v>
      </c>
      <c r="CS16" s="30">
        <v>0.951738702579774</v>
      </c>
      <c r="CT16">
        <v>0.99325436203376705</v>
      </c>
      <c r="CU16">
        <v>0.99975228645995295</v>
      </c>
      <c r="CV16">
        <v>0.99480623407630897</v>
      </c>
      <c r="CW16">
        <v>0.98385605128280695</v>
      </c>
      <c r="CZ16">
        <v>0.951738702579774</v>
      </c>
      <c r="DA16">
        <v>0.98913572618969747</v>
      </c>
    </row>
    <row r="17" spans="1:105">
      <c r="A17" t="s">
        <v>44</v>
      </c>
      <c r="B17" t="s">
        <v>49</v>
      </c>
      <c r="C17">
        <v>0.97709288040298903</v>
      </c>
      <c r="D17">
        <v>1.01255272607167</v>
      </c>
      <c r="E17">
        <v>1.00776899750295</v>
      </c>
      <c r="F17">
        <v>0.98999413970447403</v>
      </c>
      <c r="G17">
        <v>1.0372612839359401</v>
      </c>
      <c r="H17">
        <v>1.14786901405764</v>
      </c>
      <c r="I17">
        <v>0.96643125681068598</v>
      </c>
      <c r="J17">
        <v>0.96076308018215495</v>
      </c>
      <c r="K17">
        <v>1.0026562320721999</v>
      </c>
      <c r="L17">
        <v>0.89761038925930203</v>
      </c>
      <c r="M17">
        <v>0.99153603143578495</v>
      </c>
      <c r="N17">
        <v>1.05826252762715</v>
      </c>
      <c r="O17">
        <v>1.0159205359000001</v>
      </c>
      <c r="P17">
        <v>0.96290616912349103</v>
      </c>
      <c r="Q17">
        <v>0.88952336225892303</v>
      </c>
      <c r="R17">
        <v>0.94109137886994998</v>
      </c>
      <c r="S17">
        <v>1.0064037930723</v>
      </c>
      <c r="T17">
        <v>1.03385193143791</v>
      </c>
      <c r="U17">
        <v>1.0493503204230099</v>
      </c>
      <c r="V17">
        <v>1.04162774503089</v>
      </c>
      <c r="W17">
        <v>0.94708165416859902</v>
      </c>
      <c r="X17">
        <v>0.92986452105533701</v>
      </c>
      <c r="Y17">
        <v>0.99134059103942496</v>
      </c>
      <c r="Z17">
        <v>0.93874969148022402</v>
      </c>
      <c r="AA17">
        <v>0.93087563912941196</v>
      </c>
      <c r="AB17">
        <v>0.96552978302967596</v>
      </c>
      <c r="AC17">
        <v>1.0577574645694801</v>
      </c>
      <c r="AD17">
        <v>0.94298930335642495</v>
      </c>
      <c r="AE17">
        <v>0.98865233145652598</v>
      </c>
      <c r="AF17">
        <v>1.0154693029953099</v>
      </c>
      <c r="AG17">
        <v>0.97192038537188796</v>
      </c>
      <c r="AH17">
        <v>1.03434218663891</v>
      </c>
      <c r="AI17">
        <v>1.0546856306069401</v>
      </c>
      <c r="AJ17">
        <v>0.946076421776745</v>
      </c>
      <c r="AK17">
        <v>0.98843579406493998</v>
      </c>
      <c r="AL17">
        <v>0.86073952788442898</v>
      </c>
      <c r="AM17">
        <v>0.98833652093958901</v>
      </c>
      <c r="AN17">
        <v>0.86703978688287697</v>
      </c>
      <c r="AO17">
        <v>1.16038787409995</v>
      </c>
      <c r="AP17">
        <v>1.0579579783303501</v>
      </c>
      <c r="AQ17">
        <v>0.97613369354396895</v>
      </c>
      <c r="AR17">
        <v>0.91184452990841502</v>
      </c>
      <c r="AS17">
        <v>1.08169738660301</v>
      </c>
      <c r="AT17">
        <v>1.0470168784035001</v>
      </c>
      <c r="AU17">
        <v>0.89255939874934997</v>
      </c>
      <c r="AV17">
        <v>0.97224299858699603</v>
      </c>
      <c r="AW17">
        <v>0.99427891238293298</v>
      </c>
      <c r="AX17">
        <v>1.0333370608188299</v>
      </c>
      <c r="AY17">
        <v>0.88207520365470105</v>
      </c>
      <c r="AZ17">
        <v>0.97962579969647801</v>
      </c>
      <c r="BA17">
        <v>1.0525839981016101</v>
      </c>
      <c r="BB17">
        <v>0.93449140587836499</v>
      </c>
      <c r="BC17">
        <v>0.88305408009145103</v>
      </c>
      <c r="BD17">
        <v>1.08364234590802</v>
      </c>
      <c r="BE17">
        <v>0.91520625979626902</v>
      </c>
      <c r="BF17">
        <v>1.0573522209641999</v>
      </c>
      <c r="BG17">
        <v>0.94830401036247602</v>
      </c>
      <c r="BH17">
        <v>0.95224418006302902</v>
      </c>
      <c r="BI17">
        <v>0.94721556847896404</v>
      </c>
      <c r="BJ17">
        <v>0.98821230845320396</v>
      </c>
      <c r="BK17">
        <v>1.0091425358113499</v>
      </c>
      <c r="BL17">
        <v>0.93794139389922704</v>
      </c>
      <c r="BM17">
        <v>0.94588483880910401</v>
      </c>
      <c r="BN17">
        <v>0.87514699124141704</v>
      </c>
      <c r="BO17">
        <v>0.789954044014471</v>
      </c>
      <c r="BP17">
        <v>0.93717041993649397</v>
      </c>
      <c r="BQ17">
        <v>0.95931017848304201</v>
      </c>
      <c r="BR17">
        <v>0.87585657144458695</v>
      </c>
      <c r="BS17">
        <v>0.98434252525939103</v>
      </c>
      <c r="BT17">
        <v>0.96367655196644197</v>
      </c>
      <c r="BU17">
        <v>0.80952856580681898</v>
      </c>
      <c r="BV17">
        <v>0.90368001744537796</v>
      </c>
      <c r="BW17">
        <v>0.91119897334799904</v>
      </c>
      <c r="BX17">
        <v>0.86378376845156102</v>
      </c>
      <c r="BY17">
        <v>0.86019572616816597</v>
      </c>
      <c r="BZ17">
        <v>0.99841696951536696</v>
      </c>
      <c r="CA17">
        <v>0.99381947579615304</v>
      </c>
      <c r="CB17">
        <v>0.81268858374560704</v>
      </c>
      <c r="CC17">
        <v>0.90653668984689495</v>
      </c>
      <c r="CD17">
        <v>0.86645730119445297</v>
      </c>
      <c r="CE17">
        <v>0.90482616754296097</v>
      </c>
      <c r="CF17">
        <v>0.98888383943005997</v>
      </c>
      <c r="CG17">
        <v>0.92823786155427701</v>
      </c>
      <c r="CH17">
        <v>0.88921670103720996</v>
      </c>
      <c r="CI17">
        <v>0.94119208278160704</v>
      </c>
      <c r="CJ17">
        <v>1.0037647349902401</v>
      </c>
      <c r="CK17">
        <v>0.84101204736462298</v>
      </c>
      <c r="CL17">
        <v>0.89302196595290395</v>
      </c>
      <c r="CM17">
        <v>1.0722416754052</v>
      </c>
      <c r="CN17">
        <v>0.97892246486974299</v>
      </c>
      <c r="CO17">
        <v>0.90506369386475105</v>
      </c>
      <c r="CP17">
        <v>0.89242703920537803</v>
      </c>
      <c r="CQ17">
        <v>0.931642249999589</v>
      </c>
      <c r="CR17">
        <v>0.96136504058442496</v>
      </c>
      <c r="CS17" s="30">
        <v>0.89482187808995595</v>
      </c>
      <c r="CT17">
        <v>0.86260364138239098</v>
      </c>
      <c r="CU17">
        <v>0.99573910503127405</v>
      </c>
      <c r="CV17">
        <v>0.92309303460902403</v>
      </c>
      <c r="CW17">
        <v>0.83010823457894201</v>
      </c>
      <c r="CZ17">
        <v>0.89482187808995595</v>
      </c>
      <c r="DA17">
        <v>0.91757863822154739</v>
      </c>
    </row>
    <row r="18" spans="1:105">
      <c r="A18" t="s">
        <v>45</v>
      </c>
      <c r="B18" t="s">
        <v>49</v>
      </c>
      <c r="C18">
        <v>0.98453350738952095</v>
      </c>
      <c r="D18">
        <v>0.99522113973846904</v>
      </c>
      <c r="E18">
        <v>0.97211478907071003</v>
      </c>
      <c r="F18">
        <v>0.98867144720756805</v>
      </c>
      <c r="G18">
        <v>1.0643341684722301</v>
      </c>
      <c r="H18">
        <v>1.0699628820751099</v>
      </c>
      <c r="I18">
        <v>0.98075551772970404</v>
      </c>
      <c r="J18">
        <v>0.94984660331659398</v>
      </c>
      <c r="K18">
        <v>1.03060724157975</v>
      </c>
      <c r="L18">
        <v>0.963952703420351</v>
      </c>
      <c r="M18">
        <v>0.97917418426889502</v>
      </c>
      <c r="N18">
        <v>1.0489305469539001</v>
      </c>
      <c r="O18">
        <v>0.94081127334317805</v>
      </c>
      <c r="P18">
        <v>1.0080820693064101</v>
      </c>
      <c r="Q18">
        <v>0.99110236834022303</v>
      </c>
      <c r="R18">
        <v>0.93736411814952803</v>
      </c>
      <c r="S18">
        <v>0.89644239528976499</v>
      </c>
      <c r="T18">
        <v>0.99634320169263402</v>
      </c>
      <c r="U18">
        <v>1.0298743070818099</v>
      </c>
      <c r="V18">
        <v>0.96644079200802802</v>
      </c>
      <c r="W18">
        <v>1.00341615206886</v>
      </c>
      <c r="X18">
        <v>0.928489430847106</v>
      </c>
      <c r="Y18">
        <v>0.99114339725568201</v>
      </c>
      <c r="Z18">
        <v>0.92027454028066702</v>
      </c>
      <c r="AA18">
        <v>0.86951748484131197</v>
      </c>
      <c r="AB18">
        <v>0.91343578243508095</v>
      </c>
      <c r="AC18">
        <v>1.02623277257561</v>
      </c>
      <c r="AD18">
        <v>0.97640676854325004</v>
      </c>
      <c r="AE18">
        <v>0.93621304894280899</v>
      </c>
      <c r="AF18">
        <v>0.98287508927591405</v>
      </c>
      <c r="AG18">
        <v>0.96877053816639302</v>
      </c>
      <c r="AH18">
        <v>1.0356366734822</v>
      </c>
      <c r="AI18">
        <v>0.92978867293922196</v>
      </c>
      <c r="AJ18">
        <v>0.96119073333442395</v>
      </c>
      <c r="AK18">
        <v>0.90621707050562805</v>
      </c>
      <c r="AL18">
        <v>0.86647718812406704</v>
      </c>
      <c r="AM18">
        <v>0.93383620000578405</v>
      </c>
      <c r="AN18">
        <v>0.85781871060328296</v>
      </c>
      <c r="AO18">
        <v>1.12415441141888</v>
      </c>
      <c r="AP18">
        <v>0.98920412218985498</v>
      </c>
      <c r="AQ18">
        <v>0.91038377324512199</v>
      </c>
      <c r="AR18">
        <v>0.90394857674236495</v>
      </c>
      <c r="AS18">
        <v>1.0363384094072701</v>
      </c>
      <c r="AT18">
        <v>0.93951765556973299</v>
      </c>
      <c r="AU18">
        <v>0.909358909759306</v>
      </c>
      <c r="AV18">
        <v>0.919952502377125</v>
      </c>
      <c r="AW18">
        <v>0.99580380168739402</v>
      </c>
      <c r="AX18">
        <v>1.00996404074818</v>
      </c>
      <c r="AY18">
        <v>0.93910710994798197</v>
      </c>
      <c r="AZ18">
        <v>0.93197752559917602</v>
      </c>
      <c r="BA18">
        <v>0.95048459864841195</v>
      </c>
      <c r="BB18">
        <v>0.935371236964189</v>
      </c>
      <c r="BC18">
        <v>0.93024445232345199</v>
      </c>
      <c r="BD18">
        <v>0.96750077671782198</v>
      </c>
      <c r="BE18">
        <v>0.88048823047425295</v>
      </c>
      <c r="BF18">
        <v>0.93581040617591704</v>
      </c>
      <c r="BG18">
        <v>0.94260018536244805</v>
      </c>
      <c r="BH18">
        <v>0.87336828575909897</v>
      </c>
      <c r="BI18">
        <v>0.98718214325529197</v>
      </c>
      <c r="BJ18">
        <v>0.934810426871162</v>
      </c>
      <c r="BK18">
        <v>0.96300563094725999</v>
      </c>
      <c r="BL18">
        <v>0.88920604473285403</v>
      </c>
      <c r="BM18">
        <v>0.95690906597413095</v>
      </c>
      <c r="BN18">
        <v>0.90503998827518095</v>
      </c>
      <c r="BO18">
        <v>0.79991346714740996</v>
      </c>
      <c r="BP18">
        <v>0.88363768789472996</v>
      </c>
      <c r="BQ18">
        <v>0.897095860735457</v>
      </c>
      <c r="BR18">
        <v>0.80997409417172095</v>
      </c>
      <c r="BS18">
        <v>0.90887810830306703</v>
      </c>
      <c r="BT18">
        <v>0.926370889099707</v>
      </c>
      <c r="BU18">
        <v>0.877808936431832</v>
      </c>
      <c r="BV18">
        <v>0.89231031632594604</v>
      </c>
      <c r="BW18">
        <v>0.90163217907198001</v>
      </c>
      <c r="BX18">
        <v>0.82683406977497798</v>
      </c>
      <c r="BY18">
        <v>0.83240791445044304</v>
      </c>
      <c r="BZ18">
        <v>1.0446187837977701</v>
      </c>
      <c r="CA18">
        <v>0.90242651433993604</v>
      </c>
      <c r="CB18">
        <v>0.86051119169585499</v>
      </c>
      <c r="CC18">
        <v>0.89189538672257795</v>
      </c>
      <c r="CD18">
        <v>0.85303508633777803</v>
      </c>
      <c r="CE18">
        <v>0.812479285893425</v>
      </c>
      <c r="CF18">
        <v>1.05570019670208</v>
      </c>
      <c r="CG18">
        <v>0.84671160820122104</v>
      </c>
      <c r="CH18">
        <v>0.90027574376778097</v>
      </c>
      <c r="CI18">
        <v>0.95360412114937998</v>
      </c>
      <c r="CJ18">
        <v>0.92483777953282598</v>
      </c>
      <c r="CK18">
        <v>0.81854986939952201</v>
      </c>
      <c r="CL18">
        <v>0.92876095963441296</v>
      </c>
      <c r="CM18">
        <v>0.93475406783020099</v>
      </c>
      <c r="CN18">
        <v>0.98669344271919901</v>
      </c>
      <c r="CO18">
        <v>0.83562574553880997</v>
      </c>
      <c r="CP18">
        <v>0.85128637819861797</v>
      </c>
      <c r="CQ18">
        <v>0.86720396079384299</v>
      </c>
      <c r="CR18">
        <v>0.85893608815183198</v>
      </c>
      <c r="CS18" s="30">
        <v>0.85552866061011101</v>
      </c>
      <c r="CT18">
        <v>0.79170508089523695</v>
      </c>
      <c r="CU18">
        <v>0.88627989925970596</v>
      </c>
      <c r="CV18">
        <v>0.87327523189824596</v>
      </c>
      <c r="CW18">
        <v>0.85835965091630295</v>
      </c>
      <c r="CZ18">
        <v>0.85552866061011101</v>
      </c>
      <c r="DA18">
        <v>0.86648941389819034</v>
      </c>
    </row>
    <row r="19" spans="1:105">
      <c r="A19" t="s">
        <v>46</v>
      </c>
      <c r="B19" t="s">
        <v>49</v>
      </c>
      <c r="C19">
        <v>1.01212770023253</v>
      </c>
      <c r="D19">
        <v>1.0061376306627801</v>
      </c>
      <c r="E19">
        <v>0.97750589833490598</v>
      </c>
      <c r="F19">
        <v>1.00460729784057</v>
      </c>
      <c r="G19">
        <v>1.03459015248819</v>
      </c>
      <c r="H19">
        <v>1.01159915862605</v>
      </c>
      <c r="I19">
        <v>0.98513813327571098</v>
      </c>
      <c r="J19">
        <v>0.96679465113150698</v>
      </c>
      <c r="K19">
        <v>1.0199506051528799</v>
      </c>
      <c r="L19">
        <v>0.98154877225488801</v>
      </c>
      <c r="M19">
        <v>1.00187107718437</v>
      </c>
      <c r="N19">
        <v>1.07114360667808</v>
      </c>
      <c r="O19">
        <v>0.94271958743735995</v>
      </c>
      <c r="P19">
        <v>1.0346314819753499</v>
      </c>
      <c r="Q19">
        <v>1.07008119047704</v>
      </c>
      <c r="R19">
        <v>0.90740355199275702</v>
      </c>
      <c r="S19">
        <v>0.84195669824804098</v>
      </c>
      <c r="T19">
        <v>0.97061134644423896</v>
      </c>
      <c r="U19">
        <v>1.03694364160247</v>
      </c>
      <c r="V19">
        <v>0.92225408934998898</v>
      </c>
      <c r="W19">
        <v>1.06414442673024</v>
      </c>
      <c r="X19">
        <v>0.96342516842175696</v>
      </c>
      <c r="Y19">
        <v>0.99430640687092198</v>
      </c>
      <c r="Z19">
        <v>0.95226053671517896</v>
      </c>
      <c r="AA19">
        <v>0.84952790307137505</v>
      </c>
      <c r="AB19">
        <v>0.943504678796945</v>
      </c>
      <c r="AC19">
        <v>1.0511673891448301</v>
      </c>
      <c r="AD19">
        <v>0.94593586006330199</v>
      </c>
      <c r="AE19">
        <v>0.96000627119785997</v>
      </c>
      <c r="AF19">
        <v>0.97335021556801204</v>
      </c>
      <c r="AG19">
        <v>0.95959120142899201</v>
      </c>
      <c r="AH19">
        <v>1.0954615252936299</v>
      </c>
      <c r="AI19">
        <v>0.92835508569515701</v>
      </c>
      <c r="AJ19">
        <v>0.92716634608998605</v>
      </c>
      <c r="AK19">
        <v>0.94189016399769698</v>
      </c>
      <c r="AL19">
        <v>0.92284445774557</v>
      </c>
      <c r="AM19">
        <v>0.93191107809811302</v>
      </c>
      <c r="AN19">
        <v>0.929554731777543</v>
      </c>
      <c r="AO19">
        <v>1.05983175857712</v>
      </c>
      <c r="AP19">
        <v>1.03470612792251</v>
      </c>
      <c r="AQ19">
        <v>0.94403855170001205</v>
      </c>
      <c r="AR19">
        <v>0.91012429190502697</v>
      </c>
      <c r="AS19">
        <v>1.0191773313964101</v>
      </c>
      <c r="AT19">
        <v>0.94938915789070999</v>
      </c>
      <c r="AU19">
        <v>0.93640704620690896</v>
      </c>
      <c r="AV19">
        <v>0.95064866417487504</v>
      </c>
      <c r="AW19">
        <v>0.98935040096166804</v>
      </c>
      <c r="AX19">
        <v>1.05672630535726</v>
      </c>
      <c r="AY19">
        <v>0.98453955146261796</v>
      </c>
      <c r="AZ19">
        <v>0.90607837529889002</v>
      </c>
      <c r="BA19">
        <v>0.95962777963642798</v>
      </c>
      <c r="BB19">
        <v>0.94747769231756396</v>
      </c>
      <c r="BC19">
        <v>0.979642619533449</v>
      </c>
      <c r="BD19">
        <v>1.0111537155971</v>
      </c>
      <c r="BE19">
        <v>0.90157912923106398</v>
      </c>
      <c r="BF19">
        <v>0.95501189167766598</v>
      </c>
      <c r="BG19">
        <v>0.97413683956688102</v>
      </c>
      <c r="BH19">
        <v>0.88331175874529999</v>
      </c>
      <c r="BI19">
        <v>1.12167899278829</v>
      </c>
      <c r="BJ19">
        <v>0.94656247219826195</v>
      </c>
      <c r="BK19">
        <v>0.97036633109568904</v>
      </c>
      <c r="BL19">
        <v>0.86530794991538895</v>
      </c>
      <c r="BM19">
        <v>0.952384046455516</v>
      </c>
      <c r="BN19">
        <v>0.95257909292116805</v>
      </c>
      <c r="BO19">
        <v>0.85476194458783605</v>
      </c>
      <c r="BP19">
        <v>0.88835492638975</v>
      </c>
      <c r="BQ19">
        <v>0.92481918780496397</v>
      </c>
      <c r="BR19">
        <v>0.85133547904308804</v>
      </c>
      <c r="BS19">
        <v>0.91934065281607502</v>
      </c>
      <c r="BT19">
        <v>0.938946071974882</v>
      </c>
      <c r="BU19">
        <v>0.90297776555607401</v>
      </c>
      <c r="BV19">
        <v>0.90278155025558404</v>
      </c>
      <c r="BW19">
        <v>0.97196832994578497</v>
      </c>
      <c r="BX19">
        <v>0.84509200833091702</v>
      </c>
      <c r="BY19">
        <v>0.911041896454308</v>
      </c>
      <c r="BZ19">
        <v>1.0822815732465001</v>
      </c>
      <c r="CA19">
        <v>0.89514715874143802</v>
      </c>
      <c r="CB19">
        <v>0.90891461736750601</v>
      </c>
      <c r="CC19">
        <v>0.91062178419013795</v>
      </c>
      <c r="CD19">
        <v>0.95188006328333796</v>
      </c>
      <c r="CE19">
        <v>0.86207354984212303</v>
      </c>
      <c r="CF19">
        <v>1.17351948135835</v>
      </c>
      <c r="CG19">
        <v>0.852105148791925</v>
      </c>
      <c r="CH19">
        <v>0.89426648499928196</v>
      </c>
      <c r="CI19">
        <v>0.93706853722302197</v>
      </c>
      <c r="CJ19">
        <v>0.98719029494078103</v>
      </c>
      <c r="CK19">
        <v>0.90434426629463505</v>
      </c>
      <c r="CL19">
        <v>1.0976968093172099</v>
      </c>
      <c r="CM19">
        <v>0.91210914652849395</v>
      </c>
      <c r="CN19">
        <v>0.96784829565202202</v>
      </c>
      <c r="CO19">
        <v>0.88625597214466301</v>
      </c>
      <c r="CP19">
        <v>0.89771175825170202</v>
      </c>
      <c r="CQ19">
        <v>0.90676164592140995</v>
      </c>
      <c r="CR19">
        <v>0.92498879432212899</v>
      </c>
      <c r="CS19" s="30">
        <v>0.87998231479727995</v>
      </c>
      <c r="CT19">
        <v>0.83889190919835699</v>
      </c>
      <c r="CU19">
        <v>0.91357465219735601</v>
      </c>
      <c r="CV19">
        <v>0.93380705485693205</v>
      </c>
      <c r="CW19">
        <v>0.91328706639800805</v>
      </c>
      <c r="CZ19">
        <v>0.87998231479727995</v>
      </c>
      <c r="DA19">
        <v>0.90631094637398579</v>
      </c>
    </row>
    <row r="21" spans="1:105">
      <c r="A21" s="4"/>
      <c r="C21">
        <f>+AVERAGE(C8:C19)</f>
        <v>0.98594022382004887</v>
      </c>
      <c r="D21">
        <f t="shared" ref="D21:BO21" si="0">+AVERAGE(D8:D19)</f>
        <v>1.0064627405219317</v>
      </c>
      <c r="E21">
        <f t="shared" si="0"/>
        <v>0.99514832583463375</v>
      </c>
      <c r="F21">
        <f t="shared" si="0"/>
        <v>1.0215018243205551</v>
      </c>
      <c r="G21">
        <f t="shared" si="0"/>
        <v>0.97250161908085231</v>
      </c>
      <c r="H21">
        <f t="shared" si="0"/>
        <v>1.0011454811099274</v>
      </c>
      <c r="I21">
        <f t="shared" si="0"/>
        <v>0.9386374591652179</v>
      </c>
      <c r="J21">
        <f t="shared" si="0"/>
        <v>1.0140746435733574</v>
      </c>
      <c r="K21">
        <f t="shared" si="0"/>
        <v>1.0477586926939446</v>
      </c>
      <c r="L21">
        <f t="shared" si="0"/>
        <v>1.0108440726759158</v>
      </c>
      <c r="M21">
        <f t="shared" si="0"/>
        <v>1.0216629690469883</v>
      </c>
      <c r="N21">
        <f t="shared" si="0"/>
        <v>1.0243838181501912</v>
      </c>
      <c r="O21">
        <f t="shared" si="0"/>
        <v>0.94799891999984054</v>
      </c>
      <c r="P21">
        <f t="shared" si="0"/>
        <v>1.0069540574487148</v>
      </c>
      <c r="Q21">
        <f t="shared" si="0"/>
        <v>1.0717202512810733</v>
      </c>
      <c r="R21">
        <f t="shared" si="0"/>
        <v>0.91354579204970843</v>
      </c>
      <c r="S21">
        <f t="shared" si="0"/>
        <v>0.91343859945606998</v>
      </c>
      <c r="T21">
        <f t="shared" si="0"/>
        <v>1.0540022395194877</v>
      </c>
      <c r="U21">
        <f t="shared" si="0"/>
        <v>1.1335206801609641</v>
      </c>
      <c r="V21">
        <f t="shared" si="0"/>
        <v>0.97853793110824439</v>
      </c>
      <c r="W21">
        <f t="shared" si="0"/>
        <v>1.0877013427403683</v>
      </c>
      <c r="X21">
        <f t="shared" si="0"/>
        <v>0.9476696288243649</v>
      </c>
      <c r="Y21">
        <f t="shared" si="0"/>
        <v>1.0193450926626888</v>
      </c>
      <c r="Z21">
        <f t="shared" si="0"/>
        <v>0.96869308910322249</v>
      </c>
      <c r="AA21">
        <f t="shared" si="0"/>
        <v>0.87344212503319929</v>
      </c>
      <c r="AB21">
        <f t="shared" si="0"/>
        <v>1.03898129210548</v>
      </c>
      <c r="AC21">
        <f t="shared" si="0"/>
        <v>0.97366195910874431</v>
      </c>
      <c r="AD21">
        <f t="shared" si="0"/>
        <v>1.019681140475323</v>
      </c>
      <c r="AE21">
        <f t="shared" si="0"/>
        <v>0.97691370265893507</v>
      </c>
      <c r="AF21">
        <f t="shared" si="0"/>
        <v>1.0437779866067585</v>
      </c>
      <c r="AG21">
        <f t="shared" si="0"/>
        <v>1.0128744929521651</v>
      </c>
      <c r="AH21">
        <f t="shared" si="0"/>
        <v>1.0226046495459453</v>
      </c>
      <c r="AI21">
        <f t="shared" si="0"/>
        <v>0.95374643847592477</v>
      </c>
      <c r="AJ21">
        <f t="shared" si="0"/>
        <v>0.98385245531360332</v>
      </c>
      <c r="AK21">
        <f t="shared" si="0"/>
        <v>0.95496434538997332</v>
      </c>
      <c r="AL21">
        <f t="shared" si="0"/>
        <v>0.9175137577490281</v>
      </c>
      <c r="AM21">
        <f t="shared" si="0"/>
        <v>0.97394269695321933</v>
      </c>
      <c r="AN21">
        <f t="shared" si="0"/>
        <v>0.84645408110438591</v>
      </c>
      <c r="AO21">
        <f t="shared" si="0"/>
        <v>1.1312354667195945</v>
      </c>
      <c r="AP21">
        <f t="shared" si="0"/>
        <v>1.0194902631825404</v>
      </c>
      <c r="AQ21">
        <f t="shared" si="0"/>
        <v>0.94203393146059511</v>
      </c>
      <c r="AR21">
        <f t="shared" si="0"/>
        <v>0.88191280784881754</v>
      </c>
      <c r="AS21">
        <f t="shared" si="0"/>
        <v>1.0908505315901231</v>
      </c>
      <c r="AT21">
        <f t="shared" si="0"/>
        <v>0.98005295952683957</v>
      </c>
      <c r="AU21">
        <f t="shared" si="0"/>
        <v>0.94976378638363279</v>
      </c>
      <c r="AV21">
        <f t="shared" si="0"/>
        <v>0.92465017162797236</v>
      </c>
      <c r="AW21">
        <f t="shared" si="0"/>
        <v>1.0003192243098702</v>
      </c>
      <c r="AX21">
        <f t="shared" si="0"/>
        <v>1.0186988311783307</v>
      </c>
      <c r="AY21">
        <f t="shared" si="0"/>
        <v>0.96104328328455157</v>
      </c>
      <c r="AZ21">
        <f t="shared" si="0"/>
        <v>0.92415585038581327</v>
      </c>
      <c r="BA21">
        <f t="shared" si="0"/>
        <v>1.0014133361100461</v>
      </c>
      <c r="BB21">
        <f t="shared" si="0"/>
        <v>0.94417789322549073</v>
      </c>
      <c r="BC21">
        <f t="shared" si="0"/>
        <v>1.023637386317291</v>
      </c>
      <c r="BD21">
        <f t="shared" si="0"/>
        <v>0.9555190831185727</v>
      </c>
      <c r="BE21">
        <f t="shared" si="0"/>
        <v>0.86778327355927554</v>
      </c>
      <c r="BF21">
        <f t="shared" si="0"/>
        <v>0.97362349674139537</v>
      </c>
      <c r="BG21">
        <f t="shared" si="0"/>
        <v>0.97406699308756606</v>
      </c>
      <c r="BH21">
        <f t="shared" si="0"/>
        <v>0.92141367759598314</v>
      </c>
      <c r="BI21">
        <f t="shared" si="0"/>
        <v>1.0136664442310073</v>
      </c>
      <c r="BJ21">
        <f t="shared" si="0"/>
        <v>0.98383116980176677</v>
      </c>
      <c r="BK21">
        <f t="shared" si="0"/>
        <v>0.96850275015921594</v>
      </c>
      <c r="BL21">
        <f t="shared" si="0"/>
        <v>0.88599637369712658</v>
      </c>
      <c r="BM21">
        <f t="shared" si="0"/>
        <v>0.9487155497973081</v>
      </c>
      <c r="BN21">
        <f t="shared" si="0"/>
        <v>0.96309078956822625</v>
      </c>
      <c r="BO21">
        <f t="shared" si="0"/>
        <v>0.8763941009428774</v>
      </c>
      <c r="BP21">
        <f t="shared" ref="BP21:CW21" si="1">+AVERAGE(BP8:BP19)</f>
        <v>0.95611037563811385</v>
      </c>
      <c r="BQ21">
        <f t="shared" si="1"/>
        <v>0.88728114206405617</v>
      </c>
      <c r="BR21">
        <f t="shared" si="1"/>
        <v>0.85520338138580099</v>
      </c>
      <c r="BS21">
        <f t="shared" si="1"/>
        <v>0.95456648450471249</v>
      </c>
      <c r="BT21">
        <f t="shared" si="1"/>
        <v>0.98762032064790051</v>
      </c>
      <c r="BU21">
        <f t="shared" si="1"/>
        <v>0.88889302359882105</v>
      </c>
      <c r="BV21">
        <f t="shared" si="1"/>
        <v>0.89680882542855977</v>
      </c>
      <c r="BW21">
        <f t="shared" si="1"/>
        <v>0.91123670255457145</v>
      </c>
      <c r="BX21">
        <f t="shared" si="1"/>
        <v>0.87516048027832405</v>
      </c>
      <c r="BY21">
        <f t="shared" si="1"/>
        <v>0.89252046378012906</v>
      </c>
      <c r="BZ21">
        <f t="shared" si="1"/>
        <v>1.0193056857852565</v>
      </c>
      <c r="CA21">
        <f t="shared" si="1"/>
        <v>0.91037417888206829</v>
      </c>
      <c r="CB21">
        <f t="shared" si="1"/>
        <v>0.94912858411982981</v>
      </c>
      <c r="CC21">
        <f t="shared" si="1"/>
        <v>0.96235585770491305</v>
      </c>
      <c r="CD21">
        <f t="shared" si="1"/>
        <v>0.87256514990326439</v>
      </c>
      <c r="CE21">
        <f t="shared" si="1"/>
        <v>0.84868022001623789</v>
      </c>
      <c r="CF21">
        <f t="shared" si="1"/>
        <v>1.0353476870350307</v>
      </c>
      <c r="CG21">
        <f t="shared" si="1"/>
        <v>0.90529393134076896</v>
      </c>
      <c r="CH21">
        <f t="shared" si="1"/>
        <v>0.86710796046432259</v>
      </c>
      <c r="CI21">
        <f t="shared" si="1"/>
        <v>0.99143375410423962</v>
      </c>
      <c r="CJ21">
        <f t="shared" si="1"/>
        <v>0.98752354443040302</v>
      </c>
      <c r="CK21">
        <f t="shared" si="1"/>
        <v>0.86896737962778225</v>
      </c>
      <c r="CL21">
        <f t="shared" si="1"/>
        <v>0.9705748012693336</v>
      </c>
      <c r="CM21">
        <f t="shared" si="1"/>
        <v>0.91812909330842418</v>
      </c>
      <c r="CN21">
        <f t="shared" si="1"/>
        <v>0.96177303910565737</v>
      </c>
      <c r="CO21">
        <f t="shared" si="1"/>
        <v>0.84961481017668106</v>
      </c>
      <c r="CP21">
        <f t="shared" si="1"/>
        <v>0.92672473108542996</v>
      </c>
      <c r="CQ21">
        <f t="shared" si="1"/>
        <v>0.88466427004327197</v>
      </c>
      <c r="CR21">
        <f t="shared" si="1"/>
        <v>0.90581498185132048</v>
      </c>
      <c r="CS21">
        <f t="shared" si="1"/>
        <v>0.82760681136281156</v>
      </c>
      <c r="CT21">
        <f t="shared" si="1"/>
        <v>0.89829989323475778</v>
      </c>
      <c r="CU21">
        <f t="shared" si="1"/>
        <v>0.86252033902862213</v>
      </c>
      <c r="CV21">
        <f t="shared" si="1"/>
        <v>0.90098011314012538</v>
      </c>
      <c r="CW21">
        <f t="shared" si="1"/>
        <v>0.9200421550693153</v>
      </c>
    </row>
    <row r="22" spans="1:105">
      <c r="A22" s="4"/>
    </row>
    <row r="23" spans="1:105">
      <c r="A23" s="4"/>
    </row>
    <row r="24" spans="1:105">
      <c r="A24" s="4"/>
    </row>
    <row r="25" spans="1:105">
      <c r="A25" s="4"/>
    </row>
    <row r="26" spans="1:105">
      <c r="A26" s="4"/>
    </row>
    <row r="27" spans="1:105">
      <c r="A27" s="4"/>
      <c r="G27" s="32"/>
    </row>
    <row r="28" spans="1:105">
      <c r="A28" s="4"/>
    </row>
    <row r="29" spans="1:105">
      <c r="A29" s="4"/>
    </row>
    <row r="30" spans="1:105">
      <c r="A30" s="4"/>
    </row>
    <row r="31" spans="1:105">
      <c r="A31" s="4"/>
    </row>
    <row r="32" spans="1:105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7:DC21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16" sqref="J16"/>
    </sheetView>
  </sheetViews>
  <sheetFormatPr defaultRowHeight="12.75"/>
  <sheetData>
    <row r="7" spans="1:107">
      <c r="E7" t="s">
        <v>229</v>
      </c>
      <c r="F7" t="s">
        <v>230</v>
      </c>
      <c r="G7" t="s">
        <v>231</v>
      </c>
      <c r="H7" t="s">
        <v>232</v>
      </c>
      <c r="I7" t="s">
        <v>233</v>
      </c>
      <c r="J7" t="s">
        <v>234</v>
      </c>
      <c r="K7" t="s">
        <v>235</v>
      </c>
      <c r="L7" t="s">
        <v>236</v>
      </c>
      <c r="M7" t="s">
        <v>237</v>
      </c>
      <c r="N7" t="s">
        <v>238</v>
      </c>
      <c r="O7" t="s">
        <v>239</v>
      </c>
      <c r="P7" t="s">
        <v>240</v>
      </c>
      <c r="Q7" t="s">
        <v>241</v>
      </c>
      <c r="R7" t="s">
        <v>242</v>
      </c>
      <c r="S7" t="s">
        <v>243</v>
      </c>
      <c r="T7" t="s">
        <v>244</v>
      </c>
      <c r="U7" t="s">
        <v>245</v>
      </c>
      <c r="V7" t="s">
        <v>246</v>
      </c>
      <c r="W7" t="s">
        <v>247</v>
      </c>
      <c r="X7" t="s">
        <v>248</v>
      </c>
      <c r="Y7" t="s">
        <v>249</v>
      </c>
      <c r="Z7" t="s">
        <v>250</v>
      </c>
      <c r="AA7" t="s">
        <v>251</v>
      </c>
      <c r="AB7" t="s">
        <v>252</v>
      </c>
      <c r="AC7" t="s">
        <v>253</v>
      </c>
      <c r="AD7" t="s">
        <v>254</v>
      </c>
      <c r="AE7" t="s">
        <v>255</v>
      </c>
      <c r="AF7" t="s">
        <v>256</v>
      </c>
      <c r="AG7" t="s">
        <v>257</v>
      </c>
      <c r="AH7" t="s">
        <v>258</v>
      </c>
      <c r="AI7" t="s">
        <v>259</v>
      </c>
      <c r="AJ7" t="s">
        <v>260</v>
      </c>
      <c r="AK7" t="s">
        <v>261</v>
      </c>
      <c r="AL7" t="s">
        <v>262</v>
      </c>
      <c r="AM7" t="s">
        <v>263</v>
      </c>
      <c r="AN7" t="s">
        <v>264</v>
      </c>
      <c r="AO7" t="s">
        <v>265</v>
      </c>
      <c r="AP7" t="s">
        <v>266</v>
      </c>
      <c r="AQ7" t="s">
        <v>267</v>
      </c>
      <c r="AR7" t="s">
        <v>268</v>
      </c>
      <c r="AS7" t="s">
        <v>269</v>
      </c>
      <c r="AT7" t="s">
        <v>270</v>
      </c>
      <c r="AU7" t="s">
        <v>271</v>
      </c>
      <c r="AV7" t="s">
        <v>272</v>
      </c>
      <c r="AW7" t="s">
        <v>273</v>
      </c>
      <c r="AX7" t="s">
        <v>274</v>
      </c>
      <c r="AY7" t="s">
        <v>275</v>
      </c>
      <c r="AZ7" t="s">
        <v>276</v>
      </c>
      <c r="BA7" t="s">
        <v>277</v>
      </c>
      <c r="BB7" t="s">
        <v>278</v>
      </c>
      <c r="BC7" t="s">
        <v>279</v>
      </c>
      <c r="BD7" t="s">
        <v>280</v>
      </c>
      <c r="BE7" t="s">
        <v>281</v>
      </c>
      <c r="BF7" t="s">
        <v>282</v>
      </c>
      <c r="BG7" t="s">
        <v>283</v>
      </c>
      <c r="BH7" t="s">
        <v>284</v>
      </c>
      <c r="BI7" t="s">
        <v>285</v>
      </c>
      <c r="BJ7" t="s">
        <v>286</v>
      </c>
      <c r="BK7" t="s">
        <v>287</v>
      </c>
      <c r="BL7" t="s">
        <v>288</v>
      </c>
      <c r="BM7" t="s">
        <v>289</v>
      </c>
      <c r="BN7" t="s">
        <v>290</v>
      </c>
      <c r="BO7" t="s">
        <v>291</v>
      </c>
      <c r="BP7" t="s">
        <v>292</v>
      </c>
      <c r="BQ7" t="s">
        <v>293</v>
      </c>
      <c r="BR7" t="s">
        <v>294</v>
      </c>
      <c r="BS7" t="s">
        <v>295</v>
      </c>
      <c r="BT7" t="s">
        <v>296</v>
      </c>
      <c r="BU7" t="s">
        <v>297</v>
      </c>
      <c r="BV7" t="s">
        <v>298</v>
      </c>
      <c r="BW7" t="s">
        <v>299</v>
      </c>
      <c r="BX7" t="s">
        <v>300</v>
      </c>
      <c r="BY7" t="s">
        <v>301</v>
      </c>
      <c r="BZ7" t="s">
        <v>302</v>
      </c>
      <c r="CA7" t="s">
        <v>303</v>
      </c>
      <c r="CB7" t="s">
        <v>304</v>
      </c>
      <c r="CC7" t="s">
        <v>305</v>
      </c>
      <c r="CD7" t="s">
        <v>306</v>
      </c>
      <c r="CE7" t="s">
        <v>307</v>
      </c>
      <c r="CF7" t="s">
        <v>308</v>
      </c>
      <c r="CG7" t="s">
        <v>309</v>
      </c>
      <c r="CH7" t="s">
        <v>310</v>
      </c>
      <c r="CI7" t="s">
        <v>311</v>
      </c>
      <c r="CJ7" t="s">
        <v>312</v>
      </c>
      <c r="CK7" t="s">
        <v>313</v>
      </c>
      <c r="CL7" t="s">
        <v>314</v>
      </c>
      <c r="CM7" t="s">
        <v>315</v>
      </c>
      <c r="CN7" t="s">
        <v>316</v>
      </c>
      <c r="CO7" t="s">
        <v>317</v>
      </c>
      <c r="CP7" t="s">
        <v>318</v>
      </c>
      <c r="CQ7" t="s">
        <v>319</v>
      </c>
      <c r="CR7" t="s">
        <v>320</v>
      </c>
      <c r="CS7" t="s">
        <v>321</v>
      </c>
      <c r="CT7" t="s">
        <v>322</v>
      </c>
      <c r="CU7" t="s">
        <v>323</v>
      </c>
      <c r="CV7" t="s">
        <v>324</v>
      </c>
      <c r="CW7" t="s">
        <v>325</v>
      </c>
      <c r="CX7" t="s">
        <v>326</v>
      </c>
      <c r="CY7" t="s">
        <v>327</v>
      </c>
      <c r="DB7" t="s">
        <v>323</v>
      </c>
      <c r="DC7" t="s">
        <v>315</v>
      </c>
    </row>
    <row r="8" spans="1:107">
      <c r="A8" t="s">
        <v>35</v>
      </c>
      <c r="B8" t="s">
        <v>50</v>
      </c>
      <c r="C8" t="s">
        <v>35</v>
      </c>
      <c r="D8" t="s">
        <v>49</v>
      </c>
      <c r="E8">
        <v>0.771341130871117</v>
      </c>
      <c r="F8">
        <v>0.95634728138922498</v>
      </c>
      <c r="G8">
        <v>1.0381982989184599</v>
      </c>
      <c r="H8">
        <v>0.94680778431223001</v>
      </c>
      <c r="I8">
        <v>1.15005551614846</v>
      </c>
      <c r="J8">
        <v>1.2880921886344401</v>
      </c>
      <c r="K8">
        <v>1.1560191134803</v>
      </c>
      <c r="L8">
        <v>0.78126865464717299</v>
      </c>
      <c r="M8">
        <v>0.88254306776026203</v>
      </c>
      <c r="N8">
        <v>1.02932696383833</v>
      </c>
      <c r="O8">
        <v>0.89859551701890295</v>
      </c>
      <c r="P8">
        <v>0.97713532127783498</v>
      </c>
      <c r="Q8">
        <v>0.98294041306879798</v>
      </c>
      <c r="R8">
        <v>1.03368110122424</v>
      </c>
      <c r="S8">
        <v>0.69645565271939802</v>
      </c>
      <c r="T8">
        <v>1.2156471832518001</v>
      </c>
      <c r="U8">
        <v>1.1423416387977501</v>
      </c>
      <c r="V8">
        <v>0.72953216074589899</v>
      </c>
      <c r="W8">
        <v>0.58914529703297702</v>
      </c>
      <c r="X8">
        <v>1.02691700058876</v>
      </c>
      <c r="Y8">
        <v>0.64946181399302705</v>
      </c>
      <c r="Z8">
        <v>1.2734200755276599</v>
      </c>
      <c r="AA8">
        <v>0.89785057018541403</v>
      </c>
      <c r="AB8">
        <v>1.06288161147515</v>
      </c>
      <c r="AC8">
        <v>1.3156591110367799</v>
      </c>
      <c r="AD8">
        <v>0.76182521085267196</v>
      </c>
      <c r="AE8">
        <v>1.31608180332436</v>
      </c>
      <c r="AF8">
        <v>0.72891566611432901</v>
      </c>
      <c r="AG8">
        <v>0.96597462971873005</v>
      </c>
      <c r="AH8">
        <v>0.83290503795515103</v>
      </c>
      <c r="AI8">
        <v>0.95805804729622002</v>
      </c>
      <c r="AJ8">
        <v>1.017027444974</v>
      </c>
      <c r="AK8">
        <v>1.1106824608635799</v>
      </c>
      <c r="AL8">
        <v>1.00264377559879</v>
      </c>
      <c r="AM8">
        <v>1.00504376535361</v>
      </c>
      <c r="AN8">
        <v>1.17426728998853</v>
      </c>
      <c r="AO8">
        <v>1.06269781680838</v>
      </c>
      <c r="AP8">
        <v>1.4131982406508901</v>
      </c>
      <c r="AQ8">
        <v>0.71858643538670597</v>
      </c>
      <c r="AR8">
        <v>1.0056884391516301</v>
      </c>
      <c r="AS8">
        <v>1.2263515623392101</v>
      </c>
      <c r="AT8">
        <v>1.35235336746318</v>
      </c>
      <c r="AU8">
        <v>0.875251799570825</v>
      </c>
      <c r="AV8">
        <v>1.0536686611356401</v>
      </c>
      <c r="AW8">
        <v>1.15856021723498</v>
      </c>
      <c r="AX8">
        <v>1.2898084736357101</v>
      </c>
      <c r="AY8">
        <v>1.2205025018970801</v>
      </c>
      <c r="AZ8">
        <v>1.0795638344628999</v>
      </c>
      <c r="BA8">
        <v>1.23350675674884</v>
      </c>
      <c r="BB8">
        <v>1.1425335552540901</v>
      </c>
      <c r="BC8">
        <v>0.83154730759818196</v>
      </c>
      <c r="BD8">
        <v>1.13958277359243</v>
      </c>
      <c r="BE8">
        <v>1.04262528130867</v>
      </c>
      <c r="BF8">
        <v>1.1434074988285501</v>
      </c>
      <c r="BG8">
        <v>1.2580024982548099</v>
      </c>
      <c r="BH8">
        <v>1.0622797546714799</v>
      </c>
      <c r="BI8">
        <v>1.1851979431799899</v>
      </c>
      <c r="BJ8">
        <v>1.2047195446371699</v>
      </c>
      <c r="BK8">
        <v>1.0326235080330699</v>
      </c>
      <c r="BL8">
        <v>0.88545605148511997</v>
      </c>
      <c r="BM8">
        <v>0.96904526520823397</v>
      </c>
      <c r="BN8">
        <v>1.3412612756161999</v>
      </c>
      <c r="BO8">
        <v>1.1428025517409399</v>
      </c>
      <c r="BP8">
        <v>1.0269543765259601</v>
      </c>
      <c r="BQ8">
        <v>1.2630301818346801</v>
      </c>
      <c r="BR8">
        <v>1.1045830044360201</v>
      </c>
      <c r="BS8">
        <v>1.3313566986611201</v>
      </c>
      <c r="BT8">
        <v>1.38323611859027</v>
      </c>
      <c r="BU8">
        <v>1.00758485733068</v>
      </c>
      <c r="BV8">
        <v>0.94004535203001005</v>
      </c>
      <c r="BW8">
        <v>1.2900352124854799</v>
      </c>
      <c r="BX8">
        <v>1.3500651736142899</v>
      </c>
      <c r="BY8">
        <v>1.23392734749148</v>
      </c>
      <c r="BZ8">
        <v>1.17446647761634</v>
      </c>
      <c r="CA8">
        <v>1.13610517375096</v>
      </c>
      <c r="CB8">
        <v>0.96161565699822504</v>
      </c>
      <c r="CC8">
        <v>1.2718907697580399</v>
      </c>
      <c r="CD8">
        <v>1.06764905620009</v>
      </c>
      <c r="CE8">
        <v>1.06167421487028</v>
      </c>
      <c r="CF8">
        <v>1.3904565373947699</v>
      </c>
      <c r="CG8">
        <v>1.4693448197269401</v>
      </c>
      <c r="CH8">
        <v>0.98329121980276502</v>
      </c>
      <c r="CI8">
        <v>1.18154587967053</v>
      </c>
      <c r="CJ8">
        <v>1.38986723037164</v>
      </c>
      <c r="CK8">
        <v>1.07500290051017</v>
      </c>
      <c r="CL8">
        <v>1.06713828264005</v>
      </c>
      <c r="CM8" s="30">
        <v>1.2089342416157307</v>
      </c>
      <c r="CN8">
        <v>1.10838210250786</v>
      </c>
      <c r="CO8">
        <v>1.37978129910447</v>
      </c>
      <c r="CP8">
        <v>1.22303791241015</v>
      </c>
      <c r="CQ8">
        <v>1.3967913032867201</v>
      </c>
      <c r="CR8">
        <v>1.2845042858529501</v>
      </c>
      <c r="CS8">
        <v>1.3499109188314899</v>
      </c>
      <c r="CT8">
        <v>1.1827250777780101</v>
      </c>
      <c r="CU8" s="30">
        <v>1.2771432430130512</v>
      </c>
      <c r="CV8">
        <v>1.1284911244392599</v>
      </c>
      <c r="CW8">
        <v>1.4216955412196299</v>
      </c>
      <c r="CX8">
        <v>1.1700138822173101</v>
      </c>
      <c r="CY8">
        <v>1.10562232417039</v>
      </c>
      <c r="DB8">
        <v>1.5086400599245999</v>
      </c>
      <c r="DC8">
        <v>1.27967792911228</v>
      </c>
    </row>
    <row r="9" spans="1:107">
      <c r="A9" t="s">
        <v>36</v>
      </c>
      <c r="B9" t="s">
        <v>50</v>
      </c>
      <c r="C9" t="s">
        <v>36</v>
      </c>
      <c r="D9" t="s">
        <v>49</v>
      </c>
      <c r="E9">
        <v>0.85494827512571803</v>
      </c>
      <c r="F9">
        <v>0.97119561418077005</v>
      </c>
      <c r="G9">
        <v>0.86152093915341998</v>
      </c>
      <c r="H9">
        <v>0.89656577076996202</v>
      </c>
      <c r="I9">
        <v>1.15240778492062</v>
      </c>
      <c r="J9">
        <v>1.2566559480668</v>
      </c>
      <c r="K9">
        <v>1.1842326840611599</v>
      </c>
      <c r="L9">
        <v>1.0255650372244201</v>
      </c>
      <c r="M9">
        <v>0.92172615695869398</v>
      </c>
      <c r="N9">
        <v>0.87518178953843595</v>
      </c>
      <c r="O9">
        <v>0.92661335569651704</v>
      </c>
      <c r="P9">
        <v>0.98437918759995002</v>
      </c>
      <c r="Q9">
        <v>1.19693294353367</v>
      </c>
      <c r="R9">
        <v>1.02861819168438</v>
      </c>
      <c r="S9">
        <v>0.69314267581870403</v>
      </c>
      <c r="T9">
        <v>1.1550682229798801</v>
      </c>
      <c r="U9">
        <v>1.1504009116181</v>
      </c>
      <c r="V9">
        <v>0.74147730145378399</v>
      </c>
      <c r="W9">
        <v>0.53788827158658403</v>
      </c>
      <c r="X9">
        <v>1.10490780014574</v>
      </c>
      <c r="Y9">
        <v>0.76125912092097503</v>
      </c>
      <c r="Z9">
        <v>1.14293143436453</v>
      </c>
      <c r="AA9">
        <v>1.0084615488843101</v>
      </c>
      <c r="AB9">
        <v>1.1236798167644599</v>
      </c>
      <c r="AC9">
        <v>1.28451283033269</v>
      </c>
      <c r="AD9">
        <v>0.80412227877257503</v>
      </c>
      <c r="AE9">
        <v>1.1444388510182599</v>
      </c>
      <c r="AF9">
        <v>0.99141254870324502</v>
      </c>
      <c r="AG9">
        <v>1.0541913246221699</v>
      </c>
      <c r="AH9">
        <v>0.868265628312476</v>
      </c>
      <c r="AI9">
        <v>0.939187258071005</v>
      </c>
      <c r="AJ9">
        <v>1.0124263874215</v>
      </c>
      <c r="AK9">
        <v>1.0522224571754999</v>
      </c>
      <c r="AL9">
        <v>0.96483362407294004</v>
      </c>
      <c r="AM9">
        <v>1.1413188921483399</v>
      </c>
      <c r="AN9">
        <v>1.01829977872546</v>
      </c>
      <c r="AO9">
        <v>1.0929709319132199</v>
      </c>
      <c r="AP9">
        <v>1.3831896430461099</v>
      </c>
      <c r="AQ9">
        <v>0.79176696370718203</v>
      </c>
      <c r="AR9">
        <v>0.96826670674609105</v>
      </c>
      <c r="AS9">
        <v>1.13867003884249</v>
      </c>
      <c r="AT9">
        <v>1.1971505510601299</v>
      </c>
      <c r="AU9">
        <v>0.87624837097066199</v>
      </c>
      <c r="AV9">
        <v>1.05251727056265</v>
      </c>
      <c r="AW9">
        <v>1.01243806773996</v>
      </c>
      <c r="AX9">
        <v>1.26192309800499</v>
      </c>
      <c r="AY9">
        <v>1.06283276749306</v>
      </c>
      <c r="AZ9">
        <v>0.87229796019611905</v>
      </c>
      <c r="BA9">
        <v>1.1200143046633599</v>
      </c>
      <c r="BB9">
        <v>1.1134943765166401</v>
      </c>
      <c r="BC9">
        <v>1.0659307399436599</v>
      </c>
      <c r="BD9">
        <v>0.99125073246296602</v>
      </c>
      <c r="BE9">
        <v>0.892280541113881</v>
      </c>
      <c r="BF9">
        <v>1.1410097263652299</v>
      </c>
      <c r="BG9">
        <v>1.20851284034174</v>
      </c>
      <c r="BH9">
        <v>1.0903479771973299</v>
      </c>
      <c r="BI9">
        <v>1.02244244019119</v>
      </c>
      <c r="BJ9">
        <v>1.0888035729261401</v>
      </c>
      <c r="BK9">
        <v>1.0666305315920801</v>
      </c>
      <c r="BL9">
        <v>1.0194562858407801</v>
      </c>
      <c r="BM9">
        <v>1.0687444894476701</v>
      </c>
      <c r="BN9">
        <v>1.1866844466445099</v>
      </c>
      <c r="BO9">
        <v>1.09954307626585</v>
      </c>
      <c r="BP9">
        <v>0.98245546663914096</v>
      </c>
      <c r="BQ9">
        <v>1.17403556267903</v>
      </c>
      <c r="BR9">
        <v>1.11106958997889</v>
      </c>
      <c r="BS9">
        <v>1.28316407720575</v>
      </c>
      <c r="BT9">
        <v>1.35550595036639</v>
      </c>
      <c r="BU9">
        <v>1.05046547685966</v>
      </c>
      <c r="BV9">
        <v>1.0387589280029801</v>
      </c>
      <c r="BW9">
        <v>1.3127604213419299</v>
      </c>
      <c r="BX9">
        <v>1.3534818225390099</v>
      </c>
      <c r="BY9">
        <v>1.2043580586634099</v>
      </c>
      <c r="BZ9">
        <v>1.07868680745194</v>
      </c>
      <c r="CA9">
        <v>1.31032035284001</v>
      </c>
      <c r="CB9">
        <v>0.97612746363079905</v>
      </c>
      <c r="CC9">
        <v>1.2461753752620399</v>
      </c>
      <c r="CD9">
        <v>0.93210160662889796</v>
      </c>
      <c r="CE9">
        <v>1.06112721364205</v>
      </c>
      <c r="CF9">
        <v>1.33223666609314</v>
      </c>
      <c r="CG9">
        <v>1.4293981248076999</v>
      </c>
      <c r="CH9">
        <v>1.0812182584437899</v>
      </c>
      <c r="CI9">
        <v>1.16797115258867</v>
      </c>
      <c r="CJ9">
        <v>1.3693890614289099</v>
      </c>
      <c r="CK9">
        <v>0.96546893585871196</v>
      </c>
      <c r="CL9">
        <v>1.0634611410999599</v>
      </c>
      <c r="CM9" s="30">
        <v>1.1749535643596463</v>
      </c>
      <c r="CN9">
        <v>1.0450386671056899</v>
      </c>
      <c r="CO9">
        <v>1.35745759447251</v>
      </c>
      <c r="CP9">
        <v>1.1229614348565899</v>
      </c>
      <c r="CQ9">
        <v>1.376771240384</v>
      </c>
      <c r="CR9">
        <v>1.19979815735763</v>
      </c>
      <c r="CS9">
        <v>1.26965173787978</v>
      </c>
      <c r="CT9">
        <v>1.1770658235079301</v>
      </c>
      <c r="CU9" s="30">
        <v>1.274262408720265</v>
      </c>
      <c r="CV9">
        <v>1.19178639083048</v>
      </c>
      <c r="CW9">
        <v>1.41105525741547</v>
      </c>
      <c r="CX9">
        <v>1.25596151983587</v>
      </c>
      <c r="CY9">
        <v>1.1461108483893501</v>
      </c>
      <c r="DB9">
        <v>1.5914616767455501</v>
      </c>
      <c r="DC9">
        <v>1.2668236301795199</v>
      </c>
    </row>
    <row r="10" spans="1:107">
      <c r="A10" t="s">
        <v>37</v>
      </c>
      <c r="B10" t="s">
        <v>50</v>
      </c>
      <c r="C10" t="s">
        <v>37</v>
      </c>
      <c r="D10" t="s">
        <v>49</v>
      </c>
      <c r="E10">
        <v>1.01482330199774</v>
      </c>
      <c r="F10">
        <v>0.92690178190001504</v>
      </c>
      <c r="G10">
        <v>0.96935259161333698</v>
      </c>
      <c r="H10">
        <v>0.91794345881103301</v>
      </c>
      <c r="I10">
        <v>1.09024418407992</v>
      </c>
      <c r="J10">
        <v>1.0733081101431601</v>
      </c>
      <c r="K10">
        <v>1.1043596949216301</v>
      </c>
      <c r="L10">
        <v>0.99185078988585396</v>
      </c>
      <c r="M10">
        <v>0.95444337107111998</v>
      </c>
      <c r="N10">
        <v>0.95677271557618404</v>
      </c>
      <c r="O10">
        <v>0.94318929362647896</v>
      </c>
      <c r="P10">
        <v>1.0212669413514801</v>
      </c>
      <c r="Q10">
        <v>1.0724887210988501</v>
      </c>
      <c r="R10">
        <v>0.96659030118373601</v>
      </c>
      <c r="S10">
        <v>0.805945994856474</v>
      </c>
      <c r="T10">
        <v>1.1645667174240999</v>
      </c>
      <c r="U10">
        <v>1.17707613088104</v>
      </c>
      <c r="V10">
        <v>0.83880256001907305</v>
      </c>
      <c r="W10">
        <v>0.71513408261955502</v>
      </c>
      <c r="X10">
        <v>0.99112924872019104</v>
      </c>
      <c r="Y10">
        <v>0.83049185167357298</v>
      </c>
      <c r="Z10">
        <v>1.0411941765375401</v>
      </c>
      <c r="AA10">
        <v>0.95180566227999797</v>
      </c>
      <c r="AB10">
        <v>0.96821591378038296</v>
      </c>
      <c r="AC10">
        <v>1.2320673527989101</v>
      </c>
      <c r="AD10">
        <v>0.79482989407382998</v>
      </c>
      <c r="AE10">
        <v>0.98723604409835197</v>
      </c>
      <c r="AF10">
        <v>0.94040712003421101</v>
      </c>
      <c r="AG10">
        <v>0.99463148043421601</v>
      </c>
      <c r="AH10">
        <v>0.84551766021178199</v>
      </c>
      <c r="AI10">
        <v>0.91331802100552095</v>
      </c>
      <c r="AJ10">
        <v>0.97504281552334404</v>
      </c>
      <c r="AK10">
        <v>1.05921319788705</v>
      </c>
      <c r="AL10">
        <v>0.904804700486323</v>
      </c>
      <c r="AM10">
        <v>1.0062297414042201</v>
      </c>
      <c r="AN10">
        <v>1.04303556492224</v>
      </c>
      <c r="AO10">
        <v>1.00952899982343</v>
      </c>
      <c r="AP10">
        <v>1.31557544361719</v>
      </c>
      <c r="AQ10">
        <v>0.86653610338992704</v>
      </c>
      <c r="AR10">
        <v>1.00179658019499</v>
      </c>
      <c r="AS10">
        <v>1.1849495028499699</v>
      </c>
      <c r="AT10">
        <v>1.2456702541340501</v>
      </c>
      <c r="AU10">
        <v>0.81276296641131396</v>
      </c>
      <c r="AV10">
        <v>1.01043568389572</v>
      </c>
      <c r="AW10">
        <v>0.94998298829221695</v>
      </c>
      <c r="AX10">
        <v>1.1454139193003201</v>
      </c>
      <c r="AY10">
        <v>0.99388695152181505</v>
      </c>
      <c r="AZ10">
        <v>0.83996339837290501</v>
      </c>
      <c r="BA10">
        <v>1.063082439145</v>
      </c>
      <c r="BB10">
        <v>1.09942425458491</v>
      </c>
      <c r="BC10">
        <v>0.97891868744521604</v>
      </c>
      <c r="BD10">
        <v>1.01019169124967</v>
      </c>
      <c r="BE10">
        <v>0.83599703071565601</v>
      </c>
      <c r="BF10">
        <v>1.0793306889990999</v>
      </c>
      <c r="BG10">
        <v>1.19091981334343</v>
      </c>
      <c r="BH10">
        <v>1.08450737311599</v>
      </c>
      <c r="BI10">
        <v>0.95402995860304496</v>
      </c>
      <c r="BJ10">
        <v>1.13368183123323</v>
      </c>
      <c r="BK10">
        <v>0.90539768496797901</v>
      </c>
      <c r="BL10">
        <v>0.93987474651189395</v>
      </c>
      <c r="BM10">
        <v>1.0603717380943201</v>
      </c>
      <c r="BN10">
        <v>1.1809100466811</v>
      </c>
      <c r="BO10">
        <v>1.0785376776116899</v>
      </c>
      <c r="BP10">
        <v>0.92869818048419595</v>
      </c>
      <c r="BQ10">
        <v>1.1420420489237599</v>
      </c>
      <c r="BR10">
        <v>1.03752219051975</v>
      </c>
      <c r="BS10">
        <v>1.2534623054082801</v>
      </c>
      <c r="BT10">
        <v>1.1910365950281601</v>
      </c>
      <c r="BU10">
        <v>1.0435062519368601</v>
      </c>
      <c r="BV10">
        <v>1.0695388880407799</v>
      </c>
      <c r="BW10">
        <v>1.1485281722023899</v>
      </c>
      <c r="BX10">
        <v>1.26552526310529</v>
      </c>
      <c r="BY10">
        <v>1.0967372088602401</v>
      </c>
      <c r="BZ10">
        <v>1.1895618542259001</v>
      </c>
      <c r="CA10">
        <v>1.2759323110798799</v>
      </c>
      <c r="CB10">
        <v>0.95129313966357099</v>
      </c>
      <c r="CC10">
        <v>1.18125805745697</v>
      </c>
      <c r="CD10">
        <v>0.99950750820855405</v>
      </c>
      <c r="CE10">
        <v>1.0294286050513699</v>
      </c>
      <c r="CF10">
        <v>1.36680534289393</v>
      </c>
      <c r="CG10">
        <v>1.30427564012855</v>
      </c>
      <c r="CH10">
        <v>0.89459390342840295</v>
      </c>
      <c r="CI10">
        <v>1.17884030142998</v>
      </c>
      <c r="CJ10">
        <v>1.21181028655161</v>
      </c>
      <c r="CK10">
        <v>0.94293167154647495</v>
      </c>
      <c r="CL10">
        <v>1.1236800760588701</v>
      </c>
      <c r="CM10" s="30">
        <v>1.1129471118131817</v>
      </c>
      <c r="CN10">
        <v>1.0440537924264399</v>
      </c>
      <c r="CO10">
        <v>1.25076755464904</v>
      </c>
      <c r="CP10">
        <v>1.08471430655888</v>
      </c>
      <c r="CQ10">
        <v>1.30405068232027</v>
      </c>
      <c r="CR10">
        <v>1.0940285431618499</v>
      </c>
      <c r="CS10">
        <v>1.22509427602428</v>
      </c>
      <c r="CT10">
        <v>1.2102387300884501</v>
      </c>
      <c r="CU10" s="30">
        <v>1.2094538266258439</v>
      </c>
      <c r="CV10">
        <v>1.1498481349635901</v>
      </c>
      <c r="CW10">
        <v>1.2645623692155099</v>
      </c>
      <c r="CX10">
        <v>1.1804932966605399</v>
      </c>
      <c r="CY10">
        <v>1.1349273212572599</v>
      </c>
      <c r="DB10">
        <v>1.4465806060078099</v>
      </c>
      <c r="DC10">
        <v>1.2669669662246901</v>
      </c>
    </row>
    <row r="11" spans="1:107">
      <c r="A11" t="s">
        <v>38</v>
      </c>
      <c r="B11" t="s">
        <v>50</v>
      </c>
      <c r="C11" t="s">
        <v>38</v>
      </c>
      <c r="D11" t="s">
        <v>49</v>
      </c>
      <c r="E11">
        <v>0.93246942073136796</v>
      </c>
      <c r="F11">
        <v>1.0121616223585199</v>
      </c>
      <c r="G11">
        <v>0.99829513347392196</v>
      </c>
      <c r="H11">
        <v>0.90563474973813496</v>
      </c>
      <c r="I11">
        <v>1.26701393916991</v>
      </c>
      <c r="J11">
        <v>1.0225578908291599</v>
      </c>
      <c r="K11">
        <v>1.2120462791644999</v>
      </c>
      <c r="L11">
        <v>0.89148494245096399</v>
      </c>
      <c r="M11">
        <v>0.81637968307182496</v>
      </c>
      <c r="N11">
        <v>0.94195633901168996</v>
      </c>
      <c r="O11">
        <v>0.98824354643229295</v>
      </c>
      <c r="P11">
        <v>1.0286155897485301</v>
      </c>
      <c r="Q11">
        <v>1.06290902265028</v>
      </c>
      <c r="R11">
        <v>0.98263510676755195</v>
      </c>
      <c r="S11">
        <v>0.748110793076048</v>
      </c>
      <c r="T11">
        <v>1.2685471874893099</v>
      </c>
      <c r="U11">
        <v>1.23837291528058</v>
      </c>
      <c r="V11">
        <v>0.82967209875262005</v>
      </c>
      <c r="W11">
        <v>0.69282722469768498</v>
      </c>
      <c r="X11">
        <v>1.09153857799113</v>
      </c>
      <c r="Y11">
        <v>0.70649471850544299</v>
      </c>
      <c r="Z11">
        <v>1.19715075593735</v>
      </c>
      <c r="AA11">
        <v>1.0126399913145001</v>
      </c>
      <c r="AB11">
        <v>1.1867013090738201</v>
      </c>
      <c r="AC11">
        <v>1.46947754115484</v>
      </c>
      <c r="AD11">
        <v>0.909557887799474</v>
      </c>
      <c r="AE11">
        <v>1.20465312453957</v>
      </c>
      <c r="AF11">
        <v>0.96765023718100696</v>
      </c>
      <c r="AG11">
        <v>1.0913925331555701</v>
      </c>
      <c r="AH11">
        <v>0.84850210135292403</v>
      </c>
      <c r="AI11">
        <v>0.91046741803237596</v>
      </c>
      <c r="AJ11">
        <v>0.95829107516660295</v>
      </c>
      <c r="AK11">
        <v>1.14021294495833</v>
      </c>
      <c r="AL11">
        <v>0.96177831047268703</v>
      </c>
      <c r="AM11">
        <v>1.12697668065798</v>
      </c>
      <c r="AN11">
        <v>1.2074125423797499</v>
      </c>
      <c r="AO11">
        <v>1.03311708569867</v>
      </c>
      <c r="AP11">
        <v>1.5265512491766899</v>
      </c>
      <c r="AQ11">
        <v>0.77607130678354097</v>
      </c>
      <c r="AR11">
        <v>0.90751278110176004</v>
      </c>
      <c r="AS11">
        <v>1.3067850549775699</v>
      </c>
      <c r="AT11">
        <v>1.3905663669902399</v>
      </c>
      <c r="AU11">
        <v>0.79283734175793996</v>
      </c>
      <c r="AV11">
        <v>1.04325657804557</v>
      </c>
      <c r="AW11">
        <v>1.0683373661545501</v>
      </c>
      <c r="AX11">
        <v>1.21745328727874</v>
      </c>
      <c r="AY11">
        <v>0.92393993544669695</v>
      </c>
      <c r="AZ11">
        <v>1.04467030686031</v>
      </c>
      <c r="BA11">
        <v>1.15231216876808</v>
      </c>
      <c r="BB11">
        <v>1.3049793540005401</v>
      </c>
      <c r="BC11">
        <v>0.96860836652053095</v>
      </c>
      <c r="BD11">
        <v>1.1708061889780399</v>
      </c>
      <c r="BE11">
        <v>0.90507122061050205</v>
      </c>
      <c r="BF11">
        <v>1.25222562630914</v>
      </c>
      <c r="BG11">
        <v>1.3317870724680201</v>
      </c>
      <c r="BH11">
        <v>1.0706995247325799</v>
      </c>
      <c r="BI11">
        <v>1.09581270692205</v>
      </c>
      <c r="BJ11">
        <v>1.1694073993295999</v>
      </c>
      <c r="BK11">
        <v>0.98105079513220395</v>
      </c>
      <c r="BL11">
        <v>1.0503302568002</v>
      </c>
      <c r="BM11">
        <v>1.12136809066126</v>
      </c>
      <c r="BN11">
        <v>1.40100417367845</v>
      </c>
      <c r="BO11">
        <v>1.17272131627757</v>
      </c>
      <c r="BP11">
        <v>1.0379656286261001</v>
      </c>
      <c r="BQ11">
        <v>1.3368699800355599</v>
      </c>
      <c r="BR11">
        <v>1.2692458211269699</v>
      </c>
      <c r="BS11">
        <v>1.34193407577806</v>
      </c>
      <c r="BT11">
        <v>1.5215318118957399</v>
      </c>
      <c r="BU11">
        <v>1.1092880679706401</v>
      </c>
      <c r="BV11">
        <v>1.09060670780678</v>
      </c>
      <c r="BW11">
        <v>1.3588745387373</v>
      </c>
      <c r="BX11">
        <v>1.2709593309924501</v>
      </c>
      <c r="BY11">
        <v>1.1713273837787299</v>
      </c>
      <c r="BZ11">
        <v>1.2667230443362401</v>
      </c>
      <c r="CA11">
        <v>1.31056523690007</v>
      </c>
      <c r="CB11">
        <v>1.01522892733934</v>
      </c>
      <c r="CC11">
        <v>1.33620709054595</v>
      </c>
      <c r="CD11">
        <v>1.01819699752533</v>
      </c>
      <c r="CE11">
        <v>1.1323251489314601</v>
      </c>
      <c r="CF11">
        <v>1.4415298284475699</v>
      </c>
      <c r="CG11">
        <v>1.4482522328181899</v>
      </c>
      <c r="CH11">
        <v>0.89741132037792504</v>
      </c>
      <c r="CI11">
        <v>1.3349268077501899</v>
      </c>
      <c r="CJ11">
        <v>1.53236181061123</v>
      </c>
      <c r="CK11">
        <v>1.06633658794918</v>
      </c>
      <c r="CL11">
        <v>0.99971006243990601</v>
      </c>
      <c r="CM11" s="30">
        <v>1.2158027473216833</v>
      </c>
      <c r="CN11">
        <v>1.16067664701151</v>
      </c>
      <c r="CO11">
        <v>1.2697816874902801</v>
      </c>
      <c r="CP11">
        <v>1.22364539740457</v>
      </c>
      <c r="CQ11">
        <v>1.4649002519954499</v>
      </c>
      <c r="CR11">
        <v>1.2082769001865901</v>
      </c>
      <c r="CS11">
        <v>1.3554307396343099</v>
      </c>
      <c r="CT11">
        <v>1.29665736171623</v>
      </c>
      <c r="CU11" s="30">
        <v>1.3738927278256881</v>
      </c>
      <c r="CV11">
        <v>1.40651614359607</v>
      </c>
      <c r="CW11">
        <v>1.50569302824283</v>
      </c>
      <c r="CX11">
        <v>1.3263491821982101</v>
      </c>
      <c r="CY11">
        <v>1.14808635898907</v>
      </c>
      <c r="DB11">
        <v>1.80337191429355</v>
      </c>
      <c r="DC11">
        <v>1.5304243972307501</v>
      </c>
    </row>
    <row r="12" spans="1:107">
      <c r="A12" t="s">
        <v>39</v>
      </c>
      <c r="B12" t="s">
        <v>50</v>
      </c>
      <c r="C12" t="s">
        <v>39</v>
      </c>
      <c r="D12" t="s">
        <v>49</v>
      </c>
      <c r="E12">
        <v>1.0446763920362701</v>
      </c>
      <c r="F12">
        <v>1.0058165698796699</v>
      </c>
      <c r="G12">
        <v>1.00615594883778</v>
      </c>
      <c r="H12">
        <v>0.96618746809454603</v>
      </c>
      <c r="I12">
        <v>1.0503568056991699</v>
      </c>
      <c r="J12">
        <v>0.98842172099418502</v>
      </c>
      <c r="K12">
        <v>1.082919976481</v>
      </c>
      <c r="L12">
        <v>1.0198060132264599</v>
      </c>
      <c r="M12">
        <v>0.92926096108128298</v>
      </c>
      <c r="N12">
        <v>0.906398143669642</v>
      </c>
      <c r="O12">
        <v>1.00855148163821</v>
      </c>
      <c r="P12">
        <v>0.98064424679908802</v>
      </c>
      <c r="Q12">
        <v>1.12310000160575</v>
      </c>
      <c r="R12">
        <v>0.95838536250859796</v>
      </c>
      <c r="S12">
        <v>0.86239909225603095</v>
      </c>
      <c r="T12">
        <v>1.1436523355456001</v>
      </c>
      <c r="U12">
        <v>1.26160504107884</v>
      </c>
      <c r="V12">
        <v>0.95723323629493595</v>
      </c>
      <c r="W12">
        <v>0.82720140013383203</v>
      </c>
      <c r="X12">
        <v>1.0160027708094099</v>
      </c>
      <c r="Y12">
        <v>0.86561247117594498</v>
      </c>
      <c r="Z12">
        <v>1.0176112446361201</v>
      </c>
      <c r="AA12">
        <v>0.88632744579185496</v>
      </c>
      <c r="AB12">
        <v>1.0832112370828699</v>
      </c>
      <c r="AC12">
        <v>1.2992280712923301</v>
      </c>
      <c r="AD12">
        <v>0.93046346099310995</v>
      </c>
      <c r="AE12">
        <v>1.0298338972887999</v>
      </c>
      <c r="AF12">
        <v>0.99734161769309304</v>
      </c>
      <c r="AG12">
        <v>1.0633401062430199</v>
      </c>
      <c r="AH12">
        <v>0.94674232211030696</v>
      </c>
      <c r="AI12">
        <v>1.0137101309131999</v>
      </c>
      <c r="AJ12">
        <v>0.96844140288940805</v>
      </c>
      <c r="AK12">
        <v>1.09252061819718</v>
      </c>
      <c r="AL12">
        <v>1.00300355622959</v>
      </c>
      <c r="AM12">
        <v>1.0777685543736699</v>
      </c>
      <c r="AN12">
        <v>1.13772436786247</v>
      </c>
      <c r="AO12">
        <v>1.0285075078919399</v>
      </c>
      <c r="AP12">
        <v>1.35630075063084</v>
      </c>
      <c r="AQ12">
        <v>0.76063613838481803</v>
      </c>
      <c r="AR12">
        <v>0.95025722027612003</v>
      </c>
      <c r="AS12">
        <v>1.19854922870512</v>
      </c>
      <c r="AT12">
        <v>1.2691806883596</v>
      </c>
      <c r="AU12">
        <v>0.80992515735708603</v>
      </c>
      <c r="AV12">
        <v>1.0715236958627901</v>
      </c>
      <c r="AW12">
        <v>1.1131849101151099</v>
      </c>
      <c r="AX12">
        <v>1.1750261173679499</v>
      </c>
      <c r="AY12">
        <v>0.94242098194423096</v>
      </c>
      <c r="AZ12">
        <v>0.94718257242382997</v>
      </c>
      <c r="BA12">
        <v>0.99900505624052405</v>
      </c>
      <c r="BB12">
        <v>1.1535457351012699</v>
      </c>
      <c r="BC12">
        <v>1.05456966372932</v>
      </c>
      <c r="BD12">
        <v>1.1313522699963301</v>
      </c>
      <c r="BE12">
        <v>0.95461831871920799</v>
      </c>
      <c r="BF12">
        <v>1.21017508480103</v>
      </c>
      <c r="BG12">
        <v>1.25914285351192</v>
      </c>
      <c r="BH12">
        <v>1.05204035600027</v>
      </c>
      <c r="BI12">
        <v>1.0790633042864199</v>
      </c>
      <c r="BJ12">
        <v>1.2546149993134901</v>
      </c>
      <c r="BK12">
        <v>0.95485098045625205</v>
      </c>
      <c r="BL12">
        <v>1.0797705427053701</v>
      </c>
      <c r="BM12">
        <v>1.18483272870505</v>
      </c>
      <c r="BN12">
        <v>1.26964398536346</v>
      </c>
      <c r="BO12">
        <v>1.1748047219269899</v>
      </c>
      <c r="BP12">
        <v>1.10936642672596</v>
      </c>
      <c r="BQ12">
        <v>1.2877503212507</v>
      </c>
      <c r="BR12">
        <v>1.14400332626144</v>
      </c>
      <c r="BS12">
        <v>1.3238995169249499</v>
      </c>
      <c r="BT12">
        <v>1.35437331967176</v>
      </c>
      <c r="BU12">
        <v>1.1244650661244799</v>
      </c>
      <c r="BV12">
        <v>1.0664757862757801</v>
      </c>
      <c r="BW12">
        <v>1.2032999891635401</v>
      </c>
      <c r="BX12">
        <v>1.2338251354212999</v>
      </c>
      <c r="BY12">
        <v>1.1477550767570299</v>
      </c>
      <c r="BZ12">
        <v>1.26777015671961</v>
      </c>
      <c r="CA12">
        <v>1.2782313863199399</v>
      </c>
      <c r="CB12">
        <v>0.95431244834788898</v>
      </c>
      <c r="CC12">
        <v>1.18819299423118</v>
      </c>
      <c r="CD12">
        <v>1.1504412288188599</v>
      </c>
      <c r="CE12">
        <v>1.1409424336571401</v>
      </c>
      <c r="CF12">
        <v>1.35169754407542</v>
      </c>
      <c r="CG12">
        <v>1.2998616454290699</v>
      </c>
      <c r="CH12">
        <v>0.88248064361448497</v>
      </c>
      <c r="CI12">
        <v>1.24024319655479</v>
      </c>
      <c r="CJ12">
        <v>1.32276894261553</v>
      </c>
      <c r="CK12">
        <v>1.04984731287845</v>
      </c>
      <c r="CL12">
        <v>1.05845375210628</v>
      </c>
      <c r="CM12" s="30">
        <v>1.1575436738094464</v>
      </c>
      <c r="CN12">
        <v>1.0675708409590099</v>
      </c>
      <c r="CO12">
        <v>1.2601723502358599</v>
      </c>
      <c r="CP12">
        <v>1.1322821188126799</v>
      </c>
      <c r="CQ12">
        <v>1.4423272320382501</v>
      </c>
      <c r="CR12">
        <v>1.1192903482791301</v>
      </c>
      <c r="CS12">
        <v>1.2727786587336001</v>
      </c>
      <c r="CT12">
        <v>1.21464202659944</v>
      </c>
      <c r="CU12" s="30">
        <v>1.2667313190969911</v>
      </c>
      <c r="CV12">
        <v>1.27491712756169</v>
      </c>
      <c r="CW12">
        <v>1.3597367544086501</v>
      </c>
      <c r="CX12">
        <v>1.25329468024506</v>
      </c>
      <c r="CY12">
        <v>1.1104596681579399</v>
      </c>
      <c r="DB12">
        <v>1.4875845761334701</v>
      </c>
      <c r="DC12">
        <v>1.3246553929297999</v>
      </c>
    </row>
    <row r="13" spans="1:107">
      <c r="A13" t="s">
        <v>40</v>
      </c>
      <c r="B13" t="s">
        <v>50</v>
      </c>
      <c r="C13" t="s">
        <v>40</v>
      </c>
      <c r="D13" t="s">
        <v>49</v>
      </c>
      <c r="E13">
        <v>1.01531843546087</v>
      </c>
      <c r="F13">
        <v>0.98961023997967801</v>
      </c>
      <c r="G13">
        <v>1.0417060503764499</v>
      </c>
      <c r="H13">
        <v>1.0070975092104799</v>
      </c>
      <c r="I13">
        <v>0.96800366833811102</v>
      </c>
      <c r="J13">
        <v>1.0117202832896</v>
      </c>
      <c r="K13">
        <v>1.0282926734026201</v>
      </c>
      <c r="L13">
        <v>1.00452781650802</v>
      </c>
      <c r="M13">
        <v>0.99867760222563895</v>
      </c>
      <c r="N13">
        <v>0.93504572120854001</v>
      </c>
      <c r="O13">
        <v>0.98382056515197702</v>
      </c>
      <c r="P13">
        <v>0.99275148630646304</v>
      </c>
      <c r="Q13">
        <v>1.0750011055145701</v>
      </c>
      <c r="R13">
        <v>0.95425074470433202</v>
      </c>
      <c r="S13">
        <v>0.89242022323237102</v>
      </c>
      <c r="T13">
        <v>1.12482561687409</v>
      </c>
      <c r="U13">
        <v>1.20161272820861</v>
      </c>
      <c r="V13">
        <v>0.978637062864258</v>
      </c>
      <c r="W13">
        <v>0.86650949303864999</v>
      </c>
      <c r="X13">
        <v>1.0147645640480301</v>
      </c>
      <c r="Y13">
        <v>0.91727760674233005</v>
      </c>
      <c r="Z13">
        <v>0.97196623925771297</v>
      </c>
      <c r="AA13">
        <v>0.92470932050073196</v>
      </c>
      <c r="AB13">
        <v>1.05056590562591</v>
      </c>
      <c r="AC13">
        <v>1.2401070670355201</v>
      </c>
      <c r="AD13">
        <v>0.94159576098528097</v>
      </c>
      <c r="AE13">
        <v>0.90354207653664098</v>
      </c>
      <c r="AF13">
        <v>0.95332009781544103</v>
      </c>
      <c r="AG13">
        <v>1.0309641949880799</v>
      </c>
      <c r="AH13">
        <v>0.87336447517232596</v>
      </c>
      <c r="AI13">
        <v>1.0102890729021901</v>
      </c>
      <c r="AJ13">
        <v>0.99103664752366305</v>
      </c>
      <c r="AK13">
        <v>1.13284838227906</v>
      </c>
      <c r="AL13">
        <v>1.0209555003158599</v>
      </c>
      <c r="AM13">
        <v>1.07318110042836</v>
      </c>
      <c r="AN13">
        <v>1.10000528175766</v>
      </c>
      <c r="AO13">
        <v>1.0330335805206201</v>
      </c>
      <c r="AP13">
        <v>1.2601883713509801</v>
      </c>
      <c r="AQ13">
        <v>0.81225135917674995</v>
      </c>
      <c r="AR13">
        <v>1.01989984936642</v>
      </c>
      <c r="AS13">
        <v>1.1007638330006599</v>
      </c>
      <c r="AT13">
        <v>1.16948715158475</v>
      </c>
      <c r="AU13">
        <v>0.88336568377986302</v>
      </c>
      <c r="AV13">
        <v>1.0810573882871199</v>
      </c>
      <c r="AW13">
        <v>1.0254795292557299</v>
      </c>
      <c r="AX13">
        <v>1.13737533429522</v>
      </c>
      <c r="AY13">
        <v>0.96310071538251996</v>
      </c>
      <c r="AZ13">
        <v>0.96296021395874798</v>
      </c>
      <c r="BA13">
        <v>0.99090277501539603</v>
      </c>
      <c r="BB13">
        <v>1.1089890040758099</v>
      </c>
      <c r="BC13">
        <v>1.0181563212990199</v>
      </c>
      <c r="BD13">
        <v>1.0954233270515801</v>
      </c>
      <c r="BE13">
        <v>0.94463896473466702</v>
      </c>
      <c r="BF13">
        <v>1.1304188332035601</v>
      </c>
      <c r="BG13">
        <v>1.2154336308647</v>
      </c>
      <c r="BH13">
        <v>1.0873084686574499</v>
      </c>
      <c r="BI13">
        <v>1.04081465080314</v>
      </c>
      <c r="BJ13">
        <v>1.16222065080909</v>
      </c>
      <c r="BK13">
        <v>0.93962801994742695</v>
      </c>
      <c r="BL13">
        <v>1.08892100491805</v>
      </c>
      <c r="BM13">
        <v>1.0896098183431699</v>
      </c>
      <c r="BN13">
        <v>1.1977302025747001</v>
      </c>
      <c r="BO13">
        <v>1.0856491227392899</v>
      </c>
      <c r="BP13">
        <v>1.06661572479649</v>
      </c>
      <c r="BQ13">
        <v>1.14449672621452</v>
      </c>
      <c r="BR13">
        <v>1.1462687406936301</v>
      </c>
      <c r="BS13">
        <v>1.2083612545464899</v>
      </c>
      <c r="BT13">
        <v>1.25732649346184</v>
      </c>
      <c r="BU13">
        <v>1.1064185744522701</v>
      </c>
      <c r="BV13">
        <v>1.0596491174735501</v>
      </c>
      <c r="BW13">
        <v>1.09887011542692</v>
      </c>
      <c r="BX13">
        <v>1.17645888093036</v>
      </c>
      <c r="BY13">
        <v>1.09621833818077</v>
      </c>
      <c r="BZ13">
        <v>1.2379010236021499</v>
      </c>
      <c r="CA13">
        <v>1.14506604918275</v>
      </c>
      <c r="CB13">
        <v>0.87684702504253098</v>
      </c>
      <c r="CC13">
        <v>1.1520381796052099</v>
      </c>
      <c r="CD13">
        <v>1.1634358724017599</v>
      </c>
      <c r="CE13">
        <v>1.1119689491721101</v>
      </c>
      <c r="CF13">
        <v>1.2155179837996299</v>
      </c>
      <c r="CG13">
        <v>1.2835585780619401</v>
      </c>
      <c r="CH13">
        <v>0.86910090784630001</v>
      </c>
      <c r="CI13">
        <v>1.19058158516819</v>
      </c>
      <c r="CJ13">
        <v>1.1829472705684201</v>
      </c>
      <c r="CK13">
        <v>1.0051613844336</v>
      </c>
      <c r="CL13">
        <v>1.05103831993221</v>
      </c>
      <c r="CM13" s="30">
        <v>1.0984732045469223</v>
      </c>
      <c r="CN13">
        <v>1.0095495142942901</v>
      </c>
      <c r="CO13">
        <v>1.22593967574928</v>
      </c>
      <c r="CP13">
        <v>1.0930586080314</v>
      </c>
      <c r="CQ13">
        <v>1.2983242690759</v>
      </c>
      <c r="CR13">
        <v>1.05903051036963</v>
      </c>
      <c r="CS13">
        <v>1.1999019947934899</v>
      </c>
      <c r="CT13">
        <v>1.1258289413323399</v>
      </c>
      <c r="CU13" s="30">
        <v>1.167319145210046</v>
      </c>
      <c r="CV13">
        <v>1.2000669409626601</v>
      </c>
      <c r="CW13">
        <v>1.17553919920384</v>
      </c>
      <c r="CX13">
        <v>1.14880874861954</v>
      </c>
      <c r="CY13">
        <v>1.0791034128111401</v>
      </c>
      <c r="DB13">
        <v>1.2935288269005201</v>
      </c>
      <c r="DC13">
        <v>1.2318661858184701</v>
      </c>
    </row>
    <row r="14" spans="1:107">
      <c r="A14" t="s">
        <v>41</v>
      </c>
      <c r="B14" t="s">
        <v>50</v>
      </c>
      <c r="C14" t="s">
        <v>41</v>
      </c>
      <c r="D14" t="s">
        <v>49</v>
      </c>
      <c r="E14">
        <v>1.0198997652057999</v>
      </c>
      <c r="F14">
        <v>1.0512516385858901</v>
      </c>
      <c r="G14">
        <v>1.07379675082207</v>
      </c>
      <c r="H14">
        <v>0.98051260360410697</v>
      </c>
      <c r="I14">
        <v>0.96011396190264697</v>
      </c>
      <c r="J14">
        <v>0.97882128160248105</v>
      </c>
      <c r="K14">
        <v>1.11504468439573</v>
      </c>
      <c r="L14">
        <v>0.96464593035134405</v>
      </c>
      <c r="M14">
        <v>0.906423762190399</v>
      </c>
      <c r="N14">
        <v>0.94948962133952497</v>
      </c>
      <c r="O14">
        <v>1.02082375356414</v>
      </c>
      <c r="P14">
        <v>0.90851829215007895</v>
      </c>
      <c r="Q14">
        <v>1.0293892419928401</v>
      </c>
      <c r="R14">
        <v>0.98552054695101998</v>
      </c>
      <c r="S14">
        <v>0.879842291556589</v>
      </c>
      <c r="T14">
        <v>1.1047028693329499</v>
      </c>
      <c r="U14">
        <v>1.1261039536661801</v>
      </c>
      <c r="V14">
        <v>0.950183904068017</v>
      </c>
      <c r="W14">
        <v>0.83189464554484804</v>
      </c>
      <c r="X14">
        <v>0.97443145432852596</v>
      </c>
      <c r="Y14">
        <v>0.90028155988071601</v>
      </c>
      <c r="Z14">
        <v>1.0709942877241001</v>
      </c>
      <c r="AA14">
        <v>0.91650338473735504</v>
      </c>
      <c r="AB14">
        <v>1.0002592760214699</v>
      </c>
      <c r="AC14">
        <v>1.1925359219281999</v>
      </c>
      <c r="AD14">
        <v>1.03370811712334</v>
      </c>
      <c r="AE14">
        <v>1.0330667814513399</v>
      </c>
      <c r="AF14">
        <v>0.97515991014936598</v>
      </c>
      <c r="AG14">
        <v>1.02978952271757</v>
      </c>
      <c r="AH14">
        <v>0.92373868701888495</v>
      </c>
      <c r="AI14">
        <v>1.0417748918923999</v>
      </c>
      <c r="AJ14">
        <v>1.0066850268951499</v>
      </c>
      <c r="AK14">
        <v>1.09518661424196</v>
      </c>
      <c r="AL14">
        <v>1.00187835952869</v>
      </c>
      <c r="AM14">
        <v>1.08498462545684</v>
      </c>
      <c r="AN14">
        <v>1.0840539606388999</v>
      </c>
      <c r="AO14">
        <v>1.0169952075539299</v>
      </c>
      <c r="AP14">
        <v>1.2825260452070799</v>
      </c>
      <c r="AQ14">
        <v>0.73964268523967402</v>
      </c>
      <c r="AR14">
        <v>0.98242595533453103</v>
      </c>
      <c r="AS14">
        <v>1.1341830852471</v>
      </c>
      <c r="AT14">
        <v>1.20845237001946</v>
      </c>
      <c r="AU14">
        <v>0.863238453610082</v>
      </c>
      <c r="AV14">
        <v>1.0452429670004899</v>
      </c>
      <c r="AW14">
        <v>1.1204883910429599</v>
      </c>
      <c r="AX14">
        <v>1.11722758950908</v>
      </c>
      <c r="AY14">
        <v>0.94057667917500298</v>
      </c>
      <c r="AZ14">
        <v>0.99478382344606797</v>
      </c>
      <c r="BA14">
        <v>1.0572454080795299</v>
      </c>
      <c r="BB14">
        <v>1.15777373004877</v>
      </c>
      <c r="BC14">
        <v>0.99969839628734602</v>
      </c>
      <c r="BD14">
        <v>1.1107389701094199</v>
      </c>
      <c r="BE14">
        <v>1.00006852605297</v>
      </c>
      <c r="BF14">
        <v>1.1297486140817199</v>
      </c>
      <c r="BG14">
        <v>1.2260284839963</v>
      </c>
      <c r="BH14">
        <v>1.0239782827546899</v>
      </c>
      <c r="BI14">
        <v>1.0938317642292801</v>
      </c>
      <c r="BJ14">
        <v>1.1447506363898501</v>
      </c>
      <c r="BK14">
        <v>0.97063315443058196</v>
      </c>
      <c r="BL14">
        <v>1.0521791630300901</v>
      </c>
      <c r="BM14">
        <v>1.1333932761119501</v>
      </c>
      <c r="BN14">
        <v>1.15059789076593</v>
      </c>
      <c r="BO14">
        <v>1.1098325710383801</v>
      </c>
      <c r="BP14">
        <v>1.0836564717283399</v>
      </c>
      <c r="BQ14">
        <v>1.21564586403259</v>
      </c>
      <c r="BR14">
        <v>1.08029817547955</v>
      </c>
      <c r="BS14">
        <v>1.2253621853016301</v>
      </c>
      <c r="BT14">
        <v>1.35406141451503</v>
      </c>
      <c r="BU14">
        <v>1.10332851130447</v>
      </c>
      <c r="BV14">
        <v>1.0561384234995099</v>
      </c>
      <c r="BW14">
        <v>1.1229399239551701</v>
      </c>
      <c r="BX14">
        <v>1.1286693555552201</v>
      </c>
      <c r="BY14">
        <v>1.19725631477158</v>
      </c>
      <c r="BZ14">
        <v>1.2617953673687099</v>
      </c>
      <c r="CA14">
        <v>1.21388304518023</v>
      </c>
      <c r="CB14">
        <v>1.0198449307919</v>
      </c>
      <c r="CC14">
        <v>1.22715168628808</v>
      </c>
      <c r="CD14">
        <v>1.21073363779577</v>
      </c>
      <c r="CE14">
        <v>1.1409991753520601</v>
      </c>
      <c r="CF14">
        <v>1.2962474689919701</v>
      </c>
      <c r="CG14">
        <v>1.3589067404447699</v>
      </c>
      <c r="CH14">
        <v>0.98276854327821705</v>
      </c>
      <c r="CI14">
        <v>1.2412198823659799</v>
      </c>
      <c r="CJ14">
        <v>1.22447055800296</v>
      </c>
      <c r="CK14">
        <v>1.07096766104821</v>
      </c>
      <c r="CL14">
        <v>1.0000123943363799</v>
      </c>
      <c r="CM14" s="30">
        <v>1.1438077028092897</v>
      </c>
      <c r="CN14">
        <v>1.0978182748071801</v>
      </c>
      <c r="CO14">
        <v>1.21626340908718</v>
      </c>
      <c r="CP14">
        <v>1.0976208886432901</v>
      </c>
      <c r="CQ14">
        <v>1.3755383359589199</v>
      </c>
      <c r="CR14">
        <v>1.1313970805645801</v>
      </c>
      <c r="CS14">
        <v>1.2399075285690599</v>
      </c>
      <c r="CT14">
        <v>1.1463874705746799</v>
      </c>
      <c r="CU14" s="30">
        <v>1.2123413817773321</v>
      </c>
      <c r="CV14">
        <v>1.2459958601143599</v>
      </c>
      <c r="CW14">
        <v>1.2815227977730701</v>
      </c>
      <c r="CX14">
        <v>1.1692057844269901</v>
      </c>
      <c r="CY14">
        <v>1.04863310122983</v>
      </c>
      <c r="DB14">
        <v>1.38720496991854</v>
      </c>
      <c r="DC14">
        <v>1.29294180475984</v>
      </c>
    </row>
    <row r="15" spans="1:107">
      <c r="A15" t="s">
        <v>42</v>
      </c>
      <c r="B15" t="s">
        <v>50</v>
      </c>
      <c r="C15" t="s">
        <v>42</v>
      </c>
      <c r="D15" t="s">
        <v>49</v>
      </c>
      <c r="E15">
        <v>1.14075178754027</v>
      </c>
      <c r="F15">
        <v>1.07005114251518</v>
      </c>
      <c r="G15">
        <v>0.95100472508429701</v>
      </c>
      <c r="H15">
        <v>0.97956529532299497</v>
      </c>
      <c r="I15">
        <v>1.1272977260372901</v>
      </c>
      <c r="J15">
        <v>0.99110453557066602</v>
      </c>
      <c r="K15">
        <v>1.1709756926027499</v>
      </c>
      <c r="L15">
        <v>0.90158097821939498</v>
      </c>
      <c r="M15">
        <v>0.71625674009870199</v>
      </c>
      <c r="N15">
        <v>0.95141137700845302</v>
      </c>
      <c r="O15">
        <v>1.0710571228410299</v>
      </c>
      <c r="P15">
        <v>0.87106457345563504</v>
      </c>
      <c r="Q15">
        <v>1.1557920771228101</v>
      </c>
      <c r="R15">
        <v>1.09521848670434</v>
      </c>
      <c r="S15">
        <v>0.82539326490249199</v>
      </c>
      <c r="T15">
        <v>1.2272106522183901</v>
      </c>
      <c r="U15">
        <v>1.24477631836341</v>
      </c>
      <c r="V15">
        <v>0.91147721217824396</v>
      </c>
      <c r="W15">
        <v>0.77737674009081403</v>
      </c>
      <c r="X15">
        <v>0.94505233716100701</v>
      </c>
      <c r="Y15">
        <v>0.8017145750247</v>
      </c>
      <c r="Z15">
        <v>1.22956279856048</v>
      </c>
      <c r="AA15">
        <v>0.85328833219719902</v>
      </c>
      <c r="AB15">
        <v>0.98757395158877803</v>
      </c>
      <c r="AC15">
        <v>1.4517690804285299</v>
      </c>
      <c r="AD15">
        <v>1.0206639472718499</v>
      </c>
      <c r="AE15">
        <v>1.0199788120211299</v>
      </c>
      <c r="AF15">
        <v>0.99152948985168698</v>
      </c>
      <c r="AG15">
        <v>1.1206987225343299</v>
      </c>
      <c r="AH15">
        <v>0.92457832884897595</v>
      </c>
      <c r="AI15">
        <v>0.86809906268819903</v>
      </c>
      <c r="AJ15">
        <v>0.97015679444041103</v>
      </c>
      <c r="AK15">
        <v>1.1948104188680899</v>
      </c>
      <c r="AL15">
        <v>1.0585455224796301</v>
      </c>
      <c r="AM15">
        <v>1.0715149471079499</v>
      </c>
      <c r="AN15">
        <v>1.1910070088856</v>
      </c>
      <c r="AO15">
        <v>0.90438654500439497</v>
      </c>
      <c r="AP15">
        <v>1.59783468208218</v>
      </c>
      <c r="AQ15" s="30">
        <v>0.70803347518450799</v>
      </c>
      <c r="AR15">
        <v>0.813157153885399</v>
      </c>
      <c r="AS15">
        <v>1.1082444480605</v>
      </c>
      <c r="AT15">
        <v>1.3354201645566399</v>
      </c>
      <c r="AU15">
        <v>0.82642364994252004</v>
      </c>
      <c r="AV15">
        <v>0.95620931632665496</v>
      </c>
      <c r="AW15">
        <v>1.2050117636712601</v>
      </c>
      <c r="AX15">
        <v>1.2232474770867701</v>
      </c>
      <c r="AY15">
        <v>0.76090724458193804</v>
      </c>
      <c r="AZ15">
        <v>0.98518054240435105</v>
      </c>
      <c r="BA15">
        <v>1.13992051387213</v>
      </c>
      <c r="BB15">
        <v>1.19937778176198</v>
      </c>
      <c r="BC15">
        <v>0.91940294528039201</v>
      </c>
      <c r="BD15">
        <v>1.1965132544392101</v>
      </c>
      <c r="BE15">
        <v>0.88531640376366205</v>
      </c>
      <c r="BF15">
        <v>1.10934485646152</v>
      </c>
      <c r="BG15">
        <v>1.38169188180744</v>
      </c>
      <c r="BH15">
        <v>0.96777681947930205</v>
      </c>
      <c r="BI15">
        <v>1.10355005974126</v>
      </c>
      <c r="BJ15">
        <v>1.1733036225571201</v>
      </c>
      <c r="BK15">
        <v>0.85088358217055704</v>
      </c>
      <c r="BL15">
        <v>1.02749716967319</v>
      </c>
      <c r="BM15">
        <v>1.11184311770824</v>
      </c>
      <c r="BN15">
        <v>1.2351571335160101</v>
      </c>
      <c r="BO15">
        <v>1.26080946948179</v>
      </c>
      <c r="BP15">
        <v>1.2059742158226601</v>
      </c>
      <c r="BQ15">
        <v>1.36713780908883</v>
      </c>
      <c r="BR15">
        <v>1.11188557013621</v>
      </c>
      <c r="BS15">
        <v>1.3567251522700501</v>
      </c>
      <c r="BT15">
        <v>1.6573911800225301</v>
      </c>
      <c r="BU15">
        <v>1.03772689238701</v>
      </c>
      <c r="BV15">
        <v>1.0358519843452201</v>
      </c>
      <c r="BW15">
        <v>1.49483164999593</v>
      </c>
      <c r="BX15">
        <v>1.0521937110053901</v>
      </c>
      <c r="BY15">
        <v>1.3099337934262401</v>
      </c>
      <c r="BZ15">
        <v>1.47671305744305</v>
      </c>
      <c r="CA15">
        <v>1.3367102701649001</v>
      </c>
      <c r="CB15">
        <v>1.0552932017404999</v>
      </c>
      <c r="CC15">
        <v>1.3109481971786501</v>
      </c>
      <c r="CD15">
        <v>1.21748119984567</v>
      </c>
      <c r="CE15">
        <v>1.0993087285657099</v>
      </c>
      <c r="CF15">
        <v>1.39858293181615</v>
      </c>
      <c r="CG15">
        <v>1.3323879577164299</v>
      </c>
      <c r="CH15">
        <v>1.1210216854197399</v>
      </c>
      <c r="CI15">
        <v>1.2757205597452701</v>
      </c>
      <c r="CJ15">
        <v>1.5260994648497499</v>
      </c>
      <c r="CK15">
        <v>1.0729751109336501</v>
      </c>
      <c r="CL15">
        <v>0.80274020870850205</v>
      </c>
      <c r="CM15" s="30">
        <v>1.1693726377560369</v>
      </c>
      <c r="CN15">
        <v>1.16839705266538</v>
      </c>
      <c r="CO15">
        <v>1.1357843932174101</v>
      </c>
      <c r="CP15">
        <v>0.98816112083541696</v>
      </c>
      <c r="CQ15">
        <v>1.54171959035732</v>
      </c>
      <c r="CR15">
        <v>1.0611071908279299</v>
      </c>
      <c r="CS15">
        <v>1.2865797715415099</v>
      </c>
      <c r="CT15">
        <v>1.2625818139243901</v>
      </c>
      <c r="CU15" s="30">
        <v>1.3130347500167128</v>
      </c>
      <c r="CV15">
        <v>1.1838158629223601</v>
      </c>
      <c r="CW15">
        <v>1.5919627154412399</v>
      </c>
      <c r="CX15">
        <v>1.2778391798923601</v>
      </c>
      <c r="CY15">
        <v>1.16887112478458</v>
      </c>
      <c r="DB15">
        <v>1.76770912964002</v>
      </c>
      <c r="DC15">
        <v>1.5341041770641901</v>
      </c>
    </row>
    <row r="16" spans="1:107">
      <c r="A16" t="s">
        <v>43</v>
      </c>
      <c r="B16" t="s">
        <v>50</v>
      </c>
      <c r="C16" t="s">
        <v>43</v>
      </c>
      <c r="D16" t="s">
        <v>49</v>
      </c>
      <c r="E16">
        <v>1.3279539763408701</v>
      </c>
      <c r="F16">
        <v>1.0461525821270901</v>
      </c>
      <c r="G16">
        <v>0.85237734671953003</v>
      </c>
      <c r="H16">
        <v>0.93988475103778801</v>
      </c>
      <c r="I16">
        <v>0.89610132350568905</v>
      </c>
      <c r="J16" s="30">
        <v>0.68270526332924797</v>
      </c>
      <c r="K16">
        <v>1.7443352487194601</v>
      </c>
      <c r="L16">
        <v>0.85487611033489397</v>
      </c>
      <c r="M16" s="30">
        <v>0.71625674009870199</v>
      </c>
      <c r="N16">
        <v>1.5947907609688901</v>
      </c>
      <c r="O16">
        <v>0.55666329240236101</v>
      </c>
      <c r="P16">
        <v>0.59813079320581708</v>
      </c>
      <c r="Q16">
        <v>1.00631238673434</v>
      </c>
      <c r="R16">
        <v>1.66239682331494</v>
      </c>
      <c r="S16">
        <v>0.99299953101868299</v>
      </c>
      <c r="T16">
        <v>2.1455594749401001</v>
      </c>
      <c r="U16">
        <v>1.13538986338845</v>
      </c>
      <c r="V16">
        <v>1.01653795701514</v>
      </c>
      <c r="W16" s="30">
        <v>0.77737674009081403</v>
      </c>
      <c r="X16">
        <v>0.63171817115148199</v>
      </c>
      <c r="Y16">
        <v>0.85179215851388501</v>
      </c>
      <c r="Z16">
        <v>1.79946653417309</v>
      </c>
      <c r="AA16">
        <v>1.2354976534692399</v>
      </c>
      <c r="AB16" s="30">
        <v>0.98757395158877803</v>
      </c>
      <c r="AC16">
        <v>1.67492945471219</v>
      </c>
      <c r="AD16">
        <v>0.98363974548757505</v>
      </c>
      <c r="AE16">
        <v>1.14794184145524</v>
      </c>
      <c r="AF16">
        <v>0.51643599091773895</v>
      </c>
      <c r="AG16">
        <v>1.0249526018239199</v>
      </c>
      <c r="AH16">
        <v>1.06089739462921</v>
      </c>
      <c r="AI16">
        <v>0.50327403204946086</v>
      </c>
      <c r="AJ16" s="30">
        <v>0.91230414290060902</v>
      </c>
      <c r="AK16">
        <v>1.0466848274776801</v>
      </c>
      <c r="AL16">
        <v>1.4218480746375399</v>
      </c>
      <c r="AM16">
        <v>1.06955548629732</v>
      </c>
      <c r="AN16">
        <v>1.5520520842182901</v>
      </c>
      <c r="AO16">
        <v>0.80051439088843701</v>
      </c>
      <c r="AP16">
        <v>1.9595721309321401</v>
      </c>
      <c r="AQ16" s="30">
        <v>0.70803347518450799</v>
      </c>
      <c r="AR16">
        <v>0.50094812367792796</v>
      </c>
      <c r="AS16">
        <v>0.62066287726854896</v>
      </c>
      <c r="AT16">
        <v>1.5934683750680101</v>
      </c>
      <c r="AU16">
        <v>0.657964453887385</v>
      </c>
      <c r="AV16">
        <v>0.64420567342963997</v>
      </c>
      <c r="AW16">
        <v>1.43009399493335</v>
      </c>
      <c r="AX16">
        <v>1.1942081428947999</v>
      </c>
      <c r="AY16">
        <v>0.55730995384104687</v>
      </c>
      <c r="AZ16">
        <v>1.4941792154162701</v>
      </c>
      <c r="BA16">
        <v>1.3875286090451799</v>
      </c>
      <c r="BB16">
        <v>1.4388168665647301</v>
      </c>
      <c r="BC16">
        <v>0.68453382857029599</v>
      </c>
      <c r="BD16">
        <v>1.58993729357442</v>
      </c>
      <c r="BE16">
        <v>0.882434320396566</v>
      </c>
      <c r="BF16">
        <v>0.68260452810503502</v>
      </c>
      <c r="BG16">
        <v>1.3803893403313301</v>
      </c>
      <c r="BH16">
        <v>0.60675835983680704</v>
      </c>
      <c r="BI16">
        <v>0.87061927761689895</v>
      </c>
      <c r="BJ16">
        <v>1.1152032811569399</v>
      </c>
      <c r="BK16">
        <v>0.89713940157537098</v>
      </c>
      <c r="BL16">
        <v>1.0681890081360099</v>
      </c>
      <c r="BM16">
        <v>0.84692088366307094</v>
      </c>
      <c r="BN16">
        <v>1.4766651525713099</v>
      </c>
      <c r="BO16">
        <v>1.3695134639654201</v>
      </c>
      <c r="BP16">
        <v>1.12715211558634</v>
      </c>
      <c r="BQ16">
        <v>2.0072343824650898</v>
      </c>
      <c r="BR16">
        <v>1.00694071061872</v>
      </c>
      <c r="BS16">
        <v>1.2010549785348801</v>
      </c>
      <c r="BT16">
        <v>2.2095406758849898</v>
      </c>
      <c r="BU16">
        <v>0.94112994623037605</v>
      </c>
      <c r="BV16">
        <v>1.4257088432028999</v>
      </c>
      <c r="BW16">
        <v>1.7655906704995901</v>
      </c>
      <c r="BX16">
        <v>0.68860389992201598</v>
      </c>
      <c r="BY16">
        <v>1.63692313120428</v>
      </c>
      <c r="BZ16">
        <v>2.3526488226527502</v>
      </c>
      <c r="CA16">
        <v>1.0108075491377599</v>
      </c>
      <c r="CB16">
        <v>0.98104044659495004</v>
      </c>
      <c r="CC16">
        <v>1.5547457569509999</v>
      </c>
      <c r="CD16">
        <v>1.22342379332115</v>
      </c>
      <c r="CE16">
        <v>1.4760352099944101</v>
      </c>
      <c r="CF16">
        <v>1.5296105555711199</v>
      </c>
      <c r="CG16">
        <v>1.6699826644499101</v>
      </c>
      <c r="CH16">
        <v>1.3656223368026601</v>
      </c>
      <c r="CI16">
        <v>1.5240311869409</v>
      </c>
      <c r="CJ16">
        <v>2.3343101593305402</v>
      </c>
      <c r="CK16">
        <v>1.27389545282746</v>
      </c>
      <c r="CL16" s="30">
        <v>0.80274020870850205</v>
      </c>
      <c r="CM16" s="30">
        <v>1.2677758827542323</v>
      </c>
      <c r="CN16">
        <v>1.5818608598558099</v>
      </c>
      <c r="CO16" s="30">
        <v>0.87999150160629502</v>
      </c>
      <c r="CP16">
        <v>1.1902707666327299</v>
      </c>
      <c r="CQ16">
        <v>1.7660233378058401</v>
      </c>
      <c r="CR16">
        <v>1.0861606210783099</v>
      </c>
      <c r="CS16">
        <v>1.71746498963927</v>
      </c>
      <c r="CT16">
        <v>1.1529396066555999</v>
      </c>
      <c r="CU16" s="30">
        <v>1.4964523160518504</v>
      </c>
      <c r="CV16">
        <v>1.35766660609056</v>
      </c>
      <c r="CW16">
        <v>1.1724670902677901</v>
      </c>
      <c r="CX16">
        <v>0.93488302350137098</v>
      </c>
      <c r="CY16">
        <v>1.81629513902164</v>
      </c>
      <c r="DB16">
        <v>2.7703519798253899</v>
      </c>
      <c r="DC16">
        <v>2.5837821398665799</v>
      </c>
    </row>
    <row r="17" spans="1:107">
      <c r="A17" t="s">
        <v>44</v>
      </c>
      <c r="B17" t="s">
        <v>50</v>
      </c>
      <c r="C17" t="s">
        <v>44</v>
      </c>
      <c r="D17" t="s">
        <v>49</v>
      </c>
      <c r="E17">
        <v>0.92691151691709905</v>
      </c>
      <c r="F17">
        <v>1.04113062447675</v>
      </c>
      <c r="G17">
        <v>1.0918596146388999</v>
      </c>
      <c r="H17">
        <v>0.994858464140981</v>
      </c>
      <c r="I17">
        <v>0.83840515253135695</v>
      </c>
      <c r="J17">
        <v>0.68270526332924797</v>
      </c>
      <c r="K17">
        <v>1.04079593051726</v>
      </c>
      <c r="L17">
        <v>1.0943164956739799</v>
      </c>
      <c r="M17">
        <v>1.0826204205533001</v>
      </c>
      <c r="N17">
        <v>1.2063965172211299</v>
      </c>
      <c r="O17">
        <v>1.1024910895033599</v>
      </c>
      <c r="P17">
        <v>0.81449578951332602</v>
      </c>
      <c r="Q17">
        <v>0.94807294011565402</v>
      </c>
      <c r="R17">
        <v>1.0726144573704</v>
      </c>
      <c r="S17">
        <v>1.0646695540740201</v>
      </c>
      <c r="T17">
        <v>1.15759323045727</v>
      </c>
      <c r="U17">
        <v>1.05067540118373</v>
      </c>
      <c r="V17">
        <v>0.99915883000566197</v>
      </c>
      <c r="W17">
        <v>0.89598631086741498</v>
      </c>
      <c r="X17">
        <v>0.89616663489349802</v>
      </c>
      <c r="Y17">
        <v>1.0802680083643399</v>
      </c>
      <c r="Z17">
        <v>1.10148191514764</v>
      </c>
      <c r="AA17">
        <v>1.01366247439388</v>
      </c>
      <c r="AB17">
        <v>1.17582039247711</v>
      </c>
      <c r="AC17">
        <v>1.25332928259692</v>
      </c>
      <c r="AD17">
        <v>1.0898665891507</v>
      </c>
      <c r="AE17">
        <v>0.91613603907197205</v>
      </c>
      <c r="AF17">
        <v>1.25083150124158</v>
      </c>
      <c r="AG17">
        <v>1.08015431077747</v>
      </c>
      <c r="AH17">
        <v>0.99041780733268303</v>
      </c>
      <c r="AI17">
        <v>1.02077316181334</v>
      </c>
      <c r="AJ17">
        <v>0.93518065141803197</v>
      </c>
      <c r="AK17">
        <v>0.94754251206477702</v>
      </c>
      <c r="AL17">
        <v>1.18999126246864</v>
      </c>
      <c r="AM17">
        <v>1.05817224171772</v>
      </c>
      <c r="AN17">
        <v>1.29669771062269</v>
      </c>
      <c r="AO17">
        <v>1.0016605379452801</v>
      </c>
      <c r="AP17">
        <v>1.28212301143499</v>
      </c>
      <c r="AQ17">
        <v>0.62711843481844498</v>
      </c>
      <c r="AR17">
        <v>0.899843187707972</v>
      </c>
      <c r="AS17">
        <v>1.1286872604901499</v>
      </c>
      <c r="AT17">
        <v>1.21888216278546</v>
      </c>
      <c r="AU17">
        <v>0.81269526386985402</v>
      </c>
      <c r="AV17">
        <v>0.91024616041470297</v>
      </c>
      <c r="AW17">
        <v>1.2670004014727501</v>
      </c>
      <c r="AX17">
        <v>1.0979408205408601</v>
      </c>
      <c r="AY17">
        <v>0.98621871791585503</v>
      </c>
      <c r="AZ17">
        <v>0.93690184945372201</v>
      </c>
      <c r="BA17">
        <v>1.19459570388356</v>
      </c>
      <c r="BB17">
        <v>1.0781222629923499</v>
      </c>
      <c r="BC17">
        <v>0.96105293223951604</v>
      </c>
      <c r="BD17">
        <v>1.15933661767862</v>
      </c>
      <c r="BE17">
        <v>1.2171406576918899</v>
      </c>
      <c r="BF17">
        <v>0.88425688007577596</v>
      </c>
      <c r="BG17">
        <v>1.23396375459825</v>
      </c>
      <c r="BH17">
        <v>0.85506474358940099</v>
      </c>
      <c r="BI17">
        <v>1.15329278440558</v>
      </c>
      <c r="BJ17">
        <v>1.1428134932738201</v>
      </c>
      <c r="BK17">
        <v>1.05409881353553</v>
      </c>
      <c r="BL17">
        <v>1.0482593373717</v>
      </c>
      <c r="BM17">
        <v>1.00953452075469</v>
      </c>
      <c r="BN17">
        <v>1.16508595308996</v>
      </c>
      <c r="BO17">
        <v>1.1382355729773399</v>
      </c>
      <c r="BP17">
        <v>1.24906832682175</v>
      </c>
      <c r="BQ17">
        <v>1.51671149844155</v>
      </c>
      <c r="BR17">
        <v>1.06604396669936</v>
      </c>
      <c r="BS17">
        <v>1.12841902953787</v>
      </c>
      <c r="BT17">
        <v>1.3090688894026501</v>
      </c>
      <c r="BU17">
        <v>1.06729086738485</v>
      </c>
      <c r="BV17">
        <v>1.1093448896909399</v>
      </c>
      <c r="BW17">
        <v>1.3126722664827699</v>
      </c>
      <c r="BX17">
        <v>1.22457699906055</v>
      </c>
      <c r="BY17">
        <v>1.11386999555031</v>
      </c>
      <c r="BZ17">
        <v>1.3794559703885401</v>
      </c>
      <c r="CA17">
        <v>1.2369973633382501</v>
      </c>
      <c r="CB17">
        <v>0.92582810271724902</v>
      </c>
      <c r="CC17">
        <v>1.0877205353533099</v>
      </c>
      <c r="CD17">
        <v>1.5680978438188899</v>
      </c>
      <c r="CE17">
        <v>1.1676498258063599</v>
      </c>
      <c r="CF17">
        <v>1.2946271397631599</v>
      </c>
      <c r="CG17">
        <v>1.2271667560544299</v>
      </c>
      <c r="CH17">
        <v>0.901997001805807</v>
      </c>
      <c r="CI17">
        <v>1.1371844728246301</v>
      </c>
      <c r="CJ17">
        <v>1.1972200490845699</v>
      </c>
      <c r="CK17">
        <v>1.1134910215584</v>
      </c>
      <c r="CL17">
        <v>1.01393125370085</v>
      </c>
      <c r="CM17" s="30">
        <v>1.1174524661203731</v>
      </c>
      <c r="CN17">
        <v>1.16487113698057</v>
      </c>
      <c r="CO17">
        <v>0.87999150160629502</v>
      </c>
      <c r="CP17">
        <v>1.2324924317905499</v>
      </c>
      <c r="CQ17">
        <v>1.29118127024558</v>
      </c>
      <c r="CR17">
        <v>1.2421645216064801</v>
      </c>
      <c r="CS17">
        <v>1.1127578666276801</v>
      </c>
      <c r="CT17">
        <v>1.1742386408688601</v>
      </c>
      <c r="CU17" s="30">
        <v>1.2150885952645709</v>
      </c>
      <c r="CV17">
        <v>1.4085253693248201</v>
      </c>
      <c r="CW17">
        <v>0.98017437874065805</v>
      </c>
      <c r="CX17">
        <v>1.0998721971464001</v>
      </c>
      <c r="CY17">
        <v>1.3709923845693199</v>
      </c>
      <c r="DB17">
        <v>1.23848689172536</v>
      </c>
      <c r="DC17">
        <v>1.27565227928641</v>
      </c>
    </row>
    <row r="18" spans="1:107">
      <c r="A18" t="s">
        <v>45</v>
      </c>
      <c r="B18" t="s">
        <v>50</v>
      </c>
      <c r="C18" t="s">
        <v>45</v>
      </c>
      <c r="D18" t="s">
        <v>49</v>
      </c>
      <c r="E18">
        <v>0.948958371744411</v>
      </c>
      <c r="F18">
        <v>1.0091486787697099</v>
      </c>
      <c r="G18">
        <v>1.0968961514023501</v>
      </c>
      <c r="H18">
        <v>1.01152961628339</v>
      </c>
      <c r="I18">
        <v>0.883799459309214</v>
      </c>
      <c r="J18">
        <v>0.90654249942397802</v>
      </c>
      <c r="K18">
        <v>1.0124130970312699</v>
      </c>
      <c r="L18">
        <v>1.0820245369697401</v>
      </c>
      <c r="M18">
        <v>1.0004166595147801</v>
      </c>
      <c r="N18">
        <v>1.0482709295511601</v>
      </c>
      <c r="O18">
        <v>1.0594251465367699</v>
      </c>
      <c r="P18">
        <v>0.92092350454474403</v>
      </c>
      <c r="Q18">
        <v>1.08619137057958</v>
      </c>
      <c r="R18">
        <v>0.96657950295238004</v>
      </c>
      <c r="S18">
        <v>0.92292177613948001</v>
      </c>
      <c r="T18">
        <v>1.15535004434001</v>
      </c>
      <c r="U18">
        <v>1.23954804431643</v>
      </c>
      <c r="V18">
        <v>1.01013964684567</v>
      </c>
      <c r="W18">
        <v>0.93916794460129005</v>
      </c>
      <c r="X18">
        <v>1.09071135509113</v>
      </c>
      <c r="Y18">
        <v>0.98146699511751201</v>
      </c>
      <c r="Z18">
        <v>1.07482190076053</v>
      </c>
      <c r="AA18">
        <v>1.0122362035608301</v>
      </c>
      <c r="AB18">
        <v>1.11512673132831</v>
      </c>
      <c r="AC18">
        <v>1.2712085850554</v>
      </c>
      <c r="AD18">
        <v>1.1287934998457501</v>
      </c>
      <c r="AE18">
        <v>0.92457028005669795</v>
      </c>
      <c r="AF18">
        <v>1.1508954527281401</v>
      </c>
      <c r="AG18">
        <v>1.09875256218727</v>
      </c>
      <c r="AH18">
        <v>1.06151965571853</v>
      </c>
      <c r="AI18">
        <v>1.0452481670884199</v>
      </c>
      <c r="AJ18">
        <v>0.94222611021694802</v>
      </c>
      <c r="AK18">
        <v>1.09175878790516</v>
      </c>
      <c r="AL18">
        <v>1.1370862466759699</v>
      </c>
      <c r="AM18">
        <v>1.1479275654021901</v>
      </c>
      <c r="AN18">
        <v>1.18708225818497</v>
      </c>
      <c r="AO18">
        <v>1.09592192382134</v>
      </c>
      <c r="AP18">
        <v>1.2394240562471099</v>
      </c>
      <c r="AQ18">
        <v>0.808698609445621</v>
      </c>
      <c r="AR18">
        <v>1.0368866354744899</v>
      </c>
      <c r="AS18">
        <v>1.2231953130753701</v>
      </c>
      <c r="AT18">
        <v>1.2280013633572799</v>
      </c>
      <c r="AU18">
        <v>0.89662272156599299</v>
      </c>
      <c r="AV18">
        <v>1.0703525217407599</v>
      </c>
      <c r="AW18">
        <v>1.1052729284948699</v>
      </c>
      <c r="AX18">
        <v>1.18064087166147</v>
      </c>
      <c r="AY18">
        <v>1.01014707957368</v>
      </c>
      <c r="AZ18">
        <v>0.95779527091024197</v>
      </c>
      <c r="BA18">
        <v>1.0740511256526299</v>
      </c>
      <c r="BB18">
        <v>1.07597921726163</v>
      </c>
      <c r="BC18">
        <v>1.1146801917690901</v>
      </c>
      <c r="BD18">
        <v>1.11596527075925</v>
      </c>
      <c r="BE18">
        <v>1.0799956895397</v>
      </c>
      <c r="BF18">
        <v>1.0084910579230499</v>
      </c>
      <c r="BG18">
        <v>1.1756645967427899</v>
      </c>
      <c r="BH18">
        <v>1.0499568351839901</v>
      </c>
      <c r="BI18">
        <v>1.08130110344693</v>
      </c>
      <c r="BJ18">
        <v>1.2512876297257101</v>
      </c>
      <c r="BK18">
        <v>0.94208720455044004</v>
      </c>
      <c r="BL18">
        <v>1.0595800079413</v>
      </c>
      <c r="BM18">
        <v>1.08212629972894</v>
      </c>
      <c r="BN18">
        <v>1.2292741164438901</v>
      </c>
      <c r="BO18">
        <v>1.0721525785856101</v>
      </c>
      <c r="BP18">
        <v>1.15661279662045</v>
      </c>
      <c r="BQ18">
        <v>1.3889139402697299</v>
      </c>
      <c r="BR18">
        <v>1.15501224973966</v>
      </c>
      <c r="BS18">
        <v>1.1894590024756899</v>
      </c>
      <c r="BT18">
        <v>1.3433035218026601</v>
      </c>
      <c r="BU18">
        <v>1.15605133080944</v>
      </c>
      <c r="BV18">
        <v>1.1426450104153301</v>
      </c>
      <c r="BW18">
        <v>1.1963795820026799</v>
      </c>
      <c r="BX18">
        <v>1.17576295286835</v>
      </c>
      <c r="BY18">
        <v>1.0827998320791501</v>
      </c>
      <c r="BZ18">
        <v>1.31204501124686</v>
      </c>
      <c r="CA18">
        <v>1.21577132355809</v>
      </c>
      <c r="CB18">
        <v>0.84039287231649096</v>
      </c>
      <c r="CC18">
        <v>1.1980014690643199</v>
      </c>
      <c r="CD18">
        <v>1.32066272055853</v>
      </c>
      <c r="CE18">
        <v>1.1214759146089199</v>
      </c>
      <c r="CF18">
        <v>1.2869456236279899</v>
      </c>
      <c r="CG18">
        <v>1.2788548055259701</v>
      </c>
      <c r="CH18">
        <v>0.82671184705930501</v>
      </c>
      <c r="CI18">
        <v>1.29608279271261</v>
      </c>
      <c r="CJ18">
        <v>1.1815837159859199</v>
      </c>
      <c r="CK18">
        <v>1.08123555325304</v>
      </c>
      <c r="CL18">
        <v>1.08996312803627</v>
      </c>
      <c r="CM18" s="30">
        <v>1.1258465069656303</v>
      </c>
      <c r="CN18">
        <v>1.0082478927193399</v>
      </c>
      <c r="CO18">
        <v>1.1508279340327301</v>
      </c>
      <c r="CP18">
        <v>1.1181757265004999</v>
      </c>
      <c r="CQ18">
        <v>1.3121057697432601</v>
      </c>
      <c r="CR18">
        <v>1.1935307096133301</v>
      </c>
      <c r="CS18">
        <v>1.2061035651246801</v>
      </c>
      <c r="CT18">
        <v>1.23481978783369</v>
      </c>
      <c r="CU18" s="30">
        <v>1.211618635468219</v>
      </c>
      <c r="CV18">
        <v>1.3554825266860999</v>
      </c>
      <c r="CW18">
        <v>1.14215160115765</v>
      </c>
      <c r="CX18">
        <v>1.0820877368873101</v>
      </c>
      <c r="CY18">
        <v>1.20949056762646</v>
      </c>
      <c r="DB18">
        <v>1.26223836350921</v>
      </c>
      <c r="DC18">
        <v>1.23400565670713</v>
      </c>
    </row>
    <row r="19" spans="1:107">
      <c r="A19" t="s">
        <v>46</v>
      </c>
      <c r="B19" t="s">
        <v>50</v>
      </c>
      <c r="C19" t="s">
        <v>46</v>
      </c>
      <c r="D19" t="s">
        <v>49</v>
      </c>
      <c r="E19">
        <v>0.98711811393110904</v>
      </c>
      <c r="F19">
        <v>0.98271741950625402</v>
      </c>
      <c r="G19">
        <v>1.05714035119158</v>
      </c>
      <c r="H19">
        <v>0.98888188273109301</v>
      </c>
      <c r="I19">
        <v>0.932138260683816</v>
      </c>
      <c r="J19">
        <v>1.0346800926898601</v>
      </c>
      <c r="K19">
        <v>1.0059042802723599</v>
      </c>
      <c r="L19">
        <v>1.02991186372306</v>
      </c>
      <c r="M19">
        <v>0.99971879594910995</v>
      </c>
      <c r="N19">
        <v>0.98178893932175604</v>
      </c>
      <c r="O19">
        <v>0.9680781204551</v>
      </c>
      <c r="P19">
        <v>0.95084321620230805</v>
      </c>
      <c r="Q19">
        <v>1.0870370708694901</v>
      </c>
      <c r="R19">
        <v>1.00476697434677</v>
      </c>
      <c r="S19">
        <v>0.90466704349702998</v>
      </c>
      <c r="T19">
        <v>1.1510564137941199</v>
      </c>
      <c r="U19">
        <v>1.2445574355669</v>
      </c>
      <c r="V19">
        <v>1.0107923270841399</v>
      </c>
      <c r="W19">
        <v>0.89944919219144204</v>
      </c>
      <c r="X19">
        <v>1.08421711640061</v>
      </c>
      <c r="Y19">
        <v>0.90143676138525197</v>
      </c>
      <c r="Z19">
        <v>1.03661178620498</v>
      </c>
      <c r="AA19">
        <v>0.98162431332406097</v>
      </c>
      <c r="AB19">
        <v>1.07031994122245</v>
      </c>
      <c r="AC19">
        <v>1.22056045377651</v>
      </c>
      <c r="AD19">
        <v>1.0556681611604499</v>
      </c>
      <c r="AE19">
        <v>0.93907157215539405</v>
      </c>
      <c r="AF19">
        <v>1.0717604575223401</v>
      </c>
      <c r="AG19">
        <v>1.02998649836728</v>
      </c>
      <c r="AH19">
        <v>1.0267627393233201</v>
      </c>
      <c r="AI19">
        <v>0.99989212221837298</v>
      </c>
      <c r="AJ19">
        <v>0.91230414290060902</v>
      </c>
      <c r="AK19">
        <v>1.11017220105823</v>
      </c>
      <c r="AL19">
        <v>1.09849788545537</v>
      </c>
      <c r="AM19">
        <v>1.0476010681319901</v>
      </c>
      <c r="AN19">
        <v>1.0990507037850299</v>
      </c>
      <c r="AO19">
        <v>1.10905361359993</v>
      </c>
      <c r="AP19">
        <v>1.1719111345284301</v>
      </c>
      <c r="AQ19">
        <v>0.86415207892975099</v>
      </c>
      <c r="AR19">
        <v>1.0121297878561</v>
      </c>
      <c r="AS19">
        <v>1.11214824381073</v>
      </c>
      <c r="AT19">
        <v>1.1588234657429299</v>
      </c>
      <c r="AU19">
        <v>0.93942460844442499</v>
      </c>
      <c r="AV19">
        <v>1.0707672345613</v>
      </c>
      <c r="AW19">
        <v>1.0970075566670701</v>
      </c>
      <c r="AX19">
        <v>1.15947941861069</v>
      </c>
      <c r="AY19">
        <v>0.96856189133661097</v>
      </c>
      <c r="AZ19">
        <v>0.93258025833090996</v>
      </c>
      <c r="BA19">
        <v>1.02383481985442</v>
      </c>
      <c r="BB19">
        <v>1.1063937771222201</v>
      </c>
      <c r="BC19">
        <v>1.0506708094210599</v>
      </c>
      <c r="BD19">
        <v>1.0780359140286699</v>
      </c>
      <c r="BE19">
        <v>0.97454400223112803</v>
      </c>
      <c r="BF19">
        <v>1.01199446167621</v>
      </c>
      <c r="BG19">
        <v>1.15537107259744</v>
      </c>
      <c r="BH19">
        <v>1.0370903513732399</v>
      </c>
      <c r="BI19">
        <v>1.0563830175106399</v>
      </c>
      <c r="BJ19">
        <v>1.18563886243529</v>
      </c>
      <c r="BK19">
        <v>0.87289776285329002</v>
      </c>
      <c r="BL19">
        <v>1.06907868869822</v>
      </c>
      <c r="BM19">
        <v>1.0992199493447301</v>
      </c>
      <c r="BN19">
        <v>1.21323654100742</v>
      </c>
      <c r="BO19">
        <v>1.1112883199231001</v>
      </c>
      <c r="BP19">
        <v>1.08433945730644</v>
      </c>
      <c r="BQ19">
        <v>1.2276109910303901</v>
      </c>
      <c r="BR19">
        <v>1.20887666944549</v>
      </c>
      <c r="BS19">
        <v>1.1901473451422699</v>
      </c>
      <c r="BT19">
        <v>1.2623921008916299</v>
      </c>
      <c r="BU19">
        <v>1.14134878356644</v>
      </c>
      <c r="BV19">
        <v>1.1263358287473499</v>
      </c>
      <c r="BW19">
        <v>1.1698645730528401</v>
      </c>
      <c r="BX19">
        <v>1.1566437443748701</v>
      </c>
      <c r="BY19">
        <v>1.05549840354883</v>
      </c>
      <c r="BZ19">
        <v>1.2650639508755199</v>
      </c>
      <c r="CA19">
        <v>1.12671840168145</v>
      </c>
      <c r="CB19">
        <v>0.87228338000911199</v>
      </c>
      <c r="CC19">
        <v>1.1988378799086501</v>
      </c>
      <c r="CD19">
        <v>1.23063709217811</v>
      </c>
      <c r="CE19">
        <v>1.1158092727475999</v>
      </c>
      <c r="CF19">
        <v>1.17630240370482</v>
      </c>
      <c r="CG19">
        <v>1.22552099661703</v>
      </c>
      <c r="CH19">
        <v>0.82154631712048398</v>
      </c>
      <c r="CI19">
        <v>1.2761478248152001</v>
      </c>
      <c r="CJ19">
        <v>1.1861660168906301</v>
      </c>
      <c r="CK19">
        <v>1.06646617571692</v>
      </c>
      <c r="CL19">
        <v>1.0658574056337999</v>
      </c>
      <c r="CM19" s="30">
        <v>1.1019874672326431</v>
      </c>
      <c r="CN19">
        <v>0.92968444731419697</v>
      </c>
      <c r="CO19">
        <v>1.1686646115064701</v>
      </c>
      <c r="CP19">
        <v>1.1416608532972401</v>
      </c>
      <c r="CQ19">
        <v>1.2467517630621201</v>
      </c>
      <c r="CR19">
        <v>1.1169292569693701</v>
      </c>
      <c r="CS19">
        <v>1.1646776714470399</v>
      </c>
      <c r="CT19">
        <v>1.15728022683804</v>
      </c>
      <c r="CU19" s="30">
        <v>1.168178320992274</v>
      </c>
      <c r="CV19">
        <v>1.2529496532679001</v>
      </c>
      <c r="CW19">
        <v>1.11149418975039</v>
      </c>
      <c r="CX19">
        <v>1.11394938716744</v>
      </c>
      <c r="CY19">
        <v>1.1253715188328</v>
      </c>
      <c r="DB19">
        <v>1.2507186892904001</v>
      </c>
      <c r="DC19">
        <v>1.16139425513095</v>
      </c>
    </row>
    <row r="21" spans="1:107">
      <c r="E21">
        <f t="shared" ref="E21:I21" si="0">+AVERAGE(E8:E19)</f>
        <v>0.99876420732522009</v>
      </c>
      <c r="F21">
        <f t="shared" si="0"/>
        <v>1.0052070996390627</v>
      </c>
      <c r="G21">
        <f t="shared" si="0"/>
        <v>1.0031919918526744</v>
      </c>
      <c r="H21">
        <f t="shared" si="0"/>
        <v>0.96128911283806151</v>
      </c>
      <c r="I21">
        <f t="shared" si="0"/>
        <v>1.0263281485271838</v>
      </c>
      <c r="J21">
        <f>+AVERAGE(J8:J19)</f>
        <v>0.99310958982523567</v>
      </c>
      <c r="K21">
        <f t="shared" ref="K21:AP21" si="1">+AVERAGE(K8:K19)</f>
        <v>1.1547782795875035</v>
      </c>
      <c r="L21">
        <f t="shared" si="1"/>
        <v>0.9701549307679419</v>
      </c>
      <c r="M21">
        <f t="shared" si="1"/>
        <v>0.91039366338115135</v>
      </c>
      <c r="N21">
        <f t="shared" si="1"/>
        <v>1.0314024848544781</v>
      </c>
      <c r="O21">
        <f t="shared" si="1"/>
        <v>0.9606293570722616</v>
      </c>
      <c r="P21">
        <f t="shared" si="1"/>
        <v>0.92073074517960463</v>
      </c>
      <c r="Q21">
        <f t="shared" si="1"/>
        <v>1.0688472745738862</v>
      </c>
      <c r="R21">
        <f t="shared" si="1"/>
        <v>1.0592714666427241</v>
      </c>
      <c r="S21">
        <f t="shared" si="1"/>
        <v>0.85741399109561012</v>
      </c>
      <c r="T21">
        <f t="shared" si="1"/>
        <v>1.2511483290539682</v>
      </c>
      <c r="U21">
        <f t="shared" si="1"/>
        <v>1.1843716985291686</v>
      </c>
      <c r="V21">
        <f t="shared" si="1"/>
        <v>0.91447035811062027</v>
      </c>
      <c r="W21">
        <f t="shared" si="1"/>
        <v>0.77916311187465892</v>
      </c>
      <c r="X21">
        <f t="shared" si="1"/>
        <v>0.98896308594412619</v>
      </c>
      <c r="Y21">
        <f t="shared" si="1"/>
        <v>0.85396313677480817</v>
      </c>
      <c r="Z21">
        <f t="shared" si="1"/>
        <v>1.1631010957359778</v>
      </c>
      <c r="AA21">
        <f t="shared" si="1"/>
        <v>0.97455057505328124</v>
      </c>
      <c r="AB21">
        <f t="shared" si="1"/>
        <v>1.0676608365024576</v>
      </c>
      <c r="AC21">
        <f t="shared" si="1"/>
        <v>1.3254487293457351</v>
      </c>
      <c r="AD21">
        <f t="shared" si="1"/>
        <v>0.95456121279305073</v>
      </c>
      <c r="AE21">
        <f t="shared" si="1"/>
        <v>1.0472125935848131</v>
      </c>
      <c r="AF21">
        <f t="shared" si="1"/>
        <v>0.96130500749601477</v>
      </c>
      <c r="AG21">
        <f t="shared" si="1"/>
        <v>1.0487357072974686</v>
      </c>
      <c r="AH21">
        <f t="shared" si="1"/>
        <v>0.93360098649888101</v>
      </c>
      <c r="AI21">
        <f t="shared" si="1"/>
        <v>0.93534094883089214</v>
      </c>
      <c r="AJ21">
        <f t="shared" si="1"/>
        <v>0.96676022018918983</v>
      </c>
      <c r="AK21">
        <f t="shared" si="1"/>
        <v>1.0894879519147165</v>
      </c>
      <c r="AL21">
        <f t="shared" si="1"/>
        <v>1.0638222348685025</v>
      </c>
      <c r="AM21">
        <f t="shared" si="1"/>
        <v>1.075856222373349</v>
      </c>
      <c r="AN21">
        <f t="shared" si="1"/>
        <v>1.1742240459976325</v>
      </c>
      <c r="AO21">
        <f t="shared" si="1"/>
        <v>1.0156990117891309</v>
      </c>
      <c r="AP21">
        <f t="shared" si="1"/>
        <v>1.3990328965753858</v>
      </c>
      <c r="AQ21">
        <f t="shared" ref="AQ21:CY21" si="2">+AVERAGE(AQ8:AQ19)</f>
        <v>0.76512725546928584</v>
      </c>
      <c r="AR21">
        <f t="shared" si="2"/>
        <v>0.92490103506445254</v>
      </c>
      <c r="AS21">
        <f t="shared" si="2"/>
        <v>1.123599204055618</v>
      </c>
      <c r="AT21">
        <f t="shared" si="2"/>
        <v>1.2806213567601441</v>
      </c>
      <c r="AU21">
        <f t="shared" si="2"/>
        <v>0.83723003926399586</v>
      </c>
      <c r="AV21">
        <f t="shared" si="2"/>
        <v>1.0007902626052532</v>
      </c>
      <c r="AW21">
        <f t="shared" si="2"/>
        <v>1.1294048429229002</v>
      </c>
      <c r="AX21">
        <f t="shared" si="2"/>
        <v>1.1833120458488835</v>
      </c>
      <c r="AY21">
        <f t="shared" si="2"/>
        <v>0.94420045167579481</v>
      </c>
      <c r="AZ21">
        <f t="shared" si="2"/>
        <v>1.0040049371863649</v>
      </c>
      <c r="BA21">
        <f t="shared" si="2"/>
        <v>1.1196666400807209</v>
      </c>
      <c r="BB21">
        <f t="shared" si="2"/>
        <v>1.1649524929404116</v>
      </c>
      <c r="BC21">
        <f t="shared" si="2"/>
        <v>0.97064751584196918</v>
      </c>
      <c r="BD21">
        <f t="shared" si="2"/>
        <v>1.1490945253267173</v>
      </c>
      <c r="BE21">
        <f t="shared" si="2"/>
        <v>0.96789424640654165</v>
      </c>
      <c r="BF21">
        <f t="shared" si="2"/>
        <v>1.0652506547358267</v>
      </c>
      <c r="BG21">
        <f t="shared" si="2"/>
        <v>1.2514089865715141</v>
      </c>
      <c r="BH21">
        <f t="shared" si="2"/>
        <v>0.99898407054937743</v>
      </c>
      <c r="BI21">
        <f t="shared" si="2"/>
        <v>1.0613615842447019</v>
      </c>
      <c r="BJ21">
        <f t="shared" si="2"/>
        <v>1.1688704603156208</v>
      </c>
      <c r="BK21">
        <f t="shared" si="2"/>
        <v>0.95566011993706512</v>
      </c>
      <c r="BL21">
        <f t="shared" si="2"/>
        <v>1.0323826885926601</v>
      </c>
      <c r="BM21">
        <f t="shared" si="2"/>
        <v>1.0647508481476105</v>
      </c>
      <c r="BN21">
        <f t="shared" si="2"/>
        <v>1.2539375764960783</v>
      </c>
      <c r="BO21">
        <f t="shared" si="2"/>
        <v>1.1513242035444977</v>
      </c>
      <c r="BP21">
        <f t="shared" si="2"/>
        <v>1.0882382656403189</v>
      </c>
      <c r="BQ21">
        <f t="shared" si="2"/>
        <v>1.3392899421888689</v>
      </c>
      <c r="BR21">
        <f t="shared" si="2"/>
        <v>1.1201458345946407</v>
      </c>
      <c r="BS21">
        <f t="shared" si="2"/>
        <v>1.2527788018155868</v>
      </c>
      <c r="BT21">
        <f t="shared" si="2"/>
        <v>1.4332306726278043</v>
      </c>
      <c r="BU21">
        <f t="shared" si="2"/>
        <v>1.074050385529765</v>
      </c>
      <c r="BV21">
        <f t="shared" si="2"/>
        <v>1.0967583132942609</v>
      </c>
      <c r="BW21">
        <f t="shared" si="2"/>
        <v>1.2895539262788782</v>
      </c>
      <c r="BX21">
        <f t="shared" si="2"/>
        <v>1.1730638557824247</v>
      </c>
      <c r="BY21">
        <f t="shared" si="2"/>
        <v>1.1955504070260041</v>
      </c>
      <c r="BZ21">
        <f t="shared" si="2"/>
        <v>1.3552359619939673</v>
      </c>
      <c r="CA21">
        <f t="shared" si="2"/>
        <v>1.2164257052611911</v>
      </c>
      <c r="CB21">
        <f t="shared" si="2"/>
        <v>0.95250896626604631</v>
      </c>
      <c r="CC21">
        <f t="shared" si="2"/>
        <v>1.2460973326336167</v>
      </c>
      <c r="CD21">
        <f t="shared" si="2"/>
        <v>1.1751973797751345</v>
      </c>
      <c r="CE21">
        <f t="shared" si="2"/>
        <v>1.1382287243666225</v>
      </c>
      <c r="CF21">
        <f t="shared" si="2"/>
        <v>1.3400466688483057</v>
      </c>
      <c r="CG21">
        <f t="shared" si="2"/>
        <v>1.360625913481744</v>
      </c>
      <c r="CH21">
        <f t="shared" si="2"/>
        <v>0.96898033208332357</v>
      </c>
      <c r="CI21">
        <f t="shared" si="2"/>
        <v>1.2537079702139116</v>
      </c>
      <c r="CJ21">
        <f t="shared" si="2"/>
        <v>1.3882495471909759</v>
      </c>
      <c r="CK21">
        <f t="shared" si="2"/>
        <v>1.0653149807095221</v>
      </c>
      <c r="CL21">
        <f t="shared" si="2"/>
        <v>1.0115605194501318</v>
      </c>
      <c r="CM21">
        <f t="shared" si="2"/>
        <v>1.1579081005920679</v>
      </c>
      <c r="CN21">
        <f t="shared" si="2"/>
        <v>1.115512602387273</v>
      </c>
      <c r="CO21">
        <f t="shared" si="2"/>
        <v>1.1812852927298183</v>
      </c>
      <c r="CP21">
        <f t="shared" si="2"/>
        <v>1.1373401304811663</v>
      </c>
      <c r="CQ21">
        <f t="shared" si="2"/>
        <v>1.4013737538561359</v>
      </c>
      <c r="CR21">
        <f t="shared" si="2"/>
        <v>1.1496848438223151</v>
      </c>
      <c r="CS21">
        <f t="shared" si="2"/>
        <v>1.2833549765705157</v>
      </c>
      <c r="CT21">
        <f t="shared" si="2"/>
        <v>1.1946171256431386</v>
      </c>
      <c r="CU21">
        <f t="shared" si="2"/>
        <v>1.2654597225052373</v>
      </c>
      <c r="CV21">
        <f t="shared" si="2"/>
        <v>1.2630051450633206</v>
      </c>
      <c r="CW21">
        <f t="shared" si="2"/>
        <v>1.284837910236394</v>
      </c>
      <c r="CX21">
        <f t="shared" si="2"/>
        <v>1.1677298848998667</v>
      </c>
      <c r="CY21">
        <f t="shared" si="2"/>
        <v>1.2053303141533152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91"/>
  <sheetViews>
    <sheetView topLeftCell="B1" workbookViewId="0">
      <selection activeCell="J35" sqref="J35"/>
    </sheetView>
  </sheetViews>
  <sheetFormatPr defaultRowHeight="12.75"/>
  <sheetData>
    <row r="1" spans="1:46">
      <c r="A1" t="s">
        <v>60</v>
      </c>
      <c r="F1" t="s">
        <v>64</v>
      </c>
      <c r="K1" t="s">
        <v>62</v>
      </c>
      <c r="P1" t="s">
        <v>63</v>
      </c>
      <c r="V1" t="s">
        <v>65</v>
      </c>
      <c r="AA1" t="s">
        <v>61</v>
      </c>
      <c r="AG1" t="s">
        <v>58</v>
      </c>
      <c r="AL1" t="s">
        <v>59</v>
      </c>
    </row>
    <row r="2" spans="1:46">
      <c r="A2" s="11" t="str">
        <f t="shared" ref="A2:O2" si="0">VLOOKUP(COLUMN(A1),$AS$4:$AT$83,2,0)</f>
        <v>a</v>
      </c>
      <c r="B2" s="11" t="str">
        <f t="shared" si="0"/>
        <v>b</v>
      </c>
      <c r="C2" s="11" t="str">
        <f t="shared" si="0"/>
        <v>c</v>
      </c>
      <c r="D2" s="11" t="str">
        <f t="shared" si="0"/>
        <v>d</v>
      </c>
      <c r="E2" s="11" t="str">
        <f t="shared" si="0"/>
        <v>e</v>
      </c>
      <c r="F2" s="11" t="str">
        <f t="shared" si="0"/>
        <v>f</v>
      </c>
      <c r="G2" s="11" t="str">
        <f t="shared" si="0"/>
        <v>g</v>
      </c>
      <c r="H2" s="11" t="str">
        <f t="shared" si="0"/>
        <v>h</v>
      </c>
      <c r="I2" s="11" t="str">
        <f t="shared" si="0"/>
        <v>i</v>
      </c>
      <c r="J2" s="11" t="str">
        <f t="shared" si="0"/>
        <v>j</v>
      </c>
      <c r="K2" s="11" t="str">
        <f t="shared" si="0"/>
        <v>k</v>
      </c>
      <c r="L2" s="11" t="str">
        <f t="shared" si="0"/>
        <v>l</v>
      </c>
      <c r="M2" s="11" t="str">
        <f t="shared" si="0"/>
        <v>m</v>
      </c>
      <c r="N2" s="11" t="str">
        <f t="shared" si="0"/>
        <v>n</v>
      </c>
      <c r="O2" s="11" t="str">
        <f t="shared" si="0"/>
        <v>o</v>
      </c>
      <c r="P2" s="11" t="str">
        <f t="shared" ref="P2" si="1">VLOOKUP(COLUMN(P1),$AS$4:$AT$83,2,0)</f>
        <v>p</v>
      </c>
      <c r="Q2" s="11" t="str">
        <f t="shared" ref="Q2" si="2">VLOOKUP(COLUMN(Q1),$AS$4:$AT$83,2,0)</f>
        <v>q</v>
      </c>
      <c r="R2" s="11" t="str">
        <f t="shared" ref="R2:S2" si="3">VLOOKUP(COLUMN(R1),$AS$4:$AT$83,2,0)</f>
        <v>r</v>
      </c>
      <c r="S2" s="11" t="str">
        <f t="shared" si="3"/>
        <v>s</v>
      </c>
      <c r="T2" s="11" t="str">
        <f t="shared" ref="T2" si="4">VLOOKUP(COLUMN(T1),$AS$4:$AT$83,2,0)</f>
        <v>t</v>
      </c>
      <c r="U2" s="11" t="str">
        <f t="shared" ref="U2" si="5">VLOOKUP(COLUMN(U1),$AS$4:$AT$83,2,0)</f>
        <v>u</v>
      </c>
      <c r="V2" s="11" t="str">
        <f t="shared" ref="V2" si="6">VLOOKUP(COLUMN(V1),$AS$4:$AT$83,2,0)</f>
        <v>v</v>
      </c>
      <c r="W2" s="11" t="str">
        <f t="shared" ref="W2" si="7">VLOOKUP(COLUMN(W1),$AS$4:$AT$83,2,0)</f>
        <v>w</v>
      </c>
      <c r="X2" s="11" t="str">
        <f t="shared" ref="X2" si="8">VLOOKUP(COLUMN(X1),$AS$4:$AT$83,2,0)</f>
        <v>x</v>
      </c>
      <c r="Y2" s="11" t="str">
        <f t="shared" ref="Y2" si="9">VLOOKUP(COLUMN(Y1),$AS$4:$AT$83,2,0)</f>
        <v>y</v>
      </c>
      <c r="Z2" s="11" t="str">
        <f t="shared" ref="Z2" si="10">VLOOKUP(COLUMN(Z1),$AS$4:$AT$83,2,0)</f>
        <v>z</v>
      </c>
      <c r="AA2" s="11" t="str">
        <f t="shared" ref="AA2" si="11">VLOOKUP(COLUMN(AA1),$AS$4:$AT$83,2,0)</f>
        <v>aa</v>
      </c>
      <c r="AB2" s="11" t="str">
        <f t="shared" ref="AB2" si="12">VLOOKUP(COLUMN(AB1),$AS$4:$AT$83,2,0)</f>
        <v>ab</v>
      </c>
      <c r="AC2" s="11" t="str">
        <f t="shared" ref="AC2" si="13">VLOOKUP(COLUMN(AC1),$AS$4:$AT$83,2,0)</f>
        <v>ac</v>
      </c>
      <c r="AD2" s="11" t="str">
        <f t="shared" ref="AD2" si="14">VLOOKUP(COLUMN(AD1),$AS$4:$AT$83,2,0)</f>
        <v>ad</v>
      </c>
      <c r="AE2" s="11" t="str">
        <f t="shared" ref="AE2" si="15">VLOOKUP(COLUMN(AE1),$AS$4:$AT$83,2,0)</f>
        <v>ae</v>
      </c>
      <c r="AF2" s="11" t="str">
        <f t="shared" ref="AF2" si="16">VLOOKUP(COLUMN(AF1),$AS$4:$AT$83,2,0)</f>
        <v>af</v>
      </c>
      <c r="AG2" s="11" t="str">
        <f t="shared" ref="AG2" si="17">VLOOKUP(COLUMN(AG1),$AS$4:$AT$83,2,0)</f>
        <v>ag</v>
      </c>
      <c r="AH2" s="11" t="str">
        <f t="shared" ref="AH2" si="18">VLOOKUP(COLUMN(AH1),$AS$4:$AT$83,2,0)</f>
        <v>ah</v>
      </c>
      <c r="AI2" s="11" t="str">
        <f t="shared" ref="AI2" si="19">VLOOKUP(COLUMN(AI1),$AS$4:$AT$83,2,0)</f>
        <v>ai</v>
      </c>
      <c r="AJ2" s="11" t="str">
        <f t="shared" ref="AJ2" si="20">VLOOKUP(COLUMN(AJ1),$AS$4:$AT$83,2,0)</f>
        <v>aj</v>
      </c>
      <c r="AK2" s="11" t="str">
        <f t="shared" ref="AK2" si="21">VLOOKUP(COLUMN(AK1),$AS$4:$AT$83,2,0)</f>
        <v>ak</v>
      </c>
      <c r="AL2" s="11" t="str">
        <f t="shared" ref="AL2" si="22">VLOOKUP(COLUMN(AL1),$AS$4:$AT$83,2,0)</f>
        <v>al</v>
      </c>
      <c r="AM2" s="11" t="str">
        <f t="shared" ref="AM2" si="23">VLOOKUP(COLUMN(AM1),$AS$4:$AT$83,2,0)</f>
        <v>am</v>
      </c>
      <c r="AN2" s="11" t="str">
        <f t="shared" ref="AN2" si="24">VLOOKUP(COLUMN(AN1),$AS$4:$AT$83,2,0)</f>
        <v>an</v>
      </c>
      <c r="AO2" s="11" t="str">
        <f>VLOOKUP(COLUMN(AO1),$AS$4:$AT$83,2,0)</f>
        <v>ao</v>
      </c>
    </row>
    <row r="4" spans="1:46">
      <c r="AS4" s="5">
        <v>1</v>
      </c>
      <c r="AT4" s="11" t="s">
        <v>66</v>
      </c>
    </row>
    <row r="5" spans="1:46">
      <c r="AS5" s="12">
        <f>+AS4+1</f>
        <v>2</v>
      </c>
      <c r="AT5" s="5" t="s">
        <v>68</v>
      </c>
    </row>
    <row r="6" spans="1:46">
      <c r="AS6" s="12">
        <f t="shared" ref="AS6:AS69" si="25">+AS5+1</f>
        <v>3</v>
      </c>
      <c r="AT6" s="5" t="s">
        <v>69</v>
      </c>
    </row>
    <row r="7" spans="1:46">
      <c r="D7" t="s">
        <v>144</v>
      </c>
      <c r="I7" t="s">
        <v>145</v>
      </c>
      <c r="N7" t="s">
        <v>147</v>
      </c>
      <c r="T7" t="s">
        <v>149</v>
      </c>
      <c r="Y7" t="s">
        <v>148</v>
      </c>
      <c r="AE7" t="s">
        <v>146</v>
      </c>
      <c r="AJ7" t="s">
        <v>150</v>
      </c>
      <c r="AP7" t="s">
        <v>151</v>
      </c>
      <c r="AS7" s="12">
        <f t="shared" si="25"/>
        <v>4</v>
      </c>
      <c r="AT7" s="5" t="s">
        <v>70</v>
      </c>
    </row>
    <row r="8" spans="1:46">
      <c r="A8" t="s">
        <v>35</v>
      </c>
      <c r="B8" t="s">
        <v>49</v>
      </c>
      <c r="C8" t="s">
        <v>27</v>
      </c>
      <c r="D8">
        <v>0.1</v>
      </c>
      <c r="F8" t="s">
        <v>35</v>
      </c>
      <c r="G8" t="s">
        <v>28</v>
      </c>
      <c r="H8" t="s">
        <v>27</v>
      </c>
      <c r="I8">
        <v>0.1</v>
      </c>
      <c r="K8" t="s">
        <v>35</v>
      </c>
      <c r="L8" t="s">
        <v>50</v>
      </c>
      <c r="M8" t="s">
        <v>27</v>
      </c>
      <c r="N8">
        <v>0.1</v>
      </c>
      <c r="P8" t="s">
        <v>27</v>
      </c>
      <c r="Q8" t="s">
        <v>26</v>
      </c>
      <c r="R8" t="s">
        <v>35</v>
      </c>
      <c r="S8" t="s">
        <v>28</v>
      </c>
      <c r="T8">
        <v>0.1</v>
      </c>
      <c r="V8" t="s">
        <v>35</v>
      </c>
      <c r="W8" t="s">
        <v>56</v>
      </c>
      <c r="X8" t="s">
        <v>27</v>
      </c>
      <c r="Y8">
        <v>0.1</v>
      </c>
      <c r="AA8" t="s">
        <v>35</v>
      </c>
      <c r="AB8" t="s">
        <v>28</v>
      </c>
      <c r="AC8" t="s">
        <v>27</v>
      </c>
      <c r="AD8" t="s">
        <v>26</v>
      </c>
      <c r="AE8">
        <v>0.1</v>
      </c>
      <c r="AG8" t="s">
        <v>35</v>
      </c>
      <c r="AH8" t="s">
        <v>49</v>
      </c>
      <c r="AI8" t="s">
        <v>27</v>
      </c>
      <c r="AJ8">
        <v>0.1</v>
      </c>
      <c r="AL8" t="s">
        <v>35</v>
      </c>
      <c r="AM8" t="s">
        <v>50</v>
      </c>
      <c r="AN8" t="s">
        <v>35</v>
      </c>
      <c r="AO8" t="s">
        <v>49</v>
      </c>
      <c r="AP8">
        <v>0.1</v>
      </c>
      <c r="AS8" s="12">
        <f t="shared" si="25"/>
        <v>5</v>
      </c>
      <c r="AT8" s="5" t="s">
        <v>67</v>
      </c>
    </row>
    <row r="9" spans="1:46">
      <c r="A9" t="s">
        <v>35</v>
      </c>
      <c r="B9" t="s">
        <v>51</v>
      </c>
      <c r="C9" t="s">
        <v>27</v>
      </c>
      <c r="D9">
        <v>0</v>
      </c>
      <c r="F9" t="s">
        <v>35</v>
      </c>
      <c r="G9" t="s">
        <v>47</v>
      </c>
      <c r="H9" t="s">
        <v>27</v>
      </c>
      <c r="I9">
        <v>0</v>
      </c>
      <c r="K9" t="s">
        <v>36</v>
      </c>
      <c r="L9" t="s">
        <v>50</v>
      </c>
      <c r="M9" t="s">
        <v>27</v>
      </c>
      <c r="N9">
        <v>0.1</v>
      </c>
      <c r="P9" t="s">
        <v>27</v>
      </c>
      <c r="Q9" t="s">
        <v>26</v>
      </c>
      <c r="R9" t="s">
        <v>35</v>
      </c>
      <c r="S9" t="s">
        <v>47</v>
      </c>
      <c r="T9">
        <v>0</v>
      </c>
      <c r="V9" t="s">
        <v>35</v>
      </c>
      <c r="W9" t="s">
        <v>57</v>
      </c>
      <c r="X9" t="s">
        <v>27</v>
      </c>
      <c r="Y9">
        <v>0</v>
      </c>
      <c r="AA9" t="s">
        <v>35</v>
      </c>
      <c r="AB9" t="s">
        <v>47</v>
      </c>
      <c r="AC9" t="s">
        <v>27</v>
      </c>
      <c r="AD9" t="s">
        <v>26</v>
      </c>
      <c r="AE9">
        <v>0</v>
      </c>
      <c r="AG9" t="s">
        <v>35</v>
      </c>
      <c r="AH9" t="s">
        <v>51</v>
      </c>
      <c r="AI9" t="s">
        <v>27</v>
      </c>
      <c r="AJ9">
        <v>0</v>
      </c>
      <c r="AL9" t="s">
        <v>36</v>
      </c>
      <c r="AM9" t="s">
        <v>50</v>
      </c>
      <c r="AN9" t="s">
        <v>36</v>
      </c>
      <c r="AO9" t="s">
        <v>49</v>
      </c>
      <c r="AP9">
        <v>0</v>
      </c>
      <c r="AS9" s="12">
        <f t="shared" si="25"/>
        <v>6</v>
      </c>
      <c r="AT9" s="5" t="s">
        <v>71</v>
      </c>
    </row>
    <row r="10" spans="1:46">
      <c r="A10" t="s">
        <v>35</v>
      </c>
      <c r="B10" t="s">
        <v>33</v>
      </c>
      <c r="C10" t="s">
        <v>27</v>
      </c>
      <c r="D10">
        <v>0</v>
      </c>
      <c r="F10" t="s">
        <v>35</v>
      </c>
      <c r="G10" t="s">
        <v>29</v>
      </c>
      <c r="H10" t="s">
        <v>27</v>
      </c>
      <c r="I10">
        <v>0</v>
      </c>
      <c r="K10" t="s">
        <v>37</v>
      </c>
      <c r="L10" t="s">
        <v>50</v>
      </c>
      <c r="M10" t="s">
        <v>27</v>
      </c>
      <c r="N10">
        <v>0.1</v>
      </c>
      <c r="P10" t="s">
        <v>27</v>
      </c>
      <c r="Q10" t="s">
        <v>26</v>
      </c>
      <c r="R10" t="s">
        <v>35</v>
      </c>
      <c r="S10" t="s">
        <v>29</v>
      </c>
      <c r="T10">
        <v>0</v>
      </c>
      <c r="V10" t="s">
        <v>36</v>
      </c>
      <c r="W10" t="s">
        <v>56</v>
      </c>
      <c r="X10" t="s">
        <v>27</v>
      </c>
      <c r="Y10">
        <v>0</v>
      </c>
      <c r="AA10" t="s">
        <v>35</v>
      </c>
      <c r="AB10" t="s">
        <v>29</v>
      </c>
      <c r="AC10" t="s">
        <v>27</v>
      </c>
      <c r="AD10" t="s">
        <v>26</v>
      </c>
      <c r="AE10">
        <v>0</v>
      </c>
      <c r="AG10" t="s">
        <v>35</v>
      </c>
      <c r="AH10" t="s">
        <v>33</v>
      </c>
      <c r="AI10" t="s">
        <v>27</v>
      </c>
      <c r="AJ10">
        <v>0</v>
      </c>
      <c r="AL10" t="s">
        <v>37</v>
      </c>
      <c r="AM10" t="s">
        <v>50</v>
      </c>
      <c r="AN10" t="s">
        <v>37</v>
      </c>
      <c r="AO10" t="s">
        <v>49</v>
      </c>
      <c r="AP10">
        <v>0</v>
      </c>
      <c r="AS10" s="12">
        <f t="shared" si="25"/>
        <v>7</v>
      </c>
      <c r="AT10" s="5" t="s">
        <v>72</v>
      </c>
    </row>
    <row r="11" spans="1:46">
      <c r="A11" t="s">
        <v>35</v>
      </c>
      <c r="B11" t="s">
        <v>52</v>
      </c>
      <c r="C11" t="s">
        <v>27</v>
      </c>
      <c r="D11">
        <v>0</v>
      </c>
      <c r="F11" t="s">
        <v>35</v>
      </c>
      <c r="G11" t="s">
        <v>30</v>
      </c>
      <c r="H11" t="s">
        <v>27</v>
      </c>
      <c r="I11">
        <v>0</v>
      </c>
      <c r="K11" t="s">
        <v>38</v>
      </c>
      <c r="L11" t="s">
        <v>50</v>
      </c>
      <c r="M11" t="s">
        <v>27</v>
      </c>
      <c r="N11">
        <v>0.1</v>
      </c>
      <c r="P11" t="s">
        <v>27</v>
      </c>
      <c r="Q11" t="s">
        <v>26</v>
      </c>
      <c r="R11" t="s">
        <v>35</v>
      </c>
      <c r="S11" t="s">
        <v>30</v>
      </c>
      <c r="T11">
        <v>0</v>
      </c>
      <c r="V11" t="s">
        <v>36</v>
      </c>
      <c r="W11" t="s">
        <v>57</v>
      </c>
      <c r="X11" t="s">
        <v>27</v>
      </c>
      <c r="Y11">
        <v>0</v>
      </c>
      <c r="AA11" t="s">
        <v>35</v>
      </c>
      <c r="AB11" t="s">
        <v>30</v>
      </c>
      <c r="AC11" t="s">
        <v>27</v>
      </c>
      <c r="AD11" t="s">
        <v>26</v>
      </c>
      <c r="AE11">
        <v>0</v>
      </c>
      <c r="AG11" t="s">
        <v>35</v>
      </c>
      <c r="AH11" t="s">
        <v>52</v>
      </c>
      <c r="AI11" t="s">
        <v>27</v>
      </c>
      <c r="AJ11">
        <v>0</v>
      </c>
      <c r="AL11" t="s">
        <v>38</v>
      </c>
      <c r="AM11" t="s">
        <v>50</v>
      </c>
      <c r="AN11" t="s">
        <v>38</v>
      </c>
      <c r="AO11" t="s">
        <v>49</v>
      </c>
      <c r="AP11">
        <v>0</v>
      </c>
      <c r="AS11" s="12">
        <f t="shared" si="25"/>
        <v>8</v>
      </c>
      <c r="AT11" s="5" t="s">
        <v>73</v>
      </c>
    </row>
    <row r="12" spans="1:46">
      <c r="A12" t="s">
        <v>35</v>
      </c>
      <c r="B12" t="s">
        <v>34</v>
      </c>
      <c r="C12" t="s">
        <v>27</v>
      </c>
      <c r="D12">
        <v>0</v>
      </c>
      <c r="F12" t="s">
        <v>35</v>
      </c>
      <c r="G12" t="s">
        <v>31</v>
      </c>
      <c r="H12" t="s">
        <v>27</v>
      </c>
      <c r="I12">
        <v>0</v>
      </c>
      <c r="K12" t="s">
        <v>39</v>
      </c>
      <c r="L12" t="s">
        <v>50</v>
      </c>
      <c r="M12" t="s">
        <v>27</v>
      </c>
      <c r="N12">
        <v>0.1</v>
      </c>
      <c r="P12" t="s">
        <v>27</v>
      </c>
      <c r="Q12" t="s">
        <v>26</v>
      </c>
      <c r="R12" t="s">
        <v>35</v>
      </c>
      <c r="S12" t="s">
        <v>31</v>
      </c>
      <c r="T12">
        <v>0</v>
      </c>
      <c r="V12" t="s">
        <v>37</v>
      </c>
      <c r="W12" t="s">
        <v>56</v>
      </c>
      <c r="X12" t="s">
        <v>27</v>
      </c>
      <c r="Y12">
        <v>0</v>
      </c>
      <c r="AA12" t="s">
        <v>35</v>
      </c>
      <c r="AB12" t="s">
        <v>31</v>
      </c>
      <c r="AC12" t="s">
        <v>27</v>
      </c>
      <c r="AD12" t="s">
        <v>26</v>
      </c>
      <c r="AE12">
        <v>0</v>
      </c>
      <c r="AG12" t="s">
        <v>35</v>
      </c>
      <c r="AH12" t="s">
        <v>34</v>
      </c>
      <c r="AI12" t="s">
        <v>27</v>
      </c>
      <c r="AJ12">
        <v>0</v>
      </c>
      <c r="AL12" t="s">
        <v>39</v>
      </c>
      <c r="AM12" t="s">
        <v>50</v>
      </c>
      <c r="AN12" t="s">
        <v>39</v>
      </c>
      <c r="AO12" t="s">
        <v>49</v>
      </c>
      <c r="AP12">
        <v>0</v>
      </c>
      <c r="AS12" s="12">
        <f t="shared" si="25"/>
        <v>9</v>
      </c>
      <c r="AT12" s="5" t="s">
        <v>74</v>
      </c>
    </row>
    <row r="13" spans="1:46">
      <c r="A13" t="s">
        <v>35</v>
      </c>
      <c r="B13" t="s">
        <v>53</v>
      </c>
      <c r="C13" t="s">
        <v>27</v>
      </c>
      <c r="D13">
        <v>0</v>
      </c>
      <c r="F13" t="s">
        <v>35</v>
      </c>
      <c r="G13" t="s">
        <v>48</v>
      </c>
      <c r="H13" t="s">
        <v>27</v>
      </c>
      <c r="I13">
        <v>0</v>
      </c>
      <c r="K13" t="s">
        <v>40</v>
      </c>
      <c r="L13" t="s">
        <v>50</v>
      </c>
      <c r="M13" t="s">
        <v>27</v>
      </c>
      <c r="N13">
        <v>0.1</v>
      </c>
      <c r="P13" t="s">
        <v>27</v>
      </c>
      <c r="Q13" t="s">
        <v>26</v>
      </c>
      <c r="R13" t="s">
        <v>35</v>
      </c>
      <c r="S13" t="s">
        <v>48</v>
      </c>
      <c r="T13">
        <v>0</v>
      </c>
      <c r="V13" t="s">
        <v>37</v>
      </c>
      <c r="W13" t="s">
        <v>57</v>
      </c>
      <c r="X13" t="s">
        <v>27</v>
      </c>
      <c r="Y13">
        <v>0</v>
      </c>
      <c r="AA13" t="s">
        <v>35</v>
      </c>
      <c r="AB13" t="s">
        <v>48</v>
      </c>
      <c r="AC13" t="s">
        <v>27</v>
      </c>
      <c r="AD13" t="s">
        <v>26</v>
      </c>
      <c r="AE13">
        <v>0</v>
      </c>
      <c r="AG13" t="s">
        <v>35</v>
      </c>
      <c r="AH13" t="s">
        <v>53</v>
      </c>
      <c r="AI13" t="s">
        <v>27</v>
      </c>
      <c r="AJ13">
        <v>0</v>
      </c>
      <c r="AL13" t="s">
        <v>40</v>
      </c>
      <c r="AM13" t="s">
        <v>50</v>
      </c>
      <c r="AN13" t="s">
        <v>40</v>
      </c>
      <c r="AO13" t="s">
        <v>49</v>
      </c>
      <c r="AP13">
        <v>0</v>
      </c>
      <c r="AS13" s="12">
        <f t="shared" si="25"/>
        <v>10</v>
      </c>
      <c r="AT13" s="5" t="s">
        <v>75</v>
      </c>
    </row>
    <row r="14" spans="1:46">
      <c r="A14" t="s">
        <v>35</v>
      </c>
      <c r="B14" t="s">
        <v>54</v>
      </c>
      <c r="C14" t="s">
        <v>27</v>
      </c>
      <c r="D14">
        <v>0</v>
      </c>
      <c r="F14" t="s">
        <v>35</v>
      </c>
      <c r="G14" t="s">
        <v>32</v>
      </c>
      <c r="H14" t="s">
        <v>27</v>
      </c>
      <c r="I14">
        <v>0</v>
      </c>
      <c r="K14" t="s">
        <v>41</v>
      </c>
      <c r="L14" t="s">
        <v>50</v>
      </c>
      <c r="M14" t="s">
        <v>27</v>
      </c>
      <c r="N14">
        <v>0.1</v>
      </c>
      <c r="P14" t="s">
        <v>27</v>
      </c>
      <c r="Q14" t="s">
        <v>26</v>
      </c>
      <c r="R14" t="s">
        <v>35</v>
      </c>
      <c r="S14" t="s">
        <v>32</v>
      </c>
      <c r="T14">
        <v>0</v>
      </c>
      <c r="V14" t="s">
        <v>38</v>
      </c>
      <c r="W14" t="s">
        <v>56</v>
      </c>
      <c r="X14" t="s">
        <v>27</v>
      </c>
      <c r="Y14">
        <v>0</v>
      </c>
      <c r="AA14" t="s">
        <v>35</v>
      </c>
      <c r="AB14" t="s">
        <v>32</v>
      </c>
      <c r="AC14" t="s">
        <v>27</v>
      </c>
      <c r="AD14" t="s">
        <v>26</v>
      </c>
      <c r="AE14">
        <v>0</v>
      </c>
      <c r="AG14" t="s">
        <v>35</v>
      </c>
      <c r="AH14" t="s">
        <v>54</v>
      </c>
      <c r="AI14" t="s">
        <v>27</v>
      </c>
      <c r="AJ14">
        <v>0</v>
      </c>
      <c r="AL14" t="s">
        <v>41</v>
      </c>
      <c r="AM14" t="s">
        <v>50</v>
      </c>
      <c r="AN14" t="s">
        <v>41</v>
      </c>
      <c r="AO14" t="s">
        <v>49</v>
      </c>
      <c r="AP14">
        <v>0</v>
      </c>
      <c r="AS14" s="12">
        <f t="shared" si="25"/>
        <v>11</v>
      </c>
      <c r="AT14" s="5" t="s">
        <v>76</v>
      </c>
    </row>
    <row r="15" spans="1:46">
      <c r="A15" t="s">
        <v>36</v>
      </c>
      <c r="B15" t="s">
        <v>49</v>
      </c>
      <c r="C15" t="s">
        <v>27</v>
      </c>
      <c r="D15">
        <v>0</v>
      </c>
      <c r="F15" t="s">
        <v>36</v>
      </c>
      <c r="G15" t="s">
        <v>28</v>
      </c>
      <c r="H15" t="s">
        <v>27</v>
      </c>
      <c r="I15">
        <v>0</v>
      </c>
      <c r="K15" t="s">
        <v>42</v>
      </c>
      <c r="L15" t="s">
        <v>50</v>
      </c>
      <c r="M15" t="s">
        <v>27</v>
      </c>
      <c r="N15">
        <v>0.1</v>
      </c>
      <c r="P15" t="s">
        <v>27</v>
      </c>
      <c r="Q15" t="s">
        <v>26</v>
      </c>
      <c r="R15" t="s">
        <v>36</v>
      </c>
      <c r="S15" t="s">
        <v>28</v>
      </c>
      <c r="T15">
        <v>0</v>
      </c>
      <c r="V15" t="s">
        <v>38</v>
      </c>
      <c r="W15" t="s">
        <v>57</v>
      </c>
      <c r="X15" t="s">
        <v>27</v>
      </c>
      <c r="Y15">
        <v>0</v>
      </c>
      <c r="AA15" t="s">
        <v>36</v>
      </c>
      <c r="AB15" t="s">
        <v>28</v>
      </c>
      <c r="AC15" t="s">
        <v>27</v>
      </c>
      <c r="AD15" t="s">
        <v>26</v>
      </c>
      <c r="AE15">
        <v>0</v>
      </c>
      <c r="AG15" t="s">
        <v>36</v>
      </c>
      <c r="AH15" t="s">
        <v>49</v>
      </c>
      <c r="AI15" t="s">
        <v>27</v>
      </c>
      <c r="AJ15">
        <v>0</v>
      </c>
      <c r="AL15" t="s">
        <v>42</v>
      </c>
      <c r="AM15" t="s">
        <v>50</v>
      </c>
      <c r="AN15" t="s">
        <v>42</v>
      </c>
      <c r="AO15" t="s">
        <v>49</v>
      </c>
      <c r="AP15">
        <v>0</v>
      </c>
      <c r="AS15" s="12">
        <f t="shared" si="25"/>
        <v>12</v>
      </c>
      <c r="AT15" s="5" t="s">
        <v>77</v>
      </c>
    </row>
    <row r="16" spans="1:46">
      <c r="A16" t="s">
        <v>36</v>
      </c>
      <c r="B16" t="s">
        <v>51</v>
      </c>
      <c r="C16" t="s">
        <v>27</v>
      </c>
      <c r="D16">
        <v>0</v>
      </c>
      <c r="F16" t="s">
        <v>36</v>
      </c>
      <c r="G16" t="s">
        <v>47</v>
      </c>
      <c r="H16" t="s">
        <v>27</v>
      </c>
      <c r="I16">
        <v>0</v>
      </c>
      <c r="K16" t="s">
        <v>43</v>
      </c>
      <c r="L16" t="s">
        <v>50</v>
      </c>
      <c r="M16" t="s">
        <v>27</v>
      </c>
      <c r="N16">
        <v>0.1</v>
      </c>
      <c r="P16" t="s">
        <v>27</v>
      </c>
      <c r="Q16" t="s">
        <v>26</v>
      </c>
      <c r="R16" t="s">
        <v>36</v>
      </c>
      <c r="S16" t="s">
        <v>47</v>
      </c>
      <c r="T16">
        <v>0</v>
      </c>
      <c r="V16" t="s">
        <v>39</v>
      </c>
      <c r="W16" t="s">
        <v>56</v>
      </c>
      <c r="X16" t="s">
        <v>27</v>
      </c>
      <c r="Y16">
        <v>0</v>
      </c>
      <c r="AA16" t="s">
        <v>36</v>
      </c>
      <c r="AB16" t="s">
        <v>47</v>
      </c>
      <c r="AC16" t="s">
        <v>27</v>
      </c>
      <c r="AD16" t="s">
        <v>26</v>
      </c>
      <c r="AE16">
        <v>0</v>
      </c>
      <c r="AG16" t="s">
        <v>36</v>
      </c>
      <c r="AH16" t="s">
        <v>51</v>
      </c>
      <c r="AI16" t="s">
        <v>27</v>
      </c>
      <c r="AJ16">
        <v>0</v>
      </c>
      <c r="AL16" t="s">
        <v>43</v>
      </c>
      <c r="AM16" t="s">
        <v>50</v>
      </c>
      <c r="AN16" t="s">
        <v>43</v>
      </c>
      <c r="AO16" t="s">
        <v>49</v>
      </c>
      <c r="AP16">
        <v>0</v>
      </c>
      <c r="AS16" s="12">
        <f t="shared" si="25"/>
        <v>13</v>
      </c>
      <c r="AT16" s="5" t="s">
        <v>78</v>
      </c>
    </row>
    <row r="17" spans="1:46">
      <c r="A17" t="s">
        <v>36</v>
      </c>
      <c r="B17" t="s">
        <v>33</v>
      </c>
      <c r="C17" t="s">
        <v>27</v>
      </c>
      <c r="D17">
        <v>0</v>
      </c>
      <c r="F17" t="s">
        <v>36</v>
      </c>
      <c r="G17" t="s">
        <v>29</v>
      </c>
      <c r="H17" t="s">
        <v>27</v>
      </c>
      <c r="I17">
        <v>0</v>
      </c>
      <c r="K17" t="s">
        <v>44</v>
      </c>
      <c r="L17" t="s">
        <v>50</v>
      </c>
      <c r="M17" t="s">
        <v>27</v>
      </c>
      <c r="N17">
        <v>0.1</v>
      </c>
      <c r="P17" t="s">
        <v>27</v>
      </c>
      <c r="Q17" t="s">
        <v>26</v>
      </c>
      <c r="R17" t="s">
        <v>36</v>
      </c>
      <c r="S17" t="s">
        <v>29</v>
      </c>
      <c r="T17">
        <v>0</v>
      </c>
      <c r="V17" t="s">
        <v>39</v>
      </c>
      <c r="W17" t="s">
        <v>57</v>
      </c>
      <c r="X17" t="s">
        <v>27</v>
      </c>
      <c r="Y17">
        <v>0</v>
      </c>
      <c r="AA17" t="s">
        <v>36</v>
      </c>
      <c r="AB17" t="s">
        <v>29</v>
      </c>
      <c r="AC17" t="s">
        <v>27</v>
      </c>
      <c r="AD17" t="s">
        <v>26</v>
      </c>
      <c r="AE17">
        <v>0</v>
      </c>
      <c r="AG17" t="s">
        <v>36</v>
      </c>
      <c r="AH17" t="s">
        <v>33</v>
      </c>
      <c r="AI17" t="s">
        <v>27</v>
      </c>
      <c r="AJ17">
        <v>0</v>
      </c>
      <c r="AL17" t="s">
        <v>44</v>
      </c>
      <c r="AM17" t="s">
        <v>50</v>
      </c>
      <c r="AN17" t="s">
        <v>44</v>
      </c>
      <c r="AO17" t="s">
        <v>49</v>
      </c>
      <c r="AP17">
        <v>0</v>
      </c>
      <c r="AS17" s="12">
        <f t="shared" si="25"/>
        <v>14</v>
      </c>
      <c r="AT17" s="5" t="s">
        <v>79</v>
      </c>
    </row>
    <row r="18" spans="1:46">
      <c r="A18" t="s">
        <v>36</v>
      </c>
      <c r="B18" t="s">
        <v>52</v>
      </c>
      <c r="C18" t="s">
        <v>27</v>
      </c>
      <c r="D18">
        <v>0</v>
      </c>
      <c r="F18" t="s">
        <v>36</v>
      </c>
      <c r="G18" t="s">
        <v>30</v>
      </c>
      <c r="H18" t="s">
        <v>27</v>
      </c>
      <c r="I18">
        <v>0</v>
      </c>
      <c r="K18" t="s">
        <v>45</v>
      </c>
      <c r="L18" t="s">
        <v>50</v>
      </c>
      <c r="M18" t="s">
        <v>27</v>
      </c>
      <c r="N18">
        <v>0.1</v>
      </c>
      <c r="P18" t="s">
        <v>27</v>
      </c>
      <c r="Q18" t="s">
        <v>26</v>
      </c>
      <c r="R18" t="s">
        <v>36</v>
      </c>
      <c r="S18" t="s">
        <v>30</v>
      </c>
      <c r="T18">
        <v>0</v>
      </c>
      <c r="V18" t="s">
        <v>40</v>
      </c>
      <c r="W18" t="s">
        <v>56</v>
      </c>
      <c r="X18" t="s">
        <v>27</v>
      </c>
      <c r="Y18">
        <v>0</v>
      </c>
      <c r="AA18" t="s">
        <v>36</v>
      </c>
      <c r="AB18" t="s">
        <v>30</v>
      </c>
      <c r="AC18" t="s">
        <v>27</v>
      </c>
      <c r="AD18" t="s">
        <v>26</v>
      </c>
      <c r="AE18">
        <v>0</v>
      </c>
      <c r="AG18" t="s">
        <v>36</v>
      </c>
      <c r="AH18" t="s">
        <v>52</v>
      </c>
      <c r="AI18" t="s">
        <v>27</v>
      </c>
      <c r="AJ18">
        <v>0</v>
      </c>
      <c r="AL18" t="s">
        <v>45</v>
      </c>
      <c r="AM18" t="s">
        <v>50</v>
      </c>
      <c r="AN18" t="s">
        <v>45</v>
      </c>
      <c r="AO18" t="s">
        <v>49</v>
      </c>
      <c r="AP18">
        <v>0</v>
      </c>
      <c r="AS18" s="12">
        <f t="shared" si="25"/>
        <v>15</v>
      </c>
      <c r="AT18" s="5" t="s">
        <v>80</v>
      </c>
    </row>
    <row r="19" spans="1:46">
      <c r="A19" t="s">
        <v>36</v>
      </c>
      <c r="B19" t="s">
        <v>34</v>
      </c>
      <c r="C19" t="s">
        <v>27</v>
      </c>
      <c r="D19">
        <v>0</v>
      </c>
      <c r="F19" t="s">
        <v>36</v>
      </c>
      <c r="G19" t="s">
        <v>31</v>
      </c>
      <c r="H19" t="s">
        <v>27</v>
      </c>
      <c r="I19">
        <v>0</v>
      </c>
      <c r="K19" t="s">
        <v>46</v>
      </c>
      <c r="L19" t="s">
        <v>50</v>
      </c>
      <c r="M19" t="s">
        <v>27</v>
      </c>
      <c r="N19">
        <v>0.1</v>
      </c>
      <c r="P19" t="s">
        <v>27</v>
      </c>
      <c r="Q19" t="s">
        <v>26</v>
      </c>
      <c r="R19" t="s">
        <v>36</v>
      </c>
      <c r="S19" t="s">
        <v>31</v>
      </c>
      <c r="T19">
        <v>0</v>
      </c>
      <c r="V19" t="s">
        <v>40</v>
      </c>
      <c r="W19" t="s">
        <v>57</v>
      </c>
      <c r="X19" t="s">
        <v>27</v>
      </c>
      <c r="Y19">
        <v>0</v>
      </c>
      <c r="AA19" t="s">
        <v>36</v>
      </c>
      <c r="AB19" t="s">
        <v>31</v>
      </c>
      <c r="AC19" t="s">
        <v>27</v>
      </c>
      <c r="AD19" t="s">
        <v>26</v>
      </c>
      <c r="AE19">
        <v>0</v>
      </c>
      <c r="AG19" t="s">
        <v>36</v>
      </c>
      <c r="AH19" t="s">
        <v>34</v>
      </c>
      <c r="AI19" t="s">
        <v>27</v>
      </c>
      <c r="AJ19">
        <v>0</v>
      </c>
      <c r="AL19" t="s">
        <v>46</v>
      </c>
      <c r="AM19" t="s">
        <v>50</v>
      </c>
      <c r="AN19" t="s">
        <v>46</v>
      </c>
      <c r="AO19" t="s">
        <v>49</v>
      </c>
      <c r="AP19">
        <v>0</v>
      </c>
      <c r="AS19" s="12">
        <f t="shared" si="25"/>
        <v>16</v>
      </c>
      <c r="AT19" s="5" t="s">
        <v>81</v>
      </c>
    </row>
    <row r="20" spans="1:46">
      <c r="A20" t="s">
        <v>36</v>
      </c>
      <c r="B20" t="s">
        <v>53</v>
      </c>
      <c r="C20" t="s">
        <v>27</v>
      </c>
      <c r="D20">
        <v>0</v>
      </c>
      <c r="F20" t="s">
        <v>36</v>
      </c>
      <c r="G20" t="s">
        <v>48</v>
      </c>
      <c r="H20" t="s">
        <v>27</v>
      </c>
      <c r="I20">
        <v>0</v>
      </c>
      <c r="P20" t="s">
        <v>27</v>
      </c>
      <c r="Q20" t="s">
        <v>26</v>
      </c>
      <c r="R20" t="s">
        <v>36</v>
      </c>
      <c r="S20" t="s">
        <v>48</v>
      </c>
      <c r="T20">
        <v>0</v>
      </c>
      <c r="V20" t="s">
        <v>41</v>
      </c>
      <c r="W20" t="s">
        <v>56</v>
      </c>
      <c r="X20" t="s">
        <v>27</v>
      </c>
      <c r="Y20">
        <v>0</v>
      </c>
      <c r="AA20" t="s">
        <v>36</v>
      </c>
      <c r="AB20" t="s">
        <v>48</v>
      </c>
      <c r="AC20" t="s">
        <v>27</v>
      </c>
      <c r="AD20" t="s">
        <v>26</v>
      </c>
      <c r="AE20">
        <v>0</v>
      </c>
      <c r="AG20" t="s">
        <v>36</v>
      </c>
      <c r="AH20" t="s">
        <v>53</v>
      </c>
      <c r="AI20" t="s">
        <v>27</v>
      </c>
      <c r="AJ20">
        <v>0</v>
      </c>
      <c r="AL20" t="s">
        <v>35</v>
      </c>
      <c r="AM20" t="s">
        <v>55</v>
      </c>
      <c r="AN20" t="s">
        <v>35</v>
      </c>
      <c r="AO20" t="s">
        <v>51</v>
      </c>
      <c r="AP20">
        <v>0</v>
      </c>
      <c r="AS20" s="12">
        <f t="shared" si="25"/>
        <v>17</v>
      </c>
      <c r="AT20" s="12" t="s">
        <v>82</v>
      </c>
    </row>
    <row r="21" spans="1:46">
      <c r="A21" t="s">
        <v>36</v>
      </c>
      <c r="B21" t="s">
        <v>54</v>
      </c>
      <c r="C21" t="s">
        <v>27</v>
      </c>
      <c r="D21">
        <v>0</v>
      </c>
      <c r="F21" t="s">
        <v>36</v>
      </c>
      <c r="G21" t="s">
        <v>32</v>
      </c>
      <c r="H21" t="s">
        <v>27</v>
      </c>
      <c r="I21">
        <v>0</v>
      </c>
      <c r="P21" t="s">
        <v>27</v>
      </c>
      <c r="Q21" t="s">
        <v>26</v>
      </c>
      <c r="R21" t="s">
        <v>36</v>
      </c>
      <c r="S21" t="s">
        <v>32</v>
      </c>
      <c r="T21">
        <v>0</v>
      </c>
      <c r="V21" t="s">
        <v>41</v>
      </c>
      <c r="W21" t="s">
        <v>57</v>
      </c>
      <c r="X21" t="s">
        <v>27</v>
      </c>
      <c r="Y21">
        <v>0</v>
      </c>
      <c r="AA21" t="s">
        <v>36</v>
      </c>
      <c r="AB21" t="s">
        <v>32</v>
      </c>
      <c r="AC21" t="s">
        <v>27</v>
      </c>
      <c r="AD21" t="s">
        <v>26</v>
      </c>
      <c r="AE21">
        <v>0</v>
      </c>
      <c r="AG21" t="s">
        <v>36</v>
      </c>
      <c r="AH21" t="s">
        <v>54</v>
      </c>
      <c r="AI21" t="s">
        <v>27</v>
      </c>
      <c r="AJ21">
        <v>0</v>
      </c>
      <c r="AL21" t="s">
        <v>36</v>
      </c>
      <c r="AM21" t="s">
        <v>55</v>
      </c>
      <c r="AN21" t="s">
        <v>36</v>
      </c>
      <c r="AO21" t="s">
        <v>51</v>
      </c>
      <c r="AP21">
        <v>0</v>
      </c>
      <c r="AS21" s="12">
        <f t="shared" si="25"/>
        <v>18</v>
      </c>
      <c r="AT21" s="12" t="s">
        <v>83</v>
      </c>
    </row>
    <row r="22" spans="1:46">
      <c r="A22" t="s">
        <v>37</v>
      </c>
      <c r="B22" t="s">
        <v>49</v>
      </c>
      <c r="C22" t="s">
        <v>27</v>
      </c>
      <c r="D22">
        <v>0</v>
      </c>
      <c r="F22" t="s">
        <v>37</v>
      </c>
      <c r="G22" t="s">
        <v>28</v>
      </c>
      <c r="H22" t="s">
        <v>27</v>
      </c>
      <c r="I22">
        <v>0</v>
      </c>
      <c r="P22" t="s">
        <v>27</v>
      </c>
      <c r="Q22" t="s">
        <v>26</v>
      </c>
      <c r="R22" t="s">
        <v>37</v>
      </c>
      <c r="S22" t="s">
        <v>28</v>
      </c>
      <c r="T22">
        <v>0</v>
      </c>
      <c r="V22" t="s">
        <v>42</v>
      </c>
      <c r="W22" t="s">
        <v>56</v>
      </c>
      <c r="X22" t="s">
        <v>27</v>
      </c>
      <c r="Y22">
        <v>0</v>
      </c>
      <c r="AA22" t="s">
        <v>37</v>
      </c>
      <c r="AB22" t="s">
        <v>28</v>
      </c>
      <c r="AC22" t="s">
        <v>27</v>
      </c>
      <c r="AD22" t="s">
        <v>26</v>
      </c>
      <c r="AE22">
        <v>0</v>
      </c>
      <c r="AG22" t="s">
        <v>37</v>
      </c>
      <c r="AH22" t="s">
        <v>49</v>
      </c>
      <c r="AI22" t="s">
        <v>27</v>
      </c>
      <c r="AJ22">
        <v>0</v>
      </c>
      <c r="AL22" t="s">
        <v>37</v>
      </c>
      <c r="AM22" t="s">
        <v>55</v>
      </c>
      <c r="AN22" t="s">
        <v>37</v>
      </c>
      <c r="AO22" t="s">
        <v>51</v>
      </c>
      <c r="AP22">
        <v>0</v>
      </c>
      <c r="AS22" s="12">
        <f t="shared" si="25"/>
        <v>19</v>
      </c>
      <c r="AT22" s="12" t="s">
        <v>84</v>
      </c>
    </row>
    <row r="23" spans="1:46">
      <c r="A23" t="s">
        <v>37</v>
      </c>
      <c r="B23" t="s">
        <v>51</v>
      </c>
      <c r="C23" t="s">
        <v>27</v>
      </c>
      <c r="D23">
        <v>0</v>
      </c>
      <c r="F23" t="s">
        <v>37</v>
      </c>
      <c r="G23" t="s">
        <v>47</v>
      </c>
      <c r="H23" t="s">
        <v>27</v>
      </c>
      <c r="I23">
        <v>0</v>
      </c>
      <c r="P23" t="s">
        <v>27</v>
      </c>
      <c r="Q23" t="s">
        <v>26</v>
      </c>
      <c r="R23" t="s">
        <v>37</v>
      </c>
      <c r="S23" t="s">
        <v>47</v>
      </c>
      <c r="T23">
        <v>0</v>
      </c>
      <c r="V23" t="s">
        <v>42</v>
      </c>
      <c r="W23" t="s">
        <v>57</v>
      </c>
      <c r="X23" t="s">
        <v>27</v>
      </c>
      <c r="Y23">
        <v>0</v>
      </c>
      <c r="AA23" t="s">
        <v>37</v>
      </c>
      <c r="AB23" t="s">
        <v>47</v>
      </c>
      <c r="AC23" t="s">
        <v>27</v>
      </c>
      <c r="AD23" t="s">
        <v>26</v>
      </c>
      <c r="AE23">
        <v>0</v>
      </c>
      <c r="AG23" t="s">
        <v>37</v>
      </c>
      <c r="AH23" t="s">
        <v>51</v>
      </c>
      <c r="AI23" t="s">
        <v>27</v>
      </c>
      <c r="AJ23">
        <v>0</v>
      </c>
      <c r="AL23" t="s">
        <v>38</v>
      </c>
      <c r="AM23" t="s">
        <v>55</v>
      </c>
      <c r="AN23" t="s">
        <v>38</v>
      </c>
      <c r="AO23" t="s">
        <v>51</v>
      </c>
      <c r="AP23">
        <v>0</v>
      </c>
      <c r="AS23" s="12">
        <f t="shared" si="25"/>
        <v>20</v>
      </c>
      <c r="AT23" s="13" t="s">
        <v>85</v>
      </c>
    </row>
    <row r="24" spans="1:46">
      <c r="A24" t="s">
        <v>37</v>
      </c>
      <c r="B24" t="s">
        <v>33</v>
      </c>
      <c r="C24" t="s">
        <v>27</v>
      </c>
      <c r="D24">
        <v>0</v>
      </c>
      <c r="F24" t="s">
        <v>37</v>
      </c>
      <c r="G24" t="s">
        <v>29</v>
      </c>
      <c r="H24" t="s">
        <v>27</v>
      </c>
      <c r="I24">
        <v>0</v>
      </c>
      <c r="P24" t="s">
        <v>27</v>
      </c>
      <c r="Q24" t="s">
        <v>26</v>
      </c>
      <c r="R24" t="s">
        <v>37</v>
      </c>
      <c r="S24" t="s">
        <v>29</v>
      </c>
      <c r="T24">
        <v>0</v>
      </c>
      <c r="V24" t="s">
        <v>43</v>
      </c>
      <c r="W24" t="s">
        <v>56</v>
      </c>
      <c r="X24" t="s">
        <v>27</v>
      </c>
      <c r="Y24">
        <v>0</v>
      </c>
      <c r="AA24" t="s">
        <v>37</v>
      </c>
      <c r="AB24" t="s">
        <v>29</v>
      </c>
      <c r="AC24" t="s">
        <v>27</v>
      </c>
      <c r="AD24" t="s">
        <v>26</v>
      </c>
      <c r="AE24">
        <v>0</v>
      </c>
      <c r="AG24" t="s">
        <v>37</v>
      </c>
      <c r="AH24" t="s">
        <v>33</v>
      </c>
      <c r="AI24" t="s">
        <v>27</v>
      </c>
      <c r="AJ24">
        <v>0</v>
      </c>
      <c r="AL24" t="s">
        <v>39</v>
      </c>
      <c r="AM24" t="s">
        <v>55</v>
      </c>
      <c r="AN24" t="s">
        <v>39</v>
      </c>
      <c r="AO24" t="s">
        <v>51</v>
      </c>
      <c r="AP24">
        <v>0</v>
      </c>
      <c r="AS24" s="12">
        <f t="shared" si="25"/>
        <v>21</v>
      </c>
      <c r="AT24" s="13" t="s">
        <v>86</v>
      </c>
    </row>
    <row r="25" spans="1:46">
      <c r="A25" t="s">
        <v>37</v>
      </c>
      <c r="B25" t="s">
        <v>52</v>
      </c>
      <c r="C25" t="s">
        <v>27</v>
      </c>
      <c r="D25">
        <v>0</v>
      </c>
      <c r="F25" t="s">
        <v>37</v>
      </c>
      <c r="G25" t="s">
        <v>30</v>
      </c>
      <c r="H25" t="s">
        <v>27</v>
      </c>
      <c r="I25">
        <v>0</v>
      </c>
      <c r="P25" t="s">
        <v>27</v>
      </c>
      <c r="Q25" t="s">
        <v>26</v>
      </c>
      <c r="R25" t="s">
        <v>37</v>
      </c>
      <c r="S25" t="s">
        <v>30</v>
      </c>
      <c r="T25">
        <v>0</v>
      </c>
      <c r="V25" t="s">
        <v>43</v>
      </c>
      <c r="W25" t="s">
        <v>57</v>
      </c>
      <c r="X25" t="s">
        <v>27</v>
      </c>
      <c r="Y25">
        <v>0</v>
      </c>
      <c r="AA25" t="s">
        <v>37</v>
      </c>
      <c r="AB25" t="s">
        <v>30</v>
      </c>
      <c r="AC25" t="s">
        <v>27</v>
      </c>
      <c r="AD25" t="s">
        <v>26</v>
      </c>
      <c r="AE25">
        <v>0</v>
      </c>
      <c r="AG25" t="s">
        <v>37</v>
      </c>
      <c r="AH25" t="s">
        <v>52</v>
      </c>
      <c r="AI25" t="s">
        <v>27</v>
      </c>
      <c r="AJ25">
        <v>0</v>
      </c>
      <c r="AL25" t="s">
        <v>40</v>
      </c>
      <c r="AM25" t="s">
        <v>55</v>
      </c>
      <c r="AN25" t="s">
        <v>40</v>
      </c>
      <c r="AO25" t="s">
        <v>51</v>
      </c>
      <c r="AP25">
        <v>0</v>
      </c>
      <c r="AS25" s="12">
        <f t="shared" si="25"/>
        <v>22</v>
      </c>
      <c r="AT25" s="13" t="s">
        <v>87</v>
      </c>
    </row>
    <row r="26" spans="1:46">
      <c r="A26" t="s">
        <v>37</v>
      </c>
      <c r="B26" t="s">
        <v>34</v>
      </c>
      <c r="C26" t="s">
        <v>27</v>
      </c>
      <c r="D26">
        <v>0</v>
      </c>
      <c r="F26" t="s">
        <v>37</v>
      </c>
      <c r="G26" t="s">
        <v>31</v>
      </c>
      <c r="H26" t="s">
        <v>27</v>
      </c>
      <c r="I26">
        <v>0</v>
      </c>
      <c r="P26" t="s">
        <v>27</v>
      </c>
      <c r="Q26" t="s">
        <v>26</v>
      </c>
      <c r="R26" t="s">
        <v>37</v>
      </c>
      <c r="S26" t="s">
        <v>31</v>
      </c>
      <c r="T26">
        <v>0</v>
      </c>
      <c r="V26" t="s">
        <v>44</v>
      </c>
      <c r="W26" t="s">
        <v>56</v>
      </c>
      <c r="X26" t="s">
        <v>27</v>
      </c>
      <c r="Y26">
        <v>0</v>
      </c>
      <c r="AA26" t="s">
        <v>37</v>
      </c>
      <c r="AB26" t="s">
        <v>31</v>
      </c>
      <c r="AC26" t="s">
        <v>27</v>
      </c>
      <c r="AD26" t="s">
        <v>26</v>
      </c>
      <c r="AE26">
        <v>0</v>
      </c>
      <c r="AG26" t="s">
        <v>37</v>
      </c>
      <c r="AH26" t="s">
        <v>34</v>
      </c>
      <c r="AI26" t="s">
        <v>27</v>
      </c>
      <c r="AJ26">
        <v>0</v>
      </c>
      <c r="AL26" t="s">
        <v>41</v>
      </c>
      <c r="AM26" t="s">
        <v>55</v>
      </c>
      <c r="AN26" t="s">
        <v>41</v>
      </c>
      <c r="AO26" t="s">
        <v>51</v>
      </c>
      <c r="AP26">
        <v>0</v>
      </c>
      <c r="AS26" s="12">
        <f t="shared" si="25"/>
        <v>23</v>
      </c>
      <c r="AT26" s="13" t="s">
        <v>88</v>
      </c>
    </row>
    <row r="27" spans="1:46">
      <c r="A27" t="s">
        <v>37</v>
      </c>
      <c r="B27" t="s">
        <v>53</v>
      </c>
      <c r="C27" t="s">
        <v>27</v>
      </c>
      <c r="D27">
        <v>0</v>
      </c>
      <c r="F27" t="s">
        <v>37</v>
      </c>
      <c r="G27" t="s">
        <v>48</v>
      </c>
      <c r="H27" t="s">
        <v>27</v>
      </c>
      <c r="I27">
        <v>0</v>
      </c>
      <c r="N27" s="15"/>
      <c r="P27" t="s">
        <v>27</v>
      </c>
      <c r="Q27" t="s">
        <v>26</v>
      </c>
      <c r="R27" t="s">
        <v>37</v>
      </c>
      <c r="S27" t="s">
        <v>48</v>
      </c>
      <c r="T27">
        <v>0</v>
      </c>
      <c r="V27" t="s">
        <v>44</v>
      </c>
      <c r="W27" t="s">
        <v>57</v>
      </c>
      <c r="X27" t="s">
        <v>27</v>
      </c>
      <c r="Y27">
        <v>0</v>
      </c>
      <c r="AA27" t="s">
        <v>37</v>
      </c>
      <c r="AB27" t="s">
        <v>48</v>
      </c>
      <c r="AC27" t="s">
        <v>27</v>
      </c>
      <c r="AD27" t="s">
        <v>26</v>
      </c>
      <c r="AE27">
        <v>0</v>
      </c>
      <c r="AG27" t="s">
        <v>37</v>
      </c>
      <c r="AH27" t="s">
        <v>53</v>
      </c>
      <c r="AI27" t="s">
        <v>27</v>
      </c>
      <c r="AJ27">
        <v>0</v>
      </c>
      <c r="AL27" t="s">
        <v>42</v>
      </c>
      <c r="AM27" t="s">
        <v>55</v>
      </c>
      <c r="AN27" t="s">
        <v>42</v>
      </c>
      <c r="AO27" t="s">
        <v>51</v>
      </c>
      <c r="AP27">
        <v>0</v>
      </c>
      <c r="AS27" s="12">
        <f t="shared" si="25"/>
        <v>24</v>
      </c>
      <c r="AT27" s="12" t="s">
        <v>89</v>
      </c>
    </row>
    <row r="28" spans="1:46">
      <c r="A28" t="s">
        <v>37</v>
      </c>
      <c r="B28" t="s">
        <v>54</v>
      </c>
      <c r="C28" t="s">
        <v>27</v>
      </c>
      <c r="D28">
        <v>0</v>
      </c>
      <c r="F28" t="s">
        <v>37</v>
      </c>
      <c r="G28" t="s">
        <v>32</v>
      </c>
      <c r="H28" t="s">
        <v>27</v>
      </c>
      <c r="I28">
        <v>0</v>
      </c>
      <c r="N28" s="15"/>
      <c r="P28" t="s">
        <v>27</v>
      </c>
      <c r="Q28" t="s">
        <v>26</v>
      </c>
      <c r="R28" t="s">
        <v>37</v>
      </c>
      <c r="S28" t="s">
        <v>32</v>
      </c>
      <c r="T28">
        <v>0</v>
      </c>
      <c r="V28" t="s">
        <v>45</v>
      </c>
      <c r="W28" t="s">
        <v>56</v>
      </c>
      <c r="X28" t="s">
        <v>27</v>
      </c>
      <c r="Y28">
        <v>0</v>
      </c>
      <c r="AA28" t="s">
        <v>37</v>
      </c>
      <c r="AB28" t="s">
        <v>32</v>
      </c>
      <c r="AC28" t="s">
        <v>27</v>
      </c>
      <c r="AD28" t="s">
        <v>26</v>
      </c>
      <c r="AE28">
        <v>0</v>
      </c>
      <c r="AG28" t="s">
        <v>37</v>
      </c>
      <c r="AH28" t="s">
        <v>54</v>
      </c>
      <c r="AI28" t="s">
        <v>27</v>
      </c>
      <c r="AJ28">
        <v>0</v>
      </c>
      <c r="AL28" t="s">
        <v>43</v>
      </c>
      <c r="AM28" t="s">
        <v>55</v>
      </c>
      <c r="AN28" t="s">
        <v>43</v>
      </c>
      <c r="AO28" t="s">
        <v>51</v>
      </c>
      <c r="AP28">
        <v>0</v>
      </c>
      <c r="AS28" s="12">
        <f t="shared" si="25"/>
        <v>25</v>
      </c>
      <c r="AT28" s="12" t="s">
        <v>90</v>
      </c>
    </row>
    <row r="29" spans="1:46">
      <c r="A29" t="s">
        <v>38</v>
      </c>
      <c r="B29" t="s">
        <v>49</v>
      </c>
      <c r="C29" t="s">
        <v>27</v>
      </c>
      <c r="D29">
        <v>0</v>
      </c>
      <c r="F29" t="s">
        <v>38</v>
      </c>
      <c r="G29" t="s">
        <v>28</v>
      </c>
      <c r="H29" t="s">
        <v>27</v>
      </c>
      <c r="I29">
        <v>0</v>
      </c>
      <c r="N29" s="15"/>
      <c r="P29" t="s">
        <v>27</v>
      </c>
      <c r="Q29" t="s">
        <v>26</v>
      </c>
      <c r="R29" t="s">
        <v>38</v>
      </c>
      <c r="S29" t="s">
        <v>28</v>
      </c>
      <c r="T29">
        <v>0</v>
      </c>
      <c r="V29" t="s">
        <v>45</v>
      </c>
      <c r="W29" t="s">
        <v>57</v>
      </c>
      <c r="X29" t="s">
        <v>27</v>
      </c>
      <c r="Y29">
        <v>0</v>
      </c>
      <c r="AA29" t="s">
        <v>38</v>
      </c>
      <c r="AB29" t="s">
        <v>28</v>
      </c>
      <c r="AC29" t="s">
        <v>27</v>
      </c>
      <c r="AD29" t="s">
        <v>26</v>
      </c>
      <c r="AE29">
        <v>0</v>
      </c>
      <c r="AG29" t="s">
        <v>38</v>
      </c>
      <c r="AH29" t="s">
        <v>49</v>
      </c>
      <c r="AI29" t="s">
        <v>27</v>
      </c>
      <c r="AJ29">
        <v>0</v>
      </c>
      <c r="AL29" t="s">
        <v>44</v>
      </c>
      <c r="AM29" t="s">
        <v>55</v>
      </c>
      <c r="AN29" t="s">
        <v>44</v>
      </c>
      <c r="AO29" t="s">
        <v>51</v>
      </c>
      <c r="AP29">
        <v>0</v>
      </c>
      <c r="AS29" s="12">
        <f t="shared" si="25"/>
        <v>26</v>
      </c>
      <c r="AT29" s="12" t="s">
        <v>91</v>
      </c>
    </row>
    <row r="30" spans="1:46">
      <c r="A30" t="s">
        <v>38</v>
      </c>
      <c r="B30" t="s">
        <v>51</v>
      </c>
      <c r="C30" t="s">
        <v>27</v>
      </c>
      <c r="D30">
        <v>0</v>
      </c>
      <c r="F30" t="s">
        <v>38</v>
      </c>
      <c r="G30" t="s">
        <v>47</v>
      </c>
      <c r="H30" t="s">
        <v>27</v>
      </c>
      <c r="I30">
        <v>0</v>
      </c>
      <c r="N30" s="15"/>
      <c r="P30" t="s">
        <v>27</v>
      </c>
      <c r="Q30" t="s">
        <v>26</v>
      </c>
      <c r="R30" t="s">
        <v>38</v>
      </c>
      <c r="S30" t="s">
        <v>47</v>
      </c>
      <c r="T30">
        <v>0</v>
      </c>
      <c r="V30" t="s">
        <v>46</v>
      </c>
      <c r="W30" t="s">
        <v>56</v>
      </c>
      <c r="X30" t="s">
        <v>27</v>
      </c>
      <c r="Y30">
        <v>0</v>
      </c>
      <c r="AA30" t="s">
        <v>38</v>
      </c>
      <c r="AB30" t="s">
        <v>47</v>
      </c>
      <c r="AC30" t="s">
        <v>27</v>
      </c>
      <c r="AD30" t="s">
        <v>26</v>
      </c>
      <c r="AE30">
        <v>0</v>
      </c>
      <c r="AG30" t="s">
        <v>38</v>
      </c>
      <c r="AH30" t="s">
        <v>51</v>
      </c>
      <c r="AI30" t="s">
        <v>27</v>
      </c>
      <c r="AJ30">
        <v>0</v>
      </c>
      <c r="AL30" t="s">
        <v>45</v>
      </c>
      <c r="AM30" t="s">
        <v>55</v>
      </c>
      <c r="AN30" t="s">
        <v>45</v>
      </c>
      <c r="AO30" t="s">
        <v>51</v>
      </c>
      <c r="AP30">
        <v>0</v>
      </c>
      <c r="AS30" s="12">
        <f t="shared" si="25"/>
        <v>27</v>
      </c>
      <c r="AT30" s="12" t="s">
        <v>92</v>
      </c>
    </row>
    <row r="31" spans="1:46">
      <c r="A31" t="s">
        <v>38</v>
      </c>
      <c r="B31" t="s">
        <v>33</v>
      </c>
      <c r="C31" t="s">
        <v>27</v>
      </c>
      <c r="D31">
        <v>0</v>
      </c>
      <c r="F31" t="s">
        <v>38</v>
      </c>
      <c r="G31" t="s">
        <v>29</v>
      </c>
      <c r="H31" t="s">
        <v>27</v>
      </c>
      <c r="I31">
        <v>0</v>
      </c>
      <c r="N31" s="15"/>
      <c r="P31" t="s">
        <v>27</v>
      </c>
      <c r="Q31" t="s">
        <v>26</v>
      </c>
      <c r="R31" t="s">
        <v>38</v>
      </c>
      <c r="S31" t="s">
        <v>29</v>
      </c>
      <c r="T31">
        <v>0</v>
      </c>
      <c r="V31" t="s">
        <v>46</v>
      </c>
      <c r="W31" t="s">
        <v>57</v>
      </c>
      <c r="X31" t="s">
        <v>27</v>
      </c>
      <c r="Y31">
        <v>0</v>
      </c>
      <c r="AA31" t="s">
        <v>38</v>
      </c>
      <c r="AB31" t="s">
        <v>29</v>
      </c>
      <c r="AC31" t="s">
        <v>27</v>
      </c>
      <c r="AD31" t="s">
        <v>26</v>
      </c>
      <c r="AE31">
        <v>0</v>
      </c>
      <c r="AG31" t="s">
        <v>38</v>
      </c>
      <c r="AH31" t="s">
        <v>33</v>
      </c>
      <c r="AI31" t="s">
        <v>27</v>
      </c>
      <c r="AJ31">
        <v>0</v>
      </c>
      <c r="AL31" t="s">
        <v>46</v>
      </c>
      <c r="AM31" t="s">
        <v>55</v>
      </c>
      <c r="AN31" t="s">
        <v>46</v>
      </c>
      <c r="AO31" t="s">
        <v>51</v>
      </c>
      <c r="AP31">
        <v>0</v>
      </c>
      <c r="AS31" s="12">
        <f t="shared" si="25"/>
        <v>28</v>
      </c>
      <c r="AT31" s="12" t="s">
        <v>93</v>
      </c>
    </row>
    <row r="32" spans="1:46">
      <c r="A32" t="s">
        <v>38</v>
      </c>
      <c r="B32" t="s">
        <v>52</v>
      </c>
      <c r="C32" t="s">
        <v>27</v>
      </c>
      <c r="D32">
        <v>0</v>
      </c>
      <c r="F32" t="s">
        <v>38</v>
      </c>
      <c r="G32" t="s">
        <v>30</v>
      </c>
      <c r="H32" t="s">
        <v>27</v>
      </c>
      <c r="I32">
        <v>0</v>
      </c>
      <c r="N32" s="15"/>
      <c r="P32" t="s">
        <v>27</v>
      </c>
      <c r="Q32" t="s">
        <v>26</v>
      </c>
      <c r="R32" t="s">
        <v>38</v>
      </c>
      <c r="S32" t="s">
        <v>30</v>
      </c>
      <c r="T32">
        <v>0</v>
      </c>
      <c r="AA32" t="s">
        <v>38</v>
      </c>
      <c r="AB32" t="s">
        <v>30</v>
      </c>
      <c r="AC32" t="s">
        <v>27</v>
      </c>
      <c r="AD32" t="s">
        <v>26</v>
      </c>
      <c r="AE32">
        <v>0</v>
      </c>
      <c r="AG32" t="s">
        <v>38</v>
      </c>
      <c r="AH32" t="s">
        <v>52</v>
      </c>
      <c r="AI32" t="s">
        <v>27</v>
      </c>
      <c r="AJ32">
        <v>0</v>
      </c>
      <c r="AS32" s="12">
        <f t="shared" si="25"/>
        <v>29</v>
      </c>
      <c r="AT32" s="12" t="s">
        <v>94</v>
      </c>
    </row>
    <row r="33" spans="1:46">
      <c r="A33" t="s">
        <v>38</v>
      </c>
      <c r="B33" t="s">
        <v>34</v>
      </c>
      <c r="C33" t="s">
        <v>27</v>
      </c>
      <c r="D33">
        <v>0</v>
      </c>
      <c r="F33" t="s">
        <v>38</v>
      </c>
      <c r="G33" t="s">
        <v>31</v>
      </c>
      <c r="H33" t="s">
        <v>27</v>
      </c>
      <c r="I33">
        <v>0</v>
      </c>
      <c r="P33" t="s">
        <v>27</v>
      </c>
      <c r="Q33" t="s">
        <v>26</v>
      </c>
      <c r="R33" t="s">
        <v>38</v>
      </c>
      <c r="S33" t="s">
        <v>31</v>
      </c>
      <c r="T33">
        <v>0</v>
      </c>
      <c r="AA33" t="s">
        <v>38</v>
      </c>
      <c r="AB33" t="s">
        <v>31</v>
      </c>
      <c r="AC33" t="s">
        <v>27</v>
      </c>
      <c r="AD33" t="s">
        <v>26</v>
      </c>
      <c r="AE33">
        <v>0</v>
      </c>
      <c r="AG33" t="s">
        <v>38</v>
      </c>
      <c r="AH33" t="s">
        <v>34</v>
      </c>
      <c r="AI33" t="s">
        <v>27</v>
      </c>
      <c r="AJ33">
        <v>0</v>
      </c>
      <c r="AS33" s="12">
        <f t="shared" si="25"/>
        <v>30</v>
      </c>
      <c r="AT33" s="12" t="s">
        <v>95</v>
      </c>
    </row>
    <row r="34" spans="1:46">
      <c r="A34" t="s">
        <v>38</v>
      </c>
      <c r="B34" t="s">
        <v>53</v>
      </c>
      <c r="C34" t="s">
        <v>27</v>
      </c>
      <c r="D34">
        <v>0</v>
      </c>
      <c r="F34" t="s">
        <v>38</v>
      </c>
      <c r="G34" t="s">
        <v>48</v>
      </c>
      <c r="H34" t="s">
        <v>27</v>
      </c>
      <c r="I34">
        <v>0</v>
      </c>
      <c r="P34" t="s">
        <v>27</v>
      </c>
      <c r="Q34" t="s">
        <v>26</v>
      </c>
      <c r="R34" t="s">
        <v>38</v>
      </c>
      <c r="S34" t="s">
        <v>48</v>
      </c>
      <c r="T34">
        <v>0</v>
      </c>
      <c r="AA34" t="s">
        <v>38</v>
      </c>
      <c r="AB34" t="s">
        <v>48</v>
      </c>
      <c r="AC34" t="s">
        <v>27</v>
      </c>
      <c r="AD34" t="s">
        <v>26</v>
      </c>
      <c r="AE34">
        <v>0</v>
      </c>
      <c r="AG34" t="s">
        <v>38</v>
      </c>
      <c r="AH34" t="s">
        <v>53</v>
      </c>
      <c r="AI34" t="s">
        <v>27</v>
      </c>
      <c r="AJ34">
        <v>0</v>
      </c>
      <c r="AS34" s="12">
        <f t="shared" si="25"/>
        <v>31</v>
      </c>
      <c r="AT34" s="12" t="s">
        <v>96</v>
      </c>
    </row>
    <row r="35" spans="1:46">
      <c r="A35" t="s">
        <v>38</v>
      </c>
      <c r="B35" t="s">
        <v>54</v>
      </c>
      <c r="C35" t="s">
        <v>27</v>
      </c>
      <c r="D35">
        <v>0</v>
      </c>
      <c r="F35" t="s">
        <v>38</v>
      </c>
      <c r="G35" t="s">
        <v>32</v>
      </c>
      <c r="H35" t="s">
        <v>27</v>
      </c>
      <c r="I35">
        <v>0</v>
      </c>
      <c r="P35" t="s">
        <v>27</v>
      </c>
      <c r="Q35" t="s">
        <v>26</v>
      </c>
      <c r="R35" t="s">
        <v>38</v>
      </c>
      <c r="S35" t="s">
        <v>32</v>
      </c>
      <c r="T35">
        <v>0</v>
      </c>
      <c r="AA35" t="s">
        <v>38</v>
      </c>
      <c r="AB35" t="s">
        <v>32</v>
      </c>
      <c r="AC35" t="s">
        <v>27</v>
      </c>
      <c r="AD35" t="s">
        <v>26</v>
      </c>
      <c r="AE35">
        <v>0</v>
      </c>
      <c r="AG35" t="s">
        <v>38</v>
      </c>
      <c r="AH35" t="s">
        <v>54</v>
      </c>
      <c r="AI35" t="s">
        <v>27</v>
      </c>
      <c r="AJ35">
        <v>0</v>
      </c>
      <c r="AS35" s="12">
        <f t="shared" si="25"/>
        <v>32</v>
      </c>
      <c r="AT35" s="12" t="s">
        <v>97</v>
      </c>
    </row>
    <row r="36" spans="1:46">
      <c r="A36" t="s">
        <v>39</v>
      </c>
      <c r="B36" t="s">
        <v>49</v>
      </c>
      <c r="C36" t="s">
        <v>27</v>
      </c>
      <c r="D36">
        <v>0</v>
      </c>
      <c r="F36" t="s">
        <v>39</v>
      </c>
      <c r="G36" t="s">
        <v>28</v>
      </c>
      <c r="H36" t="s">
        <v>27</v>
      </c>
      <c r="I36">
        <v>0</v>
      </c>
      <c r="P36" t="s">
        <v>27</v>
      </c>
      <c r="Q36" t="s">
        <v>26</v>
      </c>
      <c r="R36" t="s">
        <v>39</v>
      </c>
      <c r="S36" t="s">
        <v>28</v>
      </c>
      <c r="T36">
        <v>0</v>
      </c>
      <c r="AA36" t="s">
        <v>39</v>
      </c>
      <c r="AB36" t="s">
        <v>28</v>
      </c>
      <c r="AC36" t="s">
        <v>27</v>
      </c>
      <c r="AD36" t="s">
        <v>26</v>
      </c>
      <c r="AE36">
        <v>0</v>
      </c>
      <c r="AG36" t="s">
        <v>39</v>
      </c>
      <c r="AH36" t="s">
        <v>49</v>
      </c>
      <c r="AI36" t="s">
        <v>27</v>
      </c>
      <c r="AJ36">
        <v>0</v>
      </c>
      <c r="AS36" s="12">
        <f t="shared" si="25"/>
        <v>33</v>
      </c>
      <c r="AT36" s="14" t="s">
        <v>98</v>
      </c>
    </row>
    <row r="37" spans="1:46">
      <c r="A37" t="s">
        <v>39</v>
      </c>
      <c r="B37" t="s">
        <v>51</v>
      </c>
      <c r="C37" t="s">
        <v>27</v>
      </c>
      <c r="D37">
        <v>0</v>
      </c>
      <c r="F37" t="s">
        <v>39</v>
      </c>
      <c r="G37" t="s">
        <v>47</v>
      </c>
      <c r="H37" t="s">
        <v>27</v>
      </c>
      <c r="I37">
        <v>0</v>
      </c>
      <c r="P37" t="s">
        <v>27</v>
      </c>
      <c r="Q37" t="s">
        <v>26</v>
      </c>
      <c r="R37" t="s">
        <v>39</v>
      </c>
      <c r="S37" t="s">
        <v>47</v>
      </c>
      <c r="T37">
        <v>0</v>
      </c>
      <c r="AA37" t="s">
        <v>39</v>
      </c>
      <c r="AB37" t="s">
        <v>47</v>
      </c>
      <c r="AC37" t="s">
        <v>27</v>
      </c>
      <c r="AD37" t="s">
        <v>26</v>
      </c>
      <c r="AE37">
        <v>0</v>
      </c>
      <c r="AG37" t="s">
        <v>39</v>
      </c>
      <c r="AH37" t="s">
        <v>51</v>
      </c>
      <c r="AI37" t="s">
        <v>27</v>
      </c>
      <c r="AJ37">
        <v>0</v>
      </c>
      <c r="AS37" s="12">
        <f t="shared" si="25"/>
        <v>34</v>
      </c>
      <c r="AT37" s="12" t="s">
        <v>99</v>
      </c>
    </row>
    <row r="38" spans="1:46">
      <c r="A38" t="s">
        <v>39</v>
      </c>
      <c r="B38" t="s">
        <v>33</v>
      </c>
      <c r="C38" t="s">
        <v>27</v>
      </c>
      <c r="D38">
        <v>0</v>
      </c>
      <c r="F38" t="s">
        <v>39</v>
      </c>
      <c r="G38" t="s">
        <v>29</v>
      </c>
      <c r="H38" t="s">
        <v>27</v>
      </c>
      <c r="I38">
        <v>0</v>
      </c>
      <c r="P38" t="s">
        <v>27</v>
      </c>
      <c r="Q38" t="s">
        <v>26</v>
      </c>
      <c r="R38" t="s">
        <v>39</v>
      </c>
      <c r="S38" t="s">
        <v>29</v>
      </c>
      <c r="T38">
        <v>0</v>
      </c>
      <c r="AA38" t="s">
        <v>39</v>
      </c>
      <c r="AB38" t="s">
        <v>29</v>
      </c>
      <c r="AC38" t="s">
        <v>27</v>
      </c>
      <c r="AD38" t="s">
        <v>26</v>
      </c>
      <c r="AE38">
        <v>0</v>
      </c>
      <c r="AG38" t="s">
        <v>39</v>
      </c>
      <c r="AH38" t="s">
        <v>33</v>
      </c>
      <c r="AI38" t="s">
        <v>27</v>
      </c>
      <c r="AJ38">
        <v>0</v>
      </c>
      <c r="AS38" s="12">
        <f t="shared" si="25"/>
        <v>35</v>
      </c>
      <c r="AT38" s="12" t="s">
        <v>100</v>
      </c>
    </row>
    <row r="39" spans="1:46">
      <c r="A39" t="s">
        <v>39</v>
      </c>
      <c r="B39" t="s">
        <v>52</v>
      </c>
      <c r="C39" t="s">
        <v>27</v>
      </c>
      <c r="D39">
        <v>0</v>
      </c>
      <c r="F39" t="s">
        <v>39</v>
      </c>
      <c r="G39" t="s">
        <v>30</v>
      </c>
      <c r="H39" t="s">
        <v>27</v>
      </c>
      <c r="I39">
        <v>0</v>
      </c>
      <c r="P39" t="s">
        <v>27</v>
      </c>
      <c r="Q39" t="s">
        <v>26</v>
      </c>
      <c r="R39" t="s">
        <v>39</v>
      </c>
      <c r="S39" t="s">
        <v>30</v>
      </c>
      <c r="T39">
        <v>0</v>
      </c>
      <c r="AA39" t="s">
        <v>39</v>
      </c>
      <c r="AB39" t="s">
        <v>30</v>
      </c>
      <c r="AC39" t="s">
        <v>27</v>
      </c>
      <c r="AD39" t="s">
        <v>26</v>
      </c>
      <c r="AE39">
        <v>0</v>
      </c>
      <c r="AG39" t="s">
        <v>39</v>
      </c>
      <c r="AH39" t="s">
        <v>52</v>
      </c>
      <c r="AI39" t="s">
        <v>27</v>
      </c>
      <c r="AJ39">
        <v>0</v>
      </c>
      <c r="AS39" s="12">
        <f t="shared" si="25"/>
        <v>36</v>
      </c>
      <c r="AT39" s="12" t="s">
        <v>101</v>
      </c>
    </row>
    <row r="40" spans="1:46">
      <c r="A40" t="s">
        <v>39</v>
      </c>
      <c r="B40" t="s">
        <v>34</v>
      </c>
      <c r="C40" t="s">
        <v>27</v>
      </c>
      <c r="D40">
        <v>0</v>
      </c>
      <c r="F40" t="s">
        <v>39</v>
      </c>
      <c r="G40" t="s">
        <v>31</v>
      </c>
      <c r="H40" t="s">
        <v>27</v>
      </c>
      <c r="I40">
        <v>0</v>
      </c>
      <c r="P40" t="s">
        <v>27</v>
      </c>
      <c r="Q40" t="s">
        <v>26</v>
      </c>
      <c r="R40" t="s">
        <v>39</v>
      </c>
      <c r="S40" t="s">
        <v>31</v>
      </c>
      <c r="T40">
        <v>0</v>
      </c>
      <c r="AA40" t="s">
        <v>39</v>
      </c>
      <c r="AB40" t="s">
        <v>31</v>
      </c>
      <c r="AC40" t="s">
        <v>27</v>
      </c>
      <c r="AD40" t="s">
        <v>26</v>
      </c>
      <c r="AE40">
        <v>0</v>
      </c>
      <c r="AG40" t="s">
        <v>39</v>
      </c>
      <c r="AH40" t="s">
        <v>34</v>
      </c>
      <c r="AI40" t="s">
        <v>27</v>
      </c>
      <c r="AJ40">
        <v>0</v>
      </c>
      <c r="AS40" s="12">
        <f t="shared" si="25"/>
        <v>37</v>
      </c>
      <c r="AT40" s="12" t="s">
        <v>102</v>
      </c>
    </row>
    <row r="41" spans="1:46">
      <c r="A41" t="s">
        <v>39</v>
      </c>
      <c r="B41" t="s">
        <v>53</v>
      </c>
      <c r="C41" t="s">
        <v>27</v>
      </c>
      <c r="D41">
        <v>0</v>
      </c>
      <c r="F41" t="s">
        <v>39</v>
      </c>
      <c r="G41" t="s">
        <v>48</v>
      </c>
      <c r="H41" t="s">
        <v>27</v>
      </c>
      <c r="I41">
        <v>0</v>
      </c>
      <c r="P41" t="s">
        <v>27</v>
      </c>
      <c r="Q41" t="s">
        <v>26</v>
      </c>
      <c r="R41" t="s">
        <v>39</v>
      </c>
      <c r="S41" t="s">
        <v>48</v>
      </c>
      <c r="T41">
        <v>0</v>
      </c>
      <c r="AA41" t="s">
        <v>39</v>
      </c>
      <c r="AB41" t="s">
        <v>48</v>
      </c>
      <c r="AC41" t="s">
        <v>27</v>
      </c>
      <c r="AD41" t="s">
        <v>26</v>
      </c>
      <c r="AE41">
        <v>0</v>
      </c>
      <c r="AG41" t="s">
        <v>39</v>
      </c>
      <c r="AH41" t="s">
        <v>53</v>
      </c>
      <c r="AI41" t="s">
        <v>27</v>
      </c>
      <c r="AJ41">
        <v>0</v>
      </c>
      <c r="AS41" s="12">
        <f t="shared" si="25"/>
        <v>38</v>
      </c>
      <c r="AT41" s="12" t="s">
        <v>103</v>
      </c>
    </row>
    <row r="42" spans="1:46">
      <c r="A42" t="s">
        <v>39</v>
      </c>
      <c r="B42" t="s">
        <v>54</v>
      </c>
      <c r="C42" t="s">
        <v>27</v>
      </c>
      <c r="D42">
        <v>0</v>
      </c>
      <c r="F42" t="s">
        <v>39</v>
      </c>
      <c r="G42" t="s">
        <v>32</v>
      </c>
      <c r="H42" t="s">
        <v>27</v>
      </c>
      <c r="I42">
        <v>0</v>
      </c>
      <c r="P42" t="s">
        <v>27</v>
      </c>
      <c r="Q42" t="s">
        <v>26</v>
      </c>
      <c r="R42" t="s">
        <v>39</v>
      </c>
      <c r="S42" t="s">
        <v>32</v>
      </c>
      <c r="T42">
        <v>0</v>
      </c>
      <c r="AA42" t="s">
        <v>39</v>
      </c>
      <c r="AB42" t="s">
        <v>32</v>
      </c>
      <c r="AC42" t="s">
        <v>27</v>
      </c>
      <c r="AD42" t="s">
        <v>26</v>
      </c>
      <c r="AE42">
        <v>0</v>
      </c>
      <c r="AG42" t="s">
        <v>39</v>
      </c>
      <c r="AH42" t="s">
        <v>54</v>
      </c>
      <c r="AI42" t="s">
        <v>27</v>
      </c>
      <c r="AJ42">
        <v>0</v>
      </c>
      <c r="AS42" s="12">
        <f t="shared" si="25"/>
        <v>39</v>
      </c>
      <c r="AT42" s="12" t="s">
        <v>104</v>
      </c>
    </row>
    <row r="43" spans="1:46">
      <c r="A43" t="s">
        <v>40</v>
      </c>
      <c r="B43" t="s">
        <v>49</v>
      </c>
      <c r="C43" t="s">
        <v>27</v>
      </c>
      <c r="D43">
        <v>0</v>
      </c>
      <c r="F43" t="s">
        <v>40</v>
      </c>
      <c r="G43" t="s">
        <v>28</v>
      </c>
      <c r="H43" t="s">
        <v>27</v>
      </c>
      <c r="I43">
        <v>0</v>
      </c>
      <c r="P43" t="s">
        <v>27</v>
      </c>
      <c r="Q43" t="s">
        <v>26</v>
      </c>
      <c r="R43" t="s">
        <v>40</v>
      </c>
      <c r="S43" t="s">
        <v>28</v>
      </c>
      <c r="T43">
        <v>0</v>
      </c>
      <c r="AA43" t="s">
        <v>40</v>
      </c>
      <c r="AB43" t="s">
        <v>28</v>
      </c>
      <c r="AC43" t="s">
        <v>27</v>
      </c>
      <c r="AD43" t="s">
        <v>26</v>
      </c>
      <c r="AE43">
        <v>0</v>
      </c>
      <c r="AG43" t="s">
        <v>40</v>
      </c>
      <c r="AH43" t="s">
        <v>49</v>
      </c>
      <c r="AI43" t="s">
        <v>27</v>
      </c>
      <c r="AJ43">
        <v>0</v>
      </c>
      <c r="AS43" s="12">
        <f t="shared" si="25"/>
        <v>40</v>
      </c>
      <c r="AT43" s="12" t="s">
        <v>105</v>
      </c>
    </row>
    <row r="44" spans="1:46">
      <c r="A44" t="s">
        <v>40</v>
      </c>
      <c r="B44" t="s">
        <v>51</v>
      </c>
      <c r="C44" t="s">
        <v>27</v>
      </c>
      <c r="D44">
        <v>0</v>
      </c>
      <c r="F44" t="s">
        <v>40</v>
      </c>
      <c r="G44" t="s">
        <v>47</v>
      </c>
      <c r="H44" t="s">
        <v>27</v>
      </c>
      <c r="I44">
        <v>0</v>
      </c>
      <c r="P44" t="s">
        <v>27</v>
      </c>
      <c r="Q44" t="s">
        <v>26</v>
      </c>
      <c r="R44" t="s">
        <v>40</v>
      </c>
      <c r="S44" t="s">
        <v>47</v>
      </c>
      <c r="T44">
        <v>0</v>
      </c>
      <c r="AA44" t="s">
        <v>40</v>
      </c>
      <c r="AB44" t="s">
        <v>47</v>
      </c>
      <c r="AC44" t="s">
        <v>27</v>
      </c>
      <c r="AD44" t="s">
        <v>26</v>
      </c>
      <c r="AE44">
        <v>0</v>
      </c>
      <c r="AG44" t="s">
        <v>40</v>
      </c>
      <c r="AH44" t="s">
        <v>51</v>
      </c>
      <c r="AI44" t="s">
        <v>27</v>
      </c>
      <c r="AJ44">
        <v>0</v>
      </c>
      <c r="AS44" s="12">
        <f t="shared" si="25"/>
        <v>41</v>
      </c>
      <c r="AT44" s="12" t="s">
        <v>106</v>
      </c>
    </row>
    <row r="45" spans="1:46">
      <c r="A45" t="s">
        <v>40</v>
      </c>
      <c r="B45" t="s">
        <v>33</v>
      </c>
      <c r="C45" t="s">
        <v>27</v>
      </c>
      <c r="D45">
        <v>0</v>
      </c>
      <c r="F45" t="s">
        <v>40</v>
      </c>
      <c r="G45" t="s">
        <v>29</v>
      </c>
      <c r="H45" t="s">
        <v>27</v>
      </c>
      <c r="I45">
        <v>0</v>
      </c>
      <c r="P45" t="s">
        <v>27</v>
      </c>
      <c r="Q45" t="s">
        <v>26</v>
      </c>
      <c r="R45" t="s">
        <v>40</v>
      </c>
      <c r="S45" t="s">
        <v>29</v>
      </c>
      <c r="T45">
        <v>0</v>
      </c>
      <c r="AA45" t="s">
        <v>40</v>
      </c>
      <c r="AB45" t="s">
        <v>29</v>
      </c>
      <c r="AC45" t="s">
        <v>27</v>
      </c>
      <c r="AD45" t="s">
        <v>26</v>
      </c>
      <c r="AE45">
        <v>0</v>
      </c>
      <c r="AG45" t="s">
        <v>40</v>
      </c>
      <c r="AH45" t="s">
        <v>33</v>
      </c>
      <c r="AI45" t="s">
        <v>27</v>
      </c>
      <c r="AJ45">
        <v>0</v>
      </c>
      <c r="AS45" s="12">
        <f t="shared" si="25"/>
        <v>42</v>
      </c>
      <c r="AT45" s="12" t="s">
        <v>107</v>
      </c>
    </row>
    <row r="46" spans="1:46">
      <c r="A46" t="s">
        <v>40</v>
      </c>
      <c r="B46" t="s">
        <v>52</v>
      </c>
      <c r="C46" t="s">
        <v>27</v>
      </c>
      <c r="D46">
        <v>0</v>
      </c>
      <c r="F46" t="s">
        <v>40</v>
      </c>
      <c r="G46" t="s">
        <v>30</v>
      </c>
      <c r="H46" t="s">
        <v>27</v>
      </c>
      <c r="I46">
        <v>0</v>
      </c>
      <c r="P46" t="s">
        <v>27</v>
      </c>
      <c r="Q46" t="s">
        <v>26</v>
      </c>
      <c r="R46" t="s">
        <v>40</v>
      </c>
      <c r="S46" t="s">
        <v>30</v>
      </c>
      <c r="T46">
        <v>0</v>
      </c>
      <c r="AA46" t="s">
        <v>40</v>
      </c>
      <c r="AB46" t="s">
        <v>30</v>
      </c>
      <c r="AC46" t="s">
        <v>27</v>
      </c>
      <c r="AD46" t="s">
        <v>26</v>
      </c>
      <c r="AE46">
        <v>0</v>
      </c>
      <c r="AG46" t="s">
        <v>40</v>
      </c>
      <c r="AH46" t="s">
        <v>52</v>
      </c>
      <c r="AI46" t="s">
        <v>27</v>
      </c>
      <c r="AJ46">
        <v>0</v>
      </c>
      <c r="AS46" s="12">
        <f t="shared" si="25"/>
        <v>43</v>
      </c>
      <c r="AT46" s="12" t="s">
        <v>108</v>
      </c>
    </row>
    <row r="47" spans="1:46">
      <c r="A47" t="s">
        <v>40</v>
      </c>
      <c r="B47" t="s">
        <v>34</v>
      </c>
      <c r="C47" t="s">
        <v>27</v>
      </c>
      <c r="D47">
        <v>0</v>
      </c>
      <c r="F47" t="s">
        <v>40</v>
      </c>
      <c r="G47" t="s">
        <v>31</v>
      </c>
      <c r="H47" t="s">
        <v>27</v>
      </c>
      <c r="I47">
        <v>0</v>
      </c>
      <c r="P47" t="s">
        <v>27</v>
      </c>
      <c r="Q47" t="s">
        <v>26</v>
      </c>
      <c r="R47" t="s">
        <v>40</v>
      </c>
      <c r="S47" t="s">
        <v>31</v>
      </c>
      <c r="T47">
        <v>0</v>
      </c>
      <c r="AA47" t="s">
        <v>40</v>
      </c>
      <c r="AB47" t="s">
        <v>31</v>
      </c>
      <c r="AC47" t="s">
        <v>27</v>
      </c>
      <c r="AD47" t="s">
        <v>26</v>
      </c>
      <c r="AE47">
        <v>0</v>
      </c>
      <c r="AG47" t="s">
        <v>40</v>
      </c>
      <c r="AH47" t="s">
        <v>34</v>
      </c>
      <c r="AI47" t="s">
        <v>27</v>
      </c>
      <c r="AJ47">
        <v>0</v>
      </c>
      <c r="AS47" s="12">
        <f t="shared" si="25"/>
        <v>44</v>
      </c>
      <c r="AT47" s="12" t="s">
        <v>109</v>
      </c>
    </row>
    <row r="48" spans="1:46">
      <c r="A48" t="s">
        <v>40</v>
      </c>
      <c r="B48" t="s">
        <v>53</v>
      </c>
      <c r="C48" t="s">
        <v>27</v>
      </c>
      <c r="D48">
        <v>0</v>
      </c>
      <c r="F48" t="s">
        <v>40</v>
      </c>
      <c r="G48" t="s">
        <v>48</v>
      </c>
      <c r="H48" t="s">
        <v>27</v>
      </c>
      <c r="I48">
        <v>0</v>
      </c>
      <c r="P48" t="s">
        <v>27</v>
      </c>
      <c r="Q48" t="s">
        <v>26</v>
      </c>
      <c r="R48" t="s">
        <v>40</v>
      </c>
      <c r="S48" t="s">
        <v>48</v>
      </c>
      <c r="T48">
        <v>0</v>
      </c>
      <c r="AA48" t="s">
        <v>40</v>
      </c>
      <c r="AB48" t="s">
        <v>48</v>
      </c>
      <c r="AC48" t="s">
        <v>27</v>
      </c>
      <c r="AD48" t="s">
        <v>26</v>
      </c>
      <c r="AE48">
        <v>0</v>
      </c>
      <c r="AG48" t="s">
        <v>40</v>
      </c>
      <c r="AH48" t="s">
        <v>53</v>
      </c>
      <c r="AI48" t="s">
        <v>27</v>
      </c>
      <c r="AJ48">
        <v>0</v>
      </c>
      <c r="AS48" s="12">
        <f t="shared" si="25"/>
        <v>45</v>
      </c>
      <c r="AT48" s="12" t="s">
        <v>110</v>
      </c>
    </row>
    <row r="49" spans="1:46">
      <c r="A49" t="s">
        <v>40</v>
      </c>
      <c r="B49" t="s">
        <v>54</v>
      </c>
      <c r="C49" t="s">
        <v>27</v>
      </c>
      <c r="D49">
        <v>0</v>
      </c>
      <c r="F49" t="s">
        <v>40</v>
      </c>
      <c r="G49" t="s">
        <v>32</v>
      </c>
      <c r="H49" t="s">
        <v>27</v>
      </c>
      <c r="I49">
        <v>0</v>
      </c>
      <c r="P49" t="s">
        <v>27</v>
      </c>
      <c r="Q49" t="s">
        <v>26</v>
      </c>
      <c r="R49" t="s">
        <v>40</v>
      </c>
      <c r="S49" t="s">
        <v>32</v>
      </c>
      <c r="T49">
        <v>0</v>
      </c>
      <c r="AA49" t="s">
        <v>40</v>
      </c>
      <c r="AB49" t="s">
        <v>32</v>
      </c>
      <c r="AC49" t="s">
        <v>27</v>
      </c>
      <c r="AD49" t="s">
        <v>26</v>
      </c>
      <c r="AE49">
        <v>0</v>
      </c>
      <c r="AG49" t="s">
        <v>40</v>
      </c>
      <c r="AH49" t="s">
        <v>54</v>
      </c>
      <c r="AI49" t="s">
        <v>27</v>
      </c>
      <c r="AJ49">
        <v>0</v>
      </c>
      <c r="AS49" s="12">
        <f t="shared" si="25"/>
        <v>46</v>
      </c>
      <c r="AT49" s="12" t="s">
        <v>111</v>
      </c>
    </row>
    <row r="50" spans="1:46">
      <c r="A50" t="s">
        <v>41</v>
      </c>
      <c r="B50" t="s">
        <v>49</v>
      </c>
      <c r="C50" t="s">
        <v>27</v>
      </c>
      <c r="D50">
        <v>0</v>
      </c>
      <c r="F50" t="s">
        <v>41</v>
      </c>
      <c r="G50" t="s">
        <v>28</v>
      </c>
      <c r="H50" t="s">
        <v>27</v>
      </c>
      <c r="I50">
        <v>0</v>
      </c>
      <c r="P50" t="s">
        <v>27</v>
      </c>
      <c r="Q50" t="s">
        <v>26</v>
      </c>
      <c r="R50" t="s">
        <v>41</v>
      </c>
      <c r="S50" t="s">
        <v>28</v>
      </c>
      <c r="T50">
        <v>0</v>
      </c>
      <c r="AA50" t="s">
        <v>41</v>
      </c>
      <c r="AB50" t="s">
        <v>28</v>
      </c>
      <c r="AC50" t="s">
        <v>27</v>
      </c>
      <c r="AD50" t="s">
        <v>26</v>
      </c>
      <c r="AE50">
        <v>0</v>
      </c>
      <c r="AG50" t="s">
        <v>41</v>
      </c>
      <c r="AH50" t="s">
        <v>49</v>
      </c>
      <c r="AI50" t="s">
        <v>27</v>
      </c>
      <c r="AJ50">
        <v>0</v>
      </c>
      <c r="AS50" s="12">
        <f t="shared" si="25"/>
        <v>47</v>
      </c>
      <c r="AT50" s="12" t="s">
        <v>112</v>
      </c>
    </row>
    <row r="51" spans="1:46">
      <c r="A51" t="s">
        <v>41</v>
      </c>
      <c r="B51" t="s">
        <v>51</v>
      </c>
      <c r="C51" t="s">
        <v>27</v>
      </c>
      <c r="D51">
        <v>0</v>
      </c>
      <c r="F51" t="s">
        <v>41</v>
      </c>
      <c r="G51" t="s">
        <v>47</v>
      </c>
      <c r="H51" t="s">
        <v>27</v>
      </c>
      <c r="I51">
        <v>0</v>
      </c>
      <c r="P51" t="s">
        <v>27</v>
      </c>
      <c r="Q51" t="s">
        <v>26</v>
      </c>
      <c r="R51" t="s">
        <v>41</v>
      </c>
      <c r="S51" t="s">
        <v>47</v>
      </c>
      <c r="T51">
        <v>0</v>
      </c>
      <c r="AA51" t="s">
        <v>41</v>
      </c>
      <c r="AB51" t="s">
        <v>47</v>
      </c>
      <c r="AC51" t="s">
        <v>27</v>
      </c>
      <c r="AD51" t="s">
        <v>26</v>
      </c>
      <c r="AE51">
        <v>0</v>
      </c>
      <c r="AG51" t="s">
        <v>41</v>
      </c>
      <c r="AH51" t="s">
        <v>51</v>
      </c>
      <c r="AI51" t="s">
        <v>27</v>
      </c>
      <c r="AJ51">
        <v>0</v>
      </c>
      <c r="AS51" s="12">
        <f t="shared" si="25"/>
        <v>48</v>
      </c>
      <c r="AT51" s="12" t="s">
        <v>113</v>
      </c>
    </row>
    <row r="52" spans="1:46">
      <c r="A52" t="s">
        <v>41</v>
      </c>
      <c r="B52" t="s">
        <v>33</v>
      </c>
      <c r="C52" t="s">
        <v>27</v>
      </c>
      <c r="D52">
        <v>0</v>
      </c>
      <c r="F52" t="s">
        <v>41</v>
      </c>
      <c r="G52" t="s">
        <v>29</v>
      </c>
      <c r="H52" t="s">
        <v>27</v>
      </c>
      <c r="I52">
        <v>0</v>
      </c>
      <c r="P52" t="s">
        <v>27</v>
      </c>
      <c r="Q52" t="s">
        <v>26</v>
      </c>
      <c r="R52" t="s">
        <v>41</v>
      </c>
      <c r="S52" t="s">
        <v>29</v>
      </c>
      <c r="T52">
        <v>0</v>
      </c>
      <c r="AA52" t="s">
        <v>41</v>
      </c>
      <c r="AB52" t="s">
        <v>29</v>
      </c>
      <c r="AC52" t="s">
        <v>27</v>
      </c>
      <c r="AD52" t="s">
        <v>26</v>
      </c>
      <c r="AE52">
        <v>0</v>
      </c>
      <c r="AG52" t="s">
        <v>41</v>
      </c>
      <c r="AH52" t="s">
        <v>33</v>
      </c>
      <c r="AI52" t="s">
        <v>27</v>
      </c>
      <c r="AJ52">
        <v>0</v>
      </c>
      <c r="AS52" s="12">
        <f t="shared" si="25"/>
        <v>49</v>
      </c>
      <c r="AT52" s="12" t="s">
        <v>114</v>
      </c>
    </row>
    <row r="53" spans="1:46">
      <c r="A53" t="s">
        <v>41</v>
      </c>
      <c r="B53" t="s">
        <v>52</v>
      </c>
      <c r="C53" t="s">
        <v>27</v>
      </c>
      <c r="D53">
        <v>0</v>
      </c>
      <c r="F53" t="s">
        <v>41</v>
      </c>
      <c r="G53" t="s">
        <v>30</v>
      </c>
      <c r="H53" t="s">
        <v>27</v>
      </c>
      <c r="I53">
        <v>0</v>
      </c>
      <c r="P53" t="s">
        <v>27</v>
      </c>
      <c r="Q53" t="s">
        <v>26</v>
      </c>
      <c r="R53" t="s">
        <v>41</v>
      </c>
      <c r="S53" t="s">
        <v>30</v>
      </c>
      <c r="T53">
        <v>0</v>
      </c>
      <c r="AA53" t="s">
        <v>41</v>
      </c>
      <c r="AB53" t="s">
        <v>30</v>
      </c>
      <c r="AC53" t="s">
        <v>27</v>
      </c>
      <c r="AD53" t="s">
        <v>26</v>
      </c>
      <c r="AE53">
        <v>0</v>
      </c>
      <c r="AG53" t="s">
        <v>41</v>
      </c>
      <c r="AH53" t="s">
        <v>52</v>
      </c>
      <c r="AI53" t="s">
        <v>27</v>
      </c>
      <c r="AJ53">
        <v>0</v>
      </c>
      <c r="AS53" s="12">
        <f t="shared" si="25"/>
        <v>50</v>
      </c>
      <c r="AT53" s="12" t="s">
        <v>115</v>
      </c>
    </row>
    <row r="54" spans="1:46">
      <c r="A54" t="s">
        <v>41</v>
      </c>
      <c r="B54" t="s">
        <v>34</v>
      </c>
      <c r="C54" t="s">
        <v>27</v>
      </c>
      <c r="D54">
        <v>0</v>
      </c>
      <c r="F54" t="s">
        <v>41</v>
      </c>
      <c r="G54" t="s">
        <v>31</v>
      </c>
      <c r="H54" t="s">
        <v>27</v>
      </c>
      <c r="I54">
        <v>0</v>
      </c>
      <c r="P54" t="s">
        <v>27</v>
      </c>
      <c r="Q54" t="s">
        <v>26</v>
      </c>
      <c r="R54" t="s">
        <v>41</v>
      </c>
      <c r="S54" t="s">
        <v>31</v>
      </c>
      <c r="T54">
        <v>0</v>
      </c>
      <c r="AA54" t="s">
        <v>41</v>
      </c>
      <c r="AB54" t="s">
        <v>31</v>
      </c>
      <c r="AC54" t="s">
        <v>27</v>
      </c>
      <c r="AD54" t="s">
        <v>26</v>
      </c>
      <c r="AE54">
        <v>0</v>
      </c>
      <c r="AG54" t="s">
        <v>41</v>
      </c>
      <c r="AH54" t="s">
        <v>34</v>
      </c>
      <c r="AI54" t="s">
        <v>27</v>
      </c>
      <c r="AJ54">
        <v>0</v>
      </c>
      <c r="AS54" s="12">
        <f t="shared" si="25"/>
        <v>51</v>
      </c>
      <c r="AT54" s="12" t="s">
        <v>116</v>
      </c>
    </row>
    <row r="55" spans="1:46">
      <c r="A55" t="s">
        <v>41</v>
      </c>
      <c r="B55" t="s">
        <v>53</v>
      </c>
      <c r="C55" t="s">
        <v>27</v>
      </c>
      <c r="D55">
        <v>0</v>
      </c>
      <c r="F55" t="s">
        <v>41</v>
      </c>
      <c r="G55" t="s">
        <v>48</v>
      </c>
      <c r="H55" t="s">
        <v>27</v>
      </c>
      <c r="I55">
        <v>0</v>
      </c>
      <c r="P55" t="s">
        <v>27</v>
      </c>
      <c r="Q55" t="s">
        <v>26</v>
      </c>
      <c r="R55" t="s">
        <v>41</v>
      </c>
      <c r="S55" t="s">
        <v>48</v>
      </c>
      <c r="T55">
        <v>0</v>
      </c>
      <c r="AA55" t="s">
        <v>41</v>
      </c>
      <c r="AB55" t="s">
        <v>48</v>
      </c>
      <c r="AC55" t="s">
        <v>27</v>
      </c>
      <c r="AD55" t="s">
        <v>26</v>
      </c>
      <c r="AE55">
        <v>0</v>
      </c>
      <c r="AG55" t="s">
        <v>41</v>
      </c>
      <c r="AH55" t="s">
        <v>53</v>
      </c>
      <c r="AI55" t="s">
        <v>27</v>
      </c>
      <c r="AJ55">
        <v>0</v>
      </c>
      <c r="AS55" s="12">
        <f t="shared" si="25"/>
        <v>52</v>
      </c>
      <c r="AT55" s="12" t="s">
        <v>117</v>
      </c>
    </row>
    <row r="56" spans="1:46">
      <c r="A56" t="s">
        <v>41</v>
      </c>
      <c r="B56" t="s">
        <v>54</v>
      </c>
      <c r="C56" t="s">
        <v>27</v>
      </c>
      <c r="D56">
        <v>0</v>
      </c>
      <c r="F56" t="s">
        <v>41</v>
      </c>
      <c r="G56" t="s">
        <v>32</v>
      </c>
      <c r="H56" t="s">
        <v>27</v>
      </c>
      <c r="I56">
        <v>0</v>
      </c>
      <c r="P56" t="s">
        <v>27</v>
      </c>
      <c r="Q56" t="s">
        <v>26</v>
      </c>
      <c r="R56" t="s">
        <v>41</v>
      </c>
      <c r="S56" t="s">
        <v>32</v>
      </c>
      <c r="T56">
        <v>0</v>
      </c>
      <c r="AA56" t="s">
        <v>41</v>
      </c>
      <c r="AB56" t="s">
        <v>32</v>
      </c>
      <c r="AC56" t="s">
        <v>27</v>
      </c>
      <c r="AD56" t="s">
        <v>26</v>
      </c>
      <c r="AE56">
        <v>0</v>
      </c>
      <c r="AG56" t="s">
        <v>41</v>
      </c>
      <c r="AH56" t="s">
        <v>54</v>
      </c>
      <c r="AI56" t="s">
        <v>27</v>
      </c>
      <c r="AJ56">
        <v>0</v>
      </c>
      <c r="AS56" s="12">
        <f t="shared" si="25"/>
        <v>53</v>
      </c>
      <c r="AT56" s="12" t="s">
        <v>118</v>
      </c>
    </row>
    <row r="57" spans="1:46">
      <c r="A57" t="s">
        <v>42</v>
      </c>
      <c r="B57" t="s">
        <v>49</v>
      </c>
      <c r="C57" t="s">
        <v>27</v>
      </c>
      <c r="D57">
        <v>0</v>
      </c>
      <c r="F57" t="s">
        <v>42</v>
      </c>
      <c r="G57" t="s">
        <v>28</v>
      </c>
      <c r="H57" t="s">
        <v>27</v>
      </c>
      <c r="I57">
        <v>0</v>
      </c>
      <c r="P57" t="s">
        <v>27</v>
      </c>
      <c r="Q57" t="s">
        <v>26</v>
      </c>
      <c r="R57" t="s">
        <v>42</v>
      </c>
      <c r="S57" t="s">
        <v>28</v>
      </c>
      <c r="T57">
        <v>0</v>
      </c>
      <c r="AA57" t="s">
        <v>42</v>
      </c>
      <c r="AB57" t="s">
        <v>28</v>
      </c>
      <c r="AC57" t="s">
        <v>27</v>
      </c>
      <c r="AD57" t="s">
        <v>26</v>
      </c>
      <c r="AE57">
        <v>0</v>
      </c>
      <c r="AG57" t="s">
        <v>42</v>
      </c>
      <c r="AH57" t="s">
        <v>49</v>
      </c>
      <c r="AI57" t="s">
        <v>27</v>
      </c>
      <c r="AJ57">
        <v>0</v>
      </c>
      <c r="AS57" s="12">
        <f t="shared" si="25"/>
        <v>54</v>
      </c>
      <c r="AT57" s="12" t="s">
        <v>119</v>
      </c>
    </row>
    <row r="58" spans="1:46">
      <c r="A58" t="s">
        <v>42</v>
      </c>
      <c r="B58" t="s">
        <v>51</v>
      </c>
      <c r="C58" t="s">
        <v>27</v>
      </c>
      <c r="D58">
        <v>0</v>
      </c>
      <c r="F58" t="s">
        <v>42</v>
      </c>
      <c r="G58" t="s">
        <v>47</v>
      </c>
      <c r="H58" t="s">
        <v>27</v>
      </c>
      <c r="I58">
        <v>0</v>
      </c>
      <c r="P58" t="s">
        <v>27</v>
      </c>
      <c r="Q58" t="s">
        <v>26</v>
      </c>
      <c r="R58" t="s">
        <v>42</v>
      </c>
      <c r="S58" t="s">
        <v>47</v>
      </c>
      <c r="T58">
        <v>0</v>
      </c>
      <c r="AA58" t="s">
        <v>42</v>
      </c>
      <c r="AB58" t="s">
        <v>47</v>
      </c>
      <c r="AC58" t="s">
        <v>27</v>
      </c>
      <c r="AD58" t="s">
        <v>26</v>
      </c>
      <c r="AE58">
        <v>0</v>
      </c>
      <c r="AG58" t="s">
        <v>42</v>
      </c>
      <c r="AH58" t="s">
        <v>51</v>
      </c>
      <c r="AI58" t="s">
        <v>27</v>
      </c>
      <c r="AJ58">
        <v>0</v>
      </c>
      <c r="AS58" s="12">
        <f t="shared" si="25"/>
        <v>55</v>
      </c>
      <c r="AT58" s="12" t="s">
        <v>120</v>
      </c>
    </row>
    <row r="59" spans="1:46">
      <c r="A59" t="s">
        <v>42</v>
      </c>
      <c r="B59" t="s">
        <v>33</v>
      </c>
      <c r="C59" t="s">
        <v>27</v>
      </c>
      <c r="D59">
        <v>0</v>
      </c>
      <c r="F59" t="s">
        <v>42</v>
      </c>
      <c r="G59" t="s">
        <v>29</v>
      </c>
      <c r="H59" t="s">
        <v>27</v>
      </c>
      <c r="I59">
        <v>0</v>
      </c>
      <c r="P59" t="s">
        <v>27</v>
      </c>
      <c r="Q59" t="s">
        <v>26</v>
      </c>
      <c r="R59" t="s">
        <v>42</v>
      </c>
      <c r="S59" t="s">
        <v>29</v>
      </c>
      <c r="T59">
        <v>0</v>
      </c>
      <c r="AA59" t="s">
        <v>42</v>
      </c>
      <c r="AB59" t="s">
        <v>29</v>
      </c>
      <c r="AC59" t="s">
        <v>27</v>
      </c>
      <c r="AD59" t="s">
        <v>26</v>
      </c>
      <c r="AE59">
        <v>0</v>
      </c>
      <c r="AG59" t="s">
        <v>42</v>
      </c>
      <c r="AH59" t="s">
        <v>33</v>
      </c>
      <c r="AI59" t="s">
        <v>27</v>
      </c>
      <c r="AJ59">
        <v>0</v>
      </c>
      <c r="AS59" s="12">
        <f t="shared" si="25"/>
        <v>56</v>
      </c>
      <c r="AT59" s="12" t="s">
        <v>121</v>
      </c>
    </row>
    <row r="60" spans="1:46">
      <c r="A60" t="s">
        <v>42</v>
      </c>
      <c r="B60" t="s">
        <v>52</v>
      </c>
      <c r="C60" t="s">
        <v>27</v>
      </c>
      <c r="D60">
        <v>0</v>
      </c>
      <c r="F60" t="s">
        <v>42</v>
      </c>
      <c r="G60" t="s">
        <v>30</v>
      </c>
      <c r="H60" t="s">
        <v>27</v>
      </c>
      <c r="I60">
        <v>0</v>
      </c>
      <c r="P60" t="s">
        <v>27</v>
      </c>
      <c r="Q60" t="s">
        <v>26</v>
      </c>
      <c r="R60" t="s">
        <v>42</v>
      </c>
      <c r="S60" t="s">
        <v>30</v>
      </c>
      <c r="T60">
        <v>0</v>
      </c>
      <c r="AA60" t="s">
        <v>42</v>
      </c>
      <c r="AB60" t="s">
        <v>30</v>
      </c>
      <c r="AC60" t="s">
        <v>27</v>
      </c>
      <c r="AD60" t="s">
        <v>26</v>
      </c>
      <c r="AE60">
        <v>0</v>
      </c>
      <c r="AG60" t="s">
        <v>42</v>
      </c>
      <c r="AH60" t="s">
        <v>52</v>
      </c>
      <c r="AI60" t="s">
        <v>27</v>
      </c>
      <c r="AJ60">
        <v>0</v>
      </c>
      <c r="AS60" s="12">
        <f t="shared" si="25"/>
        <v>57</v>
      </c>
      <c r="AT60" s="12" t="s">
        <v>122</v>
      </c>
    </row>
    <row r="61" spans="1:46">
      <c r="A61" t="s">
        <v>42</v>
      </c>
      <c r="B61" t="s">
        <v>34</v>
      </c>
      <c r="C61" t="s">
        <v>27</v>
      </c>
      <c r="D61">
        <v>0</v>
      </c>
      <c r="F61" t="s">
        <v>42</v>
      </c>
      <c r="G61" t="s">
        <v>31</v>
      </c>
      <c r="H61" t="s">
        <v>27</v>
      </c>
      <c r="I61">
        <v>0</v>
      </c>
      <c r="P61" t="s">
        <v>27</v>
      </c>
      <c r="Q61" t="s">
        <v>26</v>
      </c>
      <c r="R61" t="s">
        <v>42</v>
      </c>
      <c r="S61" t="s">
        <v>31</v>
      </c>
      <c r="T61">
        <v>0</v>
      </c>
      <c r="AA61" t="s">
        <v>42</v>
      </c>
      <c r="AB61" t="s">
        <v>31</v>
      </c>
      <c r="AC61" t="s">
        <v>27</v>
      </c>
      <c r="AD61" t="s">
        <v>26</v>
      </c>
      <c r="AE61">
        <v>0</v>
      </c>
      <c r="AG61" t="s">
        <v>42</v>
      </c>
      <c r="AH61" t="s">
        <v>34</v>
      </c>
      <c r="AI61" t="s">
        <v>27</v>
      </c>
      <c r="AJ61">
        <v>0</v>
      </c>
      <c r="AS61" s="12">
        <f t="shared" si="25"/>
        <v>58</v>
      </c>
      <c r="AT61" s="12" t="s">
        <v>123</v>
      </c>
    </row>
    <row r="62" spans="1:46">
      <c r="A62" t="s">
        <v>42</v>
      </c>
      <c r="B62" t="s">
        <v>53</v>
      </c>
      <c r="C62" t="s">
        <v>27</v>
      </c>
      <c r="D62">
        <v>0</v>
      </c>
      <c r="F62" t="s">
        <v>42</v>
      </c>
      <c r="G62" t="s">
        <v>48</v>
      </c>
      <c r="H62" t="s">
        <v>27</v>
      </c>
      <c r="I62">
        <v>0</v>
      </c>
      <c r="P62" t="s">
        <v>27</v>
      </c>
      <c r="Q62" t="s">
        <v>26</v>
      </c>
      <c r="R62" t="s">
        <v>42</v>
      </c>
      <c r="S62" t="s">
        <v>48</v>
      </c>
      <c r="T62">
        <v>0</v>
      </c>
      <c r="AA62" t="s">
        <v>42</v>
      </c>
      <c r="AB62" t="s">
        <v>48</v>
      </c>
      <c r="AC62" t="s">
        <v>27</v>
      </c>
      <c r="AD62" t="s">
        <v>26</v>
      </c>
      <c r="AE62">
        <v>0</v>
      </c>
      <c r="AG62" t="s">
        <v>42</v>
      </c>
      <c r="AH62" t="s">
        <v>53</v>
      </c>
      <c r="AI62" t="s">
        <v>27</v>
      </c>
      <c r="AJ62">
        <v>0</v>
      </c>
      <c r="AS62" s="12">
        <f t="shared" si="25"/>
        <v>59</v>
      </c>
      <c r="AT62" s="12" t="s">
        <v>124</v>
      </c>
    </row>
    <row r="63" spans="1:46">
      <c r="A63" t="s">
        <v>42</v>
      </c>
      <c r="B63" t="s">
        <v>54</v>
      </c>
      <c r="C63" t="s">
        <v>27</v>
      </c>
      <c r="D63">
        <v>0</v>
      </c>
      <c r="F63" t="s">
        <v>42</v>
      </c>
      <c r="G63" t="s">
        <v>32</v>
      </c>
      <c r="H63" t="s">
        <v>27</v>
      </c>
      <c r="I63">
        <v>0</v>
      </c>
      <c r="P63" t="s">
        <v>27</v>
      </c>
      <c r="Q63" t="s">
        <v>26</v>
      </c>
      <c r="R63" t="s">
        <v>42</v>
      </c>
      <c r="S63" t="s">
        <v>32</v>
      </c>
      <c r="T63">
        <v>0</v>
      </c>
      <c r="AA63" t="s">
        <v>42</v>
      </c>
      <c r="AB63" t="s">
        <v>32</v>
      </c>
      <c r="AC63" t="s">
        <v>27</v>
      </c>
      <c r="AD63" t="s">
        <v>26</v>
      </c>
      <c r="AE63">
        <v>0</v>
      </c>
      <c r="AG63" t="s">
        <v>42</v>
      </c>
      <c r="AH63" t="s">
        <v>54</v>
      </c>
      <c r="AI63" t="s">
        <v>27</v>
      </c>
      <c r="AJ63">
        <v>0</v>
      </c>
      <c r="AS63" s="12">
        <f t="shared" si="25"/>
        <v>60</v>
      </c>
      <c r="AT63" s="12" t="s">
        <v>125</v>
      </c>
    </row>
    <row r="64" spans="1:46">
      <c r="A64" t="s">
        <v>43</v>
      </c>
      <c r="B64" t="s">
        <v>49</v>
      </c>
      <c r="C64" t="s">
        <v>27</v>
      </c>
      <c r="D64">
        <v>0</v>
      </c>
      <c r="F64" t="s">
        <v>43</v>
      </c>
      <c r="G64" t="s">
        <v>28</v>
      </c>
      <c r="H64" t="s">
        <v>27</v>
      </c>
      <c r="I64">
        <v>0</v>
      </c>
      <c r="P64" t="s">
        <v>27</v>
      </c>
      <c r="Q64" t="s">
        <v>26</v>
      </c>
      <c r="R64" t="s">
        <v>43</v>
      </c>
      <c r="S64" t="s">
        <v>28</v>
      </c>
      <c r="T64">
        <v>0</v>
      </c>
      <c r="AA64" t="s">
        <v>43</v>
      </c>
      <c r="AB64" t="s">
        <v>28</v>
      </c>
      <c r="AC64" t="s">
        <v>27</v>
      </c>
      <c r="AD64" t="s">
        <v>26</v>
      </c>
      <c r="AE64">
        <v>0</v>
      </c>
      <c r="AG64" t="s">
        <v>43</v>
      </c>
      <c r="AH64" t="s">
        <v>49</v>
      </c>
      <c r="AI64" t="s">
        <v>27</v>
      </c>
      <c r="AJ64">
        <v>0</v>
      </c>
      <c r="AS64" s="12">
        <f t="shared" si="25"/>
        <v>61</v>
      </c>
      <c r="AT64" s="5" t="s">
        <v>126</v>
      </c>
    </row>
    <row r="65" spans="1:46">
      <c r="A65" t="s">
        <v>43</v>
      </c>
      <c r="B65" t="s">
        <v>51</v>
      </c>
      <c r="C65" t="s">
        <v>27</v>
      </c>
      <c r="D65">
        <v>0</v>
      </c>
      <c r="F65" t="s">
        <v>43</v>
      </c>
      <c r="G65" t="s">
        <v>47</v>
      </c>
      <c r="H65" t="s">
        <v>27</v>
      </c>
      <c r="I65">
        <v>0</v>
      </c>
      <c r="P65" t="s">
        <v>27</v>
      </c>
      <c r="Q65" t="s">
        <v>26</v>
      </c>
      <c r="R65" t="s">
        <v>43</v>
      </c>
      <c r="S65" t="s">
        <v>47</v>
      </c>
      <c r="T65">
        <v>0</v>
      </c>
      <c r="AA65" t="s">
        <v>43</v>
      </c>
      <c r="AB65" t="s">
        <v>47</v>
      </c>
      <c r="AC65" t="s">
        <v>27</v>
      </c>
      <c r="AD65" t="s">
        <v>26</v>
      </c>
      <c r="AE65">
        <v>0</v>
      </c>
      <c r="AG65" t="s">
        <v>43</v>
      </c>
      <c r="AH65" t="s">
        <v>51</v>
      </c>
      <c r="AI65" t="s">
        <v>27</v>
      </c>
      <c r="AJ65">
        <v>0</v>
      </c>
      <c r="AS65" s="12">
        <f t="shared" si="25"/>
        <v>62</v>
      </c>
      <c r="AT65" s="5" t="s">
        <v>127</v>
      </c>
    </row>
    <row r="66" spans="1:46">
      <c r="A66" t="s">
        <v>43</v>
      </c>
      <c r="B66" t="s">
        <v>33</v>
      </c>
      <c r="C66" t="s">
        <v>27</v>
      </c>
      <c r="D66">
        <v>0</v>
      </c>
      <c r="F66" t="s">
        <v>43</v>
      </c>
      <c r="G66" t="s">
        <v>29</v>
      </c>
      <c r="H66" t="s">
        <v>27</v>
      </c>
      <c r="I66">
        <v>0</v>
      </c>
      <c r="P66" t="s">
        <v>27</v>
      </c>
      <c r="Q66" t="s">
        <v>26</v>
      </c>
      <c r="R66" t="s">
        <v>43</v>
      </c>
      <c r="S66" t="s">
        <v>29</v>
      </c>
      <c r="T66">
        <v>0</v>
      </c>
      <c r="AA66" t="s">
        <v>43</v>
      </c>
      <c r="AB66" t="s">
        <v>29</v>
      </c>
      <c r="AC66" t="s">
        <v>27</v>
      </c>
      <c r="AD66" t="s">
        <v>26</v>
      </c>
      <c r="AE66">
        <v>0</v>
      </c>
      <c r="AG66" t="s">
        <v>43</v>
      </c>
      <c r="AH66" t="s">
        <v>33</v>
      </c>
      <c r="AI66" t="s">
        <v>27</v>
      </c>
      <c r="AJ66">
        <v>0</v>
      </c>
      <c r="AS66" s="12">
        <f t="shared" si="25"/>
        <v>63</v>
      </c>
      <c r="AT66" s="5" t="s">
        <v>128</v>
      </c>
    </row>
    <row r="67" spans="1:46">
      <c r="A67" t="s">
        <v>43</v>
      </c>
      <c r="B67" t="s">
        <v>52</v>
      </c>
      <c r="C67" t="s">
        <v>27</v>
      </c>
      <c r="D67">
        <v>0</v>
      </c>
      <c r="F67" t="s">
        <v>43</v>
      </c>
      <c r="G67" t="s">
        <v>30</v>
      </c>
      <c r="H67" t="s">
        <v>27</v>
      </c>
      <c r="I67">
        <v>0</v>
      </c>
      <c r="P67" t="s">
        <v>27</v>
      </c>
      <c r="Q67" t="s">
        <v>26</v>
      </c>
      <c r="R67" t="s">
        <v>43</v>
      </c>
      <c r="S67" t="s">
        <v>30</v>
      </c>
      <c r="T67">
        <v>0</v>
      </c>
      <c r="AA67" t="s">
        <v>43</v>
      </c>
      <c r="AB67" t="s">
        <v>30</v>
      </c>
      <c r="AC67" t="s">
        <v>27</v>
      </c>
      <c r="AD67" t="s">
        <v>26</v>
      </c>
      <c r="AE67">
        <v>0</v>
      </c>
      <c r="AG67" t="s">
        <v>43</v>
      </c>
      <c r="AH67" t="s">
        <v>52</v>
      </c>
      <c r="AI67" t="s">
        <v>27</v>
      </c>
      <c r="AJ67">
        <v>0</v>
      </c>
      <c r="AS67" s="12">
        <f t="shared" si="25"/>
        <v>64</v>
      </c>
      <c r="AT67" s="5" t="s">
        <v>129</v>
      </c>
    </row>
    <row r="68" spans="1:46">
      <c r="A68" t="s">
        <v>43</v>
      </c>
      <c r="B68" t="s">
        <v>34</v>
      </c>
      <c r="C68" t="s">
        <v>27</v>
      </c>
      <c r="D68">
        <v>0</v>
      </c>
      <c r="F68" t="s">
        <v>43</v>
      </c>
      <c r="G68" t="s">
        <v>31</v>
      </c>
      <c r="H68" t="s">
        <v>27</v>
      </c>
      <c r="I68">
        <v>0</v>
      </c>
      <c r="P68" t="s">
        <v>27</v>
      </c>
      <c r="Q68" t="s">
        <v>26</v>
      </c>
      <c r="R68" t="s">
        <v>43</v>
      </c>
      <c r="S68" t="s">
        <v>31</v>
      </c>
      <c r="T68">
        <v>0</v>
      </c>
      <c r="AA68" t="s">
        <v>43</v>
      </c>
      <c r="AB68" t="s">
        <v>31</v>
      </c>
      <c r="AC68" t="s">
        <v>27</v>
      </c>
      <c r="AD68" t="s">
        <v>26</v>
      </c>
      <c r="AE68">
        <v>0</v>
      </c>
      <c r="AG68" t="s">
        <v>43</v>
      </c>
      <c r="AH68" t="s">
        <v>34</v>
      </c>
      <c r="AI68" t="s">
        <v>27</v>
      </c>
      <c r="AJ68">
        <v>0</v>
      </c>
      <c r="AS68" s="12">
        <f t="shared" si="25"/>
        <v>65</v>
      </c>
      <c r="AT68" s="5" t="s">
        <v>130</v>
      </c>
    </row>
    <row r="69" spans="1:46">
      <c r="A69" t="s">
        <v>43</v>
      </c>
      <c r="B69" t="s">
        <v>53</v>
      </c>
      <c r="C69" t="s">
        <v>27</v>
      </c>
      <c r="D69">
        <v>0</v>
      </c>
      <c r="F69" t="s">
        <v>43</v>
      </c>
      <c r="G69" t="s">
        <v>48</v>
      </c>
      <c r="H69" t="s">
        <v>27</v>
      </c>
      <c r="I69">
        <v>0</v>
      </c>
      <c r="P69" t="s">
        <v>27</v>
      </c>
      <c r="Q69" t="s">
        <v>26</v>
      </c>
      <c r="R69" t="s">
        <v>43</v>
      </c>
      <c r="S69" t="s">
        <v>48</v>
      </c>
      <c r="T69">
        <v>0</v>
      </c>
      <c r="AA69" t="s">
        <v>43</v>
      </c>
      <c r="AB69" t="s">
        <v>48</v>
      </c>
      <c r="AC69" t="s">
        <v>27</v>
      </c>
      <c r="AD69" t="s">
        <v>26</v>
      </c>
      <c r="AE69">
        <v>0</v>
      </c>
      <c r="AG69" t="s">
        <v>43</v>
      </c>
      <c r="AH69" t="s">
        <v>53</v>
      </c>
      <c r="AI69" t="s">
        <v>27</v>
      </c>
      <c r="AJ69">
        <v>0</v>
      </c>
      <c r="AS69" s="12">
        <f t="shared" si="25"/>
        <v>66</v>
      </c>
      <c r="AT69" s="5" t="s">
        <v>131</v>
      </c>
    </row>
    <row r="70" spans="1:46">
      <c r="A70" t="s">
        <v>43</v>
      </c>
      <c r="B70" t="s">
        <v>54</v>
      </c>
      <c r="C70" t="s">
        <v>27</v>
      </c>
      <c r="D70">
        <v>0</v>
      </c>
      <c r="F70" t="s">
        <v>43</v>
      </c>
      <c r="G70" t="s">
        <v>32</v>
      </c>
      <c r="H70" t="s">
        <v>27</v>
      </c>
      <c r="I70">
        <v>0</v>
      </c>
      <c r="P70" t="s">
        <v>27</v>
      </c>
      <c r="Q70" t="s">
        <v>26</v>
      </c>
      <c r="R70" t="s">
        <v>43</v>
      </c>
      <c r="S70" t="s">
        <v>32</v>
      </c>
      <c r="T70">
        <v>0</v>
      </c>
      <c r="AA70" t="s">
        <v>43</v>
      </c>
      <c r="AB70" t="s">
        <v>32</v>
      </c>
      <c r="AC70" t="s">
        <v>27</v>
      </c>
      <c r="AD70" t="s">
        <v>26</v>
      </c>
      <c r="AE70">
        <v>0</v>
      </c>
      <c r="AG70" t="s">
        <v>43</v>
      </c>
      <c r="AH70" t="s">
        <v>54</v>
      </c>
      <c r="AI70" t="s">
        <v>27</v>
      </c>
      <c r="AJ70">
        <v>0</v>
      </c>
      <c r="AS70" s="12">
        <f t="shared" ref="AS70:AS83" si="26">+AS69+1</f>
        <v>67</v>
      </c>
      <c r="AT70" s="5" t="s">
        <v>132</v>
      </c>
    </row>
    <row r="71" spans="1:46">
      <c r="A71" t="s">
        <v>44</v>
      </c>
      <c r="B71" t="s">
        <v>49</v>
      </c>
      <c r="C71" t="s">
        <v>27</v>
      </c>
      <c r="D71">
        <v>0</v>
      </c>
      <c r="F71" t="s">
        <v>44</v>
      </c>
      <c r="G71" t="s">
        <v>28</v>
      </c>
      <c r="H71" t="s">
        <v>27</v>
      </c>
      <c r="I71">
        <v>0</v>
      </c>
      <c r="P71" t="s">
        <v>27</v>
      </c>
      <c r="Q71" t="s">
        <v>26</v>
      </c>
      <c r="R71" t="s">
        <v>44</v>
      </c>
      <c r="S71" t="s">
        <v>28</v>
      </c>
      <c r="T71">
        <v>0</v>
      </c>
      <c r="AA71" t="s">
        <v>44</v>
      </c>
      <c r="AB71" t="s">
        <v>28</v>
      </c>
      <c r="AC71" t="s">
        <v>27</v>
      </c>
      <c r="AD71" t="s">
        <v>26</v>
      </c>
      <c r="AE71">
        <v>0</v>
      </c>
      <c r="AG71" t="s">
        <v>44</v>
      </c>
      <c r="AH71" t="s">
        <v>49</v>
      </c>
      <c r="AI71" t="s">
        <v>27</v>
      </c>
      <c r="AJ71">
        <v>0</v>
      </c>
      <c r="AS71" s="12">
        <f t="shared" si="26"/>
        <v>68</v>
      </c>
      <c r="AT71" s="5" t="s">
        <v>133</v>
      </c>
    </row>
    <row r="72" spans="1:46">
      <c r="A72" t="s">
        <v>44</v>
      </c>
      <c r="B72" t="s">
        <v>51</v>
      </c>
      <c r="C72" t="s">
        <v>27</v>
      </c>
      <c r="D72">
        <v>0</v>
      </c>
      <c r="F72" t="s">
        <v>44</v>
      </c>
      <c r="G72" t="s">
        <v>47</v>
      </c>
      <c r="H72" t="s">
        <v>27</v>
      </c>
      <c r="I72">
        <v>0</v>
      </c>
      <c r="P72" t="s">
        <v>27</v>
      </c>
      <c r="Q72" t="s">
        <v>26</v>
      </c>
      <c r="R72" t="s">
        <v>44</v>
      </c>
      <c r="S72" t="s">
        <v>47</v>
      </c>
      <c r="T72">
        <v>0</v>
      </c>
      <c r="AA72" t="s">
        <v>44</v>
      </c>
      <c r="AB72" t="s">
        <v>47</v>
      </c>
      <c r="AC72" t="s">
        <v>27</v>
      </c>
      <c r="AD72" t="s">
        <v>26</v>
      </c>
      <c r="AE72">
        <v>0</v>
      </c>
      <c r="AG72" t="s">
        <v>44</v>
      </c>
      <c r="AH72" t="s">
        <v>51</v>
      </c>
      <c r="AI72" t="s">
        <v>27</v>
      </c>
      <c r="AJ72">
        <v>0</v>
      </c>
      <c r="AS72" s="12">
        <f t="shared" si="26"/>
        <v>69</v>
      </c>
      <c r="AT72" s="5" t="s">
        <v>134</v>
      </c>
    </row>
    <row r="73" spans="1:46">
      <c r="A73" t="s">
        <v>44</v>
      </c>
      <c r="B73" t="s">
        <v>33</v>
      </c>
      <c r="C73" t="s">
        <v>27</v>
      </c>
      <c r="D73">
        <v>0</v>
      </c>
      <c r="F73" t="s">
        <v>44</v>
      </c>
      <c r="G73" t="s">
        <v>29</v>
      </c>
      <c r="H73" t="s">
        <v>27</v>
      </c>
      <c r="I73">
        <v>0</v>
      </c>
      <c r="P73" t="s">
        <v>27</v>
      </c>
      <c r="Q73" t="s">
        <v>26</v>
      </c>
      <c r="R73" t="s">
        <v>44</v>
      </c>
      <c r="S73" t="s">
        <v>29</v>
      </c>
      <c r="T73">
        <v>0</v>
      </c>
      <c r="AA73" t="s">
        <v>44</v>
      </c>
      <c r="AB73" t="s">
        <v>29</v>
      </c>
      <c r="AC73" t="s">
        <v>27</v>
      </c>
      <c r="AD73" t="s">
        <v>26</v>
      </c>
      <c r="AE73">
        <v>0</v>
      </c>
      <c r="AG73" t="s">
        <v>44</v>
      </c>
      <c r="AH73" t="s">
        <v>33</v>
      </c>
      <c r="AI73" t="s">
        <v>27</v>
      </c>
      <c r="AJ73">
        <v>0</v>
      </c>
      <c r="AS73" s="12">
        <f t="shared" si="26"/>
        <v>70</v>
      </c>
      <c r="AT73" s="5" t="s">
        <v>135</v>
      </c>
    </row>
    <row r="74" spans="1:46">
      <c r="A74" t="s">
        <v>44</v>
      </c>
      <c r="B74" t="s">
        <v>52</v>
      </c>
      <c r="C74" t="s">
        <v>27</v>
      </c>
      <c r="D74">
        <v>0</v>
      </c>
      <c r="F74" t="s">
        <v>44</v>
      </c>
      <c r="G74" t="s">
        <v>30</v>
      </c>
      <c r="H74" t="s">
        <v>27</v>
      </c>
      <c r="I74">
        <v>0</v>
      </c>
      <c r="P74" t="s">
        <v>27</v>
      </c>
      <c r="Q74" t="s">
        <v>26</v>
      </c>
      <c r="R74" t="s">
        <v>44</v>
      </c>
      <c r="S74" t="s">
        <v>30</v>
      </c>
      <c r="T74">
        <v>0</v>
      </c>
      <c r="AA74" t="s">
        <v>44</v>
      </c>
      <c r="AB74" t="s">
        <v>30</v>
      </c>
      <c r="AC74" t="s">
        <v>27</v>
      </c>
      <c r="AD74" t="s">
        <v>26</v>
      </c>
      <c r="AE74">
        <v>0</v>
      </c>
      <c r="AG74" t="s">
        <v>44</v>
      </c>
      <c r="AH74" t="s">
        <v>52</v>
      </c>
      <c r="AI74" t="s">
        <v>27</v>
      </c>
      <c r="AJ74">
        <v>0</v>
      </c>
      <c r="AS74" s="12">
        <f t="shared" si="26"/>
        <v>71</v>
      </c>
      <c r="AT74" s="5" t="s">
        <v>136</v>
      </c>
    </row>
    <row r="75" spans="1:46">
      <c r="A75" t="s">
        <v>44</v>
      </c>
      <c r="B75" t="s">
        <v>34</v>
      </c>
      <c r="C75" t="s">
        <v>27</v>
      </c>
      <c r="D75">
        <v>0</v>
      </c>
      <c r="F75" t="s">
        <v>44</v>
      </c>
      <c r="G75" t="s">
        <v>31</v>
      </c>
      <c r="H75" t="s">
        <v>27</v>
      </c>
      <c r="I75">
        <v>0</v>
      </c>
      <c r="P75" t="s">
        <v>27</v>
      </c>
      <c r="Q75" t="s">
        <v>26</v>
      </c>
      <c r="R75" t="s">
        <v>44</v>
      </c>
      <c r="S75" t="s">
        <v>31</v>
      </c>
      <c r="T75">
        <v>0</v>
      </c>
      <c r="AA75" t="s">
        <v>44</v>
      </c>
      <c r="AB75" t="s">
        <v>31</v>
      </c>
      <c r="AC75" t="s">
        <v>27</v>
      </c>
      <c r="AD75" t="s">
        <v>26</v>
      </c>
      <c r="AE75">
        <v>0</v>
      </c>
      <c r="AG75" t="s">
        <v>44</v>
      </c>
      <c r="AH75" t="s">
        <v>34</v>
      </c>
      <c r="AI75" t="s">
        <v>27</v>
      </c>
      <c r="AJ75">
        <v>0</v>
      </c>
      <c r="AS75" s="12">
        <f t="shared" si="26"/>
        <v>72</v>
      </c>
      <c r="AT75" s="5" t="s">
        <v>137</v>
      </c>
    </row>
    <row r="76" spans="1:46">
      <c r="A76" t="s">
        <v>44</v>
      </c>
      <c r="B76" t="s">
        <v>53</v>
      </c>
      <c r="C76" t="s">
        <v>27</v>
      </c>
      <c r="D76">
        <v>0</v>
      </c>
      <c r="F76" t="s">
        <v>44</v>
      </c>
      <c r="G76" t="s">
        <v>48</v>
      </c>
      <c r="H76" t="s">
        <v>27</v>
      </c>
      <c r="I76">
        <v>0</v>
      </c>
      <c r="P76" t="s">
        <v>27</v>
      </c>
      <c r="Q76" t="s">
        <v>26</v>
      </c>
      <c r="R76" t="s">
        <v>44</v>
      </c>
      <c r="S76" t="s">
        <v>48</v>
      </c>
      <c r="T76">
        <v>0</v>
      </c>
      <c r="AA76" t="s">
        <v>44</v>
      </c>
      <c r="AB76" t="s">
        <v>48</v>
      </c>
      <c r="AC76" t="s">
        <v>27</v>
      </c>
      <c r="AD76" t="s">
        <v>26</v>
      </c>
      <c r="AE76">
        <v>0</v>
      </c>
      <c r="AG76" t="s">
        <v>44</v>
      </c>
      <c r="AH76" t="s">
        <v>53</v>
      </c>
      <c r="AI76" t="s">
        <v>27</v>
      </c>
      <c r="AJ76">
        <v>0</v>
      </c>
      <c r="AS76" s="12">
        <f t="shared" si="26"/>
        <v>73</v>
      </c>
      <c r="AT76" s="5" t="s">
        <v>138</v>
      </c>
    </row>
    <row r="77" spans="1:46">
      <c r="A77" t="s">
        <v>44</v>
      </c>
      <c r="B77" t="s">
        <v>54</v>
      </c>
      <c r="C77" t="s">
        <v>27</v>
      </c>
      <c r="D77">
        <v>0</v>
      </c>
      <c r="F77" t="s">
        <v>44</v>
      </c>
      <c r="G77" t="s">
        <v>32</v>
      </c>
      <c r="H77" t="s">
        <v>27</v>
      </c>
      <c r="I77">
        <v>0</v>
      </c>
      <c r="P77" t="s">
        <v>27</v>
      </c>
      <c r="Q77" t="s">
        <v>26</v>
      </c>
      <c r="R77" t="s">
        <v>44</v>
      </c>
      <c r="S77" t="s">
        <v>32</v>
      </c>
      <c r="T77">
        <v>0</v>
      </c>
      <c r="AA77" t="s">
        <v>44</v>
      </c>
      <c r="AB77" t="s">
        <v>32</v>
      </c>
      <c r="AC77" t="s">
        <v>27</v>
      </c>
      <c r="AD77" t="s">
        <v>26</v>
      </c>
      <c r="AE77">
        <v>0</v>
      </c>
      <c r="AG77" t="s">
        <v>44</v>
      </c>
      <c r="AH77" t="s">
        <v>54</v>
      </c>
      <c r="AI77" t="s">
        <v>27</v>
      </c>
      <c r="AJ77">
        <v>0</v>
      </c>
      <c r="AS77" s="12">
        <f t="shared" si="26"/>
        <v>74</v>
      </c>
      <c r="AT77" s="5" t="s">
        <v>139</v>
      </c>
    </row>
    <row r="78" spans="1:46">
      <c r="A78" t="s">
        <v>45</v>
      </c>
      <c r="B78" t="s">
        <v>49</v>
      </c>
      <c r="C78" t="s">
        <v>27</v>
      </c>
      <c r="D78">
        <v>0</v>
      </c>
      <c r="F78" t="s">
        <v>45</v>
      </c>
      <c r="G78" t="s">
        <v>28</v>
      </c>
      <c r="H78" t="s">
        <v>27</v>
      </c>
      <c r="I78">
        <v>0</v>
      </c>
      <c r="P78" t="s">
        <v>27</v>
      </c>
      <c r="Q78" t="s">
        <v>26</v>
      </c>
      <c r="R78" t="s">
        <v>45</v>
      </c>
      <c r="S78" t="s">
        <v>28</v>
      </c>
      <c r="T78">
        <v>0</v>
      </c>
      <c r="AA78" t="s">
        <v>45</v>
      </c>
      <c r="AB78" t="s">
        <v>28</v>
      </c>
      <c r="AC78" t="s">
        <v>27</v>
      </c>
      <c r="AD78" t="s">
        <v>26</v>
      </c>
      <c r="AE78">
        <v>0</v>
      </c>
      <c r="AG78" t="s">
        <v>45</v>
      </c>
      <c r="AH78" t="s">
        <v>49</v>
      </c>
      <c r="AI78" t="s">
        <v>27</v>
      </c>
      <c r="AJ78">
        <v>0</v>
      </c>
      <c r="AS78" s="12">
        <f t="shared" si="26"/>
        <v>75</v>
      </c>
      <c r="AT78" s="5" t="s">
        <v>140</v>
      </c>
    </row>
    <row r="79" spans="1:46">
      <c r="A79" t="s">
        <v>45</v>
      </c>
      <c r="B79" t="s">
        <v>51</v>
      </c>
      <c r="C79" t="s">
        <v>27</v>
      </c>
      <c r="D79">
        <v>0</v>
      </c>
      <c r="F79" t="s">
        <v>45</v>
      </c>
      <c r="G79" t="s">
        <v>47</v>
      </c>
      <c r="H79" t="s">
        <v>27</v>
      </c>
      <c r="I79">
        <v>0</v>
      </c>
      <c r="P79" t="s">
        <v>27</v>
      </c>
      <c r="Q79" t="s">
        <v>26</v>
      </c>
      <c r="R79" t="s">
        <v>45</v>
      </c>
      <c r="S79" t="s">
        <v>47</v>
      </c>
      <c r="T79">
        <v>0</v>
      </c>
      <c r="AA79" t="s">
        <v>45</v>
      </c>
      <c r="AB79" t="s">
        <v>47</v>
      </c>
      <c r="AC79" t="s">
        <v>27</v>
      </c>
      <c r="AD79" t="s">
        <v>26</v>
      </c>
      <c r="AE79">
        <v>0</v>
      </c>
      <c r="AG79" t="s">
        <v>45</v>
      </c>
      <c r="AH79" t="s">
        <v>51</v>
      </c>
      <c r="AI79" t="s">
        <v>27</v>
      </c>
      <c r="AJ79">
        <v>0</v>
      </c>
      <c r="AS79" s="12">
        <f t="shared" si="26"/>
        <v>76</v>
      </c>
      <c r="AT79" s="5" t="s">
        <v>141</v>
      </c>
    </row>
    <row r="80" spans="1:46">
      <c r="A80" t="s">
        <v>45</v>
      </c>
      <c r="B80" t="s">
        <v>33</v>
      </c>
      <c r="C80" t="s">
        <v>27</v>
      </c>
      <c r="D80">
        <v>0</v>
      </c>
      <c r="F80" t="s">
        <v>45</v>
      </c>
      <c r="G80" t="s">
        <v>29</v>
      </c>
      <c r="H80" t="s">
        <v>27</v>
      </c>
      <c r="I80">
        <v>0</v>
      </c>
      <c r="P80" t="s">
        <v>27</v>
      </c>
      <c r="Q80" t="s">
        <v>26</v>
      </c>
      <c r="R80" t="s">
        <v>45</v>
      </c>
      <c r="S80" t="s">
        <v>29</v>
      </c>
      <c r="T80">
        <v>0</v>
      </c>
      <c r="AA80" t="s">
        <v>45</v>
      </c>
      <c r="AB80" t="s">
        <v>29</v>
      </c>
      <c r="AC80" t="s">
        <v>27</v>
      </c>
      <c r="AD80" t="s">
        <v>26</v>
      </c>
      <c r="AE80">
        <v>0</v>
      </c>
      <c r="AG80" t="s">
        <v>45</v>
      </c>
      <c r="AH80" t="s">
        <v>33</v>
      </c>
      <c r="AI80" t="s">
        <v>27</v>
      </c>
      <c r="AJ80">
        <v>0</v>
      </c>
      <c r="AS80" s="12">
        <f t="shared" si="26"/>
        <v>77</v>
      </c>
      <c r="AT80" s="5" t="s">
        <v>142</v>
      </c>
    </row>
    <row r="81" spans="1:46">
      <c r="A81" t="s">
        <v>45</v>
      </c>
      <c r="B81" t="s">
        <v>52</v>
      </c>
      <c r="C81" t="s">
        <v>27</v>
      </c>
      <c r="D81">
        <v>0</v>
      </c>
      <c r="F81" t="s">
        <v>45</v>
      </c>
      <c r="G81" t="s">
        <v>30</v>
      </c>
      <c r="H81" t="s">
        <v>27</v>
      </c>
      <c r="I81">
        <v>0</v>
      </c>
      <c r="P81" t="s">
        <v>27</v>
      </c>
      <c r="Q81" t="s">
        <v>26</v>
      </c>
      <c r="R81" t="s">
        <v>45</v>
      </c>
      <c r="S81" t="s">
        <v>30</v>
      </c>
      <c r="T81">
        <v>0</v>
      </c>
      <c r="AA81" t="s">
        <v>45</v>
      </c>
      <c r="AB81" t="s">
        <v>30</v>
      </c>
      <c r="AC81" t="s">
        <v>27</v>
      </c>
      <c r="AD81" t="s">
        <v>26</v>
      </c>
      <c r="AE81">
        <v>0</v>
      </c>
      <c r="AG81" t="s">
        <v>45</v>
      </c>
      <c r="AH81" t="s">
        <v>52</v>
      </c>
      <c r="AI81" t="s">
        <v>27</v>
      </c>
      <c r="AJ81">
        <v>0</v>
      </c>
      <c r="AS81" s="12">
        <f t="shared" si="26"/>
        <v>78</v>
      </c>
      <c r="AT81" s="5" t="s">
        <v>143</v>
      </c>
    </row>
    <row r="82" spans="1:46">
      <c r="A82" t="s">
        <v>45</v>
      </c>
      <c r="B82" t="s">
        <v>34</v>
      </c>
      <c r="C82" t="s">
        <v>27</v>
      </c>
      <c r="D82">
        <v>0</v>
      </c>
      <c r="F82" t="s">
        <v>45</v>
      </c>
      <c r="G82" t="s">
        <v>31</v>
      </c>
      <c r="H82" t="s">
        <v>27</v>
      </c>
      <c r="I82">
        <v>0</v>
      </c>
      <c r="P82" t="s">
        <v>27</v>
      </c>
      <c r="Q82" t="s">
        <v>26</v>
      </c>
      <c r="R82" t="s">
        <v>45</v>
      </c>
      <c r="S82" t="s">
        <v>31</v>
      </c>
      <c r="T82">
        <v>0</v>
      </c>
      <c r="AA82" t="s">
        <v>45</v>
      </c>
      <c r="AB82" t="s">
        <v>31</v>
      </c>
      <c r="AC82" t="s">
        <v>27</v>
      </c>
      <c r="AD82" t="s">
        <v>26</v>
      </c>
      <c r="AE82">
        <v>0</v>
      </c>
      <c r="AG82" t="s">
        <v>45</v>
      </c>
      <c r="AH82" t="s">
        <v>34</v>
      </c>
      <c r="AI82" t="s">
        <v>27</v>
      </c>
      <c r="AJ82">
        <v>0</v>
      </c>
      <c r="AS82" s="12">
        <f t="shared" si="26"/>
        <v>79</v>
      </c>
      <c r="AT82" s="5" t="s">
        <v>143</v>
      </c>
    </row>
    <row r="83" spans="1:46">
      <c r="A83" t="s">
        <v>45</v>
      </c>
      <c r="B83" t="s">
        <v>53</v>
      </c>
      <c r="C83" t="s">
        <v>27</v>
      </c>
      <c r="D83">
        <v>0</v>
      </c>
      <c r="F83" t="s">
        <v>45</v>
      </c>
      <c r="G83" t="s">
        <v>48</v>
      </c>
      <c r="H83" t="s">
        <v>27</v>
      </c>
      <c r="I83">
        <v>0</v>
      </c>
      <c r="P83" t="s">
        <v>27</v>
      </c>
      <c r="Q83" t="s">
        <v>26</v>
      </c>
      <c r="R83" t="s">
        <v>45</v>
      </c>
      <c r="S83" t="s">
        <v>48</v>
      </c>
      <c r="T83">
        <v>0</v>
      </c>
      <c r="AA83" t="s">
        <v>45</v>
      </c>
      <c r="AB83" t="s">
        <v>48</v>
      </c>
      <c r="AC83" t="s">
        <v>27</v>
      </c>
      <c r="AD83" t="s">
        <v>26</v>
      </c>
      <c r="AE83">
        <v>0</v>
      </c>
      <c r="AG83" t="s">
        <v>45</v>
      </c>
      <c r="AH83" t="s">
        <v>53</v>
      </c>
      <c r="AI83" t="s">
        <v>27</v>
      </c>
      <c r="AJ83">
        <v>0</v>
      </c>
      <c r="AS83" s="12">
        <f t="shared" si="26"/>
        <v>80</v>
      </c>
      <c r="AT83" s="5" t="s">
        <v>143</v>
      </c>
    </row>
    <row r="84" spans="1:46">
      <c r="A84" t="s">
        <v>45</v>
      </c>
      <c r="B84" t="s">
        <v>54</v>
      </c>
      <c r="C84" t="s">
        <v>27</v>
      </c>
      <c r="D84">
        <v>0</v>
      </c>
      <c r="F84" t="s">
        <v>45</v>
      </c>
      <c r="G84" t="s">
        <v>32</v>
      </c>
      <c r="H84" t="s">
        <v>27</v>
      </c>
      <c r="I84">
        <v>0</v>
      </c>
      <c r="P84" t="s">
        <v>27</v>
      </c>
      <c r="Q84" t="s">
        <v>26</v>
      </c>
      <c r="R84" t="s">
        <v>45</v>
      </c>
      <c r="S84" t="s">
        <v>32</v>
      </c>
      <c r="T84">
        <v>0</v>
      </c>
      <c r="AA84" t="s">
        <v>45</v>
      </c>
      <c r="AB84" t="s">
        <v>32</v>
      </c>
      <c r="AC84" t="s">
        <v>27</v>
      </c>
      <c r="AD84" t="s">
        <v>26</v>
      </c>
      <c r="AE84">
        <v>0</v>
      </c>
      <c r="AG84" t="s">
        <v>45</v>
      </c>
      <c r="AH84" t="s">
        <v>54</v>
      </c>
      <c r="AI84" t="s">
        <v>27</v>
      </c>
      <c r="AJ84">
        <v>0</v>
      </c>
    </row>
    <row r="85" spans="1:46">
      <c r="A85" t="s">
        <v>46</v>
      </c>
      <c r="B85" t="s">
        <v>49</v>
      </c>
      <c r="C85" t="s">
        <v>27</v>
      </c>
      <c r="D85">
        <v>0</v>
      </c>
      <c r="F85" t="s">
        <v>46</v>
      </c>
      <c r="G85" t="s">
        <v>28</v>
      </c>
      <c r="H85" t="s">
        <v>27</v>
      </c>
      <c r="I85">
        <v>0</v>
      </c>
      <c r="P85" t="s">
        <v>27</v>
      </c>
      <c r="Q85" t="s">
        <v>26</v>
      </c>
      <c r="R85" t="s">
        <v>46</v>
      </c>
      <c r="S85" t="s">
        <v>28</v>
      </c>
      <c r="T85">
        <v>0</v>
      </c>
      <c r="AA85" t="s">
        <v>46</v>
      </c>
      <c r="AB85" t="s">
        <v>28</v>
      </c>
      <c r="AC85" t="s">
        <v>27</v>
      </c>
      <c r="AD85" t="s">
        <v>26</v>
      </c>
      <c r="AE85">
        <v>0</v>
      </c>
      <c r="AG85" t="s">
        <v>46</v>
      </c>
      <c r="AH85" t="s">
        <v>49</v>
      </c>
      <c r="AI85" t="s">
        <v>27</v>
      </c>
      <c r="AJ85">
        <v>0</v>
      </c>
    </row>
    <row r="86" spans="1:46">
      <c r="A86" t="s">
        <v>46</v>
      </c>
      <c r="B86" t="s">
        <v>51</v>
      </c>
      <c r="C86" t="s">
        <v>27</v>
      </c>
      <c r="D86">
        <v>0</v>
      </c>
      <c r="F86" t="s">
        <v>46</v>
      </c>
      <c r="G86" t="s">
        <v>47</v>
      </c>
      <c r="H86" t="s">
        <v>27</v>
      </c>
      <c r="I86">
        <v>0</v>
      </c>
      <c r="P86" t="s">
        <v>27</v>
      </c>
      <c r="Q86" t="s">
        <v>26</v>
      </c>
      <c r="R86" t="s">
        <v>46</v>
      </c>
      <c r="S86" t="s">
        <v>47</v>
      </c>
      <c r="T86">
        <v>0</v>
      </c>
      <c r="AA86" t="s">
        <v>46</v>
      </c>
      <c r="AB86" t="s">
        <v>47</v>
      </c>
      <c r="AC86" t="s">
        <v>27</v>
      </c>
      <c r="AD86" t="s">
        <v>26</v>
      </c>
      <c r="AE86">
        <v>0</v>
      </c>
      <c r="AG86" t="s">
        <v>46</v>
      </c>
      <c r="AH86" t="s">
        <v>51</v>
      </c>
      <c r="AI86" t="s">
        <v>27</v>
      </c>
      <c r="AJ86">
        <v>0</v>
      </c>
    </row>
    <row r="87" spans="1:46">
      <c r="A87" t="s">
        <v>46</v>
      </c>
      <c r="B87" t="s">
        <v>33</v>
      </c>
      <c r="C87" t="s">
        <v>27</v>
      </c>
      <c r="D87">
        <v>0</v>
      </c>
      <c r="F87" t="s">
        <v>46</v>
      </c>
      <c r="G87" t="s">
        <v>29</v>
      </c>
      <c r="H87" t="s">
        <v>27</v>
      </c>
      <c r="I87">
        <v>0</v>
      </c>
      <c r="P87" t="s">
        <v>27</v>
      </c>
      <c r="Q87" t="s">
        <v>26</v>
      </c>
      <c r="R87" t="s">
        <v>46</v>
      </c>
      <c r="S87" t="s">
        <v>29</v>
      </c>
      <c r="T87">
        <v>0</v>
      </c>
      <c r="AA87" t="s">
        <v>46</v>
      </c>
      <c r="AB87" t="s">
        <v>29</v>
      </c>
      <c r="AC87" t="s">
        <v>27</v>
      </c>
      <c r="AD87" t="s">
        <v>26</v>
      </c>
      <c r="AE87">
        <v>0</v>
      </c>
      <c r="AG87" t="s">
        <v>46</v>
      </c>
      <c r="AH87" t="s">
        <v>33</v>
      </c>
      <c r="AI87" t="s">
        <v>27</v>
      </c>
      <c r="AJ87">
        <v>0</v>
      </c>
    </row>
    <row r="88" spans="1:46">
      <c r="A88" t="s">
        <v>46</v>
      </c>
      <c r="B88" t="s">
        <v>52</v>
      </c>
      <c r="C88" t="s">
        <v>27</v>
      </c>
      <c r="D88">
        <v>0</v>
      </c>
      <c r="F88" t="s">
        <v>46</v>
      </c>
      <c r="G88" t="s">
        <v>30</v>
      </c>
      <c r="H88" t="s">
        <v>27</v>
      </c>
      <c r="I88">
        <v>0</v>
      </c>
      <c r="P88" t="s">
        <v>27</v>
      </c>
      <c r="Q88" t="s">
        <v>26</v>
      </c>
      <c r="R88" t="s">
        <v>46</v>
      </c>
      <c r="S88" t="s">
        <v>30</v>
      </c>
      <c r="T88">
        <v>0</v>
      </c>
      <c r="AA88" t="s">
        <v>46</v>
      </c>
      <c r="AB88" t="s">
        <v>30</v>
      </c>
      <c r="AC88" t="s">
        <v>27</v>
      </c>
      <c r="AD88" t="s">
        <v>26</v>
      </c>
      <c r="AE88">
        <v>0</v>
      </c>
      <c r="AG88" t="s">
        <v>46</v>
      </c>
      <c r="AH88" t="s">
        <v>52</v>
      </c>
      <c r="AI88" t="s">
        <v>27</v>
      </c>
      <c r="AJ88">
        <v>0</v>
      </c>
    </row>
    <row r="89" spans="1:46">
      <c r="A89" t="s">
        <v>46</v>
      </c>
      <c r="B89" t="s">
        <v>34</v>
      </c>
      <c r="C89" t="s">
        <v>27</v>
      </c>
      <c r="D89">
        <v>0</v>
      </c>
      <c r="F89" t="s">
        <v>46</v>
      </c>
      <c r="G89" t="s">
        <v>31</v>
      </c>
      <c r="H89" t="s">
        <v>27</v>
      </c>
      <c r="I89">
        <v>0</v>
      </c>
      <c r="P89" t="s">
        <v>27</v>
      </c>
      <c r="Q89" t="s">
        <v>26</v>
      </c>
      <c r="R89" t="s">
        <v>46</v>
      </c>
      <c r="S89" t="s">
        <v>31</v>
      </c>
      <c r="T89">
        <v>0</v>
      </c>
      <c r="AA89" t="s">
        <v>46</v>
      </c>
      <c r="AB89" t="s">
        <v>31</v>
      </c>
      <c r="AC89" t="s">
        <v>27</v>
      </c>
      <c r="AD89" t="s">
        <v>26</v>
      </c>
      <c r="AE89">
        <v>0</v>
      </c>
      <c r="AG89" t="s">
        <v>46</v>
      </c>
      <c r="AH89" t="s">
        <v>34</v>
      </c>
      <c r="AI89" t="s">
        <v>27</v>
      </c>
      <c r="AJ89">
        <v>0</v>
      </c>
    </row>
    <row r="90" spans="1:46">
      <c r="A90" t="s">
        <v>46</v>
      </c>
      <c r="B90" t="s">
        <v>53</v>
      </c>
      <c r="C90" t="s">
        <v>27</v>
      </c>
      <c r="D90">
        <v>0</v>
      </c>
      <c r="F90" t="s">
        <v>46</v>
      </c>
      <c r="G90" t="s">
        <v>48</v>
      </c>
      <c r="H90" t="s">
        <v>27</v>
      </c>
      <c r="I90">
        <v>0</v>
      </c>
      <c r="P90" t="s">
        <v>27</v>
      </c>
      <c r="Q90" t="s">
        <v>26</v>
      </c>
      <c r="R90" t="s">
        <v>46</v>
      </c>
      <c r="S90" t="s">
        <v>48</v>
      </c>
      <c r="T90">
        <v>0</v>
      </c>
      <c r="AA90" t="s">
        <v>46</v>
      </c>
      <c r="AB90" t="s">
        <v>48</v>
      </c>
      <c r="AC90" t="s">
        <v>27</v>
      </c>
      <c r="AD90" t="s">
        <v>26</v>
      </c>
      <c r="AE90">
        <v>0</v>
      </c>
      <c r="AG90" t="s">
        <v>46</v>
      </c>
      <c r="AH90" t="s">
        <v>53</v>
      </c>
      <c r="AI90" t="s">
        <v>27</v>
      </c>
      <c r="AJ90">
        <v>0</v>
      </c>
    </row>
    <row r="91" spans="1:46">
      <c r="A91" t="s">
        <v>46</v>
      </c>
      <c r="B91" t="s">
        <v>54</v>
      </c>
      <c r="C91" t="s">
        <v>27</v>
      </c>
      <c r="D91">
        <v>0</v>
      </c>
      <c r="F91" t="s">
        <v>46</v>
      </c>
      <c r="G91" t="s">
        <v>32</v>
      </c>
      <c r="H91" t="s">
        <v>27</v>
      </c>
      <c r="I91">
        <v>0</v>
      </c>
      <c r="P91" t="s">
        <v>27</v>
      </c>
      <c r="Q91" t="s">
        <v>26</v>
      </c>
      <c r="R91" t="s">
        <v>46</v>
      </c>
      <c r="S91" t="s">
        <v>32</v>
      </c>
      <c r="T91">
        <v>0</v>
      </c>
      <c r="AA91" t="s">
        <v>46</v>
      </c>
      <c r="AB91" t="s">
        <v>32</v>
      </c>
      <c r="AC91" t="s">
        <v>27</v>
      </c>
      <c r="AD91" t="s">
        <v>26</v>
      </c>
      <c r="AE91">
        <v>0</v>
      </c>
      <c r="AG91" t="s">
        <v>46</v>
      </c>
      <c r="AH91" t="s">
        <v>54</v>
      </c>
      <c r="AI91" t="s">
        <v>27</v>
      </c>
      <c r="AJ91">
        <v>0</v>
      </c>
    </row>
  </sheetData>
  <sortState ref="K8:N31">
    <sortCondition ref="L8:L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N44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E35" sqref="E35"/>
    </sheetView>
  </sheetViews>
  <sheetFormatPr defaultRowHeight="12.75"/>
  <cols>
    <col min="1" max="1" width="19.28515625" bestFit="1" customWidth="1"/>
    <col min="2" max="2" width="8.28515625" bestFit="1" customWidth="1"/>
    <col min="3" max="3" width="8.42578125" bestFit="1" customWidth="1"/>
    <col min="4" max="4" width="8" bestFit="1" customWidth="1"/>
    <col min="5" max="5" width="8.5703125" bestFit="1" customWidth="1"/>
    <col min="7" max="7" width="18" bestFit="1" customWidth="1"/>
    <col min="8" max="8" width="5.5703125" bestFit="1" customWidth="1"/>
    <col min="11" max="11" width="12.140625" bestFit="1" customWidth="1"/>
    <col min="12" max="13" width="20.28515625" bestFit="1" customWidth="1"/>
    <col min="14" max="14" width="49.85546875" bestFit="1" customWidth="1"/>
  </cols>
  <sheetData>
    <row r="3" spans="1:14">
      <c r="K3" s="29" t="s">
        <v>193</v>
      </c>
      <c r="L3" s="29" t="s">
        <v>161</v>
      </c>
      <c r="M3" s="29" t="s">
        <v>160</v>
      </c>
      <c r="N3" s="29" t="s">
        <v>194</v>
      </c>
    </row>
    <row r="4" spans="1:14">
      <c r="K4" s="28" t="s">
        <v>217</v>
      </c>
      <c r="L4" s="28"/>
      <c r="M4" s="28"/>
      <c r="N4" s="28"/>
    </row>
    <row r="5" spans="1:14">
      <c r="A5" s="16" t="s">
        <v>224</v>
      </c>
      <c r="G5" s="16" t="s">
        <v>225</v>
      </c>
      <c r="K5" s="28">
        <v>1</v>
      </c>
      <c r="L5" s="28" t="s">
        <v>195</v>
      </c>
      <c r="M5" s="28" t="s">
        <v>196</v>
      </c>
      <c r="N5" s="28" t="s">
        <v>181</v>
      </c>
    </row>
    <row r="6" spans="1:14">
      <c r="K6" s="28">
        <v>2</v>
      </c>
      <c r="L6" s="28" t="s">
        <v>196</v>
      </c>
      <c r="M6" s="28" t="s">
        <v>195</v>
      </c>
      <c r="N6" s="28" t="s">
        <v>185</v>
      </c>
    </row>
    <row r="7" spans="1:14">
      <c r="A7" s="17"/>
      <c r="B7" s="22" t="s">
        <v>156</v>
      </c>
      <c r="C7" s="23" t="s">
        <v>157</v>
      </c>
      <c r="D7" s="23" t="s">
        <v>158</v>
      </c>
      <c r="E7" s="24" t="s">
        <v>159</v>
      </c>
      <c r="H7" t="s">
        <v>226</v>
      </c>
      <c r="K7" s="28"/>
      <c r="L7" s="28"/>
      <c r="M7" s="28"/>
      <c r="N7" s="28" t="s">
        <v>175</v>
      </c>
    </row>
    <row r="8" spans="1:14">
      <c r="A8" s="25" t="s">
        <v>155</v>
      </c>
      <c r="B8" s="34"/>
      <c r="C8" s="33"/>
      <c r="D8" s="33"/>
      <c r="E8" s="34">
        <v>1</v>
      </c>
      <c r="G8" s="25" t="s">
        <v>173</v>
      </c>
      <c r="H8" s="18">
        <v>1</v>
      </c>
      <c r="K8" s="28"/>
      <c r="L8" s="28"/>
      <c r="M8" s="28"/>
      <c r="N8" s="28" t="s">
        <v>176</v>
      </c>
    </row>
    <row r="9" spans="1:14">
      <c r="A9" s="26" t="s">
        <v>50</v>
      </c>
      <c r="B9" s="33"/>
      <c r="C9" s="33">
        <v>1</v>
      </c>
      <c r="D9" s="33"/>
      <c r="E9" s="33"/>
      <c r="G9" s="26" t="s">
        <v>172</v>
      </c>
      <c r="H9" s="20">
        <v>5</v>
      </c>
      <c r="K9" s="28"/>
      <c r="L9" s="28"/>
      <c r="M9" s="28"/>
      <c r="N9" s="28"/>
    </row>
    <row r="10" spans="1:14">
      <c r="A10" s="26" t="s">
        <v>152</v>
      </c>
      <c r="B10" s="34">
        <v>1</v>
      </c>
      <c r="C10" s="34"/>
      <c r="D10" s="34"/>
      <c r="E10" s="34"/>
      <c r="G10" s="26" t="s">
        <v>171</v>
      </c>
      <c r="H10" s="20">
        <v>2</v>
      </c>
      <c r="K10" s="28" t="s">
        <v>216</v>
      </c>
      <c r="L10" s="28" t="s">
        <v>212</v>
      </c>
      <c r="M10" s="28"/>
      <c r="N10" s="28"/>
    </row>
    <row r="11" spans="1:14">
      <c r="A11" s="26" t="s">
        <v>153</v>
      </c>
      <c r="B11" s="34"/>
      <c r="C11" s="33"/>
      <c r="D11" s="33"/>
      <c r="E11" s="34">
        <v>1</v>
      </c>
      <c r="G11" s="27" t="s">
        <v>174</v>
      </c>
      <c r="H11" s="21">
        <v>3</v>
      </c>
      <c r="K11" s="28">
        <v>1</v>
      </c>
      <c r="L11" s="28" t="s">
        <v>197</v>
      </c>
      <c r="M11" s="28" t="s">
        <v>198</v>
      </c>
      <c r="N11" s="28" t="s">
        <v>182</v>
      </c>
    </row>
    <row r="12" spans="1:14">
      <c r="A12" s="26" t="s">
        <v>154</v>
      </c>
      <c r="B12" s="34"/>
      <c r="C12" s="33"/>
      <c r="D12" s="33"/>
      <c r="E12" s="34">
        <v>1</v>
      </c>
      <c r="K12" s="28">
        <v>2</v>
      </c>
      <c r="L12" s="28" t="s">
        <v>199</v>
      </c>
      <c r="M12" s="28" t="s">
        <v>200</v>
      </c>
      <c r="N12" s="28" t="s">
        <v>186</v>
      </c>
    </row>
    <row r="13" spans="1:14">
      <c r="A13" s="27" t="s">
        <v>55</v>
      </c>
      <c r="B13" s="34"/>
      <c r="C13" s="34">
        <v>1</v>
      </c>
      <c r="D13" s="34"/>
      <c r="E13" s="34"/>
      <c r="K13" s="28">
        <v>3</v>
      </c>
      <c r="L13" s="28" t="s">
        <v>201</v>
      </c>
      <c r="M13" s="28" t="s">
        <v>202</v>
      </c>
      <c r="N13" s="28" t="s">
        <v>189</v>
      </c>
    </row>
    <row r="14" spans="1:14">
      <c r="B14" s="19"/>
      <c r="K14" s="28">
        <v>4</v>
      </c>
      <c r="L14" s="28" t="s">
        <v>200</v>
      </c>
      <c r="M14" s="28" t="s">
        <v>203</v>
      </c>
      <c r="N14" s="28" t="s">
        <v>191</v>
      </c>
    </row>
    <row r="15" spans="1:14">
      <c r="K15" s="28">
        <v>5</v>
      </c>
      <c r="L15" s="28" t="s">
        <v>198</v>
      </c>
      <c r="M15" s="28" t="s">
        <v>197</v>
      </c>
      <c r="N15" s="28" t="s">
        <v>192</v>
      </c>
    </row>
    <row r="16" spans="1:14">
      <c r="K16" s="28"/>
      <c r="L16" s="28"/>
      <c r="M16" s="28"/>
      <c r="N16" s="28" t="s">
        <v>177</v>
      </c>
    </row>
    <row r="17" spans="11:14">
      <c r="K17" s="28"/>
      <c r="L17" s="28"/>
      <c r="M17" s="28"/>
      <c r="N17" s="28"/>
    </row>
    <row r="18" spans="11:14">
      <c r="K18" s="28" t="s">
        <v>218</v>
      </c>
      <c r="L18" s="28" t="s">
        <v>213</v>
      </c>
      <c r="M18" s="28"/>
      <c r="N18" s="28"/>
    </row>
    <row r="19" spans="11:14">
      <c r="K19" s="28">
        <v>1</v>
      </c>
      <c r="L19" s="28" t="s">
        <v>210</v>
      </c>
      <c r="M19" s="28" t="s">
        <v>211</v>
      </c>
      <c r="N19" s="28" t="s">
        <v>183</v>
      </c>
    </row>
    <row r="20" spans="11:14">
      <c r="K20" s="28">
        <v>2</v>
      </c>
      <c r="L20" s="28" t="s">
        <v>211</v>
      </c>
      <c r="M20" s="28" t="s">
        <v>210</v>
      </c>
      <c r="N20" s="28" t="s">
        <v>187</v>
      </c>
    </row>
    <row r="21" spans="11:14">
      <c r="K21" s="28"/>
      <c r="L21" s="28"/>
      <c r="M21" s="28"/>
      <c r="N21" s="28"/>
    </row>
    <row r="22" spans="11:14">
      <c r="K22" s="28" t="s">
        <v>215</v>
      </c>
      <c r="L22" s="28" t="s">
        <v>214</v>
      </c>
      <c r="M22" s="28"/>
      <c r="N22" s="28"/>
    </row>
    <row r="23" spans="11:14">
      <c r="K23" s="28">
        <v>1</v>
      </c>
      <c r="L23" s="28" t="s">
        <v>204</v>
      </c>
      <c r="M23" s="28" t="s">
        <v>205</v>
      </c>
      <c r="N23" s="28" t="s">
        <v>184</v>
      </c>
    </row>
    <row r="24" spans="11:14">
      <c r="K24" s="28">
        <v>2</v>
      </c>
      <c r="L24" s="28" t="s">
        <v>206</v>
      </c>
      <c r="M24" s="28" t="s">
        <v>207</v>
      </c>
      <c r="N24" s="28" t="s">
        <v>188</v>
      </c>
    </row>
    <row r="25" spans="11:14">
      <c r="K25" s="28">
        <v>3</v>
      </c>
      <c r="L25" s="28" t="s">
        <v>209</v>
      </c>
      <c r="M25" s="28" t="s">
        <v>208</v>
      </c>
      <c r="N25" s="28" t="s">
        <v>190</v>
      </c>
    </row>
    <row r="26" spans="11:14">
      <c r="K26" s="28"/>
      <c r="L26" s="28"/>
      <c r="M26" s="28"/>
      <c r="N26" s="28"/>
    </row>
    <row r="27" spans="11:14">
      <c r="K27" s="29" t="s">
        <v>219</v>
      </c>
      <c r="L27" s="29"/>
      <c r="M27" s="29"/>
      <c r="N27" s="29"/>
    </row>
    <row r="28" spans="11:14">
      <c r="K28" s="28" t="s">
        <v>156</v>
      </c>
      <c r="L28" s="28" t="s">
        <v>162</v>
      </c>
      <c r="M28" s="28" t="s">
        <v>163</v>
      </c>
      <c r="N28" s="28" t="s">
        <v>220</v>
      </c>
    </row>
    <row r="29" spans="11:14">
      <c r="K29" s="28" t="s">
        <v>157</v>
      </c>
      <c r="L29" s="28" t="s">
        <v>165</v>
      </c>
      <c r="M29" s="28" t="s">
        <v>164</v>
      </c>
      <c r="N29" s="28" t="s">
        <v>221</v>
      </c>
    </row>
    <row r="30" spans="11:14">
      <c r="K30" s="28" t="s">
        <v>158</v>
      </c>
      <c r="L30" s="28" t="s">
        <v>167</v>
      </c>
      <c r="M30" s="28" t="s">
        <v>166</v>
      </c>
      <c r="N30" s="28" t="s">
        <v>222</v>
      </c>
    </row>
    <row r="31" spans="11:14">
      <c r="K31" s="28" t="s">
        <v>159</v>
      </c>
      <c r="L31" s="28" t="s">
        <v>169</v>
      </c>
      <c r="M31" s="28" t="s">
        <v>168</v>
      </c>
      <c r="N31" s="28" t="s">
        <v>223</v>
      </c>
    </row>
    <row r="33" spans="12:13">
      <c r="L33" s="16" t="s">
        <v>339</v>
      </c>
      <c r="M33" t="s">
        <v>35</v>
      </c>
    </row>
    <row r="34" spans="12:13">
      <c r="L34" t="s">
        <v>328</v>
      </c>
      <c r="M34" t="s">
        <v>36</v>
      </c>
    </row>
    <row r="35" spans="12:13">
      <c r="L35" t="s">
        <v>329</v>
      </c>
      <c r="M35" t="s">
        <v>37</v>
      </c>
    </row>
    <row r="36" spans="12:13">
      <c r="L36" t="s">
        <v>330</v>
      </c>
      <c r="M36" t="s">
        <v>38</v>
      </c>
    </row>
    <row r="37" spans="12:13">
      <c r="L37" t="s">
        <v>331</v>
      </c>
      <c r="M37" t="s">
        <v>39</v>
      </c>
    </row>
    <row r="38" spans="12:13">
      <c r="L38" t="s">
        <v>332</v>
      </c>
      <c r="M38" t="s">
        <v>40</v>
      </c>
    </row>
    <row r="39" spans="12:13">
      <c r="L39" t="s">
        <v>333</v>
      </c>
      <c r="M39" t="s">
        <v>41</v>
      </c>
    </row>
    <row r="40" spans="12:13">
      <c r="L40" t="s">
        <v>334</v>
      </c>
      <c r="M40" t="s">
        <v>42</v>
      </c>
    </row>
    <row r="41" spans="12:13">
      <c r="L41" t="s">
        <v>335</v>
      </c>
      <c r="M41" t="s">
        <v>43</v>
      </c>
    </row>
    <row r="42" spans="12:13">
      <c r="L42" t="s">
        <v>336</v>
      </c>
      <c r="M42" t="s">
        <v>44</v>
      </c>
    </row>
    <row r="43" spans="12:13">
      <c r="L43" t="s">
        <v>337</v>
      </c>
      <c r="M43" t="s">
        <v>45</v>
      </c>
    </row>
    <row r="44" spans="12:13">
      <c r="L44" t="s">
        <v>338</v>
      </c>
      <c r="M44" t="s">
        <v>46</v>
      </c>
    </row>
  </sheetData>
  <sortState ref="A7:C78">
    <sortCondition ref="A7:A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</vt:lpstr>
      <vt:lpstr>index</vt:lpstr>
      <vt:lpstr>yield</vt:lpstr>
      <vt:lpstr>watreq</vt:lpstr>
      <vt:lpstr>tax</vt:lpstr>
      <vt:lpstr>closures</vt:lpstr>
    </vt:vector>
  </TitlesOfParts>
  <Company>METU 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Dudu</dc:creator>
  <cp:lastModifiedBy>Hasan Dudu</cp:lastModifiedBy>
  <dcterms:created xsi:type="dcterms:W3CDTF">2008-08-29T14:32:22Z</dcterms:created>
  <dcterms:modified xsi:type="dcterms:W3CDTF">2017-09-21T11:39:41Z</dcterms:modified>
</cp:coreProperties>
</file>