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lizabeth Conway\Documents\01 DU Bootcamp\01-Excel_Working File\01 - Excel Homework_Working File\"/>
    </mc:Choice>
  </mc:AlternateContent>
  <xr:revisionPtr revIDLastSave="0" documentId="13_ncr:1_{727EE599-625A-4FB2-ACE4-0993AAE5EE28}" xr6:coauthVersionLast="45" xr6:coauthVersionMax="45" xr10:uidLastSave="{00000000-0000-0000-0000-000000000000}"/>
  <bookViews>
    <workbookView xWindow="40920" yWindow="-120" windowWidth="29040" windowHeight="15840" xr2:uid="{00000000-000D-0000-FFFF-FFFF00000000}"/>
  </bookViews>
  <sheets>
    <sheet name="Bonus Statistical Analysis" sheetId="12" r:id="rId1"/>
    <sheet name="Bonus" sheetId="7" r:id="rId2"/>
    <sheet name="Per Date Created" sheetId="5" r:id="rId3"/>
    <sheet name="Per Sub-Category" sheetId="4" r:id="rId4"/>
    <sheet name="Per Category" sheetId="3" r:id="rId5"/>
    <sheet name="Initial Data" sheetId="1" r:id="rId6"/>
  </sheets>
  <definedNames>
    <definedName name="_xlnm._FilterDatabase" localSheetId="0" hidden="1">'Bonus Statistical Analysis'!$A$1:$B$2186</definedName>
    <definedName name="_xlnm._FilterDatabase" localSheetId="5" hidden="1">'Initial Data'!$A$1:$T$4115</definedName>
    <definedName name="failed">'Bonus Statistical Analysis'!$E$2:$E$1531</definedName>
    <definedName name="goal">Table1[goal]</definedName>
    <definedName name="state">Table1[state]</definedName>
    <definedName name="successful">'Bonus Statistical Analysis'!$B$2:$B$2186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" i="12" l="1"/>
  <c r="H6" i="12"/>
  <c r="I4" i="12"/>
  <c r="H4" i="12"/>
  <c r="I5" i="12"/>
  <c r="H5" i="12"/>
  <c r="I7" i="12"/>
  <c r="H7" i="12"/>
  <c r="I3" i="12"/>
  <c r="H3" i="12"/>
  <c r="I2" i="12"/>
  <c r="H2" i="12"/>
  <c r="D16" i="7" l="1" a="1"/>
  <c r="D16" i="7" s="1"/>
  <c r="D15" i="7" a="1"/>
  <c r="D15" i="7" s="1"/>
  <c r="D14" i="7" a="1"/>
  <c r="D14" i="7" s="1"/>
  <c r="D13" i="7" a="1"/>
  <c r="D13" i="7" s="1"/>
  <c r="D12" i="7" a="1"/>
  <c r="D12" i="7" s="1"/>
  <c r="D11" i="7" a="1"/>
  <c r="D11" i="7" s="1"/>
  <c r="D10" i="7" a="1"/>
  <c r="D10" i="7" s="1"/>
  <c r="D9" i="7" a="1"/>
  <c r="D9" i="7" s="1"/>
  <c r="D8" i="7" a="1"/>
  <c r="D8" i="7" s="1"/>
  <c r="D7" i="7" a="1"/>
  <c r="D7" i="7" s="1"/>
  <c r="D6" i="7" a="1"/>
  <c r="D6" i="7" s="1"/>
  <c r="D5" i="7" a="1"/>
  <c r="D5" i="7" s="1"/>
  <c r="C16" i="7" a="1"/>
  <c r="C16" i="7" s="1"/>
  <c r="C15" i="7" a="1"/>
  <c r="C15" i="7" s="1"/>
  <c r="C14" i="7" a="1"/>
  <c r="C14" i="7" s="1"/>
  <c r="C13" i="7" a="1"/>
  <c r="C13" i="7" s="1"/>
  <c r="C12" i="7" a="1"/>
  <c r="C12" i="7" s="1"/>
  <c r="C11" i="7" a="1"/>
  <c r="C11" i="7" s="1"/>
  <c r="C10" i="7" a="1"/>
  <c r="C10" i="7" s="1"/>
  <c r="C9" i="7" a="1"/>
  <c r="C9" i="7" s="1"/>
  <c r="C8" i="7" a="1"/>
  <c r="C8" i="7" s="1"/>
  <c r="C7" i="7" a="1"/>
  <c r="C7" i="7" s="1"/>
  <c r="C6" i="7" a="1"/>
  <c r="C6" i="7" s="1"/>
  <c r="C5" i="7" a="1"/>
  <c r="C5" i="7" s="1"/>
  <c r="B16" i="7" a="1"/>
  <c r="B16" i="7" s="1"/>
  <c r="B15" i="7" a="1"/>
  <c r="B15" i="7" s="1"/>
  <c r="B14" i="7" a="1"/>
  <c r="B14" i="7" s="1"/>
  <c r="B13" i="7" a="1"/>
  <c r="B13" i="7" s="1"/>
  <c r="B12" i="7" a="1"/>
  <c r="B12" i="7" s="1"/>
  <c r="B11" i="7" a="1"/>
  <c r="B11" i="7" s="1"/>
  <c r="B10" i="7" a="1"/>
  <c r="B10" i="7" s="1"/>
  <c r="B9" i="7" a="1"/>
  <c r="B9" i="7" s="1"/>
  <c r="B8" i="7" a="1"/>
  <c r="B8" i="7" s="1"/>
  <c r="B7" i="7" a="1"/>
  <c r="B7" i="7" s="1"/>
  <c r="B6" i="7" a="1"/>
  <c r="B6" i="7" s="1"/>
  <c r="B5" i="7" a="1"/>
  <c r="B5" i="7" s="1"/>
  <c r="E5" i="7" l="1"/>
  <c r="F5" i="7" s="1"/>
  <c r="E13" i="7"/>
  <c r="H13" i="7" s="1"/>
  <c r="E9" i="7"/>
  <c r="G9" i="7" s="1"/>
  <c r="E16" i="7"/>
  <c r="G16" i="7" s="1"/>
  <c r="E12" i="7"/>
  <c r="F12" i="7" s="1"/>
  <c r="E8" i="7"/>
  <c r="H8" i="7" s="1"/>
  <c r="E15" i="7"/>
  <c r="F15" i="7" s="1"/>
  <c r="E11" i="7"/>
  <c r="H11" i="7" s="1"/>
  <c r="E7" i="7"/>
  <c r="H7" i="7" s="1"/>
  <c r="E14" i="7"/>
  <c r="H14" i="7" s="1"/>
  <c r="E10" i="7"/>
  <c r="F10" i="7" s="1"/>
  <c r="E6" i="7"/>
  <c r="G6" i="7" s="1"/>
  <c r="O2" i="1"/>
  <c r="O1683" i="1"/>
  <c r="F9" i="7" l="1"/>
  <c r="G15" i="7"/>
  <c r="G12" i="7"/>
  <c r="G13" i="7"/>
  <c r="F8" i="7"/>
  <c r="H9" i="7"/>
  <c r="H16" i="7"/>
  <c r="F11" i="7"/>
  <c r="H6" i="7"/>
  <c r="H12" i="7"/>
  <c r="G8" i="7"/>
  <c r="F14" i="7"/>
  <c r="H15" i="7"/>
  <c r="G11" i="7"/>
  <c r="F7" i="7"/>
  <c r="G5" i="7"/>
  <c r="G14" i="7"/>
  <c r="F16" i="7"/>
  <c r="F6" i="7"/>
  <c r="G7" i="7"/>
  <c r="G10" i="7"/>
  <c r="F13" i="7"/>
  <c r="H5" i="7"/>
  <c r="H10" i="7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 l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<sst xmlns="http://schemas.openxmlformats.org/spreadsheetml/2006/main" count="28565" uniqueCount="8426">
  <si>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</si>
  <si>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</si>
  <si>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</si>
  <si>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</si>
  <si>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</si>
  <si>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</si>
  <si>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</si>
  <si>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</si>
  <si>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</si>
  <si>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</si>
  <si>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</si>
  <si>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</si>
  <si>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</si>
  <si>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</si>
  <si>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</si>
  <si>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</si>
  <si>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</si>
  <si>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</si>
  <si>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</si>
  <si>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</si>
  <si>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</si>
  <si>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</si>
  <si>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</si>
  <si>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</si>
  <si>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</si>
  <si>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</si>
  <si>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</si>
  <si>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</si>
  <si>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</si>
  <si>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</si>
  <si>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</si>
  <si>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</si>
  <si>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</si>
  <si>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</si>
  <si>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</si>
  <si>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</si>
  <si>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</si>
  <si>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</si>
  <si>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</si>
  <si>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</si>
  <si>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</si>
  <si>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</si>
  <si>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</si>
  <si>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</si>
  <si>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</si>
  <si>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</si>
  <si>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</si>
  <si>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</si>
  <si>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</si>
  <si>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</si>
  <si>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</si>
  <si>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</si>
  <si>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</si>
  <si>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</si>
  <si>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</si>
  <si>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</si>
  <si>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</si>
  <si>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</si>
  <si>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</si>
  <si>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</si>
  <si>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</si>
  <si>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</si>
  <si>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</si>
  <si>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</si>
  <si>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</si>
  <si>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</si>
  <si>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</si>
  <si>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</si>
  <si>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</si>
  <si>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</si>
  <si>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</si>
  <si>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</si>
  <si>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</si>
  <si>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</si>
  <si>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</si>
  <si>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</si>
  <si>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</si>
  <si>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</si>
  <si>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</si>
  <si>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</si>
  <si>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</si>
  <si>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</si>
  <si>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</si>
  <si>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</si>
  <si>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</si>
  <si>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</si>
  <si>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</si>
  <si>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</si>
  <si>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</si>
  <si>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</si>
  <si>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</si>
  <si>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</si>
  <si>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</si>
  <si>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</si>
  <si>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</si>
  <si>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</si>
  <si>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</si>
  <si>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</si>
  <si>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</si>
  <si>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</si>
  <si>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</si>
  <si>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</si>
  <si>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</si>
  <si>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</si>
  <si>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</si>
  <si>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</si>
  <si>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</si>
  <si>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</si>
  <si>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</si>
  <si>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</si>
  <si>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</si>
  <si>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</si>
  <si>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</si>
  <si>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</si>
  <si>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</si>
  <si>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</si>
  <si>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</si>
  <si>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</si>
  <si>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</si>
  <si>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</si>
  <si>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</si>
  <si>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</si>
  <si>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</si>
  <si>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</si>
  <si>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</si>
  <si>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</si>
  <si>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</si>
  <si>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</si>
  <si>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</si>
  <si>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</si>
  <si>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</si>
  <si>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</si>
  <si>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</si>
  <si>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</si>
  <si>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</si>
  <si>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</si>
  <si>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</si>
  <si>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</si>
  <si>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</si>
  <si>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</si>
  <si>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</si>
  <si>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</si>
  <si>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</si>
  <si>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</si>
  <si>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</si>
  <si>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</si>
  <si>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</si>
  <si>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</si>
  <si>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</si>
  <si>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</si>
  <si>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</si>
  <si>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</si>
  <si>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</si>
  <si>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</si>
  <si>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</si>
  <si>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</si>
  <si>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</si>
  <si>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</si>
  <si>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</si>
  <si>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</si>
  <si>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</si>
  <si>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</si>
  <si>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</si>
  <si>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</si>
  <si>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</si>
  <si>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</si>
  <si>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</si>
  <si>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</si>
  <si>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</si>
  <si>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</si>
  <si>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</si>
  <si>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</si>
  <si>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</si>
  <si>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</si>
  <si>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</si>
  <si>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</si>
  <si>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</si>
  <si>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</si>
  <si>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</si>
  <si>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</si>
  <si>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</si>
  <si>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</si>
  <si>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</si>
  <si>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</si>
  <si>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</si>
  <si>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</si>
  <si>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</si>
  <si>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</si>
  <si>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</si>
  <si>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</si>
  <si>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</si>
  <si>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</si>
  <si>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</si>
  <si>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</si>
  <si>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</si>
  <si>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</si>
  <si>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</si>
  <si>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</si>
  <si>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</si>
  <si>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</si>
  <si>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</si>
  <si>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</si>
  <si>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</si>
  <si>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</si>
  <si>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</si>
  <si>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</si>
  <si>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</si>
  <si>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</si>
  <si>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</si>
  <si>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</si>
  <si>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</si>
  <si>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</si>
  <si>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</si>
  <si>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</si>
  <si>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</si>
  <si>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</si>
  <si>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</si>
  <si>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</si>
  <si>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</si>
  <si>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</si>
  <si>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</si>
  <si>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</si>
  <si>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</si>
  <si>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</si>
  <si>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</si>
  <si>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</si>
  <si>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</si>
  <si>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</si>
  <si>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</si>
  <si>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</si>
  <si>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</si>
  <si>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</si>
  <si>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</si>
  <si>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</si>
  <si>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</si>
  <si>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</si>
  <si>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</si>
  <si>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</si>
  <si>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</si>
  <si>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</si>
  <si>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</si>
  <si>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</si>
  <si>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</si>
  <si>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</si>
  <si>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</si>
  <si>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</si>
  <si>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</si>
  <si>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</si>
  <si>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</si>
  <si>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</si>
  <si>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</si>
  <si>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</si>
  <si>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</si>
  <si>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</si>
  <si>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</si>
  <si>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</si>
  <si>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</si>
  <si>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</si>
  <si>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</si>
  <si>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</si>
  <si>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</si>
  <si>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</si>
  <si>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</si>
  <si>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</si>
  <si>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</si>
  <si>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</si>
  <si>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</si>
  <si>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</si>
  <si>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</si>
  <si>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</si>
  <si>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</si>
  <si>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</si>
  <si>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</si>
  <si>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</si>
  <si>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</si>
  <si>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</si>
  <si>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</si>
  <si>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</si>
  <si>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</si>
  <si>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</si>
  <si>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</si>
  <si>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</si>
  <si>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</si>
  <si>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</si>
  <si>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</si>
  <si>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</si>
  <si>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</si>
  <si>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</si>
  <si>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</si>
  <si>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</si>
  <si>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</si>
  <si>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</si>
  <si>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</si>
  <si>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</si>
  <si>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</si>
  <si>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</si>
  <si>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</si>
  <si>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</si>
  <si>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</si>
  <si>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</si>
  <si>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</si>
  <si>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</si>
  <si>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</si>
  <si>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</si>
  <si>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</si>
  <si>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</si>
  <si>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</si>
  <si>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</si>
  <si>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</si>
  <si>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</si>
  <si>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</si>
  <si>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</si>
  <si>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</si>
  <si>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</si>
  <si>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</si>
  <si>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</si>
  <si>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</si>
  <si>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</si>
  <si>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</si>
  <si>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</si>
  <si>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</si>
  <si>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</si>
  <si>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</si>
  <si>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</si>
  <si>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</si>
  <si>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</si>
  <si>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</si>
  <si>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</si>
  <si>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</si>
  <si>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</si>
  <si>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</si>
  <si>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</si>
  <si>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</si>
  <si>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</si>
  <si>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</si>
  <si>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</si>
  <si>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</si>
  <si>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</si>
  <si>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</si>
  <si>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</si>
  <si>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</si>
  <si>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</si>
  <si>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</si>
  <si>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</si>
  <si>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</si>
  <si>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</si>
  <si>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</si>
  <si>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</si>
  <si>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</si>
  <si>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</si>
  <si>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</si>
  <si>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</si>
  <si>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</si>
  <si>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</si>
  <si>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</si>
  <si>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</si>
  <si>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</si>
  <si>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</si>
  <si>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</si>
  <si>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</si>
  <si>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</si>
  <si>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</si>
  <si>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</si>
  <si>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</si>
  <si>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</si>
  <si>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</si>
  <si>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</si>
  <si>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</si>
  <si>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</si>
  <si>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</si>
  <si>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</si>
  <si>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</si>
  <si>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</si>
  <si>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</si>
  <si>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</si>
  <si>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</si>
  <si>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</si>
  <si>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</si>
  <si>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</si>
  <si>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</si>
  <si>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</si>
  <si>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</si>
  <si>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</si>
  <si>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</si>
  <si>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</si>
  <si>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</si>
  <si>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</si>
  <si>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</si>
  <si>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</si>
  <si>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</si>
  <si>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</si>
  <si>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</si>
  <si>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</si>
  <si>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</si>
  <si>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</si>
  <si>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</si>
  <si>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</si>
  <si>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</si>
  <si>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</si>
  <si>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</si>
  <si>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</si>
  <si>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</si>
  <si>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</si>
  <si>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</si>
  <si>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</si>
  <si>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</si>
  <si>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</si>
  <si>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</si>
  <si>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</si>
  <si>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</si>
  <si>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</si>
  <si>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</si>
  <si>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</si>
  <si>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</si>
  <si>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</si>
  <si>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</si>
  <si>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</si>
  <si>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</si>
  <si>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</si>
  <si>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</si>
  <si>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</si>
  <si>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</si>
  <si>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</si>
  <si>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</si>
  <si>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</si>
  <si>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</si>
  <si>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</si>
  <si>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</si>
  <si>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</si>
  <si>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</si>
  <si>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</si>
  <si>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</si>
  <si>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</si>
  <si>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</si>
  <si>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</si>
  <si>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</si>
  <si>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</si>
  <si>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</si>
  <si>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</si>
  <si>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</si>
  <si>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</si>
  <si>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</si>
  <si>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</si>
  <si>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</si>
  <si>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</si>
  <si>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</si>
  <si>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</si>
  <si>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</si>
  <si>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</si>
  <si>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</si>
  <si>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</si>
  <si>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</si>
  <si>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</si>
  <si>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</si>
  <si>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</si>
  <si>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</si>
  <si>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</si>
  <si>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</si>
  <si>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</si>
  <si>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</si>
  <si>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</si>
  <si>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</si>
  <si>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</si>
  <si>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</si>
  <si>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</si>
  <si>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</si>
  <si>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</si>
  <si>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</si>
  <si>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</si>
  <si>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</si>
  <si>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</si>
  <si>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</si>
  <si>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</si>
  <si>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</si>
  <si>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</si>
  <si>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</si>
  <si>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</si>
  <si>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</si>
  <si>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</si>
  <si>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</si>
  <si>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</si>
  <si>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</si>
  <si>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</si>
  <si>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</si>
  <si>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</si>
  <si>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</si>
  <si>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</si>
  <si>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</si>
  <si>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</si>
  <si>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</si>
  <si>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</si>
  <si>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</si>
  <si>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</si>
  <si>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</si>
  <si>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</si>
  <si>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</si>
  <si>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</si>
  <si>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</si>
  <si>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</si>
  <si>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</si>
  <si>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</si>
  <si>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</si>
  <si>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</si>
  <si>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</si>
  <si>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</si>
  <si>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</si>
  <si>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</si>
  <si>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</si>
  <si>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</si>
  <si>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</si>
  <si>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</si>
  <si>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</si>
  <si>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</si>
  <si>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</si>
  <si>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</si>
  <si>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</si>
  <si>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</si>
  <si>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</si>
  <si>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</si>
  <si>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</si>
  <si>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</si>
  <si>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</si>
  <si>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</si>
  <si>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</si>
  <si>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</si>
  <si>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</si>
  <si>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</si>
  <si>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</si>
  <si>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</si>
  <si>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</si>
  <si>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</si>
  <si>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</si>
  <si>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</si>
  <si>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</si>
  <si>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</si>
  <si>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</si>
  <si>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</si>
  <si>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</si>
  <si>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</si>
  <si>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</si>
  <si>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</si>
  <si>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</si>
  <si>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</si>
  <si>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</si>
  <si>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</si>
  <si>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</si>
  <si>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</si>
  <si>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</si>
  <si>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</si>
  <si>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</si>
  <si>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</si>
  <si>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</si>
  <si>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</si>
  <si>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</si>
  <si>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</si>
  <si>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</si>
  <si>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</si>
  <si>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</si>
  <si>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</si>
  <si>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</si>
  <si>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</si>
  <si>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</si>
  <si>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</si>
  <si>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</si>
  <si>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</si>
  <si>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</si>
  <si>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</si>
  <si>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</si>
  <si>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</si>
  <si>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</si>
  <si>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</si>
  <si>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</si>
  <si>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</si>
  <si>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</si>
  <si>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</si>
  <si>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</si>
  <si>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</si>
  <si>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</si>
  <si>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</si>
  <si>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</si>
  <si>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</si>
  <si>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</si>
  <si>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</si>
  <si>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</si>
  <si>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</si>
  <si>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</si>
  <si>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</si>
  <si>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</si>
  <si>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</si>
  <si>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</si>
  <si>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</si>
  <si>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</si>
  <si>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</si>
  <si>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</si>
  <si>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</si>
  <si>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</si>
  <si>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</si>
  <si>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</si>
  <si>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</si>
  <si>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</si>
  <si>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</si>
  <si>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</si>
  <si>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</si>
  <si>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</si>
  <si>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</si>
  <si>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</si>
  <si>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</si>
  <si>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</si>
  <si>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</si>
  <si>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</si>
  <si>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</si>
  <si>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</si>
  <si>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</si>
  <si>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</si>
  <si>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</si>
  <si>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</si>
  <si>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</si>
  <si>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</si>
  <si>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</si>
  <si>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</si>
  <si>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</si>
  <si>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</si>
  <si>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</si>
  <si>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</si>
  <si>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</si>
  <si>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</si>
  <si>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</si>
  <si>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</si>
  <si>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</si>
  <si>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</si>
  <si>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</si>
  <si>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</si>
  <si>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</si>
  <si>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</si>
  <si>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</si>
  <si>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</si>
  <si>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</si>
  <si>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</si>
  <si>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</si>
  <si>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</si>
  <si>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</si>
  <si>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</si>
  <si>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</si>
  <si>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</si>
  <si>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</si>
  <si>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</si>
  <si>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</si>
  <si>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</si>
  <si>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</si>
  <si>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</si>
  <si>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</si>
  <si>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</si>
  <si>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</si>
  <si>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</si>
  <si>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</si>
  <si>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</si>
  <si>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</si>
  <si>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</si>
  <si>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</si>
  <si>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</si>
  <si>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</si>
  <si>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</si>
  <si>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</si>
  <si>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</si>
  <si>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</si>
  <si>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</si>
  <si>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</si>
  <si>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</si>
  <si>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</si>
  <si>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</si>
  <si>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</si>
  <si>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</si>
  <si>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</si>
  <si>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</si>
  <si>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</si>
  <si>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</si>
  <si>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</si>
  <si>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</si>
  <si>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</si>
  <si>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</si>
  <si>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</si>
  <si>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</si>
  <si>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</si>
  <si>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</si>
  <si>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</si>
  <si>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</si>
  <si>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</si>
  <si>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</si>
  <si>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</si>
  <si>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</si>
  <si>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</si>
  <si>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</si>
  <si>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</si>
  <si>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</si>
  <si>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</si>
  <si>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</si>
  <si>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</si>
  <si>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</si>
  <si>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</si>
  <si>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</si>
  <si>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</si>
  <si>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</si>
  <si>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</si>
  <si>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</si>
  <si>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</si>
  <si>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</si>
  <si>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</si>
  <si>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</si>
  <si>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</si>
  <si>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</si>
  <si>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</si>
  <si>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</si>
  <si>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</si>
  <si>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</si>
  <si>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</si>
  <si>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</si>
  <si>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</si>
  <si>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</si>
  <si>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</si>
  <si>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</si>
  <si>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</si>
  <si>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</si>
  <si>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</si>
  <si>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</si>
  <si>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</si>
  <si>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</si>
  <si>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</si>
  <si>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</si>
  <si>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</si>
  <si>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</si>
  <si>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</si>
  <si>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</si>
  <si>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</si>
  <si>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</si>
  <si>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</si>
  <si>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</si>
  <si>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</si>
  <si>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</si>
  <si>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</si>
  <si>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</si>
  <si>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</si>
  <si>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</si>
  <si>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</si>
  <si>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</si>
  <si>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</si>
  <si>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</si>
  <si>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</si>
  <si>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</si>
  <si>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</si>
  <si>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</si>
  <si>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</si>
  <si>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</si>
  <si>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</si>
  <si>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</si>
  <si>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</si>
  <si>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</si>
  <si>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</si>
  <si>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</si>
  <si>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</si>
  <si>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</si>
  <si>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</si>
  <si>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</si>
  <si>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</si>
  <si>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</si>
  <si>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</si>
  <si>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</si>
  <si>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</si>
  <si>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</si>
  <si>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</si>
  <si>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</si>
  <si>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</si>
  <si>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</si>
  <si>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</si>
  <si>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</si>
  <si>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</si>
  <si>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</si>
  <si>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</si>
  <si>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</si>
  <si>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</si>
  <si>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</si>
  <si>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</si>
  <si>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</si>
  <si>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</si>
  <si>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</si>
  <si>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</si>
  <si>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</si>
  <si>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</si>
  <si>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</si>
  <si>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</si>
  <si>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</si>
  <si>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</si>
  <si>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</si>
  <si>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</si>
  <si>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</si>
  <si>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</si>
  <si>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</si>
  <si>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</si>
  <si>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</si>
  <si>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</si>
  <si>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</si>
  <si>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</si>
  <si>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</si>
  <si>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</si>
  <si>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</si>
  <si>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</si>
  <si>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</si>
  <si>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</si>
  <si>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</si>
  <si>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</si>
  <si>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</si>
  <si>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</si>
  <si>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</si>
  <si>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</si>
  <si>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</si>
  <si>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</si>
  <si>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</si>
  <si>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</si>
  <si>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</si>
  <si>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</si>
  <si>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</si>
  <si>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</si>
  <si>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</si>
  <si>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</si>
  <si>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</si>
  <si>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</si>
  <si>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</si>
  <si>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</si>
  <si>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</si>
  <si>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</si>
  <si>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</si>
  <si>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</si>
  <si>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</si>
  <si>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</si>
  <si>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</si>
  <si>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</si>
  <si>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</si>
  <si>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</si>
  <si>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</si>
  <si>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</si>
  <si>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</si>
  <si>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</si>
  <si>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</si>
  <si>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</si>
  <si>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</si>
  <si>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</si>
  <si>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</si>
  <si>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</si>
  <si>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</si>
  <si>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</si>
  <si>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</si>
  <si>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</si>
  <si>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</si>
  <si>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</si>
  <si>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</si>
  <si>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</si>
  <si>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</si>
  <si>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</si>
  <si>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</si>
  <si>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</si>
  <si>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</si>
  <si>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</si>
  <si>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</si>
  <si>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</si>
  <si>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</si>
  <si>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</si>
  <si>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</si>
  <si>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</si>
  <si>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</si>
  <si>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</si>
  <si>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</si>
  <si>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</si>
  <si>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</si>
  <si>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</si>
  <si>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</si>
  <si>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</si>
  <si>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</si>
  <si>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</si>
  <si>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</si>
  <si>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</si>
  <si>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</si>
  <si>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</si>
  <si>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</si>
  <si>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</si>
  <si>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</si>
  <si>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</si>
  <si>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</si>
  <si>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</si>
  <si>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</si>
  <si>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</si>
  <si>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</si>
  <si>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</si>
  <si>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</si>
  <si>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</si>
  <si>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</si>
  <si>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</si>
  <si>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</si>
  <si>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</si>
  <si>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</si>
  <si>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</si>
  <si>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</si>
  <si>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</si>
  <si>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</si>
  <si>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</si>
  <si>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</si>
  <si>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</si>
  <si>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</si>
  <si>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</si>
  <si>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</si>
  <si>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</si>
  <si>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</si>
  <si>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</si>
  <si>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</si>
  <si>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</si>
  <si>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</si>
  <si>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</si>
  <si>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</si>
  <si>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</si>
  <si>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</si>
  <si>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</si>
  <si>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</si>
  <si>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</si>
  <si>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</si>
  <si>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</si>
  <si>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</si>
  <si>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</si>
  <si>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</si>
  <si>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</si>
  <si>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</si>
  <si>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</si>
  <si>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</si>
  <si>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</si>
  <si>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</si>
  <si>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</si>
  <si>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</si>
  <si>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</si>
  <si>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</si>
  <si>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</si>
  <si>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</si>
  <si>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</si>
  <si>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</si>
  <si>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</si>
  <si>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</si>
  <si>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</si>
  <si>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</si>
  <si>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</si>
  <si>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</si>
  <si>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</si>
  <si>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</si>
  <si>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</si>
  <si>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</si>
  <si>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</si>
  <si>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</si>
  <si>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</si>
  <si>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</si>
  <si>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</si>
  <si>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</si>
  <si>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</si>
  <si>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</si>
  <si>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</si>
  <si>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</si>
  <si>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</si>
  <si>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</si>
  <si>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</si>
  <si>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</si>
  <si>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</si>
  <si>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</si>
  <si>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</si>
  <si>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</si>
  <si>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</si>
  <si>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</si>
  <si>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</si>
  <si>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</si>
  <si>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</si>
  <si>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</si>
  <si>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</si>
  <si>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</si>
  <si>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</si>
  <si>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</si>
  <si>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</si>
  <si>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</si>
  <si>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</si>
  <si>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</si>
  <si>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</si>
  <si>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</si>
  <si>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</si>
  <si>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</si>
  <si>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</si>
  <si>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</si>
  <si>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</si>
  <si>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</si>
  <si>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</si>
  <si>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</si>
  <si>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</si>
  <si>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</si>
  <si>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</si>
  <si>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</si>
  <si>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</si>
  <si>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</si>
  <si>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</si>
  <si>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</si>
  <si>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</si>
  <si>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</si>
  <si>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</si>
  <si>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</si>
  <si>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</si>
  <si>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</si>
  <si>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</si>
  <si>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</si>
  <si>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</si>
  <si>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</si>
  <si>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</si>
  <si>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</si>
  <si>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</si>
  <si>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</si>
  <si>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</si>
  <si>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</si>
  <si>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</si>
  <si>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</si>
  <si>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</si>
  <si>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</si>
  <si>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</si>
  <si>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</si>
  <si>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</si>
  <si>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</si>
  <si>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</si>
  <si>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</si>
  <si>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</si>
  <si>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</si>
  <si>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</si>
  <si>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</si>
  <si>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</si>
  <si>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</si>
  <si>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</si>
  <si>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</si>
  <si>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</si>
  <si>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</si>
  <si>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</si>
  <si>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</si>
  <si>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</si>
  <si>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</si>
  <si>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</si>
  <si>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</si>
  <si>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</si>
  <si>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</si>
  <si>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</si>
  <si>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</si>
  <si>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</si>
  <si>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</si>
  <si>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</si>
  <si>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</si>
  <si>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</si>
  <si>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</si>
  <si>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</si>
  <si>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</si>
  <si>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</si>
  <si>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</si>
  <si>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</si>
  <si>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</si>
  <si>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</si>
  <si>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</si>
  <si>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</si>
  <si>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</si>
  <si>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</si>
  <si>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</si>
  <si>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</si>
  <si>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</si>
  <si>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</si>
  <si>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</si>
  <si>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</si>
  <si>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</si>
  <si>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</si>
  <si>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</si>
  <si>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</si>
  <si>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</si>
  <si>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</si>
  <si>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</si>
  <si>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</si>
  <si>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</si>
  <si>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</si>
  <si>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</si>
  <si>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</si>
  <si>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</si>
  <si>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</si>
  <si>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</si>
  <si>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</si>
  <si>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</si>
  <si>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</si>
  <si>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</si>
  <si>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</si>
  <si>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</si>
  <si>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</si>
  <si>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</si>
  <si>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</si>
  <si>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</si>
  <si>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</si>
  <si>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</si>
  <si>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</si>
  <si>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</si>
  <si>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</si>
  <si>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</si>
  <si>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</si>
  <si>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</si>
  <si>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</si>
  <si>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</si>
  <si>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</si>
  <si>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</si>
  <si>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</si>
  <si>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</si>
  <si>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</si>
  <si>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</si>
  <si>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</si>
  <si>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</si>
  <si>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</si>
  <si>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</si>
  <si>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</si>
  <si>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</si>
  <si>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</si>
  <si>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</si>
  <si>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</si>
  <si>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</si>
  <si>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</si>
  <si>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</si>
  <si>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</si>
  <si>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</si>
  <si>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</si>
  <si>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</si>
  <si>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</si>
  <si>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</si>
  <si>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</si>
  <si>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</si>
  <si>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</si>
  <si>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</si>
  <si>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</si>
  <si>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</si>
  <si>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</si>
  <si>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</si>
  <si>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</si>
  <si>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</si>
  <si>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</si>
  <si>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</si>
  <si>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</si>
  <si>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</si>
  <si>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</si>
  <si>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</si>
  <si>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</si>
  <si>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</si>
  <si>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</si>
  <si>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</si>
  <si>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</si>
  <si>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</si>
  <si>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</si>
  <si>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</si>
  <si>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</si>
  <si>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</si>
  <si>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</si>
  <si>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</si>
  <si>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</si>
  <si>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</si>
  <si>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</si>
  <si>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</si>
  <si>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</si>
  <si>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</si>
  <si>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</si>
  <si>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</si>
  <si>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</si>
  <si>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</si>
  <si>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</si>
  <si>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</si>
  <si>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</si>
  <si>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</si>
  <si>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</si>
  <si>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</si>
  <si>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</si>
  <si>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</si>
  <si>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</si>
  <si>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</si>
  <si>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</si>
  <si>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</si>
  <si>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</si>
  <si>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</si>
  <si>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</si>
  <si>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</si>
  <si>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</si>
  <si>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</si>
  <si>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</si>
  <si>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</si>
  <si>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</si>
  <si>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</si>
  <si>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</si>
  <si>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</si>
  <si>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</si>
  <si>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</si>
  <si>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</si>
  <si>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</si>
  <si>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</si>
  <si>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</si>
  <si>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</si>
  <si>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</si>
  <si>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</si>
  <si>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</si>
  <si>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</si>
  <si>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</si>
  <si>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</si>
  <si>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</si>
  <si>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</si>
  <si>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</si>
  <si>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</si>
  <si>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</si>
  <si>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</si>
  <si>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</si>
  <si>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</si>
  <si>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</si>
  <si>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</si>
  <si>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</si>
  <si>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</si>
  <si>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</si>
  <si>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</si>
  <si>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</si>
  <si>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</si>
  <si>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</si>
  <si>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</si>
  <si>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</si>
  <si>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</si>
  <si>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</si>
  <si>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</si>
  <si>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</si>
  <si>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</si>
  <si>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</si>
  <si>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</si>
  <si>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</si>
  <si>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</si>
  <si>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</si>
  <si>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</si>
  <si>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</si>
  <si>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</si>
  <si>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</si>
  <si>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</si>
  <si>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</si>
  <si>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</si>
  <si>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</si>
  <si>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</si>
  <si>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</si>
  <si>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</si>
  <si>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</si>
  <si>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</si>
  <si>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</si>
  <si>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</si>
  <si>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</si>
  <si>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</si>
  <si>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</si>
  <si>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</si>
  <si>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</si>
  <si>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</si>
  <si>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</si>
  <si>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</si>
  <si>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</si>
  <si>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</si>
  <si>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</si>
  <si>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</si>
  <si>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</si>
  <si>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</si>
  <si>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</si>
  <si>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</si>
  <si>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</si>
  <si>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</si>
  <si>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</si>
  <si>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</si>
  <si>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</si>
  <si>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</si>
  <si>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</si>
  <si>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</si>
  <si>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</si>
  <si>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</si>
  <si>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</si>
  <si>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</si>
  <si>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</si>
  <si>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</si>
  <si>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</si>
  <si>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</si>
  <si>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</si>
  <si>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</si>
  <si>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</si>
  <si>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</si>
  <si>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</si>
  <si>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</si>
  <si>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</si>
  <si>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</si>
  <si>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</si>
  <si>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</si>
  <si>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</si>
  <si>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</si>
  <si>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</si>
  <si>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</si>
  <si>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</si>
  <si>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</si>
  <si>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</si>
  <si>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</si>
  <si>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</si>
  <si>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</si>
  <si>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</si>
  <si>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</si>
  <si>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</si>
  <si>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</si>
  <si>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</si>
  <si>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</si>
  <si>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</si>
  <si>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</si>
  <si>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</si>
  <si>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</si>
  <si>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</si>
  <si>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</si>
  <si>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</si>
  <si>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</si>
  <si>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</si>
  <si>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</si>
  <si>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</si>
  <si>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</si>
  <si>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</si>
  <si>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</si>
  <si>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</si>
  <si>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</si>
  <si>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</si>
  <si>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</si>
  <si>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</si>
  <si>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</si>
  <si>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</si>
  <si>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</si>
  <si>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</si>
  <si>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</si>
  <si>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</si>
  <si>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</si>
  <si>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</si>
  <si>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</si>
  <si>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</si>
  <si>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</si>
  <si>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</si>
  <si>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</si>
  <si>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</si>
  <si>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</si>
  <si>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</si>
  <si>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</si>
  <si>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</si>
  <si>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</si>
  <si>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</si>
  <si>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</si>
  <si>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</si>
  <si>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</si>
  <si>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</si>
  <si>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</si>
  <si>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</si>
  <si>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</si>
  <si>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</si>
  <si>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</si>
  <si>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</si>
  <si>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</si>
  <si>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</si>
  <si>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</si>
  <si>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</si>
  <si>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</si>
  <si>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</si>
  <si>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</si>
  <si>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</si>
  <si>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</si>
  <si>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</si>
  <si>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</si>
  <si>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</si>
  <si>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</si>
  <si>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</si>
  <si>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</si>
  <si>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</si>
  <si>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</si>
  <si>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</si>
  <si>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</si>
  <si>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</si>
  <si>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</si>
  <si>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</si>
  <si>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</si>
  <si>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</si>
  <si>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</si>
  <si>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</si>
  <si>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</si>
  <si>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</si>
  <si>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</si>
  <si>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</si>
  <si>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</si>
  <si>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</si>
  <si>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</si>
  <si>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</si>
  <si>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</si>
  <si>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</si>
  <si>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</si>
  <si>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</si>
  <si>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</si>
  <si>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</si>
  <si>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</si>
  <si>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</si>
  <si>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</si>
  <si>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</si>
  <si>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</si>
  <si>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</si>
  <si>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</si>
  <si>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</si>
  <si>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</si>
  <si>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</si>
  <si>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</si>
  <si>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</si>
  <si>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</si>
  <si>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</si>
  <si>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</si>
  <si>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</si>
  <si>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</si>
  <si>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</si>
  <si>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</si>
  <si>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</si>
  <si>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</si>
  <si>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</si>
  <si>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</si>
  <si>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</si>
  <si>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</si>
  <si>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</si>
  <si>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</si>
  <si>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</si>
  <si>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</si>
  <si>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</si>
  <si>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</si>
  <si>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</si>
  <si>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</si>
  <si>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</si>
  <si>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</si>
  <si>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</si>
  <si>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</si>
  <si>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</si>
  <si>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</si>
  <si>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</si>
  <si>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</si>
  <si>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</si>
  <si>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</si>
  <si>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</si>
  <si>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</si>
  <si>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</si>
  <si>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</si>
  <si>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</si>
  <si>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</si>
  <si>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</si>
  <si>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</si>
  <si>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</si>
  <si>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</si>
  <si>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</si>
  <si>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</si>
  <si>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</si>
  <si>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</si>
  <si>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</si>
  <si>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</si>
  <si>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</si>
  <si>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</si>
  <si>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</si>
  <si>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</si>
  <si>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</si>
  <si>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</si>
  <si>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</si>
  <si>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</si>
  <si>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</si>
  <si>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</si>
  <si>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</si>
  <si>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</si>
  <si>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</si>
  <si>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</si>
  <si>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</si>
  <si>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</si>
  <si>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</si>
  <si>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</si>
  <si>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</si>
  <si>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</si>
  <si>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</si>
  <si>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</si>
  <si>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</si>
  <si>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</si>
  <si>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</si>
  <si>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</si>
  <si>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</si>
  <si>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</si>
  <si>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</si>
  <si>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</si>
  <si>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</si>
  <si>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</si>
  <si>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</si>
  <si>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</si>
  <si>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</si>
  <si>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</si>
  <si>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</si>
  <si>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</si>
  <si>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</si>
  <si>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</si>
  <si>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</si>
  <si>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</si>
  <si>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</si>
  <si>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</si>
  <si>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</si>
  <si>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</si>
  <si>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</si>
  <si>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</si>
  <si>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</si>
  <si>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</si>
  <si>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</si>
  <si>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</si>
  <si>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</si>
  <si>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</si>
  <si>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</si>
  <si>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</si>
  <si>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</si>
  <si>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</si>
  <si>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</si>
  <si>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</si>
  <si>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</si>
  <si>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</si>
  <si>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</si>
  <si>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</si>
  <si>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</si>
  <si>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</si>
  <si>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</si>
  <si>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</si>
  <si>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</si>
  <si>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</si>
  <si>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</si>
  <si>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</si>
  <si>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</si>
  <si>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</si>
  <si>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</si>
  <si>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</si>
  <si>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</si>
  <si>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</si>
  <si>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</si>
  <si>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</si>
  <si>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</si>
  <si>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</si>
  <si>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</si>
  <si>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</si>
  <si>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</si>
  <si>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</si>
  <si>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</si>
  <si>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</si>
  <si>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</si>
  <si>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</si>
  <si>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</si>
  <si>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</si>
  <si>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</si>
  <si>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</si>
  <si>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</si>
  <si>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</si>
  <si>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</si>
  <si>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</si>
  <si>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</si>
  <si>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</si>
  <si>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</si>
  <si>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</si>
  <si>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</si>
  <si>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</si>
  <si>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</si>
  <si>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</si>
  <si>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</si>
  <si>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</si>
  <si>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</si>
  <si>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</si>
  <si>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</si>
  <si>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</si>
  <si>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</si>
  <si>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</si>
  <si>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</si>
  <si>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</si>
  <si>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</si>
  <si>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</si>
  <si>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</si>
  <si>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</si>
  <si>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</si>
  <si>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</si>
  <si>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</si>
  <si>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</si>
  <si>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</si>
  <si>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</si>
  <si>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</si>
  <si>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</si>
  <si>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</si>
  <si>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</si>
  <si>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</si>
  <si>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</si>
  <si>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</si>
  <si>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</si>
  <si>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</si>
  <si>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</si>
  <si>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</si>
  <si>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</si>
  <si>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</si>
  <si>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</si>
  <si>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</si>
  <si>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</si>
  <si>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</si>
  <si>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</si>
  <si>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</si>
  <si>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</si>
  <si>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</si>
  <si>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</si>
  <si>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</si>
  <si>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</si>
  <si>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</si>
  <si>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</si>
  <si>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</si>
  <si>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</si>
  <si>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</si>
  <si>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</si>
  <si>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</si>
  <si>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</si>
  <si>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</si>
  <si>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</si>
  <si>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</si>
  <si>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</si>
  <si>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</si>
  <si>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</si>
  <si>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</si>
  <si>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</si>
  <si>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</si>
  <si>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</si>
  <si>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</si>
  <si>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</si>
  <si>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</si>
  <si>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</si>
  <si>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</si>
  <si>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</si>
  <si>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</si>
  <si>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</si>
  <si>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</si>
  <si>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</si>
  <si>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</si>
  <si>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</si>
  <si>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</si>
  <si>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</si>
  <si>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</si>
  <si>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</si>
  <si>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</si>
  <si>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</si>
  <si>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</si>
  <si>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</si>
  <si>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</si>
  <si>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</si>
  <si>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</si>
  <si>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</si>
  <si>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</si>
  <si>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</si>
  <si>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</si>
  <si>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</si>
  <si>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</si>
  <si>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</si>
  <si>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</si>
  <si>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</si>
  <si>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</si>
  <si>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</si>
  <si>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</si>
  <si>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</si>
  <si>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</si>
  <si>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</si>
  <si>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</si>
  <si>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</si>
  <si>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</si>
  <si>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</si>
  <si>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</si>
  <si>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</si>
  <si>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</si>
  <si>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</si>
  <si>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</si>
  <si>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</si>
  <si>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</si>
  <si>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</si>
  <si>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</si>
  <si>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</si>
  <si>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</si>
  <si>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</si>
  <si>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</si>
  <si>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</si>
  <si>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</si>
  <si>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</si>
  <si>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</si>
  <si>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</si>
  <si>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</si>
  <si>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</si>
  <si>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</si>
  <si>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</si>
  <si>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</si>
  <si>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</si>
  <si>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</si>
  <si>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</si>
  <si>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</si>
  <si>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</si>
  <si>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</si>
  <si>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</si>
  <si>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</si>
  <si>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</si>
  <si>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</si>
  <si>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</si>
  <si>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</si>
  <si>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</si>
  <si>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</si>
  <si>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</si>
  <si>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</si>
  <si>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</si>
  <si>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</si>
  <si>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</si>
  <si>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</si>
  <si>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</si>
  <si>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</si>
  <si>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</si>
  <si>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</si>
  <si>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</si>
  <si>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</si>
  <si>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</si>
  <si>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</si>
  <si>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</si>
  <si>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</si>
  <si>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</si>
  <si>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</si>
  <si>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</si>
  <si>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</si>
  <si>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</si>
  <si>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</si>
  <si>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</si>
  <si>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</si>
  <si>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</si>
  <si>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</si>
  <si>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</si>
  <si>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</si>
  <si>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</si>
  <si>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</si>
  <si>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</si>
  <si>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</si>
  <si>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</si>
  <si>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</si>
  <si>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</si>
  <si>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</si>
  <si>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</si>
  <si>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</si>
  <si>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</si>
  <si>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</si>
  <si>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</si>
  <si>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</si>
  <si>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</si>
  <si>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</si>
  <si>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</si>
  <si>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</si>
  <si>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</si>
  <si>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</si>
  <si>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</si>
  <si>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</si>
  <si>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</si>
  <si>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</si>
  <si>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</si>
  <si>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</si>
  <si>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</si>
  <si>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</si>
  <si>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</si>
  <si>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</si>
  <si>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</si>
  <si>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</si>
  <si>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</si>
  <si>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</si>
  <si>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</si>
  <si>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</si>
  <si>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</si>
  <si>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</si>
  <si>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</si>
  <si>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</si>
  <si>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</si>
  <si>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</si>
  <si>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</si>
  <si>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</si>
  <si>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</si>
  <si>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</si>
  <si>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</si>
  <si>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</si>
  <si>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</si>
  <si>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</si>
  <si>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</si>
  <si>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</si>
  <si>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</si>
  <si>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</si>
  <si>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</si>
  <si>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</si>
  <si>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</si>
  <si>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</si>
  <si>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</si>
  <si>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</si>
  <si>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</si>
  <si>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</si>
  <si>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</si>
  <si>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</si>
  <si>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</si>
  <si>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</si>
  <si>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</si>
  <si>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</si>
  <si>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</si>
  <si>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</si>
  <si>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</si>
  <si>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</si>
  <si>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</si>
  <si>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</si>
  <si>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</si>
  <si>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</si>
  <si>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</si>
  <si>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</si>
  <si>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</si>
  <si>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</si>
  <si>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</si>
  <si>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</si>
  <si>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</si>
  <si>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</si>
  <si>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</si>
  <si>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</si>
  <si>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</si>
  <si>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</si>
  <si>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</si>
  <si>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</si>
  <si>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</si>
  <si>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</si>
  <si>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</si>
  <si>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</si>
  <si>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</si>
  <si>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</si>
  <si>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</si>
  <si>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</si>
  <si>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</si>
  <si>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</si>
  <si>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</si>
  <si>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</si>
  <si>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</si>
  <si>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</si>
  <si>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</si>
  <si>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</si>
  <si>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</si>
  <si>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</si>
  <si>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</si>
  <si>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</si>
  <si>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</si>
  <si>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</si>
  <si>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</si>
  <si>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</si>
  <si>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</si>
  <si>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</si>
  <si>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</si>
  <si>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</si>
  <si>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</si>
  <si>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</si>
  <si>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</si>
  <si>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</si>
  <si>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</si>
  <si>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</si>
  <si>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</si>
  <si>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</si>
  <si>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</si>
  <si>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</si>
  <si>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</si>
  <si>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</si>
  <si>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</si>
  <si>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</si>
  <si>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</si>
  <si>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</si>
  <si>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</si>
  <si>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</si>
  <si>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</si>
  <si>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</si>
  <si>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</si>
  <si>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</si>
  <si>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</si>
  <si>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</si>
  <si>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</si>
  <si>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</si>
  <si>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</si>
  <si>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</si>
  <si>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</si>
  <si>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</si>
  <si>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</si>
  <si>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</si>
  <si>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</si>
  <si>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</si>
  <si>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</si>
  <si>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</si>
  <si>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</si>
  <si>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</si>
  <si>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</si>
  <si>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</si>
  <si>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</si>
  <si>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</si>
  <si>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</si>
  <si>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</si>
  <si>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</si>
  <si>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</si>
  <si>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</si>
  <si>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</si>
  <si>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</si>
  <si>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</si>
  <si>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</si>
  <si>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</si>
  <si>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</si>
  <si>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</si>
  <si>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</si>
  <si>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</si>
  <si>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</si>
  <si>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</si>
  <si>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</si>
  <si>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</si>
  <si>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</si>
  <si>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</si>
  <si>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</si>
  <si>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</si>
  <si>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</si>
  <si>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</si>
  <si>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</si>
  <si>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</si>
  <si>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</si>
  <si>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</si>
  <si>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</si>
  <si>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</si>
  <si>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</si>
  <si>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</si>
  <si>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</si>
  <si>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</si>
  <si>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</si>
  <si>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</si>
  <si>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</si>
  <si>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</si>
  <si>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</si>
  <si>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</si>
  <si>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</si>
  <si>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</si>
  <si>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</si>
  <si>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</si>
  <si>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</si>
  <si>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</si>
  <si>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</si>
  <si>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</si>
  <si>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</si>
  <si>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</si>
  <si>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</si>
  <si>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</si>
  <si>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</si>
  <si>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</si>
  <si>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</si>
  <si>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</si>
  <si>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</si>
  <si>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</si>
  <si>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</si>
  <si>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</si>
  <si>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</si>
  <si>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</si>
  <si>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</si>
  <si>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</si>
  <si>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</si>
  <si>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</si>
  <si>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</si>
  <si>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</si>
  <si>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</si>
  <si>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</si>
  <si>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</si>
  <si>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</si>
  <si>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</si>
  <si>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</si>
  <si>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</si>
  <si>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</si>
  <si>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</si>
  <si>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</si>
  <si>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</si>
  <si>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</si>
  <si>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</si>
  <si>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</si>
  <si>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</si>
  <si>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</si>
  <si>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</si>
  <si>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</si>
  <si>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</si>
  <si>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</si>
  <si>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</si>
  <si>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</si>
  <si>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</si>
  <si>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</si>
  <si>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</si>
  <si>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</si>
  <si>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</si>
  <si>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</si>
  <si>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</si>
  <si>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</si>
  <si>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</si>
  <si>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</si>
  <si>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</si>
  <si>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</si>
  <si>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</si>
  <si>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</si>
  <si>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</si>
  <si>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</si>
  <si>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</si>
  <si>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</si>
  <si>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</si>
  <si>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</si>
  <si>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</si>
  <si>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</si>
  <si>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</si>
  <si>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</si>
  <si>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</si>
  <si>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</si>
  <si>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</si>
  <si>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</si>
  <si>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</si>
  <si>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</si>
  <si>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</si>
  <si>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</si>
  <si>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</si>
  <si>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</si>
  <si>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</si>
  <si>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</si>
  <si>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</si>
  <si>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</si>
  <si>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</si>
  <si>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</si>
  <si>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</si>
  <si>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</si>
  <si>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</si>
  <si>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</si>
  <si>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</si>
  <si>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</si>
  <si>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</si>
  <si>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</si>
  <si>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</si>
  <si>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</si>
  <si>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</si>
  <si>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</si>
  <si>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</si>
  <si>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</si>
  <si>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</si>
  <si>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</si>
  <si>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</si>
  <si>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</si>
  <si>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</si>
  <si>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</si>
  <si>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</si>
  <si>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</si>
  <si>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</si>
  <si>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</si>
  <si>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</si>
  <si>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</si>
  <si>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</si>
  <si>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</si>
  <si>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</si>
  <si>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</si>
  <si>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</si>
  <si>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</si>
  <si>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</si>
  <si>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</si>
  <si>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</si>
  <si>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</si>
  <si>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</si>
  <si>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</si>
  <si>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</si>
  <si>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</si>
  <si>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</si>
  <si>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</si>
  <si>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</si>
  <si>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</si>
  <si>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</si>
  <si>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</si>
  <si>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</si>
  <si>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</si>
  <si>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</si>
  <si>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</si>
  <si>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</si>
  <si>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</si>
  <si>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</si>
  <si>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</si>
  <si>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</si>
  <si>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</si>
  <si>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</si>
  <si>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</si>
  <si>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</si>
  <si>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</si>
  <si>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</si>
  <si>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</si>
  <si>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</si>
  <si>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</si>
  <si>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</si>
  <si>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</si>
  <si>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</si>
  <si>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</si>
  <si>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</si>
  <si>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</si>
  <si>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</si>
  <si>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</si>
  <si>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</si>
  <si>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</si>
  <si>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</si>
  <si>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</si>
  <si>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</si>
  <si>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</si>
  <si>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</si>
  <si>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</si>
  <si>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</si>
  <si>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</si>
  <si>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</si>
  <si>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</si>
  <si>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</si>
  <si>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</si>
  <si>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</si>
  <si>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</si>
  <si>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</si>
  <si>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</si>
  <si>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</si>
  <si>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</si>
  <si>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</si>
  <si>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</si>
  <si>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</si>
  <si>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</si>
  <si>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</si>
  <si>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</si>
  <si>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</si>
  <si>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</si>
  <si>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</si>
  <si>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</si>
  <si>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</si>
  <si>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</si>
  <si>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</si>
  <si>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</si>
  <si>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</si>
  <si>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</si>
  <si>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</si>
  <si>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</si>
  <si>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</si>
  <si>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</si>
  <si>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</si>
  <si>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</si>
  <si>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</si>
  <si>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</si>
  <si>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</si>
  <si>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</si>
  <si>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</si>
  <si>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</si>
  <si>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</si>
  <si>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</si>
  <si>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</si>
  <si>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</si>
  <si>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</si>
  <si>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</si>
  <si>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</si>
  <si>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</si>
  <si>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</si>
  <si>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</si>
  <si>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</si>
  <si>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</si>
  <si>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</si>
  <si>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</si>
  <si>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</si>
  <si>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</si>
  <si>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</si>
  <si>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</si>
  <si>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</si>
  <si>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</si>
  <si>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</si>
  <si>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</si>
  <si>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</si>
  <si>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</si>
  <si>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</si>
  <si>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</si>
  <si>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</si>
  <si>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</si>
  <si>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</si>
  <si>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</si>
  <si>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</si>
  <si>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</si>
  <si>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</si>
  <si>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</si>
  <si>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</si>
  <si>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</si>
  <si>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</si>
  <si>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</si>
  <si>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</si>
  <si>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</si>
  <si>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</si>
  <si>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</si>
  <si>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</si>
  <si>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</si>
  <si>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</si>
  <si>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</si>
  <si>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</si>
  <si>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</si>
  <si>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</si>
  <si>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</si>
  <si>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</si>
  <si>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</si>
  <si>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</si>
  <si>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</si>
  <si>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</si>
  <si>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</si>
  <si>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</si>
  <si>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</si>
  <si>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</si>
  <si>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</si>
  <si>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</si>
  <si>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</si>
  <si>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</si>
  <si>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</si>
  <si>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</si>
  <si>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</si>
  <si>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</si>
  <si>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</si>
  <si>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</si>
  <si>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</si>
  <si>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</si>
  <si>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</si>
  <si>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</si>
  <si>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</si>
  <si>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</si>
  <si>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</si>
  <si>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</si>
  <si>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</si>
  <si>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</si>
  <si>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</si>
  <si>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</si>
  <si>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</si>
  <si>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</si>
  <si>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</si>
  <si>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</si>
  <si>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</si>
  <si>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</si>
  <si>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</si>
  <si>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</si>
  <si>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</si>
  <si>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</si>
  <si>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</si>
  <si>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</si>
  <si>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</si>
  <si>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</si>
  <si>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</si>
  <si>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</si>
  <si>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</si>
  <si>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</si>
  <si>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</si>
  <si>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</si>
  <si>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</si>
  <si>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</si>
  <si>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</si>
  <si>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</si>
  <si>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</si>
  <si>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</si>
  <si>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</si>
  <si>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</si>
  <si>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</si>
  <si>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</si>
  <si>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</si>
  <si>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</si>
  <si>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</si>
  <si>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</si>
  <si>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</si>
  <si>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</si>
  <si>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</si>
  <si>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</si>
  <si>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</si>
  <si>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</si>
  <si>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</si>
  <si>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</si>
  <si>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</si>
  <si>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</si>
  <si>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</si>
  <si>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</si>
  <si>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</si>
  <si>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</si>
  <si>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</si>
  <si>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</si>
  <si>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</si>
  <si>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</si>
  <si>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</si>
  <si>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</si>
  <si>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</si>
  <si>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</si>
  <si>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</si>
  <si>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</si>
  <si>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</si>
  <si>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</si>
  <si>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</si>
  <si>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</si>
  <si>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</si>
  <si>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</si>
  <si>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</si>
  <si>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</si>
  <si>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</si>
  <si>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</si>
  <si>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</si>
  <si>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</si>
  <si>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</si>
  <si>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</si>
  <si>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</si>
  <si>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</si>
  <si>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</si>
  <si>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</si>
  <si>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</si>
  <si>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</si>
  <si>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</si>
  <si>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</si>
  <si>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</si>
  <si>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</si>
  <si>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</si>
  <si>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</si>
  <si>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</si>
  <si>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</si>
  <si>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</si>
  <si>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</si>
  <si>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</si>
  <si>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</si>
  <si>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</si>
  <si>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</si>
  <si>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</si>
  <si>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</si>
  <si>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</si>
  <si>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</si>
  <si>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</si>
  <si>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</si>
  <si>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</si>
  <si>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</si>
  <si>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</si>
  <si>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</si>
  <si>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</si>
  <si>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</si>
  <si>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</si>
  <si>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</si>
  <si>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</si>
  <si>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</si>
  <si>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</si>
  <si>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</si>
  <si>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</si>
  <si>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</si>
  <si>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</si>
  <si>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</si>
  <si>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</si>
  <si>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</si>
  <si>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</si>
  <si>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</si>
  <si>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</si>
  <si>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</si>
  <si>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</si>
  <si>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</si>
  <si>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</si>
  <si>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</si>
  <si>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</si>
  <si>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</si>
  <si>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</si>
  <si>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</si>
  <si>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</si>
  <si>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</si>
  <si>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</si>
  <si>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</si>
  <si>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</si>
  <si>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</si>
  <si>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</si>
  <si>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</si>
  <si>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</si>
  <si>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</si>
  <si>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</si>
  <si>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</si>
  <si>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</si>
  <si>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</si>
  <si>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</si>
  <si>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</si>
  <si>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</si>
  <si>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</si>
  <si>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</si>
  <si>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</si>
  <si>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</si>
  <si>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</si>
  <si>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</si>
  <si>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</si>
  <si>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</si>
  <si>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</si>
  <si>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</si>
  <si>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</si>
  <si>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</si>
  <si>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</si>
  <si>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</si>
  <si>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</si>
  <si>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</si>
  <si>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</si>
  <si>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</si>
  <si>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</si>
  <si>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</si>
  <si>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</si>
  <si>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</si>
  <si>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</si>
  <si>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</si>
  <si>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</si>
  <si>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</si>
  <si>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</si>
  <si>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</si>
  <si>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</si>
  <si>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</si>
  <si>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</si>
  <si>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</si>
  <si>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</si>
  <si>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</si>
  <si>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</si>
  <si>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</si>
  <si>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</si>
  <si>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</si>
  <si>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</si>
  <si>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</si>
  <si>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</si>
  <si>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</si>
  <si>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</si>
  <si>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</si>
  <si>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</si>
  <si>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</si>
  <si>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</si>
  <si>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</si>
  <si>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</si>
  <si>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</si>
  <si>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</si>
  <si>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</si>
  <si>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</si>
  <si>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</si>
  <si>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</si>
  <si>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</si>
  <si>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</si>
  <si>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</si>
  <si>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</si>
  <si>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</si>
  <si>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</si>
  <si>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</si>
  <si>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</si>
  <si>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</si>
  <si>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</si>
  <si>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</si>
  <si>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</si>
  <si>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</si>
  <si>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</si>
  <si>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</si>
  <si>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</si>
  <si>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</si>
  <si>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</si>
  <si>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</si>
  <si>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</si>
  <si>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</si>
  <si>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</si>
  <si>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</si>
  <si>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</si>
  <si>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</si>
  <si>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</si>
  <si>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</si>
  <si>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</si>
  <si>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</si>
  <si>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</si>
  <si>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</si>
  <si>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</si>
  <si>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</si>
  <si>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</si>
  <si>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</si>
  <si>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</si>
  <si>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</si>
  <si>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</si>
  <si>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</si>
  <si>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</si>
  <si>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</si>
  <si>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</si>
  <si>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</si>
  <si>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</si>
  <si>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</si>
  <si>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</si>
  <si>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</si>
  <si>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</si>
  <si>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</si>
  <si>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</si>
  <si>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</si>
  <si>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</si>
  <si>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</si>
  <si>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</si>
  <si>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</si>
  <si>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</si>
  <si>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</si>
  <si>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</si>
  <si>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</si>
  <si>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</si>
  <si>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</si>
  <si>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</si>
  <si>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</si>
  <si>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</si>
  <si>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</si>
  <si>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</si>
  <si>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</si>
  <si>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</si>
  <si>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</si>
  <si>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</si>
  <si>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</si>
  <si>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</si>
  <si>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</si>
  <si>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</si>
  <si>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</si>
  <si>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</si>
  <si>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</si>
  <si>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</si>
  <si>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</si>
  <si>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</si>
  <si>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</si>
  <si>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</si>
  <si>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</si>
  <si>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</si>
  <si>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</si>
  <si>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</si>
  <si>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</si>
  <si>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</si>
  <si>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</si>
  <si>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</si>
  <si>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</si>
  <si>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</si>
  <si>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</si>
  <si>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</si>
  <si>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</si>
  <si>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</si>
  <si>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</si>
  <si>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</si>
  <si>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</si>
  <si>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</si>
  <si>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</si>
  <si>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</si>
  <si>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</si>
  <si>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</si>
  <si>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</si>
  <si>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</si>
  <si>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</si>
  <si>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</si>
  <si>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</si>
  <si>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</si>
  <si>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</si>
  <si>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</si>
  <si>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</si>
  <si>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</si>
  <si>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</si>
  <si>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</si>
  <si>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</si>
  <si>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</si>
  <si>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</si>
  <si>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</si>
  <si>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</si>
  <si>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</si>
  <si>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</si>
  <si>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</si>
  <si>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</si>
  <si>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</si>
  <si>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</si>
  <si>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</si>
  <si>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</si>
  <si>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</si>
  <si>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</si>
  <si>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</si>
  <si>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</si>
  <si>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</si>
  <si>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</si>
  <si>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</si>
  <si>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</si>
  <si>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</si>
  <si>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</si>
  <si>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</si>
  <si>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</si>
  <si>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</si>
  <si>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</si>
  <si>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</si>
  <si>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</si>
  <si>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</si>
  <si>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</si>
  <si>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</si>
  <si>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</si>
  <si>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</si>
  <si>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</si>
  <si>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</si>
  <si>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</si>
  <si>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</si>
  <si>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</si>
  <si>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</si>
  <si>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</si>
  <si>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</si>
  <si>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</si>
  <si>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</si>
  <si>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</si>
  <si>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</si>
  <si>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</si>
  <si>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</si>
  <si>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</si>
  <si>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</si>
  <si>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</si>
  <si>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</si>
  <si>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</si>
  <si>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</si>
  <si>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</si>
  <si>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</si>
  <si>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</si>
  <si>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</si>
  <si>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</si>
  <si>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</si>
  <si>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</si>
  <si>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</si>
  <si>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</si>
  <si>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</si>
  <si>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</si>
  <si>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</si>
  <si>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</si>
  <si>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</si>
  <si>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</si>
  <si>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</si>
  <si>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</si>
  <si>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</si>
  <si>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</si>
  <si>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</si>
  <si>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</si>
  <si>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</si>
  <si>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</si>
  <si>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</si>
  <si>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</si>
  <si>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</si>
  <si>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</si>
  <si>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</si>
  <si>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</si>
  <si>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</si>
  <si>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</si>
  <si>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</si>
  <si>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</si>
  <si>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</si>
  <si>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</si>
  <si>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</si>
  <si>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</si>
  <si>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</si>
  <si>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</si>
  <si>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</si>
  <si>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</si>
  <si>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</si>
  <si>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</si>
  <si>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</si>
  <si>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</si>
  <si>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</si>
  <si>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</si>
  <si>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</si>
  <si>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</si>
  <si>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</si>
  <si>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</si>
  <si>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</si>
  <si>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</si>
  <si>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</si>
  <si>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</si>
  <si>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</si>
  <si>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</si>
  <si>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</si>
  <si>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</si>
  <si>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</si>
  <si>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</si>
  <si>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</si>
  <si>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</si>
  <si>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</si>
  <si>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</si>
  <si>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</si>
  <si>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</si>
  <si>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</si>
  <si>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</si>
  <si>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</si>
  <si>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</si>
  <si>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</si>
  <si>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</si>
  <si>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</si>
  <si>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</si>
  <si>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</si>
  <si>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</si>
  <si>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</si>
  <si>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</si>
  <si>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</si>
  <si>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</si>
  <si>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</si>
  <si>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</si>
  <si>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</si>
  <si>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</si>
  <si>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</si>
  <si>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</si>
  <si>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</si>
  <si>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</si>
  <si>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</si>
  <si>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</si>
  <si>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</si>
  <si>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</si>
  <si>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</si>
  <si>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</si>
  <si>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</si>
  <si>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</si>
  <si>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</si>
  <si>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</si>
  <si>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</si>
  <si>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</si>
  <si>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</si>
  <si>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</si>
  <si>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</si>
  <si>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</si>
  <si>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</si>
  <si>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</si>
  <si>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</si>
  <si>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</si>
  <si>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</si>
  <si>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</si>
  <si>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</si>
  <si>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</si>
  <si>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</si>
  <si>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</si>
  <si>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</si>
  <si>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</si>
  <si>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</si>
  <si>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</si>
  <si>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</si>
  <si>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</si>
  <si>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</si>
  <si>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</si>
  <si>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</si>
  <si>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</si>
  <si>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</si>
  <si>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</si>
  <si>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</si>
  <si>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</si>
  <si>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</si>
  <si>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</si>
  <si>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</si>
  <si>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</si>
  <si>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</si>
  <si>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</si>
  <si>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</si>
  <si>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</si>
  <si>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</si>
  <si>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</si>
  <si>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</si>
  <si>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</si>
  <si>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</si>
  <si>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</si>
  <si>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</si>
  <si>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</si>
  <si>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</si>
  <si>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</si>
  <si>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</si>
  <si>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</si>
  <si>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</si>
  <si>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</si>
  <si>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</si>
  <si>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</si>
  <si>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</si>
  <si>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</si>
  <si>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</si>
  <si>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</si>
  <si>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</si>
  <si>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</si>
  <si>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</si>
  <si>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</si>
  <si>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</si>
  <si>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</si>
  <si>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</si>
  <si>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</si>
  <si>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</si>
  <si>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</si>
  <si>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</si>
  <si>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</si>
  <si>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</si>
  <si>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</si>
  <si>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</si>
  <si>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</si>
  <si>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</si>
  <si>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</si>
  <si>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</si>
  <si>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</si>
  <si>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</si>
  <si>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</si>
  <si>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</si>
  <si>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</si>
  <si>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</si>
  <si>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</si>
  <si>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</si>
  <si>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</si>
  <si>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</si>
  <si>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</si>
  <si>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</si>
  <si>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</si>
  <si>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</si>
  <si>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</si>
  <si>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</si>
  <si>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</si>
  <si>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</si>
  <si>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</si>
  <si>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</si>
  <si>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</si>
  <si>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</si>
  <si>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</si>
  <si>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</si>
  <si>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</si>
  <si>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</si>
  <si>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</si>
  <si>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</si>
  <si>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</si>
  <si>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</si>
  <si>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</si>
  <si>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</si>
  <si>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</si>
  <si>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</si>
  <si>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</si>
  <si>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</si>
  <si>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</si>
  <si>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</si>
  <si>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</si>
  <si>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</si>
  <si>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</si>
  <si>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</si>
  <si>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</si>
  <si>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</si>
  <si>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</si>
  <si>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</si>
  <si>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</si>
  <si>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</si>
  <si>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</si>
  <si>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</si>
  <si>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</si>
  <si>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</si>
  <si>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</si>
  <si>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</si>
  <si>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</si>
  <si>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</si>
  <si>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</si>
  <si>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</si>
  <si>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</si>
  <si>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</si>
  <si>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</si>
  <si>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</si>
  <si>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</si>
  <si>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</si>
  <si>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</si>
  <si>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</si>
  <si>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</si>
  <si>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</si>
  <si>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</si>
  <si>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</si>
  <si>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</si>
  <si>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</si>
  <si>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</si>
  <si>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</si>
  <si>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</si>
  <si>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</si>
  <si>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</si>
  <si>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</si>
  <si>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</si>
  <si>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</si>
  <si>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</si>
  <si>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</si>
  <si>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</si>
  <si>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</si>
  <si>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</si>
  <si>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</si>
  <si>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</si>
  <si>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</si>
  <si>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</si>
  <si>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</si>
  <si>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</si>
  <si>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</si>
  <si>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</si>
  <si>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</si>
  <si>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</si>
  <si>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</si>
  <si>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</si>
  <si>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</si>
  <si>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</si>
  <si>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</si>
  <si>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</si>
  <si>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</si>
  <si>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</si>
  <si>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</si>
  <si>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</si>
  <si>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</si>
  <si>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</si>
  <si>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</si>
  <si>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</si>
  <si>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</si>
  <si>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</si>
  <si>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</si>
  <si>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</si>
  <si>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</si>
  <si>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</si>
  <si>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</si>
  <si>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</si>
  <si>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</si>
  <si>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</si>
  <si>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</si>
  <si>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</si>
  <si>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</si>
  <si>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</si>
  <si>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</si>
  <si>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</si>
  <si>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</si>
  <si>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</si>
  <si>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</si>
  <si>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</si>
  <si>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</si>
  <si>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</si>
  <si>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</si>
  <si>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</si>
  <si>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</si>
  <si>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</si>
  <si>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</si>
  <si>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</si>
  <si>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</si>
  <si>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</si>
  <si>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</si>
  <si>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</si>
  <si>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</si>
  <si>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</si>
  <si>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</si>
  <si>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</si>
  <si>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</si>
  <si>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</si>
  <si>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</si>
  <si>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</si>
  <si>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</si>
  <si>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</si>
  <si>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</si>
  <si>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</si>
  <si>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</si>
  <si>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</si>
  <si>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</si>
  <si>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</si>
  <si>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</si>
  <si>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</si>
  <si>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</si>
  <si>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</si>
  <si>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</si>
  <si>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</si>
  <si>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</si>
  <si>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</si>
  <si>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</si>
  <si>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</si>
  <si>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</si>
  <si>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</si>
  <si>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</si>
  <si>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</si>
  <si>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</si>
  <si>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</si>
  <si>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</si>
  <si>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</si>
  <si>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</si>
  <si>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</si>
  <si>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</si>
  <si>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</si>
  <si>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</si>
  <si>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</si>
  <si>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</si>
  <si>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</si>
  <si>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</si>
  <si>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</si>
  <si>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</si>
  <si>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</si>
  <si>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</si>
  <si>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</si>
  <si>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</si>
  <si>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</si>
  <si>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</si>
  <si>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</si>
  <si>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</si>
  <si>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</si>
  <si>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</si>
  <si>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</si>
  <si>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</si>
  <si>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</si>
  <si>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</si>
  <si>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</si>
  <si>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</si>
  <si>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</si>
  <si>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</si>
  <si>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</si>
  <si>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</si>
  <si>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</si>
  <si>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</si>
  <si>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</si>
  <si>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</si>
  <si>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</si>
  <si>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</si>
  <si>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</si>
  <si>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</si>
  <si>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</si>
  <si>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</si>
  <si>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</si>
  <si>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</si>
  <si>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</si>
  <si>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</si>
  <si>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</si>
  <si>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</si>
  <si>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</si>
  <si>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</si>
  <si>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</si>
  <si>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</si>
  <si>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</si>
  <si>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</si>
  <si>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</si>
  <si>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</si>
  <si>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</si>
  <si>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</si>
  <si>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</si>
  <si>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</si>
  <si>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</si>
  <si>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</si>
  <si>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</si>
  <si>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</si>
  <si>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</si>
  <si>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</si>
  <si>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</si>
  <si>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</si>
  <si>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</si>
  <si>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</si>
  <si>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</si>
  <si>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</si>
  <si>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</si>
  <si>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</si>
  <si>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</si>
  <si>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</si>
  <si>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</si>
  <si>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</si>
  <si>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</si>
  <si>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</si>
  <si>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</si>
  <si>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</si>
  <si>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</si>
  <si>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</si>
  <si>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</si>
  <si>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</si>
  <si>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</si>
  <si>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</si>
  <si>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</si>
  <si>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</si>
  <si>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</si>
  <si>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</si>
  <si>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</si>
  <si>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</si>
  <si>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</si>
  <si>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</si>
  <si>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</si>
  <si>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</si>
  <si>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</si>
  <si>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</si>
  <si>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</si>
  <si>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</si>
  <si>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</si>
  <si>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</si>
  <si>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</si>
  <si>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</si>
  <si>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</si>
  <si>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</si>
  <si>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</si>
  <si>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</si>
  <si>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</si>
  <si>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</si>
  <si>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</si>
  <si>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</si>
  <si>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</si>
  <si>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</si>
  <si>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</si>
  <si>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</si>
  <si>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</si>
  <si>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</si>
  <si>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</si>
  <si>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</si>
  <si>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</si>
  <si>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</si>
  <si>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</si>
  <si>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</si>
  <si>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</si>
  <si>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</si>
  <si>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</si>
  <si>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</si>
  <si>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</si>
  <si>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</si>
  <si>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</si>
  <si>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</si>
  <si>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</si>
  <si>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</si>
  <si>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</si>
  <si>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</si>
  <si>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</si>
  <si>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</si>
  <si>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</si>
  <si>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</si>
  <si>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</si>
  <si>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</si>
  <si>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</si>
  <si>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</si>
  <si>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</si>
  <si>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</si>
  <si>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</si>
  <si>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</si>
  <si>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</si>
  <si>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</si>
  <si>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</si>
  <si>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</si>
  <si>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</si>
  <si>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</si>
  <si>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</si>
  <si>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</si>
  <si>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</si>
  <si>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</si>
  <si>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</si>
  <si>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</si>
  <si>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</si>
  <si>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</si>
  <si>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</si>
  <si>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</si>
  <si>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</si>
  <si>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</si>
  <si>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</si>
  <si>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</si>
  <si>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</si>
  <si>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</si>
  <si>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</si>
  <si>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</si>
  <si>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</si>
  <si>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</si>
  <si>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</si>
  <si>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</si>
  <si>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</si>
  <si>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</si>
  <si>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</si>
  <si>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</si>
  <si>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</si>
  <si>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</si>
  <si>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</si>
  <si>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</si>
  <si>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</si>
  <si>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</si>
  <si>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</si>
  <si>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</si>
  <si>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</si>
  <si>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</si>
  <si>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</si>
  <si>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</si>
  <si>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</si>
  <si>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</si>
  <si>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</si>
  <si>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</si>
  <si>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</si>
  <si>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</si>
  <si>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</si>
  <si>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</si>
  <si>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</si>
  <si>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</si>
  <si>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</si>
  <si>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</si>
  <si>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</si>
  <si>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</si>
  <si>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</si>
  <si>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</si>
  <si>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</si>
  <si>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</si>
  <si>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</si>
  <si>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</si>
  <si>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</si>
  <si>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</si>
  <si>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</si>
  <si>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</si>
  <si>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</si>
  <si>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</si>
  <si>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</si>
  <si>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</si>
  <si>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</si>
  <si>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</si>
  <si>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</si>
  <si>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</si>
  <si>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</si>
  <si>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</si>
  <si>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</si>
  <si>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</si>
  <si>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</si>
  <si>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</si>
  <si>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</si>
  <si>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</si>
  <si>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</si>
  <si>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</si>
  <si>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</si>
  <si>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</si>
  <si>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</si>
  <si>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</si>
  <si>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</si>
  <si>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</si>
  <si>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</si>
  <si>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</si>
  <si>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</si>
  <si>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</si>
  <si>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</si>
  <si>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</si>
  <si>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</si>
  <si>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</si>
  <si>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</si>
  <si>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</si>
  <si>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</si>
  <si>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</si>
  <si>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</si>
  <si>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</si>
  <si>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</si>
  <si>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</si>
  <si>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</si>
  <si>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</si>
  <si>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</si>
  <si>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</si>
  <si>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</si>
  <si>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</si>
  <si>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</si>
  <si>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</si>
  <si>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</si>
  <si>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</si>
  <si>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</si>
  <si>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</si>
  <si>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</si>
  <si>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</si>
  <si>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</si>
  <si>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</si>
  <si>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</si>
  <si>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</si>
  <si>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</si>
  <si>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</si>
  <si>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</si>
  <si>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</si>
  <si>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</si>
  <si>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</si>
  <si>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</si>
  <si>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</si>
  <si>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</si>
  <si>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</si>
  <si>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</si>
  <si>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</si>
  <si>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</si>
  <si>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</si>
  <si>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</si>
  <si>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</si>
  <si>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</si>
  <si>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</si>
  <si>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</si>
  <si>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</si>
  <si>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</si>
  <si>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</si>
  <si>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</si>
  <si>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</si>
  <si>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</si>
  <si>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</si>
  <si>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</si>
  <si>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</si>
  <si>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</si>
  <si>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</si>
  <si>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</si>
  <si>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</si>
  <si>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</si>
  <si>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</si>
  <si>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</si>
  <si>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</si>
  <si>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</si>
  <si>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</si>
  <si>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</si>
  <si>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</si>
  <si>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</si>
  <si>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</si>
  <si>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</si>
  <si>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</si>
  <si>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</si>
  <si>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</si>
  <si>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</si>
  <si>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</si>
  <si>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</si>
  <si>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</si>
  <si>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</si>
  <si>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</si>
  <si>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</si>
  <si>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</si>
  <si>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</si>
  <si>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</si>
  <si>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</si>
  <si>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</si>
  <si>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</si>
  <si>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</si>
  <si>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</si>
  <si>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</si>
  <si>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</si>
  <si>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</si>
  <si>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</si>
  <si>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</si>
  <si>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</si>
  <si>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</si>
  <si>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</si>
  <si>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</si>
  <si>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</si>
  <si>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</si>
  <si>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</si>
  <si>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</si>
  <si>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</si>
  <si>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</si>
  <si>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</si>
  <si>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</si>
  <si>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</si>
  <si>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</si>
  <si>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</si>
  <si>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</si>
  <si>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</si>
  <si>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</si>
  <si>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</si>
  <si>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</si>
  <si>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</si>
  <si>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</si>
  <si>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</si>
  <si>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</si>
  <si>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</si>
  <si>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</si>
  <si>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</si>
  <si>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</si>
  <si>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</si>
  <si>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</si>
  <si>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</si>
  <si>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</si>
  <si>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</si>
  <si>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</si>
  <si>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</si>
  <si>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</si>
  <si>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</si>
  <si>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</si>
  <si>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</si>
  <si>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</si>
  <si>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</si>
  <si>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</si>
  <si>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</si>
  <si>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</si>
  <si>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</si>
  <si>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</si>
  <si>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</si>
  <si>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</si>
  <si>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</si>
  <si>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</si>
  <si>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</si>
  <si>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</si>
  <si>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</si>
  <si>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</si>
  <si>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</si>
  <si>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</si>
  <si>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</si>
  <si>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</si>
  <si>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</si>
  <si>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</si>
  <si>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</si>
  <si>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</si>
  <si>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</si>
  <si>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</si>
  <si>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</si>
  <si>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</si>
  <si>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</si>
  <si>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</si>
  <si>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</si>
  <si>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</si>
  <si>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</si>
  <si>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</si>
  <si>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</si>
  <si>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</si>
  <si>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</si>
  <si>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</si>
  <si>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</si>
  <si>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</si>
  <si>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</si>
  <si>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</si>
  <si>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</si>
  <si>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</si>
  <si>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</si>
  <si>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</si>
  <si>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</si>
  <si>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</si>
  <si>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</si>
  <si>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</si>
  <si>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</si>
  <si>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</si>
  <si>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</si>
  <si>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</si>
  <si>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</si>
  <si>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</si>
  <si>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</si>
  <si>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</si>
  <si>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</si>
  <si>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</si>
  <si>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</si>
  <si>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</si>
  <si>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</si>
  <si>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</si>
  <si>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</si>
  <si>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</si>
  <si>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</si>
  <si>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</si>
  <si>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</si>
  <si>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</si>
  <si>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</si>
  <si>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</si>
  <si>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</si>
  <si>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</si>
  <si>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</si>
  <si>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</si>
  <si>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</si>
  <si>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</si>
  <si>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</si>
  <si>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</si>
  <si>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</si>
  <si>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</si>
  <si>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</si>
  <si>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</si>
  <si>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</si>
  <si>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</si>
  <si>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</si>
  <si>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</si>
  <si>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</si>
  <si>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</si>
  <si>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</si>
  <si>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</si>
  <si>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</si>
  <si>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</si>
  <si>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</si>
  <si>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</si>
  <si>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</si>
  <si>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</si>
  <si>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</si>
  <si>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</si>
  <si>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</si>
  <si>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</si>
  <si>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</si>
  <si>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</si>
  <si>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</si>
  <si>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</si>
  <si>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</si>
  <si>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</si>
  <si>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</si>
  <si>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</si>
  <si>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</si>
  <si>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</si>
  <si>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</si>
  <si>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</si>
  <si>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</si>
  <si>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</si>
  <si>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</si>
  <si>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</si>
  <si>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</si>
  <si>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</si>
  <si>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</si>
  <si>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</si>
  <si>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</si>
  <si>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</si>
  <si>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</si>
  <si>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</si>
  <si>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</si>
  <si>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</si>
  <si>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</si>
  <si>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</si>
  <si>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</si>
  <si>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</si>
  <si>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</si>
  <si>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</si>
  <si>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</si>
  <si>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</si>
  <si>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</si>
  <si>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</si>
  <si>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</si>
  <si>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</si>
  <si>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</si>
  <si>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</si>
  <si>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</si>
  <si>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</si>
  <si>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</si>
  <si>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</si>
  <si>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</si>
  <si>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</si>
  <si>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</si>
  <si>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</si>
  <si>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</si>
  <si>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</si>
  <si>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</si>
  <si>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</si>
  <si>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</si>
  <si>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</si>
  <si>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</si>
  <si>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</si>
  <si>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</si>
  <si>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</si>
  <si>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</si>
  <si>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</si>
  <si>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</si>
  <si>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</si>
  <si>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</si>
  <si>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</si>
  <si>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</si>
  <si>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</si>
  <si>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</si>
  <si>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</si>
  <si>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</si>
  <si>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</si>
  <si>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</si>
  <si>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</si>
  <si>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</si>
  <si>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</si>
  <si>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</si>
  <si>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</si>
  <si>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</si>
  <si>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</si>
  <si>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</si>
  <si>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</si>
  <si>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</si>
  <si>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</si>
  <si>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</si>
  <si>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</si>
  <si>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</si>
  <si>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</si>
  <si>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</si>
  <si>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</si>
  <si>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</si>
  <si>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</si>
  <si>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</si>
  <si>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</si>
  <si>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</si>
  <si>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</si>
  <si>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</si>
  <si>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</si>
  <si>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</si>
  <si>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</si>
  <si>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</si>
  <si>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</si>
  <si>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</si>
  <si>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</si>
  <si>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</si>
  <si>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</si>
  <si>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</si>
  <si>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</si>
  <si>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</si>
  <si>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</si>
  <si>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</si>
  <si>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</si>
  <si>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</si>
  <si>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</si>
  <si>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</si>
  <si>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</si>
  <si>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</si>
  <si>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</si>
  <si>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</si>
  <si>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</si>
  <si>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</si>
  <si>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</si>
  <si>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</si>
  <si>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</si>
  <si>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</si>
  <si>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</si>
  <si>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</si>
  <si>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</si>
  <si>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</si>
  <si>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</si>
  <si>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</si>
  <si>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</si>
  <si>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</si>
  <si>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</si>
  <si>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</si>
  <si>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</si>
  <si>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</si>
  <si>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</si>
  <si>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</si>
  <si>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</si>
  <si>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</si>
  <si>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</si>
  <si>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</si>
  <si>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</si>
  <si>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</si>
  <si>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</si>
  <si>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</si>
  <si>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</si>
  <si>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</si>
  <si>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</si>
  <si>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</si>
  <si>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</si>
  <si>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</si>
  <si>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</si>
  <si>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</si>
  <si>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</si>
  <si>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</si>
  <si>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</si>
  <si>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</si>
  <si>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</si>
  <si>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</si>
  <si>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</si>
  <si>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</si>
  <si>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</si>
  <si>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</si>
  <si>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</si>
  <si>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</si>
  <si>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</si>
  <si>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</si>
  <si>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</si>
  <si>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</si>
  <si>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</si>
  <si>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</si>
  <si>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</si>
  <si>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</si>
  <si>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</si>
  <si>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</si>
  <si>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</si>
  <si>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</si>
  <si>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</si>
  <si>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</si>
  <si>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</si>
  <si>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</si>
  <si>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</si>
  <si>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</si>
  <si>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</si>
  <si>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</si>
  <si>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</si>
  <si>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</si>
  <si>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</si>
  <si>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</si>
  <si>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</si>
  <si>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</si>
  <si>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</si>
  <si>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</si>
  <si>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</si>
  <si>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</si>
  <si>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</si>
  <si>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</si>
  <si>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</si>
  <si>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</si>
  <si>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</si>
  <si>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</si>
  <si>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</si>
  <si>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</si>
  <si>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</si>
  <si>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</si>
  <si>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</si>
  <si>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</si>
  <si>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</si>
  <si>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</si>
  <si>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</si>
  <si>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</si>
  <si>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</si>
  <si>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</si>
  <si>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</si>
  <si>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</si>
  <si>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</si>
  <si>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</si>
  <si>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</si>
  <si>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</si>
  <si>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</si>
  <si>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</si>
  <si>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</si>
  <si>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</si>
  <si>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</si>
  <si>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</si>
  <si>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</si>
  <si>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</si>
  <si>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</si>
  <si>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</si>
  <si>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</si>
  <si>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</si>
  <si>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</si>
  <si>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</si>
  <si>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</si>
  <si>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</si>
  <si>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</si>
  <si>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</si>
  <si>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</si>
  <si>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</si>
  <si>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</si>
  <si>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</si>
  <si>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</si>
  <si>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</si>
  <si>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</si>
  <si>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</si>
  <si>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</si>
  <si>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</si>
  <si>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</si>
  <si>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</si>
  <si>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</si>
  <si>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</si>
  <si>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</si>
  <si>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</si>
  <si>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</si>
  <si>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</si>
  <si>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</si>
  <si>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</si>
  <si>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</si>
  <si>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</si>
  <si>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</si>
  <si>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</si>
  <si>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</si>
  <si>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</si>
  <si>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</si>
  <si>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</si>
  <si>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</si>
  <si>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</si>
  <si>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</si>
  <si>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</si>
  <si>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</si>
  <si>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</si>
  <si>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</si>
  <si>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</si>
  <si>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</si>
  <si>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</si>
  <si>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</si>
  <si>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</si>
  <si>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</si>
  <si>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</si>
  <si>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</si>
  <si>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</si>
  <si>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</si>
  <si>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</si>
  <si>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</si>
  <si>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</si>
  <si>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</si>
  <si>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</si>
  <si>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</si>
  <si>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</si>
  <si>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</si>
  <si>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</si>
  <si>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</si>
  <si>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</si>
  <si>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</si>
  <si>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</si>
  <si>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</si>
  <si>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</si>
  <si>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</si>
  <si>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</si>
  <si>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</si>
  <si>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</si>
  <si>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</si>
  <si>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</si>
  <si>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</si>
  <si>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</si>
  <si>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</si>
  <si>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</si>
  <si>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</si>
  <si>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</si>
  <si>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</si>
  <si>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</si>
  <si>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</si>
  <si>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</si>
  <si>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</si>
  <si>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</si>
  <si>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</si>
  <si>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</si>
  <si>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</si>
  <si>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</si>
  <si>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</si>
  <si>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</si>
  <si>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</si>
  <si>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</si>
  <si>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</si>
  <si>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</si>
  <si>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</si>
  <si>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</si>
  <si>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</si>
  <si>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</si>
  <si>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</si>
  <si>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</si>
  <si>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</si>
  <si>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</si>
  <si>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</si>
  <si>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</si>
  <si>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</si>
  <si>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</si>
  <si>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</si>
  <si>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</si>
  <si>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</si>
  <si>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</si>
  <si>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</si>
  <si>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</si>
  <si>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</si>
  <si>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</si>
  <si>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</si>
  <si>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</si>
  <si>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</si>
  <si>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</si>
  <si>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</si>
  <si>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</si>
  <si>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</si>
  <si>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</si>
  <si>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</si>
  <si>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</si>
  <si>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</si>
  <si>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</si>
  <si>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</si>
  <si>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</si>
  <si>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</si>
  <si>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</si>
  <si>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</si>
  <si>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</si>
  <si>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</si>
  <si>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</si>
  <si>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</si>
  <si>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</si>
  <si>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</si>
  <si>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</si>
  <si>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</si>
  <si>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</si>
  <si>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</si>
  <si>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</si>
  <si>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</si>
  <si>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</si>
  <si>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</si>
  <si>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</si>
  <si>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</si>
  <si>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</si>
  <si>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</si>
  <si>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</si>
  <si>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</si>
  <si>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</si>
  <si>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</si>
  <si>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</si>
  <si>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</si>
  <si>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</si>
  <si>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</si>
  <si>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</si>
  <si>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</si>
  <si>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</si>
  <si>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</si>
  <si>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</si>
  <si>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</si>
  <si>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</si>
  <si>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</si>
  <si>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</si>
  <si>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</si>
  <si>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</si>
  <si>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</si>
  <si>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</si>
  <si>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</si>
  <si>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</si>
  <si>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</si>
  <si>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</si>
  <si>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</si>
  <si>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</si>
  <si>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</si>
  <si>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</si>
  <si>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</si>
  <si>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</si>
  <si>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</si>
  <si>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</si>
  <si>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</si>
  <si>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</si>
  <si>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</si>
  <si>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</si>
  <si>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</si>
  <si>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</si>
  <si>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</si>
  <si>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</si>
  <si>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</si>
  <si>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</si>
  <si>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</si>
  <si>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</si>
  <si>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</si>
  <si>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</si>
  <si>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</si>
  <si>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</si>
  <si>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</si>
  <si>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</si>
  <si>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</si>
  <si>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</si>
  <si>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</si>
  <si>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</si>
  <si>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</si>
  <si>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</si>
  <si>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</si>
  <si>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</si>
  <si>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</si>
  <si>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</si>
  <si>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</si>
  <si>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</si>
  <si>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</si>
  <si>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</si>
  <si>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</si>
  <si>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</si>
  <si>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</si>
  <si>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</si>
  <si>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</si>
  <si>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</si>
  <si>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</si>
  <si>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</si>
  <si>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</si>
  <si>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</si>
  <si>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</si>
  <si>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</si>
  <si>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</si>
  <si>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</si>
  <si>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</si>
  <si>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</si>
  <si>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</si>
  <si>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</si>
  <si>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</si>
  <si>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</si>
  <si>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</si>
  <si>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</si>
  <si>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</si>
  <si>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</si>
  <si>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</si>
  <si>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</si>
  <si>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</si>
  <si>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</si>
  <si>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</si>
  <si>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</si>
  <si>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</si>
  <si>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</si>
  <si>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</si>
  <si>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</si>
  <si>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</si>
  <si>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</si>
  <si>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</si>
  <si>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</si>
  <si>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</si>
  <si>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</si>
  <si>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</si>
  <si>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</si>
  <si>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</si>
  <si>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</si>
  <si>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</si>
  <si>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</si>
  <si>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</si>
  <si>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</si>
  <si>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</si>
  <si>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</si>
  <si>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</si>
  <si>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</si>
  <si>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</si>
  <si>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</si>
  <si>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</si>
  <si>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</si>
  <si>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</si>
  <si>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</si>
  <si>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</si>
  <si>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</si>
  <si>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</si>
  <si>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</si>
  <si>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</si>
  <si>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</si>
  <si>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</si>
  <si>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</si>
  <si>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</si>
  <si>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</si>
  <si>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</si>
  <si>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</si>
  <si>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</si>
  <si>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</si>
  <si>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</si>
  <si>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</si>
  <si>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</si>
  <si>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</si>
  <si>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</si>
  <si>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</si>
  <si>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</si>
  <si>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</si>
  <si>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</si>
  <si>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</si>
  <si>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</si>
  <si>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</si>
  <si>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</si>
  <si>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</si>
  <si>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</si>
  <si>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</si>
  <si>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</si>
  <si>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</si>
  <si>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</si>
  <si>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</si>
  <si>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</si>
  <si>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</si>
  <si>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</si>
  <si>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</si>
  <si>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</si>
  <si>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</si>
  <si>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</si>
  <si>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</si>
  <si>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</si>
  <si>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</si>
  <si>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</si>
  <si>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</si>
  <si>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</si>
  <si>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</si>
  <si>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</si>
  <si>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</si>
  <si>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</si>
  <si>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</si>
  <si>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</si>
  <si>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</si>
  <si>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</si>
  <si>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</si>
  <si>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</si>
  <si>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</si>
  <si>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</si>
  <si>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</si>
  <si>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</si>
  <si>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</si>
  <si>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</si>
  <si>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</si>
  <si>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</si>
  <si>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</si>
  <si>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</si>
  <si>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</si>
  <si>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</si>
  <si>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</si>
  <si>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</si>
  <si>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</si>
  <si>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</si>
  <si>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</si>
  <si>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</si>
  <si>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</si>
  <si>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</si>
  <si>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</si>
  <si>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</si>
  <si>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</si>
  <si>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</si>
  <si>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</si>
  <si>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</si>
  <si>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</si>
  <si>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</si>
  <si>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</si>
  <si>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</si>
  <si>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</si>
  <si>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</si>
  <si>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</si>
  <si>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</si>
  <si>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</si>
  <si>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</si>
  <si>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</si>
  <si>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</si>
  <si>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</si>
  <si>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</si>
  <si>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</si>
  <si>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</si>
  <si>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</si>
  <si>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</si>
  <si>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</si>
  <si>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</si>
  <si>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</si>
  <si>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</si>
  <si>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</si>
  <si>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</si>
  <si>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</si>
  <si>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</si>
  <si>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</si>
  <si>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</si>
  <si>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</si>
  <si>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</si>
  <si>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</si>
  <si>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</si>
  <si>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</si>
  <si>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</si>
  <si>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</si>
  <si>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</si>
  <si>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</si>
  <si>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</si>
  <si>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</si>
  <si>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</si>
  <si>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</si>
  <si>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</si>
  <si>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</si>
  <si>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</si>
  <si>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</si>
  <si>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</si>
  <si>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</si>
  <si>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</si>
  <si>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</si>
  <si>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</si>
  <si>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</si>
  <si>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</si>
  <si>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</si>
  <si>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</si>
  <si>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</si>
  <si>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</si>
  <si>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</si>
  <si>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</si>
  <si>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</si>
  <si>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</si>
  <si>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</si>
  <si>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</si>
  <si>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</si>
  <si>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</si>
  <si>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</si>
  <si>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</si>
  <si>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</si>
  <si>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</si>
  <si>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</si>
  <si>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</si>
  <si>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</si>
  <si>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</si>
  <si>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</si>
  <si>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</si>
  <si>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</si>
  <si>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</si>
  <si>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</si>
  <si>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</si>
  <si>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</si>
  <si>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</si>
  <si>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</si>
  <si>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</si>
  <si>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</si>
  <si>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</si>
  <si>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</si>
  <si>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</si>
  <si>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</si>
  <si>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</si>
  <si>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</si>
  <si>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</si>
  <si>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</si>
  <si>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</si>
  <si>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</si>
  <si>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</si>
  <si>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</si>
  <si>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</si>
  <si>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</si>
  <si>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</si>
  <si>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</si>
  <si>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</si>
  <si>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</si>
  <si>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</si>
  <si>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</si>
  <si>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</si>
  <si>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</si>
  <si>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</si>
  <si>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</si>
  <si>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</si>
  <si>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</si>
  <si>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</si>
  <si>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</si>
  <si>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</si>
  <si>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</si>
  <si>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</si>
  <si>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</si>
  <si>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</si>
  <si>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</si>
  <si>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</si>
  <si>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</si>
  <si>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</si>
  <si>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</si>
  <si>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</si>
  <si>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</si>
  <si>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</si>
  <si>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</si>
  <si>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</si>
  <si>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</si>
  <si>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</si>
  <si>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</si>
  <si>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</si>
  <si>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</si>
  <si>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</si>
  <si>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</si>
  <si>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</si>
  <si>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</si>
  <si>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</si>
  <si>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</si>
  <si>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</si>
  <si>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</si>
  <si>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</si>
  <si>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</si>
  <si>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</si>
  <si>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</si>
  <si>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</si>
  <si>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</si>
  <si>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</si>
  <si>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</si>
  <si>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</si>
  <si>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</si>
  <si>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</si>
  <si>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</si>
  <si>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</si>
  <si>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</si>
  <si>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</si>
  <si>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</si>
  <si>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</si>
  <si>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</si>
  <si>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</si>
  <si>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</si>
  <si>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</si>
  <si>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</si>
  <si>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</si>
  <si>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</si>
  <si>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</si>
  <si>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</si>
  <si>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</si>
  <si>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</si>
  <si>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</si>
  <si>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</si>
  <si>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</si>
  <si>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</si>
  <si>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</si>
  <si>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</si>
  <si>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</si>
  <si>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</si>
  <si>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</si>
  <si>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</si>
  <si>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</si>
  <si>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</si>
  <si>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</si>
  <si>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</si>
  <si>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</si>
  <si>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</si>
  <si>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</si>
  <si>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</si>
  <si>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</si>
  <si>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</si>
  <si>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</si>
  <si>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</si>
  <si>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</si>
  <si>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</si>
  <si>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</si>
  <si>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</si>
  <si>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</si>
  <si>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</si>
  <si>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</si>
  <si>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</si>
  <si>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</si>
  <si>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</si>
  <si>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</si>
  <si>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</si>
  <si>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</si>
  <si>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</si>
  <si>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</si>
  <si>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</si>
  <si>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</si>
  <si>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</si>
  <si>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</si>
  <si>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</si>
  <si>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</si>
  <si>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</si>
  <si>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</si>
  <si>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</si>
  <si>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</si>
  <si>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</si>
  <si>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</si>
  <si>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</si>
  <si>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</si>
  <si>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</si>
  <si>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</si>
  <si>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</si>
  <si>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</si>
  <si>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</si>
  <si>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</si>
  <si>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</si>
  <si>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</si>
  <si>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</si>
  <si>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</si>
  <si>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</si>
  <si>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</si>
  <si>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</si>
  <si>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</si>
  <si>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</si>
  <si>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</si>
  <si>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</si>
  <si>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</si>
  <si>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</si>
  <si>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</si>
  <si>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</si>
  <si>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</si>
  <si>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</si>
  <si>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</si>
  <si>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</si>
  <si>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</si>
  <si>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</si>
  <si>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</si>
  <si>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</si>
  <si>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</si>
  <si>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</si>
  <si>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</si>
  <si>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</si>
  <si>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</si>
  <si>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</si>
  <si>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</si>
  <si>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</si>
  <si>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</si>
  <si>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</si>
  <si>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</si>
  <si>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</si>
  <si>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</si>
  <si>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</si>
  <si>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</si>
  <si>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</si>
  <si>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</si>
  <si>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</si>
  <si>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</si>
  <si>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</si>
  <si>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</si>
  <si>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</si>
  <si>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</si>
  <si>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</si>
  <si>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</si>
  <si>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</si>
  <si>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</si>
  <si>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</si>
  <si>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</si>
  <si>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</si>
  <si>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</si>
  <si>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</si>
  <si>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</si>
  <si>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</si>
  <si>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</si>
  <si>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</si>
  <si>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</si>
  <si>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</si>
  <si>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</si>
  <si>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</si>
  <si>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</si>
  <si>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</si>
  <si>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</si>
  <si>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</si>
  <si>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</si>
  <si>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</si>
  <si>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</si>
  <si>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</si>
  <si>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</si>
  <si>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</si>
  <si>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</si>
  <si>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</si>
  <si>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</si>
  <si>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</si>
  <si>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</si>
  <si>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</si>
  <si>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</si>
  <si>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</si>
  <si>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</si>
  <si>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</si>
  <si>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</si>
  <si>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</si>
  <si>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</si>
  <si>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</si>
  <si>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</si>
  <si>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</si>
  <si>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</si>
  <si>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</si>
  <si>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</si>
  <si>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</si>
  <si>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</si>
  <si>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</si>
  <si>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</si>
  <si>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</si>
  <si>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</si>
  <si>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</si>
  <si>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</si>
  <si>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</si>
  <si>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</si>
  <si>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</si>
  <si>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</si>
  <si>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</si>
  <si>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</si>
  <si>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</si>
  <si>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</si>
  <si>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</si>
  <si>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</si>
  <si>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</si>
  <si>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</si>
  <si>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</si>
  <si>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</si>
  <si>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</si>
  <si>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</si>
  <si>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</si>
  <si>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</si>
  <si>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</si>
  <si>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</si>
  <si>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</si>
  <si>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</si>
  <si>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</si>
  <si>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</si>
  <si>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</si>
  <si>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</si>
  <si>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</si>
  <si>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</si>
  <si>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</si>
  <si>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</si>
  <si>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</si>
  <si>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</si>
  <si>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</si>
  <si>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</si>
  <si>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</si>
  <si>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</si>
  <si>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</si>
  <si>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</si>
  <si>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</si>
  <si>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</si>
  <si>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</si>
  <si>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</si>
  <si>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</si>
  <si>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</si>
  <si>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</si>
  <si>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</si>
  <si>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</si>
  <si>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</si>
  <si>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</si>
  <si>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</si>
  <si>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</si>
  <si>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</si>
  <si>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</si>
  <si>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</si>
  <si>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</si>
  <si>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</si>
  <si>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</si>
  <si>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</si>
  <si>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</si>
  <si>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</si>
  <si>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</si>
  <si>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</si>
  <si>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</si>
  <si>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</si>
  <si>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</si>
  <si>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</si>
  <si>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</si>
  <si>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</si>
  <si>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</si>
  <si>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</si>
  <si>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</si>
  <si>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</si>
  <si>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</si>
  <si>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</si>
  <si>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</si>
  <si>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</si>
  <si>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</si>
  <si>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</si>
  <si>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</si>
  <si>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</si>
  <si>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</si>
  <si>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</si>
  <si>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</si>
  <si>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</si>
  <si>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</si>
  <si>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</si>
  <si>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</si>
  <si>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</si>
  <si>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</si>
  <si>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</si>
  <si>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</si>
  <si>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</si>
  <si>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</si>
  <si>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</si>
  <si>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</si>
  <si>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</si>
  <si>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</si>
  <si>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</si>
  <si>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</si>
  <si>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</si>
  <si>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</si>
  <si>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</si>
  <si>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</si>
  <si>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</si>
  <si>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</si>
  <si>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</si>
  <si>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</si>
  <si>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</si>
  <si>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</si>
  <si>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</si>
  <si>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</si>
  <si>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</si>
  <si>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</si>
  <si>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</si>
  <si>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</si>
  <si>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</si>
  <si>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</si>
  <si>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</si>
  <si>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</si>
  <si>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</si>
  <si>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</si>
  <si>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</si>
  <si>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</si>
  <si>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</si>
  <si>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</si>
  <si>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</si>
  <si>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</si>
  <si>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</si>
  <si>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</si>
  <si>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</si>
  <si>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</si>
  <si>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</si>
  <si>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</si>
  <si>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</si>
  <si>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</si>
  <si>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</si>
  <si>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</si>
  <si>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</si>
  <si>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</si>
  <si>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</si>
  <si>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</si>
  <si>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</si>
  <si>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</si>
  <si>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</si>
  <si>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</si>
  <si>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</si>
  <si>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</si>
  <si>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</si>
  <si>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</si>
  <si>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</si>
  <si>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</si>
  <si>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</si>
  <si>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</si>
  <si>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</si>
  <si>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</si>
  <si>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</si>
  <si>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</si>
  <si>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</si>
  <si>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</si>
  <si>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</si>
  <si>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</si>
  <si>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</si>
  <si>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</si>
  <si>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</si>
  <si>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</si>
  <si>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</si>
  <si>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</si>
  <si>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</si>
  <si>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</si>
  <si>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</si>
  <si>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</si>
  <si>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</si>
  <si>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</si>
  <si>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</si>
  <si>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</si>
  <si>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</si>
  <si>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</si>
  <si>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</si>
  <si>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</si>
  <si>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</si>
  <si>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</si>
  <si>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</si>
  <si>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</si>
  <si>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</si>
  <si>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</si>
  <si>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</si>
  <si>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</si>
  <si>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</si>
  <si>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</si>
  <si>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</si>
  <si>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</si>
  <si>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</si>
  <si>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</si>
  <si>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</si>
  <si>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</si>
  <si>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</si>
  <si>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</si>
  <si>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</si>
  <si>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</si>
  <si>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</si>
  <si>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</si>
  <si>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</si>
  <si>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</si>
  <si>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</si>
  <si>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</si>
  <si>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</si>
  <si>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</si>
  <si>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</si>
  <si>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</si>
  <si>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</si>
  <si>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</si>
  <si>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</si>
  <si>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</si>
  <si>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</si>
  <si>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</si>
  <si>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</si>
  <si>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</si>
  <si>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</si>
  <si>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</si>
  <si>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</si>
  <si>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</si>
  <si>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</si>
  <si>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</si>
  <si>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</si>
  <si>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</si>
  <si>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</si>
  <si>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</si>
  <si>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</si>
  <si>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</si>
  <si>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</si>
  <si>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</si>
  <si>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</si>
  <si>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</si>
  <si>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</si>
  <si>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</si>
  <si>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</si>
  <si>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</si>
  <si>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</si>
  <si>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</si>
  <si>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</si>
  <si>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</si>
  <si>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</si>
  <si>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</si>
  <si>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</si>
  <si>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</si>
  <si>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</si>
  <si>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</si>
  <si>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</si>
  <si>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</si>
  <si>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</si>
  <si>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</si>
  <si>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</si>
  <si>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</si>
  <si>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</si>
  <si>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</si>
  <si>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</si>
  <si>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</si>
  <si>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</si>
  <si>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</si>
  <si>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</si>
  <si>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</si>
  <si>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</si>
  <si>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</si>
  <si>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</si>
  <si>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</si>
  <si>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</si>
  <si>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</si>
  <si>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</si>
  <si>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</si>
  <si>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</si>
  <si>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</si>
  <si>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</si>
  <si>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</si>
  <si>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</si>
  <si>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</si>
  <si>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</si>
  <si>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</si>
  <si>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</si>
  <si>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</si>
  <si>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</si>
  <si>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</si>
  <si>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</si>
  <si>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</si>
  <si>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</si>
  <si>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</si>
  <si>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</si>
  <si>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</si>
  <si>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</si>
  <si>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</si>
  <si>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</si>
  <si>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</si>
  <si>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</si>
  <si>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</si>
  <si>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</si>
  <si>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</si>
  <si>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</si>
  <si>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</si>
  <si>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</si>
  <si>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</si>
  <si>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</si>
  <si>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</si>
  <si>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</si>
  <si>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</si>
  <si>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</si>
  <si>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</si>
  <si>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</si>
  <si>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</si>
  <si>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</si>
  <si>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</si>
  <si>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</si>
  <si>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</si>
  <si>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</si>
  <si>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</si>
  <si>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</si>
  <si>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</si>
  <si>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</si>
  <si>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</si>
  <si>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</si>
  <si>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</si>
  <si>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</si>
  <si>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</si>
  <si>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</si>
  <si>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</si>
  <si>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</si>
  <si>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</si>
  <si>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</si>
  <si>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</si>
  <si>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</si>
  <si>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</si>
  <si>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</si>
  <si>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</si>
  <si>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</si>
  <si>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</si>
  <si>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</si>
  <si>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</si>
  <si>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</si>
  <si>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</si>
  <si>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</si>
  <si>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</si>
  <si>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</si>
  <si>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</si>
  <si>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</si>
  <si>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</si>
  <si>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</si>
  <si>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</si>
  <si>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</si>
  <si>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</si>
  <si>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</si>
  <si>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</si>
  <si>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</si>
  <si>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</si>
  <si>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</si>
  <si>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</si>
  <si>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</si>
  <si>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</si>
  <si>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</si>
  <si>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</si>
  <si>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</si>
  <si>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</si>
  <si>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</si>
  <si>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</si>
  <si>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</si>
  <si>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</si>
  <si>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</si>
  <si>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</si>
  <si>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</si>
  <si>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</si>
  <si>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</si>
  <si>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</si>
  <si>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</si>
  <si>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</si>
  <si>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</si>
  <si>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</si>
  <si>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</si>
  <si>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</si>
  <si>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</si>
  <si>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</si>
  <si>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</si>
  <si>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</si>
  <si>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</si>
  <si>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</si>
  <si>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</si>
  <si>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</si>
  <si>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</si>
  <si>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</si>
  <si>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</si>
  <si>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</si>
  <si>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</si>
  <si>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</si>
  <si>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</si>
  <si>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</si>
  <si>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</si>
  <si>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</si>
  <si>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</si>
  <si>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</si>
  <si>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</si>
  <si>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</si>
  <si>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</si>
  <si>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</si>
  <si>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</si>
  <si>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</si>
  <si>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</si>
  <si>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</si>
  <si>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</si>
  <si>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</si>
  <si>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</si>
  <si>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</si>
  <si>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</si>
  <si>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</si>
  <si>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</si>
  <si>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</si>
  <si>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</si>
  <si>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</si>
  <si>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</si>
  <si>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</si>
  <si>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</si>
  <si>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</si>
  <si>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</si>
  <si>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</si>
  <si>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</si>
  <si>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</si>
  <si>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</si>
  <si>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</si>
  <si>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</si>
  <si>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</si>
  <si>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</si>
  <si>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</si>
  <si>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</si>
  <si>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</si>
  <si>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</si>
  <si>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</si>
  <si>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</si>
  <si>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</si>
  <si>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</si>
  <si>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</si>
  <si>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</si>
  <si>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</si>
  <si>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</si>
  <si>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</si>
  <si>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</si>
  <si>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</si>
  <si>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</si>
  <si>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</si>
  <si>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</si>
  <si>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</si>
  <si>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</si>
  <si>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</si>
  <si>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</si>
  <si>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</si>
  <si>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</si>
  <si>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</si>
  <si>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</si>
  <si>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</si>
  <si>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</si>
  <si>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</si>
  <si>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</si>
  <si>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</si>
  <si>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</si>
  <si>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</si>
  <si>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</si>
  <si>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</si>
  <si>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</si>
  <si>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</si>
  <si>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</si>
  <si>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</si>
  <si>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</si>
  <si>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</si>
  <si>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</si>
  <si>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</si>
  <si>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</si>
  <si>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</si>
  <si>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</si>
  <si>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</si>
  <si>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</si>
  <si>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</si>
  <si>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</si>
  <si>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</si>
  <si>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</si>
  <si>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</si>
  <si>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</si>
  <si>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</si>
  <si>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</si>
  <si>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</si>
  <si>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</si>
  <si>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</si>
  <si>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</si>
  <si>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</si>
  <si>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</si>
  <si>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</si>
  <si>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</si>
  <si>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</si>
  <si>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</si>
  <si>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</si>
  <si>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</si>
  <si>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</si>
  <si>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</si>
  <si>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</si>
  <si>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</si>
  <si>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</si>
  <si>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</si>
  <si>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</si>
  <si>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</si>
  <si>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</si>
  <si>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</si>
  <si>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</si>
  <si>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</si>
  <si>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</si>
  <si>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</si>
  <si>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</si>
  <si>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</si>
  <si>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</si>
  <si>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</si>
  <si>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</si>
  <si>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</si>
  <si>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</si>
  <si>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</si>
  <si>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</si>
  <si>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</si>
  <si>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</si>
  <si>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</si>
  <si>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</si>
  <si>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</si>
  <si>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</si>
  <si>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</si>
  <si>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</si>
  <si>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</si>
  <si>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</si>
  <si>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</si>
  <si>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</si>
  <si>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</si>
  <si>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</si>
  <si>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</si>
  <si>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</si>
  <si>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</si>
  <si>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</si>
  <si>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</si>
  <si>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</si>
  <si>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</si>
  <si>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</si>
  <si>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</si>
  <si>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</si>
  <si>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</si>
  <si>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</si>
  <si>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</si>
  <si>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</si>
  <si>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</si>
  <si>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</si>
  <si>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</si>
  <si>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</si>
  <si>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</si>
  <si>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</si>
  <si>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</si>
  <si>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</si>
  <si>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</si>
  <si>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</si>
  <si>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</si>
  <si>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</si>
  <si>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</si>
  <si>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</si>
  <si>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</si>
  <si>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</si>
  <si>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</si>
  <si>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</si>
  <si>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</si>
  <si>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</si>
  <si>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</si>
  <si>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</si>
  <si>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</si>
  <si>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</si>
  <si>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</si>
  <si>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</si>
  <si>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</si>
  <si>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</si>
  <si>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</si>
  <si>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</si>
  <si>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</si>
  <si>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</si>
  <si>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</si>
  <si>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</si>
  <si>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</si>
  <si>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</si>
  <si>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</si>
  <si>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</si>
  <si>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</si>
  <si>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</si>
  <si>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</si>
  <si>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</si>
  <si>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</si>
  <si>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</si>
  <si>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</si>
  <si>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</si>
  <si>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</si>
  <si>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</si>
  <si>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</si>
  <si>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</si>
  <si>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</si>
  <si>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</si>
  <si>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</si>
  <si>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</si>
  <si>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</si>
  <si>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</si>
  <si>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</si>
  <si>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</si>
  <si>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</si>
  <si>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</si>
  <si>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</si>
  <si>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</si>
  <si>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</si>
  <si>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</si>
  <si>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</si>
  <si>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</si>
  <si>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</si>
  <si>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</si>
  <si>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</si>
  <si>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</si>
  <si>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</si>
  <si>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</si>
  <si>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</si>
  <si>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</si>
  <si>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</si>
  <si>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</si>
  <si>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</si>
  <si>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</si>
  <si>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</si>
  <si>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</si>
  <si>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</si>
  <si>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</si>
  <si>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</si>
  <si>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</si>
  <si>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</si>
  <si>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</si>
  <si>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</si>
  <si>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</si>
  <si>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</si>
  <si>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</si>
  <si>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</si>
  <si>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</si>
  <si>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</si>
  <si>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</si>
  <si>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</si>
  <si>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</si>
  <si>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</si>
  <si>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</si>
  <si>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</si>
  <si>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</si>
  <si>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</si>
  <si>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</si>
  <si>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</si>
  <si>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</si>
  <si>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</si>
  <si>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</si>
  <si>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</si>
  <si>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</si>
  <si>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</si>
  <si>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</si>
  <si>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</si>
  <si>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</si>
  <si>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</si>
  <si>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</si>
  <si>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</si>
  <si>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</si>
  <si>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</si>
  <si>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</si>
  <si>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</si>
  <si>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</si>
  <si>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</si>
  <si>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</si>
  <si>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</si>
  <si>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</si>
  <si>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</si>
  <si>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</si>
  <si>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</si>
  <si>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</si>
  <si>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</si>
  <si>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</si>
  <si>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</si>
  <si>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</si>
  <si>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</si>
  <si>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</si>
  <si>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</si>
  <si>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</si>
  <si>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</si>
  <si>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</si>
  <si>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</si>
  <si>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</si>
  <si>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</si>
  <si>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</si>
  <si>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</si>
  <si>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</si>
  <si>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</si>
  <si>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</si>
  <si>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</si>
  <si>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</si>
  <si>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</si>
  <si>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</si>
  <si>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</si>
  <si>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</si>
  <si>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</si>
  <si>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</si>
  <si>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</si>
  <si>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</si>
  <si>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</si>
  <si>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</si>
  <si>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</si>
  <si>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</si>
  <si>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</si>
  <si>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</si>
  <si>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</si>
  <si>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</si>
  <si>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</si>
  <si>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</si>
  <si>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</si>
  <si>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</si>
  <si>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</si>
  <si>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</si>
  <si>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</si>
  <si>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</si>
  <si>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</si>
  <si>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</si>
  <si>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</si>
  <si>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</si>
  <si>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</si>
  <si>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</si>
  <si>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</si>
  <si>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</si>
  <si>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</si>
  <si>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</si>
  <si>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</si>
  <si>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</si>
  <si>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</si>
  <si>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</si>
  <si>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</si>
  <si>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</si>
  <si>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</si>
  <si>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</si>
  <si>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</si>
  <si>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</si>
  <si>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</si>
  <si>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</si>
  <si>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</si>
  <si>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</si>
  <si>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</si>
  <si>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</si>
  <si>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</si>
  <si>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</si>
  <si>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</si>
  <si>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</si>
  <si>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</si>
  <si>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</si>
  <si>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</si>
  <si>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</si>
  <si>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</si>
  <si>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</si>
  <si>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</si>
  <si>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</si>
  <si>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</si>
  <si>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</si>
  <si>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</si>
  <si>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</si>
  <si>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</si>
  <si>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</si>
  <si>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</si>
  <si>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</si>
  <si>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</si>
  <si>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</si>
  <si>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</si>
  <si>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</si>
  <si>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</si>
  <si>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</si>
  <si>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</si>
  <si>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</si>
  <si>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</si>
  <si>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</si>
  <si>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</si>
  <si>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</si>
  <si>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</si>
  <si>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</si>
  <si>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</si>
  <si>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</si>
  <si>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</si>
  <si>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</si>
  <si>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</si>
  <si>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</si>
  <si>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</si>
  <si>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</si>
  <si>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</si>
  <si>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</si>
  <si>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</si>
  <si>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</si>
  <si>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</si>
  <si>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</si>
  <si>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</si>
  <si>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</si>
  <si>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</si>
  <si>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</si>
  <si>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</si>
  <si>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</si>
  <si>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</si>
  <si>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</si>
  <si>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</si>
  <si>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</si>
  <si>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</si>
  <si>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</si>
  <si>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</si>
  <si>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</si>
  <si>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</si>
  <si>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</si>
  <si>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</si>
  <si>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</si>
  <si>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</si>
  <si>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</si>
  <si>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</si>
  <si>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</si>
  <si>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</si>
  <si>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</si>
  <si>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</si>
  <si>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</si>
  <si>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</si>
  <si>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</si>
  <si>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</si>
  <si>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</si>
  <si>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</si>
  <si>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</si>
  <si>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</si>
  <si>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</si>
  <si>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</si>
  <si>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</si>
  <si>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</si>
  <si>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</si>
  <si>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</si>
  <si>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</si>
  <si>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</si>
  <si>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</si>
  <si>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</si>
  <si>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</si>
  <si>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</si>
  <si>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</si>
  <si>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</si>
  <si>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</si>
  <si>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</si>
  <si>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</si>
  <si>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</si>
  <si>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</si>
  <si>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</si>
  <si>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</si>
  <si>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</si>
  <si>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</si>
  <si>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</si>
  <si>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</si>
  <si>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</si>
  <si>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</si>
  <si>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</si>
  <si>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</si>
  <si>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</si>
  <si>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</si>
  <si>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</si>
  <si>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</si>
  <si>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</si>
  <si>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</si>
  <si>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</si>
  <si>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</si>
  <si>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</si>
  <si>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</si>
  <si>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</si>
  <si>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</si>
  <si>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</si>
  <si>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</si>
  <si>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</si>
  <si>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</si>
  <si>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</si>
  <si>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</si>
  <si>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</si>
  <si>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</si>
  <si>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</si>
  <si>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</si>
  <si>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</si>
  <si>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</si>
  <si>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</si>
  <si>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</si>
  <si>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</si>
  <si>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</si>
  <si>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</si>
  <si>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</si>
  <si>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</si>
  <si>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</si>
  <si>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</si>
  <si>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</si>
  <si>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</si>
  <si>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</si>
  <si>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</si>
  <si>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</si>
  <si>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</si>
  <si>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</si>
  <si>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</si>
  <si>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</si>
  <si>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</si>
  <si>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</si>
  <si>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</si>
  <si>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</si>
  <si>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</si>
  <si>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</si>
  <si>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</si>
  <si>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</si>
  <si>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</si>
  <si>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</si>
  <si>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</si>
  <si>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</si>
  <si>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</si>
  <si>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</si>
  <si>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</si>
  <si>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</si>
  <si>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</si>
  <si>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</si>
  <si>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</si>
  <si>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</si>
  <si>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</si>
  <si>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</si>
  <si>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</si>
  <si>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</si>
  <si>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</si>
  <si>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</si>
  <si>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</si>
  <si>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</si>
  <si>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</si>
  <si>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</si>
  <si>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</si>
  <si>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</si>
  <si>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</si>
  <si>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</si>
  <si>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</si>
  <si>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</si>
  <si>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</si>
  <si>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</si>
  <si>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</si>
  <si>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</si>
  <si>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</si>
  <si>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</si>
  <si>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</si>
  <si>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</si>
  <si>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</si>
  <si>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</si>
  <si>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</si>
  <si>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</si>
  <si>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</si>
  <si>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</si>
  <si>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</si>
  <si>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</si>
  <si>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</si>
  <si>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</si>
  <si>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</si>
  <si>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</si>
  <si>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</si>
  <si>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</si>
  <si>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</si>
  <si>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</si>
  <si>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</si>
  <si>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</si>
  <si>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</si>
  <si>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</si>
  <si>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</si>
  <si>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</si>
  <si>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</si>
  <si>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</si>
  <si>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</si>
  <si>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</si>
  <si>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</si>
  <si>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</si>
  <si>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</si>
  <si>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</si>
  <si>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</si>
  <si>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</si>
  <si>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</si>
  <si>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</si>
  <si>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</si>
  <si>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</si>
  <si>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</si>
  <si>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</si>
  <si>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</si>
  <si>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</si>
  <si>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</si>
  <si>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</si>
  <si>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</si>
  <si>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</si>
  <si>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</si>
  <si>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</si>
  <si>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</si>
  <si>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</si>
  <si>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</si>
  <si>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</si>
  <si>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</si>
  <si>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</si>
  <si>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</si>
  <si>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</si>
  <si>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</si>
  <si>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</si>
  <si>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</si>
  <si>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</si>
  <si>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</si>
  <si>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</si>
  <si>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</si>
  <si>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</si>
  <si>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</si>
  <si>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</si>
  <si>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</si>
  <si>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</si>
  <si>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</si>
  <si>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</si>
  <si>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</si>
  <si>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</si>
  <si>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</si>
  <si>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</si>
  <si>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</si>
  <si>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</si>
  <si>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</si>
  <si>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</si>
  <si>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</si>
  <si>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</si>
  <si>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</si>
  <si>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</si>
  <si>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</si>
  <si>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</si>
  <si>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</si>
  <si>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</si>
  <si>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</si>
  <si>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</si>
  <si>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</si>
  <si>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</si>
  <si>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</si>
  <si>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</si>
  <si>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</si>
  <si>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</si>
  <si>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</si>
  <si>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</si>
  <si>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</si>
  <si>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</si>
  <si>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</si>
  <si>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</si>
  <si>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</si>
  <si>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</si>
  <si>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</si>
  <si>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</si>
  <si>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</si>
  <si>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</si>
  <si>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</si>
  <si>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</si>
  <si>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</si>
  <si>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</si>
  <si>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</si>
  <si>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</si>
  <si>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</si>
  <si>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</si>
  <si>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</si>
  <si>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</si>
  <si>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</si>
  <si>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</si>
  <si>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</si>
  <si>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</si>
  <si>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</si>
  <si>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</si>
  <si>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</si>
  <si>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</si>
  <si>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</si>
  <si>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</si>
  <si>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</si>
  <si>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</si>
  <si>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</si>
  <si>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</si>
  <si>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</si>
  <si>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</si>
  <si>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</si>
  <si>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</si>
  <si>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</si>
  <si>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</si>
  <si>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</si>
  <si>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</si>
  <si>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</si>
  <si>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</si>
  <si>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</si>
  <si>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</si>
  <si>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</si>
  <si>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</si>
  <si>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</si>
  <si>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</si>
  <si>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</si>
  <si>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</si>
  <si>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</si>
  <si>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</si>
  <si>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</si>
  <si>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</si>
  <si>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</si>
  <si>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</si>
  <si>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</si>
  <si>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</si>
  <si>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</si>
  <si>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</si>
  <si>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</si>
  <si>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</si>
  <si>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</si>
  <si>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</si>
  <si>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</si>
  <si>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</si>
  <si>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</si>
  <si>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</si>
  <si>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</si>
  <si>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</si>
  <si>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</si>
  <si>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</si>
  <si>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</si>
  <si>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</si>
  <si>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</si>
  <si>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</si>
  <si>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</si>
  <si>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</si>
  <si>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</si>
  <si>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</si>
  <si>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</si>
  <si>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</si>
  <si>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</si>
  <si>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</si>
  <si>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</si>
  <si>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</si>
  <si>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</si>
  <si>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</si>
  <si>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</si>
  <si>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</si>
  <si>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</si>
  <si>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</si>
  <si>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</si>
  <si>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</si>
  <si>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</si>
  <si>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</si>
  <si>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</si>
  <si>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</si>
  <si>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</si>
  <si>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</si>
  <si>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</si>
  <si>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</si>
  <si>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</si>
  <si>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</si>
  <si>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</si>
  <si>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</si>
  <si>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</si>
  <si>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</si>
  <si>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</si>
  <si>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</si>
  <si>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</si>
  <si>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</si>
  <si>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</si>
  <si>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</si>
  <si>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</si>
  <si>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</si>
  <si>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</si>
  <si>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</si>
  <si>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</si>
  <si>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</si>
  <si>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</si>
  <si>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</si>
  <si>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</si>
  <si>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</si>
  <si>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</si>
  <si>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</si>
  <si>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</si>
  <si>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</si>
  <si>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</si>
  <si>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</si>
  <si>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</si>
  <si>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</si>
  <si>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</si>
  <si>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</si>
  <si>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</si>
  <si>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</si>
  <si>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</si>
  <si>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</si>
  <si>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</si>
  <si>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</si>
  <si>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</si>
  <si>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</si>
  <si>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</si>
  <si>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</si>
  <si>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</si>
  <si>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</si>
  <si>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</si>
  <si>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</si>
  <si>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</si>
  <si>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</si>
  <si>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</si>
  <si>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</si>
  <si>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</si>
  <si>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</si>
  <si>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</si>
  <si>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</si>
  <si>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</si>
  <si>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</si>
  <si>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</si>
  <si>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</si>
  <si>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</si>
  <si>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</si>
  <si>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</si>
  <si>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</si>
  <si>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</si>
  <si>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</si>
  <si>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</si>
  <si>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</si>
  <si>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</si>
  <si>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</si>
  <si>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</si>
  <si>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</si>
  <si>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</si>
  <si>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</si>
  <si>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</si>
  <si>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</si>
  <si>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</si>
  <si>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</si>
  <si>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</si>
  <si>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</si>
  <si>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</si>
  <si>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</si>
  <si>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</si>
  <si>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</si>
  <si>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</si>
  <si>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</si>
  <si>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</si>
  <si>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</si>
  <si>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</si>
  <si>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</si>
  <si>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</si>
  <si>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</si>
  <si>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</si>
  <si>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</si>
  <si>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</si>
  <si>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</si>
  <si>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</si>
  <si>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</si>
  <si>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</si>
  <si>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</si>
  <si>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</si>
  <si>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</si>
  <si>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</si>
  <si>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</si>
  <si>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</si>
  <si>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</si>
  <si>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</si>
  <si>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</si>
  <si>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</si>
  <si>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</si>
  <si>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</si>
  <si>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</si>
  <si>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</si>
  <si>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</si>
  <si>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</si>
  <si>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</si>
  <si>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</si>
  <si>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</si>
  <si>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</si>
  <si>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</si>
  <si>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</si>
  <si>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</si>
  <si>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</si>
  <si>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</si>
  <si>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</si>
  <si>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</si>
  <si>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</si>
  <si>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</si>
  <si>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</si>
  <si>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</si>
  <si>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</si>
  <si>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</si>
  <si>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</si>
  <si>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</si>
  <si>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</si>
  <si>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</si>
  <si>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</si>
  <si>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</si>
  <si>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</si>
  <si>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</si>
  <si>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</si>
  <si>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</si>
  <si>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</si>
  <si>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</si>
  <si>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</si>
  <si>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</si>
  <si>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</si>
  <si>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</si>
  <si>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</si>
  <si>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</si>
  <si>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</si>
  <si>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</si>
  <si>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</si>
  <si>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</si>
  <si>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</si>
  <si>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</si>
  <si>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</si>
  <si>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</si>
  <si>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</si>
  <si>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</si>
  <si>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</si>
  <si>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</si>
  <si>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</si>
  <si>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</si>
  <si>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</si>
  <si>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</si>
  <si>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</si>
  <si>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</si>
  <si>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</si>
  <si>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</si>
  <si>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</si>
  <si>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</si>
  <si>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</si>
  <si>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</si>
  <si>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</si>
  <si>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</si>
  <si>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</si>
  <si>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</si>
  <si>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</si>
  <si>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</si>
  <si>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</si>
  <si>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</si>
  <si>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</si>
  <si>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</si>
  <si>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</si>
  <si>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</si>
  <si>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</si>
  <si>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</si>
  <si>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</si>
  <si>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</si>
  <si>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</si>
  <si>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</si>
  <si>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</si>
  <si>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</si>
  <si>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</si>
  <si>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</si>
  <si>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</si>
  <si>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</si>
  <si>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</si>
  <si>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</si>
  <si>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</si>
  <si>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</si>
  <si>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</si>
  <si>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</si>
  <si>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</si>
  <si>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</si>
  <si>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</si>
  <si>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</si>
  <si>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</si>
  <si>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</si>
  <si>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</si>
  <si>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</si>
  <si>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</si>
  <si>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</si>
  <si>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</si>
  <si>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</si>
  <si>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</si>
  <si>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</si>
  <si>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</si>
  <si>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</si>
  <si>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</si>
  <si>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</si>
  <si>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</si>
  <si>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</si>
  <si>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</si>
  <si>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</si>
  <si>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</si>
  <si>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</si>
  <si>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</si>
  <si>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</si>
  <si>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</si>
  <si>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</si>
  <si>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</si>
  <si>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</si>
  <si>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</si>
  <si>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</si>
  <si>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</si>
  <si>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</si>
  <si>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</si>
  <si>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</si>
  <si>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</si>
  <si>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</si>
  <si>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</si>
  <si>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</si>
  <si>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</si>
  <si>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</si>
  <si>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</si>
  <si>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</si>
  <si>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</si>
  <si>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</si>
  <si>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</si>
  <si>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</si>
  <si>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</si>
  <si>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</si>
  <si>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</si>
  <si>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</si>
  <si>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</si>
  <si>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</si>
  <si>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</si>
  <si>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</si>
  <si>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</si>
  <si>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</si>
  <si>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</si>
  <si>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</si>
  <si>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</si>
  <si>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</si>
  <si>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</si>
  <si>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</si>
  <si>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</si>
  <si>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</si>
  <si>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</si>
  <si>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</si>
  <si>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</si>
  <si>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</si>
  <si>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</si>
  <si>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</si>
  <si>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</si>
  <si>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</si>
  <si>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</si>
  <si>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</si>
  <si>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</si>
  <si>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</si>
  <si>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</si>
  <si>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</si>
  <si>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</si>
  <si>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</si>
  <si>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</si>
  <si>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</si>
  <si>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</si>
  <si>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</si>
  <si>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</si>
  <si>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</si>
  <si>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</si>
  <si>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</si>
  <si>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</si>
  <si>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</si>
  <si>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</si>
  <si>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</si>
  <si>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</si>
  <si>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</si>
  <si>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</si>
  <si>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</si>
  <si>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</si>
  <si>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</si>
  <si>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</si>
  <si>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</si>
  <si>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</si>
  <si>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</si>
  <si>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</si>
  <si>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</si>
  <si>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</si>
  <si>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</si>
  <si>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</si>
  <si>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</si>
  <si>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</si>
  <si>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</si>
  <si>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</si>
  <si>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</si>
  <si>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</si>
  <si>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</si>
  <si>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</si>
  <si>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</si>
  <si>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</si>
  <si>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</si>
  <si>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</si>
  <si>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</si>
  <si>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</si>
  <si>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</si>
  <si>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</si>
  <si>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</si>
  <si>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</si>
  <si>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</si>
  <si>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</si>
  <si>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</si>
  <si>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</si>
  <si>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</si>
  <si>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</si>
  <si>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</si>
  <si>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</si>
  <si>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</si>
  <si>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</si>
  <si>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</si>
  <si>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</si>
  <si>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</si>
  <si>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</si>
  <si>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</si>
  <si>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</si>
  <si>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</si>
  <si>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</si>
  <si>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</si>
  <si>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</si>
  <si>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</si>
  <si>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</si>
  <si>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</si>
  <si>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</si>
  <si>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</si>
  <si>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</si>
  <si>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</si>
  <si>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</si>
  <si>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</si>
  <si>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</si>
  <si>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</si>
  <si>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</si>
  <si>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</si>
  <si>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</si>
  <si>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</si>
  <si>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</si>
  <si>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</si>
  <si>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</si>
  <si>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</si>
  <si>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</si>
  <si>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</si>
  <si>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</si>
  <si>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</si>
  <si>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</si>
  <si>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</si>
  <si>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</si>
  <si>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</si>
  <si>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</si>
  <si>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</si>
  <si>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</si>
  <si>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</si>
  <si>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</si>
  <si>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</si>
  <si>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</si>
  <si>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</si>
  <si>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</si>
  <si>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</si>
  <si>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</si>
  <si>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</si>
  <si>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</si>
  <si>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</si>
  <si>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</si>
  <si>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</si>
  <si>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</si>
  <si>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</si>
  <si>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</si>
  <si>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</si>
  <si>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</si>
  <si>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</si>
  <si>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</si>
  <si>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</si>
  <si>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</si>
  <si>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</si>
  <si>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</si>
  <si>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</si>
  <si>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</si>
  <si>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</si>
  <si>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</si>
  <si>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</si>
  <si>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</si>
  <si>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</si>
  <si>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</si>
  <si>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</si>
  <si>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</si>
  <si>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</si>
  <si>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</si>
  <si>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</si>
  <si>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</si>
  <si>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</si>
  <si>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</si>
  <si>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</si>
  <si>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</si>
  <si>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</si>
  <si>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</si>
  <si>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</si>
  <si>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</si>
  <si>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</si>
  <si>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</si>
  <si>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</si>
  <si>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</si>
  <si>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</si>
  <si>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</si>
  <si>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</si>
  <si>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</si>
  <si>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</si>
  <si>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</si>
  <si>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</si>
  <si>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</si>
  <si>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</si>
  <si>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</si>
  <si>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</si>
  <si>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</si>
  <si>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</si>
  <si>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</si>
  <si>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</si>
  <si>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</si>
  <si>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</si>
  <si>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</si>
  <si>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</si>
  <si>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</si>
  <si>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</si>
  <si>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</si>
  <si>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</si>
  <si>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</si>
  <si>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</si>
  <si>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</si>
  <si>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</si>
  <si>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</si>
  <si>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</si>
  <si>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</si>
  <si>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</si>
  <si>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</si>
  <si>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</si>
  <si>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</si>
  <si>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</si>
  <si>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</si>
  <si>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</si>
  <si>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</si>
  <si>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</si>
  <si>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</si>
  <si>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</si>
  <si>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</si>
  <si>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</si>
  <si>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</si>
  <si>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</si>
  <si>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</si>
  <si>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</si>
  <si>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</si>
  <si>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</si>
  <si>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</si>
  <si>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</si>
  <si>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</si>
  <si>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</si>
  <si>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</si>
  <si>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</si>
  <si>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</si>
  <si>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</si>
  <si>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</si>
  <si>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</si>
  <si>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</si>
  <si>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</si>
  <si>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</si>
  <si>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</si>
  <si>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</si>
  <si>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</si>
  <si>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</si>
  <si>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</si>
  <si>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</si>
  <si>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</si>
  <si>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</si>
  <si>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</si>
  <si>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</si>
  <si>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</si>
  <si>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</si>
  <si>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</si>
  <si>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</si>
  <si>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</si>
  <si>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</si>
  <si>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</si>
  <si>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</si>
  <si>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</si>
  <si>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</si>
  <si>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</si>
  <si>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</si>
  <si>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</si>
  <si>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</si>
  <si>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</si>
  <si>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</si>
  <si>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</si>
  <si>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</si>
  <si>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</si>
  <si>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</si>
  <si>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</si>
  <si>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</si>
  <si>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</si>
  <si>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</si>
  <si>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</si>
  <si>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</si>
  <si>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</si>
  <si>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</si>
  <si>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</si>
  <si>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</si>
  <si>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</si>
  <si>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</si>
  <si>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</si>
  <si>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</si>
  <si>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</si>
  <si>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</si>
  <si>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</si>
  <si>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</si>
  <si>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</si>
  <si>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</si>
  <si>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</si>
  <si>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</si>
  <si>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</si>
  <si>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</si>
  <si>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</si>
  <si>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</si>
  <si>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</si>
  <si>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</si>
  <si>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</si>
  <si>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</si>
  <si>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</si>
  <si>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</si>
  <si>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</si>
  <si>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</si>
  <si>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</si>
  <si>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</si>
  <si>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</si>
  <si>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</si>
  <si>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</si>
  <si>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</si>
  <si>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</si>
  <si>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</si>
  <si>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</si>
  <si>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</si>
  <si>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</si>
  <si>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</si>
  <si>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</si>
  <si>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</si>
  <si>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</si>
  <si>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</si>
  <si>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</si>
  <si>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</si>
  <si>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</si>
  <si>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</si>
  <si>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</si>
  <si>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</si>
  <si>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</si>
  <si>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</si>
  <si>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</si>
  <si>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</si>
  <si>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</si>
  <si>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</si>
  <si>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</si>
  <si>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</si>
  <si>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</si>
  <si>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</si>
  <si>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</si>
  <si>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</si>
  <si>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</si>
  <si>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</si>
  <si>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</si>
  <si>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</si>
  <si>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</si>
  <si>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</si>
  <si>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</si>
  <si>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</si>
  <si>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</si>
  <si>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</si>
  <si>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</si>
  <si>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</si>
  <si>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</si>
  <si>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</si>
  <si>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</si>
  <si>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</si>
  <si>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</si>
  <si>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</si>
  <si>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</si>
  <si>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</si>
  <si>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</si>
  <si>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</si>
  <si>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</si>
  <si>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</si>
  <si>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</si>
  <si>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</si>
  <si>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</si>
  <si>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</si>
  <si>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</si>
  <si>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</si>
  <si>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</si>
  <si>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</si>
  <si>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</si>
  <si>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</si>
  <si>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</si>
  <si>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</si>
  <si>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</si>
  <si>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</si>
  <si>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</si>
  <si>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</si>
  <si>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</si>
  <si>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</si>
  <si>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</si>
  <si>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</si>
  <si>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</si>
  <si>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</si>
  <si>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</si>
  <si>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</si>
  <si>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</si>
  <si>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</si>
  <si>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</si>
  <si>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</si>
  <si>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</si>
  <si>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</si>
  <si>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</si>
  <si>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</si>
  <si>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</si>
  <si>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</si>
  <si>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</si>
  <si>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</si>
  <si>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</si>
  <si>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</si>
  <si>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</si>
  <si>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</si>
  <si>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</si>
  <si>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</si>
  <si>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</si>
  <si>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</si>
  <si>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</si>
  <si>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</si>
  <si>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</si>
  <si>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</si>
  <si>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</si>
  <si>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</si>
  <si>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</si>
  <si>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</si>
  <si>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</si>
  <si>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</si>
  <si>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</si>
  <si>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</si>
  <si>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</si>
  <si>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</si>
  <si>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</si>
  <si>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</si>
  <si>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</si>
  <si>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</si>
  <si>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</si>
  <si>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</si>
  <si>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</si>
  <si>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</si>
  <si>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</si>
  <si>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</si>
  <si>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</si>
  <si>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</si>
  <si>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</si>
  <si>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</si>
  <si>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</si>
  <si>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</si>
  <si>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</si>
  <si>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</si>
  <si>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</si>
  <si>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</si>
  <si>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</si>
  <si>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</si>
  <si>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</si>
  <si>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</si>
  <si>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</si>
  <si>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</si>
  <si>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</si>
  <si>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</si>
  <si>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</si>
  <si>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</si>
  <si>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</si>
  <si>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</si>
  <si>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</si>
  <si>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</si>
  <si>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</si>
  <si>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</si>
  <si>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</si>
  <si>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</si>
  <si>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</si>
  <si>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</si>
  <si>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</si>
  <si>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</si>
  <si>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</si>
  <si>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</si>
  <si>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</si>
  <si>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</si>
  <si>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</si>
  <si>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</si>
  <si>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</si>
  <si>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</si>
  <si>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</si>
  <si>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</si>
  <si>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</si>
  <si>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</si>
  <si>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</si>
  <si>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</si>
  <si>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</si>
  <si>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</si>
  <si>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</si>
  <si>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</si>
  <si>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</si>
  <si>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</si>
  <si>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</si>
  <si>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</si>
  <si>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</si>
  <si>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</si>
  <si>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</si>
  <si>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</si>
  <si>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</si>
  <si>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</si>
  <si>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</si>
  <si>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</si>
  <si>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</si>
  <si>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</si>
  <si>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</si>
  <si>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</si>
  <si>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</si>
  <si>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</si>
  <si>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</si>
  <si>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</si>
  <si>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</si>
  <si>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</si>
  <si>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</si>
  <si>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</si>
  <si>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</si>
  <si>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</si>
  <si>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</si>
  <si>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</si>
  <si>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</si>
  <si>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</si>
  <si>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</si>
  <si>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</si>
  <si>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</si>
  <si>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</si>
  <si>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</si>
  <si>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</si>
  <si>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</si>
  <si>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</si>
  <si>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</si>
  <si>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</si>
  <si>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</si>
  <si>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</si>
  <si>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</si>
  <si>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</si>
  <si>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</si>
  <si>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</si>
  <si>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</si>
  <si>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</si>
  <si>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</si>
  <si>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</si>
  <si>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</si>
  <si>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</si>
  <si>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</si>
  <si>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</si>
  <si>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</si>
  <si>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</si>
  <si>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</si>
  <si>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</si>
  <si>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</si>
  <si>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</si>
  <si>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</si>
  <si>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</si>
  <si>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</si>
  <si>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</si>
  <si>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</si>
  <si>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</si>
  <si>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</si>
  <si>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</si>
  <si>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</si>
  <si>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</si>
  <si>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</si>
  <si>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</si>
  <si>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</si>
  <si>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</si>
  <si>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</si>
  <si>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</si>
  <si>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</si>
  <si>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</si>
  <si>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</si>
  <si>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</si>
  <si>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</si>
  <si>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</si>
  <si>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</si>
  <si>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</si>
  <si>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</si>
  <si>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</si>
  <si>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</si>
  <si>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</si>
  <si>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</si>
  <si>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</si>
  <si>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</si>
  <si>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</si>
  <si>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</si>
  <si>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</si>
  <si>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</si>
  <si>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</si>
  <si>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</si>
  <si>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</si>
  <si>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</si>
  <si>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</si>
  <si>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</si>
  <si>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</si>
  <si>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</si>
  <si>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</si>
  <si>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</si>
  <si>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</si>
  <si>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</si>
  <si>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</si>
  <si>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</si>
  <si>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</si>
  <si>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</si>
  <si>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</si>
  <si>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</si>
  <si>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</si>
  <si>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</si>
  <si>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</si>
  <si>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</si>
  <si>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</si>
  <si>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</si>
  <si>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</si>
  <si>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</si>
  <si>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</si>
  <si>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</si>
  <si>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</si>
  <si>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</si>
  <si>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</si>
  <si>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</si>
  <si>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</si>
  <si>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</si>
  <si>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</si>
  <si>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</si>
  <si>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</si>
  <si>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</si>
  <si>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</si>
  <si>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</si>
  <si>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</si>
  <si>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</si>
  <si>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</si>
  <si>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</si>
  <si>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</si>
  <si>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</si>
  <si>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</si>
  <si>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</si>
  <si>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</si>
  <si>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</si>
  <si>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</si>
  <si>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</si>
  <si>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</si>
  <si>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</si>
  <si>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</si>
  <si>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</si>
  <si>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</si>
  <si>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</si>
  <si>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</si>
  <si>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</si>
  <si>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</si>
  <si>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</si>
  <si>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</si>
  <si>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</si>
  <si>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</si>
  <si>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</si>
  <si>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</si>
  <si>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</si>
  <si>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</si>
  <si>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</si>
  <si>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</si>
  <si>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</si>
  <si>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</si>
  <si>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</si>
  <si>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</si>
  <si>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</si>
  <si>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</si>
  <si>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</si>
  <si>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</si>
  <si>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</si>
  <si>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</si>
  <si>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</si>
  <si>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</si>
  <si>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</si>
  <si>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</si>
  <si>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</si>
  <si>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</si>
  <si>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</si>
  <si>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</si>
  <si>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</si>
  <si>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</si>
  <si>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</si>
  <si>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</si>
  <si>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</si>
  <si>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</si>
  <si>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</si>
  <si>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</si>
  <si>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</si>
  <si>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</si>
  <si>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</si>
  <si>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</si>
  <si>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</si>
  <si>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</si>
  <si>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</si>
  <si>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</si>
  <si>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</si>
  <si>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</si>
  <si>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</si>
  <si>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</si>
  <si>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</si>
  <si>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</si>
  <si>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</si>
  <si>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</si>
  <si>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</si>
  <si>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</si>
  <si>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</si>
  <si>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</si>
  <si>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</si>
  <si>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</si>
  <si>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</si>
  <si>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</si>
  <si>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</si>
  <si>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</si>
  <si>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</si>
  <si>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</si>
  <si>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</si>
  <si>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</si>
  <si>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</si>
  <si>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</si>
  <si>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</si>
  <si>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</si>
  <si>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</si>
  <si>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</si>
  <si>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</si>
  <si>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</si>
  <si>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</si>
  <si>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</si>
  <si>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</si>
  <si>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</si>
  <si>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</si>
  <si>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</si>
  <si>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</si>
  <si>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</si>
  <si>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</si>
  <si>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</si>
  <si>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</si>
  <si>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</si>
  <si>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</si>
  <si>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</si>
  <si>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</si>
  <si>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</si>
  <si>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</si>
  <si>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</si>
  <si>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</si>
  <si>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</si>
  <si>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</si>
  <si>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</si>
  <si>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</si>
  <si>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</si>
  <si>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</si>
  <si>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</si>
  <si>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</si>
  <si>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</si>
  <si>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</si>
  <si>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</si>
  <si>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</si>
  <si>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</si>
  <si>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</si>
  <si>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</si>
  <si>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</si>
  <si>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</si>
  <si>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</si>
  <si>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</si>
  <si>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</si>
  <si>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</si>
  <si>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</si>
  <si>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</si>
  <si>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</si>
  <si>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</si>
  <si>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</si>
  <si>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</si>
  <si>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</si>
  <si>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</si>
  <si>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</si>
  <si>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</si>
  <si>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</si>
  <si>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</si>
  <si>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</si>
  <si>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</si>
  <si>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</si>
  <si>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</si>
  <si>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</si>
  <si>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</si>
  <si>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</si>
  <si>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</si>
  <si>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</si>
  <si>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</si>
  <si>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</si>
  <si>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</si>
  <si>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</si>
  <si>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</si>
  <si>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</si>
  <si>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</si>
  <si>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</si>
  <si>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</si>
  <si>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</si>
  <si>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</si>
  <si>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</si>
  <si>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</si>
  <si>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</si>
  <si>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</si>
  <si>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</si>
  <si>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</si>
  <si>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</si>
  <si>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</si>
  <si>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</si>
  <si>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</si>
  <si>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</si>
  <si>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</si>
  <si>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</si>
  <si>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</si>
  <si>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</si>
  <si>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</si>
  <si>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</si>
  <si>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</si>
  <si>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</si>
  <si>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</si>
  <si>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</si>
  <si>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</si>
  <si>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</si>
  <si>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</si>
  <si>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</si>
  <si>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</si>
  <si>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</si>
  <si>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</si>
  <si>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</si>
  <si>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</si>
  <si>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</si>
  <si>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</si>
  <si>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</si>
  <si>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</si>
  <si>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</si>
  <si>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</si>
  <si>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</si>
  <si>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</si>
  <si>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</si>
  <si>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</si>
  <si>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</si>
  <si>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</si>
  <si>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</si>
  <si>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</si>
  <si>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</si>
  <si>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</si>
  <si>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</si>
  <si>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</si>
  <si>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</si>
  <si>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</si>
  <si>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</si>
  <si>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</si>
  <si>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</si>
  <si>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</si>
  <si>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</si>
  <si>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</si>
  <si>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</si>
  <si>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</si>
  <si>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</si>
  <si>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</si>
  <si>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</si>
  <si>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</si>
  <si>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</si>
  <si>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</si>
  <si>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</si>
  <si>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</si>
  <si>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</si>
  <si>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</si>
  <si>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</si>
  <si>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</si>
  <si>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</si>
  <si>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</si>
  <si>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</si>
  <si>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</si>
  <si>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</si>
  <si>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</si>
  <si>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</si>
  <si>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</si>
  <si>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</si>
  <si>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</si>
  <si>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</si>
  <si>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</si>
  <si>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</si>
  <si>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</si>
  <si>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</si>
  <si>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</si>
  <si>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</si>
  <si>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</si>
  <si>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</si>
  <si>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</si>
  <si>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</si>
  <si>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</si>
  <si>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</si>
  <si>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</si>
  <si>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</si>
  <si>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</si>
  <si>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</si>
  <si>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</si>
  <si>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</si>
  <si>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</si>
  <si>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</si>
  <si>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</si>
  <si>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</si>
  <si>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</si>
  <si>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</si>
  <si>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</si>
  <si>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</si>
  <si>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</si>
  <si>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</si>
  <si>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</si>
  <si>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</si>
  <si>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</si>
  <si>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</si>
  <si>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</si>
  <si>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</si>
  <si>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</si>
  <si>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</si>
  <si>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</si>
  <si>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</si>
  <si>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</si>
  <si>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</si>
  <si>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</si>
  <si>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</si>
  <si>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</si>
  <si>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</si>
  <si>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</si>
  <si>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</si>
  <si>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</si>
  <si>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</si>
  <si>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</si>
  <si>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</si>
  <si>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</si>
  <si>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</si>
  <si>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</si>
  <si>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</si>
  <si>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</si>
  <si>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</si>
  <si>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</si>
  <si>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</si>
  <si>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</si>
  <si>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</si>
  <si>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</si>
  <si>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</si>
  <si>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</si>
  <si>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</si>
  <si>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</si>
  <si>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</si>
  <si>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</si>
  <si>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</si>
  <si>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</si>
  <si>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</si>
  <si>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</si>
  <si>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</si>
  <si>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</si>
  <si>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</si>
  <si>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</si>
  <si>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</si>
  <si>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</si>
  <si>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</si>
  <si>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</si>
  <si>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</si>
  <si>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</si>
  <si>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</si>
  <si>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</si>
  <si>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</si>
  <si>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</si>
  <si>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</si>
  <si>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</si>
  <si>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</si>
  <si>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</si>
  <si>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</si>
  <si>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</si>
  <si>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</si>
  <si>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</si>
  <si>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</si>
  <si>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</si>
  <si>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</si>
  <si>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</si>
  <si>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</si>
  <si>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</si>
  <si>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</si>
  <si>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</si>
  <si>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</si>
  <si>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</si>
  <si>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</si>
  <si>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</si>
  <si>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</si>
  <si>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</si>
  <si>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</si>
  <si>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</si>
  <si>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</si>
  <si>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</si>
  <si>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</si>
  <si>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</si>
  <si>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</si>
  <si>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</si>
  <si>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</si>
  <si>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</si>
  <si>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</si>
  <si>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</si>
  <si>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</si>
  <si>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</si>
  <si>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</si>
  <si>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</si>
  <si>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</si>
  <si>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</si>
  <si>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</si>
  <si>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</si>
  <si>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</si>
  <si>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</si>
  <si>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</si>
  <si>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</si>
  <si>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</si>
  <si>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</si>
  <si>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</si>
  <si>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</si>
  <si>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</si>
  <si>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</si>
  <si>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</si>
  <si>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</si>
  <si>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</si>
  <si>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</si>
  <si>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</si>
  <si>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</si>
  <si>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</si>
  <si>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</si>
  <si>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</si>
  <si>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</si>
  <si>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</si>
  <si>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</si>
  <si>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</si>
  <si>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</si>
  <si>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</si>
  <si>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</si>
  <si>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</si>
  <si>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</si>
  <si>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</si>
  <si>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</si>
  <si>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</si>
  <si>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</si>
  <si>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</si>
  <si>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</si>
  <si>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</si>
  <si>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</si>
  <si>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</si>
  <si>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</si>
  <si>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</si>
  <si>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</si>
  <si>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</si>
  <si>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</si>
  <si>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</si>
  <si>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</si>
  <si>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</si>
  <si>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</si>
  <si>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</si>
  <si>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</si>
  <si>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</si>
  <si>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</si>
  <si>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</si>
  <si>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</si>
  <si>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</si>
  <si>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</si>
  <si>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</si>
  <si>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</si>
  <si>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</si>
  <si>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</si>
  <si>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</si>
  <si>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</si>
  <si>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</si>
  <si>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</si>
  <si>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</si>
  <si>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</si>
  <si>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</si>
  <si>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</si>
  <si>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</si>
  <si>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</si>
  <si>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</si>
  <si>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</si>
  <si>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</si>
  <si>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</si>
  <si>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</si>
  <si>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</si>
  <si>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</si>
  <si>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</si>
  <si>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</si>
  <si>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</si>
  <si>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</si>
  <si>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</si>
  <si>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</si>
  <si>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</si>
  <si>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</si>
  <si>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</si>
  <si>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</si>
  <si>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</si>
  <si>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</si>
  <si>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</si>
  <si>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</si>
  <si>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</si>
  <si>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</si>
  <si>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</si>
  <si>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</si>
  <si>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</si>
  <si>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</si>
  <si>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</si>
  <si>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</si>
  <si>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</si>
  <si>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</si>
  <si>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</si>
  <si>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</si>
  <si>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</si>
  <si>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</si>
  <si>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</si>
  <si>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</si>
  <si>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</si>
  <si>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</si>
  <si>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</si>
  <si>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</si>
  <si>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</si>
  <si>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</si>
  <si>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</si>
  <si>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</si>
  <si>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</si>
  <si>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</si>
  <si>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</si>
  <si>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</si>
  <si>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</si>
  <si>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</si>
  <si>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</si>
  <si>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</si>
  <si>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</si>
  <si>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</si>
  <si>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</si>
  <si>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</si>
  <si>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</si>
  <si>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</si>
  <si>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</si>
  <si>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</si>
  <si>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</si>
  <si>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</si>
  <si>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</si>
  <si>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</si>
  <si>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</si>
  <si>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</si>
  <si>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</si>
  <si>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</si>
  <si>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</si>
  <si>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</si>
  <si>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</si>
  <si>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</si>
  <si>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</si>
  <si>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</si>
  <si>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</si>
  <si>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</si>
  <si>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</si>
  <si>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</si>
  <si>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</si>
  <si>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</si>
  <si>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</si>
  <si>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</si>
  <si>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</si>
  <si>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</si>
  <si>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</si>
  <si>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</si>
  <si>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</si>
  <si>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</si>
  <si>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</si>
  <si>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</si>
  <si>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</si>
  <si>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</si>
  <si>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</si>
  <si>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</si>
  <si>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</si>
  <si>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</si>
  <si>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</si>
  <si>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</si>
  <si>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</si>
  <si>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</si>
  <si>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</si>
  <si>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</si>
  <si>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</si>
  <si>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</si>
  <si>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</si>
  <si>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</si>
  <si>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</si>
  <si>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</si>
  <si>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</si>
  <si>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</si>
  <si>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</si>
  <si>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</si>
  <si>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</si>
  <si>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</si>
  <si>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</si>
  <si>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</si>
  <si>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</si>
  <si>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</si>
  <si>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</si>
  <si>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</si>
  <si>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</si>
  <si>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</si>
  <si>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</si>
  <si>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</si>
  <si>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</si>
  <si>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</si>
  <si>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</si>
  <si>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</si>
  <si>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</si>
  <si>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</si>
  <si>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</si>
  <si>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</si>
  <si>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</si>
  <si>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</si>
  <si>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</si>
  <si>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</si>
  <si>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</si>
  <si>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</si>
  <si>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</si>
  <si>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</si>
  <si>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</si>
  <si>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</si>
  <si>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</si>
  <si>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</si>
  <si>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</si>
  <si>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</si>
  <si>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</si>
  <si>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</si>
  <si>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</si>
  <si>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</si>
  <si>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</si>
  <si>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</si>
  <si>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</si>
  <si>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</si>
  <si>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</si>
  <si>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</si>
  <si>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</si>
  <si>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</si>
  <si>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</si>
  <si>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</si>
  <si>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</si>
  <si>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</si>
  <si>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</si>
  <si>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</si>
  <si>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</si>
  <si>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</si>
  <si>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</si>
  <si>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</si>
  <si>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</si>
  <si>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</si>
  <si>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</si>
  <si>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</si>
  <si>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</si>
  <si>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</si>
  <si>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</si>
  <si>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</si>
  <si>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</si>
  <si>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</si>
  <si>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</si>
  <si>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</si>
  <si>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</si>
  <si>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</si>
  <si>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</si>
  <si>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</si>
  <si>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</si>
  <si>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</si>
  <si>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</si>
  <si>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</si>
  <si>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</si>
  <si>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</si>
  <si>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</si>
  <si>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</si>
  <si>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</si>
  <si>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</si>
  <si>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</si>
  <si>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</si>
  <si>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</si>
  <si>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</si>
  <si>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</si>
  <si>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</si>
  <si>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</si>
  <si>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</si>
  <si>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</si>
  <si>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</si>
  <si>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</si>
  <si>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</si>
  <si>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</si>
  <si>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</si>
  <si>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</si>
  <si>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</si>
  <si>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</si>
  <si>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</si>
  <si>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</si>
  <si>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</si>
  <si>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</si>
  <si>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</si>
  <si>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</si>
  <si>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</si>
  <si>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</si>
  <si>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</si>
  <si>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</si>
  <si>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</si>
  <si>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</si>
  <si>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</si>
  <si>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</si>
  <si>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</si>
  <si>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</si>
  <si>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</si>
  <si>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</si>
  <si>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</si>
  <si>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</si>
  <si>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</si>
  <si>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</si>
  <si>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</si>
  <si>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</si>
  <si>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</si>
  <si>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</si>
  <si>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</si>
  <si>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</si>
  <si>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</si>
  <si>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</si>
  <si>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</si>
  <si>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</si>
  <si>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</si>
  <si>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</si>
  <si>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</si>
  <si>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</si>
  <si>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</si>
  <si>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</si>
  <si>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</si>
  <si>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</si>
  <si>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</si>
  <si>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</si>
  <si>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</si>
  <si>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</si>
  <si>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</si>
  <si>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</si>
  <si>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</si>
  <si>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</si>
  <si>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</si>
  <si>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</si>
  <si>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</si>
  <si>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</si>
  <si>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</si>
  <si>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</si>
  <si>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</si>
  <si>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</si>
  <si>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</si>
  <si>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</si>
  <si>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</si>
  <si>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</si>
  <si>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</si>
  <si>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</si>
  <si>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</si>
  <si>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</si>
  <si>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</si>
  <si>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</si>
  <si>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</si>
  <si>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</si>
  <si>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</si>
  <si>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</si>
  <si>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</si>
  <si>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</si>
  <si>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</si>
  <si>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</si>
  <si>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</si>
  <si>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</si>
  <si>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</si>
  <si>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</si>
  <si>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</si>
  <si>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</si>
  <si>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</si>
  <si>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</si>
  <si>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</si>
  <si>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</si>
  <si>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</si>
  <si>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</si>
  <si>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</si>
  <si>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</si>
  <si>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</si>
  <si>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</si>
  <si>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</si>
  <si>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</si>
  <si>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</si>
  <si>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</si>
  <si>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</si>
  <si>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</si>
  <si>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</si>
  <si>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</si>
  <si>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</si>
  <si>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</si>
  <si>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</si>
  <si>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</si>
  <si>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</si>
  <si>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</si>
  <si>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</si>
  <si>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</si>
  <si>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</si>
  <si>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</si>
  <si>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</si>
  <si>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</si>
  <si>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</si>
  <si>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</si>
  <si>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</si>
  <si>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</si>
  <si>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</si>
  <si>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</si>
  <si>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</si>
  <si>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</si>
  <si>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</si>
  <si>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</si>
  <si>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</si>
  <si>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</si>
  <si>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</si>
  <si>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</si>
  <si>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</si>
  <si>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</si>
  <si>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</si>
  <si>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</si>
  <si>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</si>
  <si>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</si>
  <si>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</si>
  <si>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</si>
  <si>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</si>
  <si>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</si>
  <si>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</si>
  <si>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</si>
  <si>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</si>
  <si>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</si>
  <si>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</si>
  <si>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</si>
  <si>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</si>
  <si>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</si>
  <si>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</si>
  <si>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</si>
  <si>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</si>
  <si>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</si>
  <si>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</si>
  <si>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</si>
  <si>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</si>
  <si>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</si>
  <si>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</si>
  <si>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</si>
  <si>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</si>
  <si>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</si>
  <si>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</si>
  <si>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</si>
  <si>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</si>
  <si>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</si>
  <si>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</si>
  <si>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</si>
  <si>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</si>
  <si>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</si>
  <si>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</si>
  <si>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</si>
  <si>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</si>
  <si>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</si>
  <si>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</si>
  <si>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</si>
  <si>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</si>
  <si>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</si>
  <si>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</si>
  <si>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</si>
  <si>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</si>
  <si>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</si>
  <si>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</si>
  <si>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</si>
  <si>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</si>
  <si>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</si>
  <si>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</si>
  <si>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</si>
  <si>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</si>
  <si>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</si>
  <si>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</si>
  <si>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</si>
  <si>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</si>
  <si>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</si>
  <si>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</si>
  <si>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</si>
  <si>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</si>
  <si>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</si>
  <si>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</si>
  <si>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</si>
  <si>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</si>
  <si>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</si>
  <si>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</si>
  <si>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</si>
  <si>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</si>
  <si>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</si>
  <si>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</si>
  <si>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</si>
  <si>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</si>
  <si>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</si>
  <si>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</si>
  <si>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</si>
  <si>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</si>
  <si>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</si>
  <si>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</si>
  <si>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</si>
  <si>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</si>
  <si>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</si>
  <si>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</si>
  <si>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</si>
  <si>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</si>
  <si>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</si>
  <si>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</si>
  <si>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</si>
  <si>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</si>
  <si>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</si>
  <si>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</si>
  <si>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</si>
  <si>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</si>
  <si>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</si>
  <si>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</si>
  <si>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</si>
  <si>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</si>
  <si>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</si>
  <si>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</si>
  <si>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</si>
  <si>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</si>
  <si>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</si>
  <si>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</si>
  <si>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</si>
  <si>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</si>
  <si>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</si>
  <si>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</si>
  <si>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</si>
  <si>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</si>
  <si>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</si>
  <si>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</si>
  <si>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</si>
  <si>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</si>
  <si>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</si>
  <si>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</si>
  <si>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</si>
  <si>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</si>
  <si>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</si>
  <si>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</si>
  <si>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</si>
  <si>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</si>
  <si>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</si>
  <si>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</si>
  <si>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</si>
  <si>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</si>
  <si>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</si>
  <si>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</si>
  <si>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</si>
  <si>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</si>
  <si>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</si>
  <si>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</si>
  <si>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</si>
  <si>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</si>
  <si>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</si>
  <si>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</si>
  <si>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</si>
  <si>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</si>
  <si>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</si>
  <si>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</si>
  <si>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</si>
  <si>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</si>
  <si>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</si>
  <si>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</si>
  <si>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</si>
  <si>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</si>
  <si>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</si>
  <si>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</si>
  <si>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</si>
  <si>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</si>
  <si>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</si>
  <si>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</si>
  <si>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</si>
  <si>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</si>
  <si>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</si>
  <si>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</si>
  <si>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</si>
  <si>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</si>
  <si>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</si>
  <si>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</si>
  <si>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</si>
  <si>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</si>
  <si>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</si>
  <si>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</si>
  <si>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</si>
  <si>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</si>
  <si>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</si>
  <si>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</si>
  <si>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</si>
  <si>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</si>
  <si>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</si>
  <si>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</si>
  <si>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</si>
  <si>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</si>
  <si>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</si>
  <si>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</si>
  <si>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</si>
  <si>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</si>
  <si>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</si>
  <si>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</si>
  <si>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</si>
  <si>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</si>
  <si>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</si>
  <si>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</si>
  <si>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</si>
  <si>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</si>
  <si>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</si>
  <si>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</si>
  <si>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</si>
  <si>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</si>
  <si>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</si>
  <si>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</si>
  <si>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</si>
  <si>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</si>
  <si>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</si>
  <si>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</si>
  <si>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</si>
  <si>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</si>
  <si>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</si>
  <si>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</si>
  <si>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</si>
  <si>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</si>
  <si>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</si>
  <si>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</si>
  <si>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</si>
  <si>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</si>
  <si>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</si>
  <si>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</si>
  <si>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</si>
  <si>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</si>
  <si>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</si>
  <si>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</si>
  <si>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</si>
  <si>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</si>
  <si>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</si>
  <si>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</si>
  <si>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</si>
  <si>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</si>
  <si>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</si>
  <si>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</si>
  <si>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</si>
  <si>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</si>
  <si>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</si>
  <si>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</si>
  <si>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</si>
  <si>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</si>
  <si>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</si>
  <si>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</si>
  <si>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</si>
  <si>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</si>
  <si>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</si>
  <si>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</si>
  <si>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</si>
  <si>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</si>
  <si>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</si>
  <si>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</si>
  <si>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</si>
  <si>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</si>
  <si>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</si>
  <si>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</si>
  <si>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</si>
  <si>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</si>
  <si>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</si>
  <si>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</si>
  <si>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</si>
  <si>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</si>
  <si>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</si>
  <si>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</si>
  <si>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</si>
  <si>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</si>
  <si>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</si>
  <si>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</si>
  <si>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</si>
  <si>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</si>
  <si>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</si>
  <si>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</si>
  <si>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</si>
  <si>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</si>
  <si>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</si>
  <si>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</si>
  <si>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</si>
  <si>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</si>
  <si>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</si>
  <si>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</si>
  <si>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</si>
  <si>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</si>
  <si>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</si>
  <si>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</si>
  <si>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</si>
  <si>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</si>
  <si>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</si>
  <si>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</si>
  <si>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</si>
  <si>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</si>
  <si>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</si>
  <si>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</si>
  <si>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</si>
  <si>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</si>
  <si>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</si>
  <si>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</si>
  <si>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</si>
  <si>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</si>
  <si>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</si>
  <si>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</si>
  <si>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</si>
  <si>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</si>
  <si>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</si>
  <si>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</si>
  <si>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</si>
  <si>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</si>
  <si>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</si>
  <si>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</si>
  <si>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</si>
  <si>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</si>
  <si>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</si>
  <si>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</si>
  <si>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</si>
  <si>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</si>
  <si>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</si>
  <si>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</si>
  <si>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</si>
  <si>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</si>
  <si>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</si>
  <si>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</si>
  <si>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</si>
  <si>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</si>
  <si>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</si>
  <si>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</si>
  <si>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</si>
  <si>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</si>
  <si>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</si>
  <si>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</si>
  <si>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</si>
  <si>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</si>
  <si>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</si>
  <si>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</si>
  <si>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</si>
  <si>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</si>
  <si>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</si>
  <si>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</si>
  <si>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</si>
  <si>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</si>
  <si>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</si>
  <si>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</si>
  <si>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</si>
  <si>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</si>
  <si>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</si>
  <si>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</si>
  <si>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</si>
  <si>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</si>
  <si>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</si>
  <si>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</si>
  <si>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</si>
  <si>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</si>
  <si>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</si>
  <si>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</si>
  <si>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</si>
  <si>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</si>
  <si>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</si>
  <si>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</si>
  <si>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</si>
  <si>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</si>
  <si>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</si>
  <si>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</si>
  <si>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</si>
  <si>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</si>
  <si>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</si>
  <si>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</si>
  <si>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</si>
  <si>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</si>
  <si>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</si>
  <si>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</si>
  <si>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</si>
  <si>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</si>
  <si>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</si>
  <si>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</si>
  <si>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</si>
  <si>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</si>
  <si>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</si>
  <si>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</si>
  <si>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</si>
  <si>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</si>
  <si>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</si>
  <si>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</si>
  <si>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</si>
  <si>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</si>
  <si>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</si>
  <si>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</si>
  <si>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</si>
  <si>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</si>
  <si>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</si>
  <si>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</si>
  <si>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</si>
  <si>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</si>
  <si>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</si>
  <si>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</si>
  <si>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</si>
  <si>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</si>
  <si>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</si>
  <si>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</si>
  <si>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</si>
  <si>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</si>
  <si>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</si>
  <si>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</si>
  <si>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</si>
  <si>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</si>
  <si>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</si>
  <si>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</si>
  <si>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</si>
  <si>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</si>
  <si>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</si>
  <si>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</si>
  <si>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</si>
  <si>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</si>
  <si>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</si>
  <si>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</si>
  <si>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</si>
  <si>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</si>
  <si>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</si>
  <si>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</si>
  <si>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</si>
  <si>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</si>
  <si>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</si>
  <si>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</si>
  <si>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</si>
  <si>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</si>
  <si>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</si>
  <si>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</si>
  <si>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</si>
  <si>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</si>
  <si>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</si>
  <si>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</si>
  <si>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</si>
  <si>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</si>
  <si>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</si>
  <si>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</si>
  <si>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</si>
  <si>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</si>
  <si>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</si>
  <si>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</si>
  <si>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</si>
  <si>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</si>
  <si>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</si>
  <si>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</si>
  <si>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</si>
  <si>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</si>
  <si>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</si>
  <si>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</si>
  <si>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</si>
  <si>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</si>
  <si>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</si>
  <si>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</si>
  <si>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</si>
  <si>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</si>
  <si>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</si>
  <si>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</si>
  <si>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</si>
  <si>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</si>
  <si>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</si>
  <si>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</si>
  <si>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</si>
  <si>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</si>
  <si>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</si>
  <si>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</si>
  <si>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</si>
  <si>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</si>
  <si>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</si>
  <si>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</si>
  <si>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</si>
  <si>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</si>
  <si>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</si>
  <si>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</si>
  <si>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</si>
  <si>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</si>
  <si>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</si>
  <si>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</si>
  <si>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</si>
  <si>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</si>
  <si>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</si>
  <si>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</si>
  <si>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</si>
  <si>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</si>
  <si>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</si>
  <si>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</si>
  <si>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</si>
  <si>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</si>
  <si>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</si>
  <si>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</si>
  <si>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</si>
  <si>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</si>
  <si>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</si>
  <si>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</si>
  <si>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</si>
  <si>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</si>
  <si>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</si>
  <si>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</si>
  <si>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</si>
  <si>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</si>
  <si>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</si>
  <si>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</si>
  <si>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</si>
  <si>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</si>
  <si>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</si>
  <si>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</si>
  <si>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</si>
  <si>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</si>
  <si>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</si>
  <si>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</si>
  <si>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</si>
  <si>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</si>
  <si>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</si>
  <si>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</si>
  <si>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</si>
  <si>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</si>
  <si>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</si>
  <si>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</si>
  <si>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</si>
  <si>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</si>
  <si>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</si>
  <si>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</si>
  <si>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</si>
  <si>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</si>
  <si>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</si>
  <si>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</si>
  <si>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</si>
  <si>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</si>
  <si>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</si>
  <si>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</si>
  <si>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</si>
  <si>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</si>
  <si>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</si>
  <si>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</si>
  <si>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</si>
  <si>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</si>
  <si>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</si>
  <si>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</si>
  <si>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</si>
  <si>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</si>
  <si>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</si>
  <si>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</si>
  <si>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</si>
  <si>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</si>
  <si>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</si>
  <si>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</si>
  <si>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</si>
  <si>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</si>
  <si>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</si>
  <si>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</si>
  <si>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</si>
  <si>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</si>
  <si>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</si>
  <si>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</si>
  <si>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</si>
  <si>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</si>
  <si>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</si>
  <si>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</si>
  <si>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</si>
  <si>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</si>
  <si>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</si>
  <si>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</si>
  <si>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</si>
  <si>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</si>
  <si>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</si>
  <si>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</si>
  <si>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</si>
  <si>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</si>
  <si>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</si>
  <si>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</si>
  <si>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</si>
  <si>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</si>
  <si>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</si>
  <si>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</si>
  <si>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</si>
  <si>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</si>
  <si>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</si>
  <si>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</si>
  <si>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</si>
  <si>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</si>
  <si>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</si>
  <si>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</si>
  <si>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</si>
  <si>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</si>
  <si>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</si>
  <si>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</si>
  <si>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</si>
  <si>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</si>
  <si>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</si>
  <si>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</si>
  <si>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</si>
  <si>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</si>
  <si>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</si>
  <si>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</si>
  <si>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</si>
  <si>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</si>
  <si>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</si>
  <si>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</si>
  <si>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</si>
  <si>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</si>
  <si>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</si>
  <si>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</si>
  <si>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</si>
  <si>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</si>
  <si>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</si>
  <si>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</si>
  <si>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</si>
  <si>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</si>
  <si>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</si>
  <si>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</si>
  <si>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</si>
  <si>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</si>
  <si>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</si>
  <si>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</si>
  <si>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</si>
  <si>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</si>
  <si>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</si>
  <si>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</si>
  <si>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</si>
  <si>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</si>
  <si>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</si>
  <si>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</si>
  <si>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</si>
  <si>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</si>
  <si>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</si>
  <si>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</si>
  <si>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</si>
  <si>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</si>
  <si>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</si>
  <si>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</si>
  <si>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</si>
  <si>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</si>
  <si>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</si>
  <si>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</si>
  <si>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</si>
  <si>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</si>
  <si>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</si>
  <si>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</si>
  <si>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</si>
  <si>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</si>
  <si>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</si>
  <si>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</si>
  <si>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</si>
  <si>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</si>
  <si>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</si>
  <si>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</si>
  <si>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</si>
  <si>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</si>
  <si>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</si>
  <si>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</si>
  <si>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</si>
  <si>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</si>
  <si>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</si>
  <si>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</si>
  <si>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</si>
  <si>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</si>
  <si>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</si>
  <si>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</si>
  <si>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</si>
  <si>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</si>
  <si>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</si>
  <si>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</si>
  <si>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</si>
  <si>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</si>
  <si>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</si>
  <si>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</si>
  <si>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</si>
  <si>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</si>
  <si>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</si>
  <si>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</si>
  <si>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</si>
  <si>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</si>
  <si>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</si>
  <si>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</si>
  <si>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</si>
  <si>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</si>
  <si>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</si>
  <si>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</si>
  <si>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</si>
  <si>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</si>
  <si>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</si>
  <si>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</si>
  <si>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</si>
  <si>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</si>
  <si>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</si>
  <si>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</si>
  <si>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</si>
  <si>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</si>
  <si>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</si>
  <si>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</si>
  <si>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</si>
  <si>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</si>
  <si>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</si>
  <si>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</si>
  <si>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</si>
  <si>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</si>
  <si>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</si>
  <si>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</si>
  <si>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</si>
  <si>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</si>
  <si>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</si>
  <si>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</si>
  <si>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</si>
  <si>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</si>
  <si>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</si>
  <si>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</si>
  <si>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</si>
  <si>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</si>
  <si>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</si>
  <si>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</si>
  <si>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</si>
  <si>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</si>
  <si>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</si>
  <si>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</si>
  <si>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</si>
  <si>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</si>
  <si>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</si>
  <si>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</si>
  <si>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</si>
  <si>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</si>
  <si>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</si>
  <si>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</si>
  <si>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</si>
  <si>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</si>
  <si>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</si>
  <si>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</si>
  <si>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</si>
  <si>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</si>
  <si>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</si>
  <si>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</si>
  <si>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</si>
  <si>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</si>
  <si>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</si>
  <si>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</si>
  <si>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</si>
  <si>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</si>
  <si>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</si>
  <si>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</si>
  <si>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</si>
  <si>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</si>
  <si>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</si>
  <si>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</si>
  <si>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</si>
  <si>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</si>
  <si>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</si>
  <si>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</si>
  <si>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</si>
  <si>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</si>
  <si>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</si>
  <si>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</si>
  <si>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</si>
  <si>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</si>
  <si>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</si>
  <si>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</si>
  <si>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</si>
  <si>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</si>
  <si>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</si>
  <si>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</si>
  <si>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</si>
  <si>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</si>
  <si>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</si>
  <si>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</si>
  <si>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</si>
  <si>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</si>
  <si>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</si>
  <si>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</si>
  <si>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</si>
  <si>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</si>
  <si>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</si>
  <si>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</si>
  <si>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</si>
  <si>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</si>
  <si>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</si>
  <si>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</si>
  <si>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</si>
  <si>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</si>
  <si>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</si>
  <si>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</si>
  <si>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</si>
  <si>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</si>
  <si>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</si>
  <si>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</si>
  <si>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</si>
  <si>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</si>
  <si>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</si>
  <si>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</si>
  <si>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</si>
  <si>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</si>
  <si>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</si>
  <si>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</si>
  <si>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</si>
  <si>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</si>
  <si>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</si>
  <si>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</si>
  <si>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</si>
  <si>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</si>
  <si>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</si>
  <si>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</si>
  <si>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</si>
  <si>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</si>
  <si>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</si>
  <si>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</si>
  <si>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</si>
  <si>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</si>
  <si>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</si>
  <si>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</si>
  <si>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</si>
  <si>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</si>
  <si>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</si>
  <si>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</si>
  <si>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</si>
  <si>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</si>
  <si>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</si>
  <si>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</si>
  <si>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</si>
  <si>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</si>
  <si>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</si>
  <si>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</si>
  <si>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</si>
  <si>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</si>
  <si>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</si>
  <si>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</si>
  <si>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</si>
  <si>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</si>
  <si>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</si>
  <si>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</si>
  <si>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</si>
  <si>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</si>
  <si>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</si>
  <si>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</si>
  <si>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</si>
  <si>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</si>
  <si>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</si>
  <si>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</si>
  <si>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</si>
  <si>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</si>
  <si>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</si>
  <si>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</si>
  <si>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</si>
  <si>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</si>
  <si>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</si>
  <si>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</si>
  <si>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</si>
  <si>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</si>
  <si>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</si>
  <si>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</si>
  <si>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</si>
  <si>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</si>
  <si>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</si>
  <si>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</si>
  <si>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</si>
  <si>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</si>
  <si>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</si>
  <si>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</si>
  <si>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</si>
  <si>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</si>
  <si>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</si>
  <si>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</si>
  <si>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</si>
  <si>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</si>
  <si>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</si>
  <si>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</si>
  <si>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</si>
  <si>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</si>
  <si>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</si>
  <si>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</si>
  <si>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</si>
  <si>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</si>
  <si>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</si>
  <si>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</si>
  <si>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</si>
  <si>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</si>
  <si>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</si>
  <si>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</si>
  <si>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</si>
  <si>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</si>
  <si>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</si>
  <si>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</si>
  <si>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</si>
  <si>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</si>
  <si>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</si>
  <si>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</si>
  <si>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</si>
  <si>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</si>
  <si>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</si>
  <si>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</si>
  <si>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</si>
  <si>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</si>
  <si>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</si>
  <si>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</si>
  <si>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</si>
  <si>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</si>
  <si>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</si>
  <si>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</si>
  <si>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</si>
  <si>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</si>
  <si>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</si>
  <si>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</si>
  <si>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</si>
  <si>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</si>
  <si>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</si>
  <si>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</si>
  <si>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</si>
  <si>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</si>
  <si>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</si>
  <si>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</si>
  <si>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</si>
  <si>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</si>
  <si>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</si>
  <si>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</si>
  <si>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</si>
  <si>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</si>
  <si>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</si>
  <si>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</si>
  <si>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</si>
  <si>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</si>
  <si>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</si>
  <si>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</si>
  <si>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</si>
  <si>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</si>
  <si>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</si>
  <si>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</si>
  <si>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</si>
  <si>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</si>
  <si>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</si>
  <si>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</si>
  <si>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</si>
  <si>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</si>
  <si>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</si>
  <si>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</si>
  <si>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</si>
  <si>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</si>
  <si>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</si>
  <si>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</si>
  <si>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</si>
  <si>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</si>
  <si>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</si>
  <si>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</si>
  <si>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</si>
  <si>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</si>
  <si>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</si>
  <si>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</si>
  <si>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</si>
  <si>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</si>
  <si>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</si>
  <si>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</si>
  <si>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</si>
  <si>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</si>
  <si>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</si>
  <si>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</si>
  <si>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</si>
  <si>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</si>
  <si>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</si>
  <si>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</si>
  <si>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</si>
  <si>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</si>
  <si>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</si>
  <si>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</si>
  <si>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</si>
  <si>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</si>
  <si>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</si>
  <si>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</si>
  <si>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</si>
  <si>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</si>
  <si>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</si>
  <si>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</si>
  <si>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</si>
  <si>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</si>
  <si>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</si>
  <si>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</si>
  <si>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</si>
  <si>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</si>
  <si>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</si>
  <si>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</si>
  <si>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</si>
  <si>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</si>
  <si>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</si>
  <si>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</si>
  <si>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</si>
  <si>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</si>
  <si>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</si>
  <si>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</si>
  <si>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</si>
  <si>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</si>
  <si>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</si>
  <si>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</si>
  <si>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</si>
  <si>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</si>
  <si>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</si>
  <si>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</si>
  <si>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</si>
  <si>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</si>
  <si>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</si>
  <si>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</si>
  <si>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</si>
  <si>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</si>
  <si>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</si>
  <si>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</si>
  <si>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</si>
  <si>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</si>
  <si>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</si>
  <si>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</si>
  <si>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</si>
  <si>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</si>
  <si>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</si>
  <si>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</si>
  <si>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</si>
  <si>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</si>
  <si>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</si>
  <si>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</si>
  <si>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</si>
  <si>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</si>
  <si>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</si>
  <si>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</si>
  <si>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</si>
  <si>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</si>
  <si>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</si>
  <si>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</si>
  <si>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</si>
  <si>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</si>
  <si>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</si>
  <si>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</si>
  <si>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</si>
  <si>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</si>
  <si>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</si>
  <si>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</si>
  <si>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</si>
  <si>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</si>
  <si>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</si>
  <si>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</si>
  <si>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</si>
  <si>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</si>
  <si>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</si>
  <si>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</si>
  <si>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</si>
  <si>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</si>
  <si>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</si>
  <si>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</si>
  <si>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</si>
  <si>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</si>
  <si>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</si>
  <si>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</si>
  <si>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</si>
  <si>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</si>
  <si>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</si>
  <si>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</si>
  <si>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</si>
  <si>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</si>
  <si>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</si>
  <si>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</si>
  <si>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</si>
  <si>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</si>
  <si>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</si>
  <si>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</si>
  <si>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</si>
  <si>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</si>
  <si>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</si>
  <si>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</si>
  <si>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</si>
  <si>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</si>
  <si>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</si>
  <si>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</si>
  <si>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</si>
  <si>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</si>
  <si>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</si>
  <si>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</si>
  <si>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</si>
  <si>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</si>
  <si>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</si>
  <si>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</si>
  <si>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</si>
  <si>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</si>
  <si>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</si>
  <si>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</si>
  <si>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</si>
  <si>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</si>
  <si>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</si>
  <si>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</si>
  <si>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</si>
  <si>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</si>
  <si>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</si>
  <si>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</si>
  <si>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</si>
  <si>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</si>
  <si>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</si>
  <si>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</si>
  <si>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</si>
  <si>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</si>
  <si>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</si>
  <si>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</si>
  <si>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</si>
  <si>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</si>
  <si>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</si>
  <si>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</si>
  <si>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</si>
  <si>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</si>
  <si>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</si>
  <si>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</si>
  <si>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</si>
  <si>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</si>
  <si>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</si>
  <si>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</si>
  <si>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</si>
  <si>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</si>
  <si>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</si>
  <si>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</si>
  <si>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</si>
  <si>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</si>
  <si>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</si>
  <si>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</si>
  <si>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</si>
  <si>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</si>
  <si>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</si>
  <si>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</si>
  <si>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</si>
  <si>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</si>
  <si>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</si>
  <si>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</si>
  <si>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</si>
  <si>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</si>
  <si>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</si>
  <si>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</si>
  <si>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</si>
  <si>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</si>
  <si>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</si>
  <si>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</si>
  <si>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</si>
  <si>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</si>
  <si>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</si>
  <si>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</si>
  <si>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</si>
  <si>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</si>
  <si>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</si>
  <si>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</si>
  <si>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</si>
  <si>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</si>
  <si>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</si>
  <si>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</si>
  <si>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</si>
  <si>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</si>
  <si>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</si>
  <si>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</si>
  <si>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</si>
  <si>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</si>
  <si>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</si>
  <si>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</si>
  <si>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</si>
  <si>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</si>
  <si>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</si>
  <si>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</si>
  <si>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</si>
  <si>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</si>
  <si>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</si>
  <si>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</si>
  <si>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</si>
  <si>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</si>
  <si>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</si>
  <si>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</si>
  <si>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</si>
  <si>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</si>
  <si>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</si>
  <si>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</si>
  <si>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</si>
  <si>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</si>
  <si>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</si>
  <si>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</si>
  <si>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</si>
  <si>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</si>
  <si>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</si>
  <si>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</si>
  <si>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</si>
  <si>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</si>
  <si>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</si>
  <si>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</si>
  <si>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</si>
  <si>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</si>
  <si>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</si>
  <si>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</si>
  <si>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</si>
  <si>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</si>
  <si>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</si>
  <si>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</si>
  <si>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</si>
  <si>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</si>
  <si>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</si>
  <si>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</si>
  <si>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</si>
  <si>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</si>
  <si>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</si>
  <si>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</si>
  <si>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</si>
  <si>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</si>
  <si>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</si>
  <si>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</si>
  <si>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</si>
  <si>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</si>
  <si>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</si>
  <si>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</si>
  <si>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</si>
  <si>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</si>
  <si>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</si>
  <si>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</si>
  <si>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</si>
  <si>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</si>
  <si>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</si>
  <si>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</si>
  <si>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</si>
  <si>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</si>
  <si>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</si>
  <si>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</si>
  <si>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</si>
  <si>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</si>
  <si>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</si>
  <si>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</si>
  <si>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</si>
  <si>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</si>
  <si>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</si>
  <si>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</si>
  <si>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</si>
  <si>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</si>
  <si>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</si>
  <si>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</si>
  <si>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</si>
  <si>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</si>
  <si>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</si>
  <si>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</si>
  <si>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</si>
  <si>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</si>
  <si>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</si>
  <si>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</si>
  <si>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musical</t>
  </si>
  <si>
    <t>plays</t>
  </si>
  <si>
    <t>spaces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</si>
  <si>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</si>
  <si>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</si>
  <si>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</si>
  <si>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</si>
  <si>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</si>
  <si>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</si>
  <si>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</si>
  <si>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</si>
  <si>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</si>
  <si>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</si>
  <si>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</si>
  <si>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</si>
  <si>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</si>
  <si>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</si>
  <si>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</si>
  <si>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</si>
  <si>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Documentation:</t>
  </si>
  <si>
    <t>The following presents how many campaigns were successful, failed, or canceled, or are currently live per **sub-category**.</t>
  </si>
  <si>
    <t>Data can by filed by country and parent category</t>
  </si>
  <si>
    <t>The following presents how many campaigns were successful, failed, or canceled, or are currently live per **category**.</t>
  </si>
  <si>
    <t>Data can by filed by country</t>
  </si>
  <si>
    <t>The following presents how many campaigns were successful, failed, or canceled, or are currently live by the **Date Created**.</t>
  </si>
  <si>
    <t>Data can by filed by years and 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</si>
  <si>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</si>
  <si>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</si>
  <si>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</si>
  <si>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</si>
  <si>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</si>
  <si>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</si>
  <si>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</si>
  <si>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</si>
  <si>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5000 to 9999</t>
  </si>
  <si>
    <t>10000 to 14999</t>
  </si>
  <si>
    <t>15000 to 19999</t>
  </si>
  <si>
    <t>1000 to 4999</t>
  </si>
  <si>
    <t>20000 to 24999</t>
  </si>
  <si>
    <t>25000 to 29999</t>
  </si>
  <si>
    <t>30000 to 34999</t>
  </si>
  <si>
    <t>35000 to 39999</t>
  </si>
  <si>
    <t>40000 to 44999</t>
  </si>
  <si>
    <t>45000 to 49999</t>
  </si>
  <si>
    <t>Percentage Canceled</t>
  </si>
  <si>
    <t>Greater than or equal to 50000</t>
  </si>
  <si>
    <t>web</t>
  </si>
  <si>
    <t>photobooks</t>
  </si>
  <si>
    <t>wearables</t>
  </si>
  <si>
    <t>hardware</t>
  </si>
  <si>
    <t>translations</t>
  </si>
  <si>
    <t>tabletop games</t>
  </si>
  <si>
    <t>drama</t>
  </si>
  <si>
    <t>video games</t>
  </si>
  <si>
    <t>food trucks</t>
  </si>
  <si>
    <t>animation</t>
  </si>
  <si>
    <t>rock</t>
  </si>
  <si>
    <t>mobile games</t>
  </si>
  <si>
    <t>documentary</t>
  </si>
  <si>
    <t>space exploration</t>
  </si>
  <si>
    <t>shorts</t>
  </si>
  <si>
    <t>nonfiction</t>
  </si>
  <si>
    <t>television</t>
  </si>
  <si>
    <t>electronic music</t>
  </si>
  <si>
    <t>people</t>
  </si>
  <si>
    <t>science fiction</t>
  </si>
  <si>
    <t>children's books</t>
  </si>
  <si>
    <t>classical music</t>
  </si>
  <si>
    <t>gadgets</t>
  </si>
  <si>
    <t>places</t>
  </si>
  <si>
    <t>jazz</t>
  </si>
  <si>
    <t>faith</t>
  </si>
  <si>
    <t>makerspaces</t>
  </si>
  <si>
    <t>fiction</t>
  </si>
  <si>
    <t>metal</t>
  </si>
  <si>
    <t>restaurants</t>
  </si>
  <si>
    <t>nature</t>
  </si>
  <si>
    <t>pop</t>
  </si>
  <si>
    <t>art books</t>
  </si>
  <si>
    <t>small batch</t>
  </si>
  <si>
    <t>indie rock</t>
  </si>
  <si>
    <t>world music</t>
  </si>
  <si>
    <t>audio</t>
  </si>
  <si>
    <t>radio &amp; podcasts</t>
  </si>
  <si>
    <t xml:space="preserve"> </t>
  </si>
  <si>
    <t>Documentation: Relationship between a goal's amount and its chances at success, failure, and cancellation</t>
  </si>
  <si>
    <t>Outcome</t>
  </si>
  <si>
    <t>Mean</t>
  </si>
  <si>
    <t>Median</t>
  </si>
  <si>
    <t>Minimum</t>
  </si>
  <si>
    <t>Maximum</t>
  </si>
  <si>
    <t>Variance</t>
  </si>
  <si>
    <t>Standard Deviation</t>
  </si>
  <si>
    <t>Successful</t>
  </si>
  <si>
    <t>Failed</t>
  </si>
  <si>
    <t>variance or disperson of a set of values</t>
  </si>
  <si>
    <t>smallest value from the list of values</t>
  </si>
  <si>
    <t>largest value from the list of values</t>
  </si>
  <si>
    <t>middle number of a group of numbers</t>
  </si>
  <si>
    <t>average</t>
  </si>
  <si>
    <t>spread between the numbers in the data set</t>
  </si>
  <si>
    <t>Notes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</si>
</sst>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m/dd/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0" applyFont="1" applyFill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3" applyFont="1"/>
    <xf numFmtId="0" fontId="1" fillId="3" borderId="0" xfId="0" applyFont="1" applyFill="1" applyAlignment="1">
      <alignment horizontal="center"/>
    </xf>
    <xf numFmtId="165" fontId="1" fillId="3" borderId="0" xfId="0" applyNumberFormat="1" applyFont="1" applyFill="1" applyAlignment="1">
      <alignment horizontal="center"/>
    </xf>
    <xf numFmtId="41" fontId="3" fillId="0" borderId="0" xfId="0" applyNumberFormat="1" applyFont="1"/>
    <xf numFmtId="41" fontId="4" fillId="0" borderId="0" xfId="0" applyNumberFormat="1" applyFont="1"/>
    <xf numFmtId="41" fontId="3" fillId="0" borderId="0" xfId="0" applyNumberFormat="1" applyFont="1" applyFill="1"/>
    <xf numFmtId="9" fontId="3" fillId="0" borderId="0" xfId="3" applyFont="1"/>
    <xf numFmtId="0" fontId="0" fillId="5" borderId="1" xfId="0" applyFont="1" applyFill="1" applyBorder="1"/>
    <xf numFmtId="0" fontId="0" fillId="0" borderId="1" xfId="0" applyFont="1" applyBorder="1"/>
    <xf numFmtId="0" fontId="0" fillId="0" borderId="0" xfId="0" applyAlignment="1">
      <alignment horizontal="center"/>
    </xf>
    <xf numFmtId="0" fontId="5" fillId="4" borderId="1" xfId="0" applyFont="1" applyFill="1" applyBorder="1" applyAlignment="1">
      <alignment horizontal="center"/>
    </xf>
    <xf numFmtId="43" fontId="0" fillId="0" borderId="0" xfId="1" applyNumberFormat="1" applyFont="1"/>
    <xf numFmtId="43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22">
    <dxf>
      <numFmt numFmtId="165" formatCode="mm/dd/yy;@"/>
    </dxf>
    <dxf>
      <numFmt numFmtId="165" formatCode="mm/d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5" tint="-0.24994659260841701"/>
        </patternFill>
      </fill>
    </dxf>
    <dxf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 backers_count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'Bonus Statistical Analysis'!$B$1</c:f>
              <c:strCache>
                <c:ptCount val="1"/>
                <c:pt idx="0">
                  <c:v>backers_count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'Bonus Statistical Analysis'!$B$2:$B$2187</c:f>
              <c:numCache>
                <c:formatCode>General</c:formatCode>
                <c:ptCount val="218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17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17</c:v>
                </c:pt>
                <c:pt idx="235">
                  <c:v>17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2">
                  <c:v>19</c:v>
                </c:pt>
                <c:pt idx="273">
                  <c:v>19</c:v>
                </c:pt>
                <c:pt idx="274">
                  <c:v>19</c:v>
                </c:pt>
                <c:pt idx="275">
                  <c:v>19</c:v>
                </c:pt>
                <c:pt idx="276">
                  <c:v>19</c:v>
                </c:pt>
                <c:pt idx="277">
                  <c:v>19</c:v>
                </c:pt>
                <c:pt idx="278">
                  <c:v>19</c:v>
                </c:pt>
                <c:pt idx="279">
                  <c:v>19</c:v>
                </c:pt>
                <c:pt idx="280">
                  <c:v>19</c:v>
                </c:pt>
                <c:pt idx="281">
                  <c:v>19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23</c:v>
                </c:pt>
                <c:pt idx="364">
                  <c:v>23</c:v>
                </c:pt>
                <c:pt idx="365">
                  <c:v>23</c:v>
                </c:pt>
                <c:pt idx="366">
                  <c:v>23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23</c:v>
                </c:pt>
                <c:pt idx="386">
                  <c:v>23</c:v>
                </c:pt>
                <c:pt idx="387">
                  <c:v>24</c:v>
                </c:pt>
                <c:pt idx="388">
                  <c:v>24</c:v>
                </c:pt>
                <c:pt idx="389">
                  <c:v>24</c:v>
                </c:pt>
                <c:pt idx="390">
                  <c:v>24</c:v>
                </c:pt>
                <c:pt idx="391">
                  <c:v>24</c:v>
                </c:pt>
                <c:pt idx="392">
                  <c:v>24</c:v>
                </c:pt>
                <c:pt idx="393">
                  <c:v>24</c:v>
                </c:pt>
                <c:pt idx="394">
                  <c:v>24</c:v>
                </c:pt>
                <c:pt idx="395">
                  <c:v>24</c:v>
                </c:pt>
                <c:pt idx="396">
                  <c:v>24</c:v>
                </c:pt>
                <c:pt idx="397">
                  <c:v>24</c:v>
                </c:pt>
                <c:pt idx="398">
                  <c:v>24</c:v>
                </c:pt>
                <c:pt idx="399">
                  <c:v>24</c:v>
                </c:pt>
                <c:pt idx="400">
                  <c:v>24</c:v>
                </c:pt>
                <c:pt idx="401">
                  <c:v>24</c:v>
                </c:pt>
                <c:pt idx="402">
                  <c:v>24</c:v>
                </c:pt>
                <c:pt idx="403">
                  <c:v>24</c:v>
                </c:pt>
                <c:pt idx="404">
                  <c:v>24</c:v>
                </c:pt>
                <c:pt idx="405">
                  <c:v>24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0">
                  <c:v>27</c:v>
                </c:pt>
                <c:pt idx="491">
                  <c:v>27</c:v>
                </c:pt>
                <c:pt idx="492">
                  <c:v>27</c:v>
                </c:pt>
                <c:pt idx="493">
                  <c:v>27</c:v>
                </c:pt>
                <c:pt idx="494">
                  <c:v>27</c:v>
                </c:pt>
                <c:pt idx="495">
                  <c:v>27</c:v>
                </c:pt>
                <c:pt idx="496">
                  <c:v>27</c:v>
                </c:pt>
                <c:pt idx="497">
                  <c:v>27</c:v>
                </c:pt>
                <c:pt idx="498">
                  <c:v>27</c:v>
                </c:pt>
                <c:pt idx="499">
                  <c:v>27</c:v>
                </c:pt>
                <c:pt idx="500">
                  <c:v>27</c:v>
                </c:pt>
                <c:pt idx="501">
                  <c:v>27</c:v>
                </c:pt>
                <c:pt idx="502">
                  <c:v>27</c:v>
                </c:pt>
                <c:pt idx="503">
                  <c:v>28</c:v>
                </c:pt>
                <c:pt idx="504">
                  <c:v>28</c:v>
                </c:pt>
                <c:pt idx="505">
                  <c:v>28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28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31</c:v>
                </c:pt>
                <c:pt idx="575">
                  <c:v>31</c:v>
                </c:pt>
                <c:pt idx="576">
                  <c:v>31</c:v>
                </c:pt>
                <c:pt idx="577">
                  <c:v>31</c:v>
                </c:pt>
                <c:pt idx="578">
                  <c:v>31</c:v>
                </c:pt>
                <c:pt idx="579">
                  <c:v>31</c:v>
                </c:pt>
                <c:pt idx="580">
                  <c:v>31</c:v>
                </c:pt>
                <c:pt idx="581">
                  <c:v>31</c:v>
                </c:pt>
                <c:pt idx="582">
                  <c:v>31</c:v>
                </c:pt>
                <c:pt idx="583">
                  <c:v>31</c:v>
                </c:pt>
                <c:pt idx="584">
                  <c:v>31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31</c:v>
                </c:pt>
                <c:pt idx="589">
                  <c:v>31</c:v>
                </c:pt>
                <c:pt idx="590">
                  <c:v>31</c:v>
                </c:pt>
                <c:pt idx="591">
                  <c:v>31</c:v>
                </c:pt>
                <c:pt idx="592">
                  <c:v>31</c:v>
                </c:pt>
                <c:pt idx="593">
                  <c:v>31</c:v>
                </c:pt>
                <c:pt idx="594">
                  <c:v>32</c:v>
                </c:pt>
                <c:pt idx="595">
                  <c:v>32</c:v>
                </c:pt>
                <c:pt idx="596">
                  <c:v>32</c:v>
                </c:pt>
                <c:pt idx="597">
                  <c:v>32</c:v>
                </c:pt>
                <c:pt idx="598">
                  <c:v>32</c:v>
                </c:pt>
                <c:pt idx="599">
                  <c:v>32</c:v>
                </c:pt>
                <c:pt idx="600">
                  <c:v>32</c:v>
                </c:pt>
                <c:pt idx="601">
                  <c:v>32</c:v>
                </c:pt>
                <c:pt idx="602">
                  <c:v>32</c:v>
                </c:pt>
                <c:pt idx="603">
                  <c:v>32</c:v>
                </c:pt>
                <c:pt idx="604">
                  <c:v>32</c:v>
                </c:pt>
                <c:pt idx="605">
                  <c:v>32</c:v>
                </c:pt>
                <c:pt idx="606">
                  <c:v>32</c:v>
                </c:pt>
                <c:pt idx="607">
                  <c:v>32</c:v>
                </c:pt>
                <c:pt idx="608">
                  <c:v>32</c:v>
                </c:pt>
                <c:pt idx="609">
                  <c:v>32</c:v>
                </c:pt>
                <c:pt idx="610">
                  <c:v>32</c:v>
                </c:pt>
                <c:pt idx="611">
                  <c:v>32</c:v>
                </c:pt>
                <c:pt idx="612">
                  <c:v>32</c:v>
                </c:pt>
                <c:pt idx="613">
                  <c:v>33</c:v>
                </c:pt>
                <c:pt idx="614">
                  <c:v>33</c:v>
                </c:pt>
                <c:pt idx="615">
                  <c:v>33</c:v>
                </c:pt>
                <c:pt idx="616">
                  <c:v>33</c:v>
                </c:pt>
                <c:pt idx="617">
                  <c:v>33</c:v>
                </c:pt>
                <c:pt idx="618">
                  <c:v>33</c:v>
                </c:pt>
                <c:pt idx="619">
                  <c:v>33</c:v>
                </c:pt>
                <c:pt idx="620">
                  <c:v>33</c:v>
                </c:pt>
                <c:pt idx="621">
                  <c:v>33</c:v>
                </c:pt>
                <c:pt idx="622">
                  <c:v>33</c:v>
                </c:pt>
                <c:pt idx="623">
                  <c:v>33</c:v>
                </c:pt>
                <c:pt idx="624">
                  <c:v>33</c:v>
                </c:pt>
                <c:pt idx="625">
                  <c:v>33</c:v>
                </c:pt>
                <c:pt idx="626">
                  <c:v>33</c:v>
                </c:pt>
                <c:pt idx="627">
                  <c:v>33</c:v>
                </c:pt>
                <c:pt idx="628">
                  <c:v>33</c:v>
                </c:pt>
                <c:pt idx="629">
                  <c:v>33</c:v>
                </c:pt>
                <c:pt idx="630">
                  <c:v>33</c:v>
                </c:pt>
                <c:pt idx="631">
                  <c:v>33</c:v>
                </c:pt>
                <c:pt idx="632">
                  <c:v>33</c:v>
                </c:pt>
                <c:pt idx="633">
                  <c:v>33</c:v>
                </c:pt>
                <c:pt idx="634">
                  <c:v>33</c:v>
                </c:pt>
                <c:pt idx="635">
                  <c:v>33</c:v>
                </c:pt>
                <c:pt idx="636">
                  <c:v>33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34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34</c:v>
                </c:pt>
                <c:pt idx="663">
                  <c:v>35</c:v>
                </c:pt>
                <c:pt idx="664">
                  <c:v>35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35</c:v>
                </c:pt>
                <c:pt idx="670">
                  <c:v>35</c:v>
                </c:pt>
                <c:pt idx="671">
                  <c:v>35</c:v>
                </c:pt>
                <c:pt idx="672">
                  <c:v>35</c:v>
                </c:pt>
                <c:pt idx="673">
                  <c:v>35</c:v>
                </c:pt>
                <c:pt idx="674">
                  <c:v>35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35</c:v>
                </c:pt>
                <c:pt idx="679">
                  <c:v>35</c:v>
                </c:pt>
                <c:pt idx="680">
                  <c:v>35</c:v>
                </c:pt>
                <c:pt idx="681">
                  <c:v>35</c:v>
                </c:pt>
                <c:pt idx="682">
                  <c:v>35</c:v>
                </c:pt>
                <c:pt idx="683">
                  <c:v>35</c:v>
                </c:pt>
                <c:pt idx="684">
                  <c:v>35</c:v>
                </c:pt>
                <c:pt idx="685">
                  <c:v>35</c:v>
                </c:pt>
                <c:pt idx="686">
                  <c:v>36</c:v>
                </c:pt>
                <c:pt idx="687">
                  <c:v>36</c:v>
                </c:pt>
                <c:pt idx="688">
                  <c:v>36</c:v>
                </c:pt>
                <c:pt idx="689">
                  <c:v>36</c:v>
                </c:pt>
                <c:pt idx="690">
                  <c:v>36</c:v>
                </c:pt>
                <c:pt idx="691">
                  <c:v>36</c:v>
                </c:pt>
                <c:pt idx="692">
                  <c:v>36</c:v>
                </c:pt>
                <c:pt idx="693">
                  <c:v>36</c:v>
                </c:pt>
                <c:pt idx="694">
                  <c:v>36</c:v>
                </c:pt>
                <c:pt idx="695">
                  <c:v>36</c:v>
                </c:pt>
                <c:pt idx="696">
                  <c:v>36</c:v>
                </c:pt>
                <c:pt idx="697">
                  <c:v>36</c:v>
                </c:pt>
                <c:pt idx="698">
                  <c:v>36</c:v>
                </c:pt>
                <c:pt idx="699">
                  <c:v>36</c:v>
                </c:pt>
                <c:pt idx="700">
                  <c:v>36</c:v>
                </c:pt>
                <c:pt idx="701">
                  <c:v>37</c:v>
                </c:pt>
                <c:pt idx="702">
                  <c:v>37</c:v>
                </c:pt>
                <c:pt idx="703">
                  <c:v>37</c:v>
                </c:pt>
                <c:pt idx="704">
                  <c:v>37</c:v>
                </c:pt>
                <c:pt idx="705">
                  <c:v>37</c:v>
                </c:pt>
                <c:pt idx="706">
                  <c:v>37</c:v>
                </c:pt>
                <c:pt idx="707">
                  <c:v>37</c:v>
                </c:pt>
                <c:pt idx="708">
                  <c:v>37</c:v>
                </c:pt>
                <c:pt idx="709">
                  <c:v>37</c:v>
                </c:pt>
                <c:pt idx="710">
                  <c:v>37</c:v>
                </c:pt>
                <c:pt idx="711">
                  <c:v>37</c:v>
                </c:pt>
                <c:pt idx="712">
                  <c:v>37</c:v>
                </c:pt>
                <c:pt idx="713">
                  <c:v>37</c:v>
                </c:pt>
                <c:pt idx="714">
                  <c:v>37</c:v>
                </c:pt>
                <c:pt idx="715">
                  <c:v>37</c:v>
                </c:pt>
                <c:pt idx="716">
                  <c:v>37</c:v>
                </c:pt>
                <c:pt idx="717">
                  <c:v>37</c:v>
                </c:pt>
                <c:pt idx="718">
                  <c:v>38</c:v>
                </c:pt>
                <c:pt idx="719">
                  <c:v>38</c:v>
                </c:pt>
                <c:pt idx="720">
                  <c:v>38</c:v>
                </c:pt>
                <c:pt idx="721">
                  <c:v>38</c:v>
                </c:pt>
                <c:pt idx="722">
                  <c:v>38</c:v>
                </c:pt>
                <c:pt idx="723">
                  <c:v>38</c:v>
                </c:pt>
                <c:pt idx="724">
                  <c:v>38</c:v>
                </c:pt>
                <c:pt idx="725">
                  <c:v>38</c:v>
                </c:pt>
                <c:pt idx="726">
                  <c:v>38</c:v>
                </c:pt>
                <c:pt idx="727">
                  <c:v>38</c:v>
                </c:pt>
                <c:pt idx="728">
                  <c:v>38</c:v>
                </c:pt>
                <c:pt idx="729">
                  <c:v>38</c:v>
                </c:pt>
                <c:pt idx="730">
                  <c:v>38</c:v>
                </c:pt>
                <c:pt idx="731">
                  <c:v>38</c:v>
                </c:pt>
                <c:pt idx="732">
                  <c:v>38</c:v>
                </c:pt>
                <c:pt idx="733">
                  <c:v>38</c:v>
                </c:pt>
                <c:pt idx="734">
                  <c:v>38</c:v>
                </c:pt>
                <c:pt idx="735">
                  <c:v>38</c:v>
                </c:pt>
                <c:pt idx="736">
                  <c:v>38</c:v>
                </c:pt>
                <c:pt idx="737">
                  <c:v>38</c:v>
                </c:pt>
                <c:pt idx="738">
                  <c:v>38</c:v>
                </c:pt>
                <c:pt idx="739">
                  <c:v>38</c:v>
                </c:pt>
                <c:pt idx="740">
                  <c:v>38</c:v>
                </c:pt>
                <c:pt idx="741">
                  <c:v>38</c:v>
                </c:pt>
                <c:pt idx="742">
                  <c:v>38</c:v>
                </c:pt>
                <c:pt idx="743">
                  <c:v>38</c:v>
                </c:pt>
                <c:pt idx="744">
                  <c:v>38</c:v>
                </c:pt>
                <c:pt idx="745">
                  <c:v>38</c:v>
                </c:pt>
                <c:pt idx="746">
                  <c:v>38</c:v>
                </c:pt>
                <c:pt idx="747">
                  <c:v>39</c:v>
                </c:pt>
                <c:pt idx="748">
                  <c:v>39</c:v>
                </c:pt>
                <c:pt idx="749">
                  <c:v>39</c:v>
                </c:pt>
                <c:pt idx="750">
                  <c:v>39</c:v>
                </c:pt>
                <c:pt idx="751">
                  <c:v>39</c:v>
                </c:pt>
                <c:pt idx="752">
                  <c:v>39</c:v>
                </c:pt>
                <c:pt idx="753">
                  <c:v>39</c:v>
                </c:pt>
                <c:pt idx="754">
                  <c:v>39</c:v>
                </c:pt>
                <c:pt idx="755">
                  <c:v>39</c:v>
                </c:pt>
                <c:pt idx="756">
                  <c:v>39</c:v>
                </c:pt>
                <c:pt idx="757">
                  <c:v>39</c:v>
                </c:pt>
                <c:pt idx="758">
                  <c:v>39</c:v>
                </c:pt>
                <c:pt idx="759">
                  <c:v>39</c:v>
                </c:pt>
                <c:pt idx="760">
                  <c:v>39</c:v>
                </c:pt>
                <c:pt idx="761">
                  <c:v>39</c:v>
                </c:pt>
                <c:pt idx="762">
                  <c:v>39</c:v>
                </c:pt>
                <c:pt idx="763">
                  <c:v>39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41</c:v>
                </c:pt>
                <c:pt idx="776">
                  <c:v>41</c:v>
                </c:pt>
                <c:pt idx="777">
                  <c:v>41</c:v>
                </c:pt>
                <c:pt idx="778">
                  <c:v>41</c:v>
                </c:pt>
                <c:pt idx="779">
                  <c:v>41</c:v>
                </c:pt>
                <c:pt idx="780">
                  <c:v>41</c:v>
                </c:pt>
                <c:pt idx="781">
                  <c:v>41</c:v>
                </c:pt>
                <c:pt idx="782">
                  <c:v>41</c:v>
                </c:pt>
                <c:pt idx="783">
                  <c:v>41</c:v>
                </c:pt>
                <c:pt idx="784">
                  <c:v>41</c:v>
                </c:pt>
                <c:pt idx="785">
                  <c:v>41</c:v>
                </c:pt>
                <c:pt idx="786">
                  <c:v>41</c:v>
                </c:pt>
                <c:pt idx="787">
                  <c:v>41</c:v>
                </c:pt>
                <c:pt idx="788">
                  <c:v>41</c:v>
                </c:pt>
                <c:pt idx="789">
                  <c:v>41</c:v>
                </c:pt>
                <c:pt idx="790">
                  <c:v>41</c:v>
                </c:pt>
                <c:pt idx="791">
                  <c:v>41</c:v>
                </c:pt>
                <c:pt idx="792">
                  <c:v>41</c:v>
                </c:pt>
                <c:pt idx="793">
                  <c:v>41</c:v>
                </c:pt>
                <c:pt idx="794">
                  <c:v>42</c:v>
                </c:pt>
                <c:pt idx="795">
                  <c:v>42</c:v>
                </c:pt>
                <c:pt idx="796">
                  <c:v>42</c:v>
                </c:pt>
                <c:pt idx="797">
                  <c:v>42</c:v>
                </c:pt>
                <c:pt idx="798">
                  <c:v>42</c:v>
                </c:pt>
                <c:pt idx="799">
                  <c:v>42</c:v>
                </c:pt>
                <c:pt idx="800">
                  <c:v>42</c:v>
                </c:pt>
                <c:pt idx="801">
                  <c:v>42</c:v>
                </c:pt>
                <c:pt idx="802">
                  <c:v>42</c:v>
                </c:pt>
                <c:pt idx="803">
                  <c:v>42</c:v>
                </c:pt>
                <c:pt idx="804">
                  <c:v>42</c:v>
                </c:pt>
                <c:pt idx="805">
                  <c:v>42</c:v>
                </c:pt>
                <c:pt idx="806">
                  <c:v>42</c:v>
                </c:pt>
                <c:pt idx="807">
                  <c:v>42</c:v>
                </c:pt>
                <c:pt idx="808">
                  <c:v>43</c:v>
                </c:pt>
                <c:pt idx="809">
                  <c:v>43</c:v>
                </c:pt>
                <c:pt idx="810">
                  <c:v>43</c:v>
                </c:pt>
                <c:pt idx="811">
                  <c:v>43</c:v>
                </c:pt>
                <c:pt idx="812">
                  <c:v>43</c:v>
                </c:pt>
                <c:pt idx="813">
                  <c:v>43</c:v>
                </c:pt>
                <c:pt idx="814">
                  <c:v>43</c:v>
                </c:pt>
                <c:pt idx="815">
                  <c:v>43</c:v>
                </c:pt>
                <c:pt idx="816">
                  <c:v>43</c:v>
                </c:pt>
                <c:pt idx="817">
                  <c:v>43</c:v>
                </c:pt>
                <c:pt idx="818">
                  <c:v>43</c:v>
                </c:pt>
                <c:pt idx="819">
                  <c:v>43</c:v>
                </c:pt>
                <c:pt idx="820">
                  <c:v>43</c:v>
                </c:pt>
                <c:pt idx="821">
                  <c:v>44</c:v>
                </c:pt>
                <c:pt idx="822">
                  <c:v>44</c:v>
                </c:pt>
                <c:pt idx="823">
                  <c:v>44</c:v>
                </c:pt>
                <c:pt idx="824">
                  <c:v>44</c:v>
                </c:pt>
                <c:pt idx="825">
                  <c:v>44</c:v>
                </c:pt>
                <c:pt idx="826">
                  <c:v>44</c:v>
                </c:pt>
                <c:pt idx="827">
                  <c:v>44</c:v>
                </c:pt>
                <c:pt idx="828">
                  <c:v>44</c:v>
                </c:pt>
                <c:pt idx="829">
                  <c:v>44</c:v>
                </c:pt>
                <c:pt idx="830">
                  <c:v>44</c:v>
                </c:pt>
                <c:pt idx="831">
                  <c:v>44</c:v>
                </c:pt>
                <c:pt idx="832">
                  <c:v>44</c:v>
                </c:pt>
                <c:pt idx="833">
                  <c:v>44</c:v>
                </c:pt>
                <c:pt idx="834">
                  <c:v>44</c:v>
                </c:pt>
                <c:pt idx="835">
                  <c:v>44</c:v>
                </c:pt>
                <c:pt idx="836">
                  <c:v>45</c:v>
                </c:pt>
                <c:pt idx="837">
                  <c:v>45</c:v>
                </c:pt>
                <c:pt idx="838">
                  <c:v>45</c:v>
                </c:pt>
                <c:pt idx="839">
                  <c:v>45</c:v>
                </c:pt>
                <c:pt idx="840">
                  <c:v>45</c:v>
                </c:pt>
                <c:pt idx="841">
                  <c:v>45</c:v>
                </c:pt>
                <c:pt idx="842">
                  <c:v>45</c:v>
                </c:pt>
                <c:pt idx="843">
                  <c:v>45</c:v>
                </c:pt>
                <c:pt idx="844">
                  <c:v>45</c:v>
                </c:pt>
                <c:pt idx="845">
                  <c:v>45</c:v>
                </c:pt>
                <c:pt idx="846">
                  <c:v>45</c:v>
                </c:pt>
                <c:pt idx="847">
                  <c:v>45</c:v>
                </c:pt>
                <c:pt idx="848">
                  <c:v>45</c:v>
                </c:pt>
                <c:pt idx="849">
                  <c:v>45</c:v>
                </c:pt>
                <c:pt idx="850">
                  <c:v>45</c:v>
                </c:pt>
                <c:pt idx="851">
                  <c:v>46</c:v>
                </c:pt>
                <c:pt idx="852">
                  <c:v>46</c:v>
                </c:pt>
                <c:pt idx="853">
                  <c:v>46</c:v>
                </c:pt>
                <c:pt idx="854">
                  <c:v>46</c:v>
                </c:pt>
                <c:pt idx="855">
                  <c:v>46</c:v>
                </c:pt>
                <c:pt idx="856">
                  <c:v>46</c:v>
                </c:pt>
                <c:pt idx="857">
                  <c:v>46</c:v>
                </c:pt>
                <c:pt idx="858">
                  <c:v>46</c:v>
                </c:pt>
                <c:pt idx="859">
                  <c:v>46</c:v>
                </c:pt>
                <c:pt idx="860">
                  <c:v>46</c:v>
                </c:pt>
                <c:pt idx="861">
                  <c:v>46</c:v>
                </c:pt>
                <c:pt idx="862">
                  <c:v>46</c:v>
                </c:pt>
                <c:pt idx="863">
                  <c:v>46</c:v>
                </c:pt>
                <c:pt idx="864">
                  <c:v>46</c:v>
                </c:pt>
                <c:pt idx="865">
                  <c:v>46</c:v>
                </c:pt>
                <c:pt idx="866">
                  <c:v>46</c:v>
                </c:pt>
                <c:pt idx="867">
                  <c:v>46</c:v>
                </c:pt>
                <c:pt idx="868">
                  <c:v>46</c:v>
                </c:pt>
                <c:pt idx="869">
                  <c:v>46</c:v>
                </c:pt>
                <c:pt idx="870">
                  <c:v>46</c:v>
                </c:pt>
                <c:pt idx="871">
                  <c:v>46</c:v>
                </c:pt>
                <c:pt idx="872">
                  <c:v>47</c:v>
                </c:pt>
                <c:pt idx="873">
                  <c:v>47</c:v>
                </c:pt>
                <c:pt idx="874">
                  <c:v>47</c:v>
                </c:pt>
                <c:pt idx="875">
                  <c:v>47</c:v>
                </c:pt>
                <c:pt idx="876">
                  <c:v>47</c:v>
                </c:pt>
                <c:pt idx="877">
                  <c:v>47</c:v>
                </c:pt>
                <c:pt idx="878">
                  <c:v>47</c:v>
                </c:pt>
                <c:pt idx="879">
                  <c:v>47</c:v>
                </c:pt>
                <c:pt idx="880">
                  <c:v>47</c:v>
                </c:pt>
                <c:pt idx="881">
                  <c:v>47</c:v>
                </c:pt>
                <c:pt idx="882">
                  <c:v>47</c:v>
                </c:pt>
                <c:pt idx="883">
                  <c:v>47</c:v>
                </c:pt>
                <c:pt idx="884">
                  <c:v>47</c:v>
                </c:pt>
                <c:pt idx="885">
                  <c:v>47</c:v>
                </c:pt>
                <c:pt idx="886">
                  <c:v>47</c:v>
                </c:pt>
                <c:pt idx="887">
                  <c:v>47</c:v>
                </c:pt>
                <c:pt idx="888">
                  <c:v>47</c:v>
                </c:pt>
                <c:pt idx="889">
                  <c:v>47</c:v>
                </c:pt>
                <c:pt idx="890">
                  <c:v>47</c:v>
                </c:pt>
                <c:pt idx="891">
                  <c:v>47</c:v>
                </c:pt>
                <c:pt idx="892">
                  <c:v>47</c:v>
                </c:pt>
                <c:pt idx="893">
                  <c:v>48</c:v>
                </c:pt>
                <c:pt idx="894">
                  <c:v>48</c:v>
                </c:pt>
                <c:pt idx="895">
                  <c:v>48</c:v>
                </c:pt>
                <c:pt idx="896">
                  <c:v>48</c:v>
                </c:pt>
                <c:pt idx="897">
                  <c:v>48</c:v>
                </c:pt>
                <c:pt idx="898">
                  <c:v>48</c:v>
                </c:pt>
                <c:pt idx="899">
                  <c:v>48</c:v>
                </c:pt>
                <c:pt idx="900">
                  <c:v>48</c:v>
                </c:pt>
                <c:pt idx="901">
                  <c:v>48</c:v>
                </c:pt>
                <c:pt idx="902">
                  <c:v>48</c:v>
                </c:pt>
                <c:pt idx="903">
                  <c:v>48</c:v>
                </c:pt>
                <c:pt idx="904">
                  <c:v>48</c:v>
                </c:pt>
                <c:pt idx="905">
                  <c:v>48</c:v>
                </c:pt>
                <c:pt idx="906">
                  <c:v>48</c:v>
                </c:pt>
                <c:pt idx="907">
                  <c:v>49</c:v>
                </c:pt>
                <c:pt idx="908">
                  <c:v>49</c:v>
                </c:pt>
                <c:pt idx="909">
                  <c:v>49</c:v>
                </c:pt>
                <c:pt idx="910">
                  <c:v>49</c:v>
                </c:pt>
                <c:pt idx="911">
                  <c:v>49</c:v>
                </c:pt>
                <c:pt idx="912">
                  <c:v>49</c:v>
                </c:pt>
                <c:pt idx="913">
                  <c:v>49</c:v>
                </c:pt>
                <c:pt idx="914">
                  <c:v>49</c:v>
                </c:pt>
                <c:pt idx="915">
                  <c:v>49</c:v>
                </c:pt>
                <c:pt idx="916">
                  <c:v>49</c:v>
                </c:pt>
                <c:pt idx="917">
                  <c:v>49</c:v>
                </c:pt>
                <c:pt idx="918">
                  <c:v>49</c:v>
                </c:pt>
                <c:pt idx="919">
                  <c:v>49</c:v>
                </c:pt>
                <c:pt idx="920">
                  <c:v>49</c:v>
                </c:pt>
                <c:pt idx="921">
                  <c:v>49</c:v>
                </c:pt>
                <c:pt idx="922">
                  <c:v>49</c:v>
                </c:pt>
                <c:pt idx="923">
                  <c:v>49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51</c:v>
                </c:pt>
                <c:pt idx="944">
                  <c:v>51</c:v>
                </c:pt>
                <c:pt idx="945">
                  <c:v>51</c:v>
                </c:pt>
                <c:pt idx="946">
                  <c:v>51</c:v>
                </c:pt>
                <c:pt idx="947">
                  <c:v>51</c:v>
                </c:pt>
                <c:pt idx="948">
                  <c:v>51</c:v>
                </c:pt>
                <c:pt idx="949">
                  <c:v>51</c:v>
                </c:pt>
                <c:pt idx="950">
                  <c:v>51</c:v>
                </c:pt>
                <c:pt idx="951">
                  <c:v>51</c:v>
                </c:pt>
                <c:pt idx="952">
                  <c:v>51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53</c:v>
                </c:pt>
                <c:pt idx="973">
                  <c:v>53</c:v>
                </c:pt>
                <c:pt idx="974">
                  <c:v>53</c:v>
                </c:pt>
                <c:pt idx="975">
                  <c:v>53</c:v>
                </c:pt>
                <c:pt idx="976">
                  <c:v>53</c:v>
                </c:pt>
                <c:pt idx="977">
                  <c:v>53</c:v>
                </c:pt>
                <c:pt idx="978">
                  <c:v>53</c:v>
                </c:pt>
                <c:pt idx="979">
                  <c:v>54</c:v>
                </c:pt>
                <c:pt idx="980">
                  <c:v>54</c:v>
                </c:pt>
                <c:pt idx="981">
                  <c:v>54</c:v>
                </c:pt>
                <c:pt idx="982">
                  <c:v>54</c:v>
                </c:pt>
                <c:pt idx="983">
                  <c:v>54</c:v>
                </c:pt>
                <c:pt idx="984">
                  <c:v>54</c:v>
                </c:pt>
                <c:pt idx="985">
                  <c:v>54</c:v>
                </c:pt>
                <c:pt idx="986">
                  <c:v>54</c:v>
                </c:pt>
                <c:pt idx="987">
                  <c:v>54</c:v>
                </c:pt>
                <c:pt idx="988">
                  <c:v>54</c:v>
                </c:pt>
                <c:pt idx="989">
                  <c:v>54</c:v>
                </c:pt>
                <c:pt idx="990">
                  <c:v>54</c:v>
                </c:pt>
                <c:pt idx="991">
                  <c:v>55</c:v>
                </c:pt>
                <c:pt idx="992">
                  <c:v>55</c:v>
                </c:pt>
                <c:pt idx="993">
                  <c:v>55</c:v>
                </c:pt>
                <c:pt idx="994">
                  <c:v>55</c:v>
                </c:pt>
                <c:pt idx="995">
                  <c:v>55</c:v>
                </c:pt>
                <c:pt idx="996">
                  <c:v>55</c:v>
                </c:pt>
                <c:pt idx="997">
                  <c:v>55</c:v>
                </c:pt>
                <c:pt idx="998">
                  <c:v>55</c:v>
                </c:pt>
                <c:pt idx="999">
                  <c:v>55</c:v>
                </c:pt>
                <c:pt idx="1000">
                  <c:v>55</c:v>
                </c:pt>
                <c:pt idx="1001">
                  <c:v>55</c:v>
                </c:pt>
                <c:pt idx="1002">
                  <c:v>55</c:v>
                </c:pt>
                <c:pt idx="1003">
                  <c:v>55</c:v>
                </c:pt>
                <c:pt idx="1004">
                  <c:v>55</c:v>
                </c:pt>
                <c:pt idx="1005">
                  <c:v>56</c:v>
                </c:pt>
                <c:pt idx="1006">
                  <c:v>56</c:v>
                </c:pt>
                <c:pt idx="1007">
                  <c:v>56</c:v>
                </c:pt>
                <c:pt idx="1008">
                  <c:v>56</c:v>
                </c:pt>
                <c:pt idx="1009">
                  <c:v>56</c:v>
                </c:pt>
                <c:pt idx="1010">
                  <c:v>56</c:v>
                </c:pt>
                <c:pt idx="1011">
                  <c:v>56</c:v>
                </c:pt>
                <c:pt idx="1012">
                  <c:v>56</c:v>
                </c:pt>
                <c:pt idx="1013">
                  <c:v>56</c:v>
                </c:pt>
                <c:pt idx="1014">
                  <c:v>56</c:v>
                </c:pt>
                <c:pt idx="1015">
                  <c:v>56</c:v>
                </c:pt>
                <c:pt idx="1016">
                  <c:v>56</c:v>
                </c:pt>
                <c:pt idx="1017">
                  <c:v>56</c:v>
                </c:pt>
                <c:pt idx="1018">
                  <c:v>56</c:v>
                </c:pt>
                <c:pt idx="1019">
                  <c:v>56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58</c:v>
                </c:pt>
                <c:pt idx="1042">
                  <c:v>58</c:v>
                </c:pt>
                <c:pt idx="1043">
                  <c:v>58</c:v>
                </c:pt>
                <c:pt idx="1044">
                  <c:v>58</c:v>
                </c:pt>
                <c:pt idx="1045">
                  <c:v>58</c:v>
                </c:pt>
                <c:pt idx="1046">
                  <c:v>58</c:v>
                </c:pt>
                <c:pt idx="1047">
                  <c:v>58</c:v>
                </c:pt>
                <c:pt idx="1048">
                  <c:v>58</c:v>
                </c:pt>
                <c:pt idx="1049">
                  <c:v>58</c:v>
                </c:pt>
                <c:pt idx="1050">
                  <c:v>58</c:v>
                </c:pt>
                <c:pt idx="1051">
                  <c:v>58</c:v>
                </c:pt>
                <c:pt idx="1052">
                  <c:v>58</c:v>
                </c:pt>
                <c:pt idx="1053">
                  <c:v>59</c:v>
                </c:pt>
                <c:pt idx="1054">
                  <c:v>59</c:v>
                </c:pt>
                <c:pt idx="1055">
                  <c:v>59</c:v>
                </c:pt>
                <c:pt idx="1056">
                  <c:v>59</c:v>
                </c:pt>
                <c:pt idx="1057">
                  <c:v>59</c:v>
                </c:pt>
                <c:pt idx="1058">
                  <c:v>59</c:v>
                </c:pt>
                <c:pt idx="1059">
                  <c:v>59</c:v>
                </c:pt>
                <c:pt idx="1060">
                  <c:v>59</c:v>
                </c:pt>
                <c:pt idx="1061">
                  <c:v>59</c:v>
                </c:pt>
                <c:pt idx="1062">
                  <c:v>59</c:v>
                </c:pt>
                <c:pt idx="1063">
                  <c:v>59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61</c:v>
                </c:pt>
                <c:pt idx="1077">
                  <c:v>61</c:v>
                </c:pt>
                <c:pt idx="1078">
                  <c:v>61</c:v>
                </c:pt>
                <c:pt idx="1079">
                  <c:v>61</c:v>
                </c:pt>
                <c:pt idx="1080">
                  <c:v>61</c:v>
                </c:pt>
                <c:pt idx="1081">
                  <c:v>61</c:v>
                </c:pt>
                <c:pt idx="1082">
                  <c:v>61</c:v>
                </c:pt>
                <c:pt idx="1083">
                  <c:v>61</c:v>
                </c:pt>
                <c:pt idx="1084">
                  <c:v>61</c:v>
                </c:pt>
                <c:pt idx="1085">
                  <c:v>61</c:v>
                </c:pt>
                <c:pt idx="1086">
                  <c:v>61</c:v>
                </c:pt>
                <c:pt idx="1087">
                  <c:v>61</c:v>
                </c:pt>
                <c:pt idx="1088">
                  <c:v>61</c:v>
                </c:pt>
                <c:pt idx="1089">
                  <c:v>61</c:v>
                </c:pt>
                <c:pt idx="1090">
                  <c:v>62</c:v>
                </c:pt>
                <c:pt idx="1091">
                  <c:v>62</c:v>
                </c:pt>
                <c:pt idx="1092">
                  <c:v>62</c:v>
                </c:pt>
                <c:pt idx="1093">
                  <c:v>62</c:v>
                </c:pt>
                <c:pt idx="1094">
                  <c:v>62</c:v>
                </c:pt>
                <c:pt idx="1095">
                  <c:v>62</c:v>
                </c:pt>
                <c:pt idx="1096">
                  <c:v>62</c:v>
                </c:pt>
                <c:pt idx="1097">
                  <c:v>62</c:v>
                </c:pt>
                <c:pt idx="1098">
                  <c:v>62</c:v>
                </c:pt>
                <c:pt idx="1099">
                  <c:v>62</c:v>
                </c:pt>
                <c:pt idx="1100">
                  <c:v>62</c:v>
                </c:pt>
                <c:pt idx="1101">
                  <c:v>62</c:v>
                </c:pt>
                <c:pt idx="1102">
                  <c:v>62</c:v>
                </c:pt>
                <c:pt idx="1103">
                  <c:v>62</c:v>
                </c:pt>
                <c:pt idx="1104">
                  <c:v>62</c:v>
                </c:pt>
                <c:pt idx="1105">
                  <c:v>62</c:v>
                </c:pt>
                <c:pt idx="1106">
                  <c:v>62</c:v>
                </c:pt>
                <c:pt idx="1107">
                  <c:v>62</c:v>
                </c:pt>
                <c:pt idx="1108">
                  <c:v>63</c:v>
                </c:pt>
                <c:pt idx="1109">
                  <c:v>63</c:v>
                </c:pt>
                <c:pt idx="1110">
                  <c:v>63</c:v>
                </c:pt>
                <c:pt idx="1111">
                  <c:v>63</c:v>
                </c:pt>
                <c:pt idx="1112">
                  <c:v>63</c:v>
                </c:pt>
                <c:pt idx="1113">
                  <c:v>63</c:v>
                </c:pt>
                <c:pt idx="1114">
                  <c:v>63</c:v>
                </c:pt>
                <c:pt idx="1115">
                  <c:v>63</c:v>
                </c:pt>
                <c:pt idx="1116">
                  <c:v>63</c:v>
                </c:pt>
                <c:pt idx="1117">
                  <c:v>63</c:v>
                </c:pt>
                <c:pt idx="1118">
                  <c:v>63</c:v>
                </c:pt>
                <c:pt idx="1119">
                  <c:v>63</c:v>
                </c:pt>
                <c:pt idx="1120">
                  <c:v>64</c:v>
                </c:pt>
                <c:pt idx="1121">
                  <c:v>64</c:v>
                </c:pt>
                <c:pt idx="1122">
                  <c:v>64</c:v>
                </c:pt>
                <c:pt idx="1123">
                  <c:v>64</c:v>
                </c:pt>
                <c:pt idx="1124">
                  <c:v>64</c:v>
                </c:pt>
                <c:pt idx="1125">
                  <c:v>64</c:v>
                </c:pt>
                <c:pt idx="1126">
                  <c:v>64</c:v>
                </c:pt>
                <c:pt idx="1127">
                  <c:v>64</c:v>
                </c:pt>
                <c:pt idx="1128">
                  <c:v>64</c:v>
                </c:pt>
                <c:pt idx="1129">
                  <c:v>64</c:v>
                </c:pt>
                <c:pt idx="1130">
                  <c:v>64</c:v>
                </c:pt>
                <c:pt idx="1131">
                  <c:v>64</c:v>
                </c:pt>
                <c:pt idx="1132">
                  <c:v>65</c:v>
                </c:pt>
                <c:pt idx="1133">
                  <c:v>65</c:v>
                </c:pt>
                <c:pt idx="1134">
                  <c:v>65</c:v>
                </c:pt>
                <c:pt idx="1135">
                  <c:v>65</c:v>
                </c:pt>
                <c:pt idx="1136">
                  <c:v>65</c:v>
                </c:pt>
                <c:pt idx="1137">
                  <c:v>65</c:v>
                </c:pt>
                <c:pt idx="1138">
                  <c:v>65</c:v>
                </c:pt>
                <c:pt idx="1139">
                  <c:v>65</c:v>
                </c:pt>
                <c:pt idx="1140">
                  <c:v>65</c:v>
                </c:pt>
                <c:pt idx="1141">
                  <c:v>65</c:v>
                </c:pt>
                <c:pt idx="1142">
                  <c:v>65</c:v>
                </c:pt>
                <c:pt idx="1143">
                  <c:v>65</c:v>
                </c:pt>
                <c:pt idx="1144">
                  <c:v>66</c:v>
                </c:pt>
                <c:pt idx="1145">
                  <c:v>66</c:v>
                </c:pt>
                <c:pt idx="1146">
                  <c:v>66</c:v>
                </c:pt>
                <c:pt idx="1147">
                  <c:v>66</c:v>
                </c:pt>
                <c:pt idx="1148">
                  <c:v>66</c:v>
                </c:pt>
                <c:pt idx="1149">
                  <c:v>66</c:v>
                </c:pt>
                <c:pt idx="1150">
                  <c:v>66</c:v>
                </c:pt>
                <c:pt idx="1151">
                  <c:v>66</c:v>
                </c:pt>
                <c:pt idx="1152">
                  <c:v>67</c:v>
                </c:pt>
                <c:pt idx="1153">
                  <c:v>67</c:v>
                </c:pt>
                <c:pt idx="1154">
                  <c:v>67</c:v>
                </c:pt>
                <c:pt idx="1155">
                  <c:v>67</c:v>
                </c:pt>
                <c:pt idx="1156">
                  <c:v>67</c:v>
                </c:pt>
                <c:pt idx="1157">
                  <c:v>67</c:v>
                </c:pt>
                <c:pt idx="1158">
                  <c:v>67</c:v>
                </c:pt>
                <c:pt idx="1159">
                  <c:v>67</c:v>
                </c:pt>
                <c:pt idx="1160">
                  <c:v>67</c:v>
                </c:pt>
                <c:pt idx="1161">
                  <c:v>68</c:v>
                </c:pt>
                <c:pt idx="1162">
                  <c:v>68</c:v>
                </c:pt>
                <c:pt idx="1163">
                  <c:v>68</c:v>
                </c:pt>
                <c:pt idx="1164">
                  <c:v>68</c:v>
                </c:pt>
                <c:pt idx="1165">
                  <c:v>68</c:v>
                </c:pt>
                <c:pt idx="1166">
                  <c:v>68</c:v>
                </c:pt>
                <c:pt idx="1167">
                  <c:v>68</c:v>
                </c:pt>
                <c:pt idx="1168">
                  <c:v>69</c:v>
                </c:pt>
                <c:pt idx="1169">
                  <c:v>69</c:v>
                </c:pt>
                <c:pt idx="1170">
                  <c:v>69</c:v>
                </c:pt>
                <c:pt idx="1171">
                  <c:v>69</c:v>
                </c:pt>
                <c:pt idx="1172">
                  <c:v>69</c:v>
                </c:pt>
                <c:pt idx="1173">
                  <c:v>69</c:v>
                </c:pt>
                <c:pt idx="1174">
                  <c:v>69</c:v>
                </c:pt>
                <c:pt idx="1175">
                  <c:v>69</c:v>
                </c:pt>
                <c:pt idx="1176">
                  <c:v>69</c:v>
                </c:pt>
                <c:pt idx="1177">
                  <c:v>69</c:v>
                </c:pt>
                <c:pt idx="1178">
                  <c:v>69</c:v>
                </c:pt>
                <c:pt idx="1179">
                  <c:v>69</c:v>
                </c:pt>
                <c:pt idx="1180">
                  <c:v>69</c:v>
                </c:pt>
                <c:pt idx="1181">
                  <c:v>69</c:v>
                </c:pt>
                <c:pt idx="1182">
                  <c:v>70</c:v>
                </c:pt>
                <c:pt idx="1183">
                  <c:v>70</c:v>
                </c:pt>
                <c:pt idx="1184">
                  <c:v>70</c:v>
                </c:pt>
                <c:pt idx="1185">
                  <c:v>70</c:v>
                </c:pt>
                <c:pt idx="1186">
                  <c:v>70</c:v>
                </c:pt>
                <c:pt idx="1187">
                  <c:v>70</c:v>
                </c:pt>
                <c:pt idx="1188">
                  <c:v>70</c:v>
                </c:pt>
                <c:pt idx="1189">
                  <c:v>70</c:v>
                </c:pt>
                <c:pt idx="1190">
                  <c:v>70</c:v>
                </c:pt>
                <c:pt idx="1191">
                  <c:v>70</c:v>
                </c:pt>
                <c:pt idx="1192">
                  <c:v>70</c:v>
                </c:pt>
                <c:pt idx="1193">
                  <c:v>70</c:v>
                </c:pt>
                <c:pt idx="1194">
                  <c:v>70</c:v>
                </c:pt>
                <c:pt idx="1195">
                  <c:v>70</c:v>
                </c:pt>
                <c:pt idx="1196">
                  <c:v>70</c:v>
                </c:pt>
                <c:pt idx="1197">
                  <c:v>70</c:v>
                </c:pt>
                <c:pt idx="1198">
                  <c:v>70</c:v>
                </c:pt>
                <c:pt idx="1199">
                  <c:v>71</c:v>
                </c:pt>
                <c:pt idx="1200">
                  <c:v>71</c:v>
                </c:pt>
                <c:pt idx="1201">
                  <c:v>71</c:v>
                </c:pt>
                <c:pt idx="1202">
                  <c:v>71</c:v>
                </c:pt>
                <c:pt idx="1203">
                  <c:v>71</c:v>
                </c:pt>
                <c:pt idx="1204">
                  <c:v>71</c:v>
                </c:pt>
                <c:pt idx="1205">
                  <c:v>71</c:v>
                </c:pt>
                <c:pt idx="1206">
                  <c:v>71</c:v>
                </c:pt>
                <c:pt idx="1207">
                  <c:v>71</c:v>
                </c:pt>
                <c:pt idx="1208">
                  <c:v>71</c:v>
                </c:pt>
                <c:pt idx="1209">
                  <c:v>71</c:v>
                </c:pt>
                <c:pt idx="1210">
                  <c:v>71</c:v>
                </c:pt>
                <c:pt idx="1211">
                  <c:v>71</c:v>
                </c:pt>
                <c:pt idx="1212">
                  <c:v>71</c:v>
                </c:pt>
                <c:pt idx="1213">
                  <c:v>71</c:v>
                </c:pt>
                <c:pt idx="1214">
                  <c:v>71</c:v>
                </c:pt>
                <c:pt idx="1215">
                  <c:v>72</c:v>
                </c:pt>
                <c:pt idx="1216">
                  <c:v>72</c:v>
                </c:pt>
                <c:pt idx="1217">
                  <c:v>72</c:v>
                </c:pt>
                <c:pt idx="1218">
                  <c:v>72</c:v>
                </c:pt>
                <c:pt idx="1219">
                  <c:v>72</c:v>
                </c:pt>
                <c:pt idx="1220">
                  <c:v>72</c:v>
                </c:pt>
                <c:pt idx="1221">
                  <c:v>72</c:v>
                </c:pt>
                <c:pt idx="1222">
                  <c:v>72</c:v>
                </c:pt>
                <c:pt idx="1223">
                  <c:v>72</c:v>
                </c:pt>
                <c:pt idx="1224">
                  <c:v>72</c:v>
                </c:pt>
                <c:pt idx="1225">
                  <c:v>72</c:v>
                </c:pt>
                <c:pt idx="1226">
                  <c:v>72</c:v>
                </c:pt>
                <c:pt idx="1227">
                  <c:v>72</c:v>
                </c:pt>
                <c:pt idx="1228">
                  <c:v>73</c:v>
                </c:pt>
                <c:pt idx="1229">
                  <c:v>73</c:v>
                </c:pt>
                <c:pt idx="1230">
                  <c:v>73</c:v>
                </c:pt>
                <c:pt idx="1231">
                  <c:v>73</c:v>
                </c:pt>
                <c:pt idx="1232">
                  <c:v>73</c:v>
                </c:pt>
                <c:pt idx="1233">
                  <c:v>73</c:v>
                </c:pt>
                <c:pt idx="1234">
                  <c:v>73</c:v>
                </c:pt>
                <c:pt idx="1235">
                  <c:v>73</c:v>
                </c:pt>
                <c:pt idx="1236">
                  <c:v>73</c:v>
                </c:pt>
                <c:pt idx="1237">
                  <c:v>73</c:v>
                </c:pt>
                <c:pt idx="1238">
                  <c:v>73</c:v>
                </c:pt>
                <c:pt idx="1239">
                  <c:v>73</c:v>
                </c:pt>
                <c:pt idx="1240">
                  <c:v>74</c:v>
                </c:pt>
                <c:pt idx="1241">
                  <c:v>74</c:v>
                </c:pt>
                <c:pt idx="1242">
                  <c:v>74</c:v>
                </c:pt>
                <c:pt idx="1243">
                  <c:v>74</c:v>
                </c:pt>
                <c:pt idx="1244">
                  <c:v>74</c:v>
                </c:pt>
                <c:pt idx="1245">
                  <c:v>74</c:v>
                </c:pt>
                <c:pt idx="1246">
                  <c:v>74</c:v>
                </c:pt>
                <c:pt idx="1247">
                  <c:v>74</c:v>
                </c:pt>
                <c:pt idx="1248">
                  <c:v>74</c:v>
                </c:pt>
                <c:pt idx="1249">
                  <c:v>74</c:v>
                </c:pt>
                <c:pt idx="1250">
                  <c:v>74</c:v>
                </c:pt>
                <c:pt idx="1251">
                  <c:v>74</c:v>
                </c:pt>
                <c:pt idx="1252">
                  <c:v>74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75</c:v>
                </c:pt>
                <c:pt idx="1265">
                  <c:v>76</c:v>
                </c:pt>
                <c:pt idx="1266">
                  <c:v>76</c:v>
                </c:pt>
                <c:pt idx="1267">
                  <c:v>76</c:v>
                </c:pt>
                <c:pt idx="1268">
                  <c:v>76</c:v>
                </c:pt>
                <c:pt idx="1269">
                  <c:v>76</c:v>
                </c:pt>
                <c:pt idx="1270">
                  <c:v>76</c:v>
                </c:pt>
                <c:pt idx="1271">
                  <c:v>76</c:v>
                </c:pt>
                <c:pt idx="1272">
                  <c:v>76</c:v>
                </c:pt>
                <c:pt idx="1273">
                  <c:v>76</c:v>
                </c:pt>
                <c:pt idx="1274">
                  <c:v>76</c:v>
                </c:pt>
                <c:pt idx="1275">
                  <c:v>77</c:v>
                </c:pt>
                <c:pt idx="1276">
                  <c:v>77</c:v>
                </c:pt>
                <c:pt idx="1277">
                  <c:v>77</c:v>
                </c:pt>
                <c:pt idx="1278">
                  <c:v>77</c:v>
                </c:pt>
                <c:pt idx="1279">
                  <c:v>77</c:v>
                </c:pt>
                <c:pt idx="1280">
                  <c:v>77</c:v>
                </c:pt>
                <c:pt idx="1281">
                  <c:v>77</c:v>
                </c:pt>
                <c:pt idx="1282">
                  <c:v>77</c:v>
                </c:pt>
                <c:pt idx="1283">
                  <c:v>78</c:v>
                </c:pt>
                <c:pt idx="1284">
                  <c:v>78</c:v>
                </c:pt>
                <c:pt idx="1285">
                  <c:v>78</c:v>
                </c:pt>
                <c:pt idx="1286">
                  <c:v>78</c:v>
                </c:pt>
                <c:pt idx="1287">
                  <c:v>78</c:v>
                </c:pt>
                <c:pt idx="1288">
                  <c:v>78</c:v>
                </c:pt>
                <c:pt idx="1289">
                  <c:v>78</c:v>
                </c:pt>
                <c:pt idx="1290">
                  <c:v>78</c:v>
                </c:pt>
                <c:pt idx="1291">
                  <c:v>78</c:v>
                </c:pt>
                <c:pt idx="1292">
                  <c:v>78</c:v>
                </c:pt>
                <c:pt idx="1293">
                  <c:v>78</c:v>
                </c:pt>
                <c:pt idx="1294">
                  <c:v>78</c:v>
                </c:pt>
                <c:pt idx="1295">
                  <c:v>78</c:v>
                </c:pt>
                <c:pt idx="1296">
                  <c:v>79</c:v>
                </c:pt>
                <c:pt idx="1297">
                  <c:v>79</c:v>
                </c:pt>
                <c:pt idx="1298">
                  <c:v>79</c:v>
                </c:pt>
                <c:pt idx="1299">
                  <c:v>79</c:v>
                </c:pt>
                <c:pt idx="1300">
                  <c:v>79</c:v>
                </c:pt>
                <c:pt idx="1301">
                  <c:v>79</c:v>
                </c:pt>
                <c:pt idx="1302">
                  <c:v>79</c:v>
                </c:pt>
                <c:pt idx="1303">
                  <c:v>79</c:v>
                </c:pt>
                <c:pt idx="1304">
                  <c:v>79</c:v>
                </c:pt>
                <c:pt idx="1305">
                  <c:v>79</c:v>
                </c:pt>
                <c:pt idx="1306">
                  <c:v>79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81</c:v>
                </c:pt>
                <c:pt idx="1316">
                  <c:v>81</c:v>
                </c:pt>
                <c:pt idx="1317">
                  <c:v>81</c:v>
                </c:pt>
                <c:pt idx="1318">
                  <c:v>81</c:v>
                </c:pt>
                <c:pt idx="1319">
                  <c:v>81</c:v>
                </c:pt>
                <c:pt idx="1320">
                  <c:v>81</c:v>
                </c:pt>
                <c:pt idx="1321">
                  <c:v>81</c:v>
                </c:pt>
                <c:pt idx="1322">
                  <c:v>81</c:v>
                </c:pt>
                <c:pt idx="1323">
                  <c:v>81</c:v>
                </c:pt>
                <c:pt idx="1324">
                  <c:v>81</c:v>
                </c:pt>
                <c:pt idx="1325">
                  <c:v>82</c:v>
                </c:pt>
                <c:pt idx="1326">
                  <c:v>82</c:v>
                </c:pt>
                <c:pt idx="1327">
                  <c:v>82</c:v>
                </c:pt>
                <c:pt idx="1328">
                  <c:v>82</c:v>
                </c:pt>
                <c:pt idx="1329">
                  <c:v>82</c:v>
                </c:pt>
                <c:pt idx="1330">
                  <c:v>82</c:v>
                </c:pt>
                <c:pt idx="1331">
                  <c:v>82</c:v>
                </c:pt>
                <c:pt idx="1332">
                  <c:v>82</c:v>
                </c:pt>
                <c:pt idx="1333">
                  <c:v>82</c:v>
                </c:pt>
                <c:pt idx="1334">
                  <c:v>83</c:v>
                </c:pt>
                <c:pt idx="1335">
                  <c:v>83</c:v>
                </c:pt>
                <c:pt idx="1336">
                  <c:v>83</c:v>
                </c:pt>
                <c:pt idx="1337">
                  <c:v>83</c:v>
                </c:pt>
                <c:pt idx="1338">
                  <c:v>83</c:v>
                </c:pt>
                <c:pt idx="1339">
                  <c:v>83</c:v>
                </c:pt>
                <c:pt idx="1340">
                  <c:v>83</c:v>
                </c:pt>
                <c:pt idx="1341">
                  <c:v>83</c:v>
                </c:pt>
                <c:pt idx="1342">
                  <c:v>84</c:v>
                </c:pt>
                <c:pt idx="1343">
                  <c:v>84</c:v>
                </c:pt>
                <c:pt idx="1344">
                  <c:v>84</c:v>
                </c:pt>
                <c:pt idx="1345">
                  <c:v>84</c:v>
                </c:pt>
                <c:pt idx="1346">
                  <c:v>84</c:v>
                </c:pt>
                <c:pt idx="1347">
                  <c:v>84</c:v>
                </c:pt>
                <c:pt idx="1348">
                  <c:v>85</c:v>
                </c:pt>
                <c:pt idx="1349">
                  <c:v>85</c:v>
                </c:pt>
                <c:pt idx="1350">
                  <c:v>85</c:v>
                </c:pt>
                <c:pt idx="1351">
                  <c:v>85</c:v>
                </c:pt>
                <c:pt idx="1352">
                  <c:v>86</c:v>
                </c:pt>
                <c:pt idx="1353">
                  <c:v>86</c:v>
                </c:pt>
                <c:pt idx="1354">
                  <c:v>86</c:v>
                </c:pt>
                <c:pt idx="1355">
                  <c:v>86</c:v>
                </c:pt>
                <c:pt idx="1356">
                  <c:v>86</c:v>
                </c:pt>
                <c:pt idx="1357">
                  <c:v>86</c:v>
                </c:pt>
                <c:pt idx="1358">
                  <c:v>87</c:v>
                </c:pt>
                <c:pt idx="1359">
                  <c:v>87</c:v>
                </c:pt>
                <c:pt idx="1360">
                  <c:v>87</c:v>
                </c:pt>
                <c:pt idx="1361">
                  <c:v>87</c:v>
                </c:pt>
                <c:pt idx="1362">
                  <c:v>87</c:v>
                </c:pt>
                <c:pt idx="1363">
                  <c:v>87</c:v>
                </c:pt>
                <c:pt idx="1364">
                  <c:v>87</c:v>
                </c:pt>
                <c:pt idx="1365">
                  <c:v>87</c:v>
                </c:pt>
                <c:pt idx="1366">
                  <c:v>87</c:v>
                </c:pt>
                <c:pt idx="1367">
                  <c:v>88</c:v>
                </c:pt>
                <c:pt idx="1368">
                  <c:v>88</c:v>
                </c:pt>
                <c:pt idx="1369">
                  <c:v>88</c:v>
                </c:pt>
                <c:pt idx="1370">
                  <c:v>88</c:v>
                </c:pt>
                <c:pt idx="1371">
                  <c:v>88</c:v>
                </c:pt>
                <c:pt idx="1372">
                  <c:v>88</c:v>
                </c:pt>
                <c:pt idx="1373">
                  <c:v>89</c:v>
                </c:pt>
                <c:pt idx="1374">
                  <c:v>89</c:v>
                </c:pt>
                <c:pt idx="1375">
                  <c:v>89</c:v>
                </c:pt>
                <c:pt idx="1376">
                  <c:v>89</c:v>
                </c:pt>
                <c:pt idx="1377">
                  <c:v>89</c:v>
                </c:pt>
                <c:pt idx="1378">
                  <c:v>89</c:v>
                </c:pt>
                <c:pt idx="1379">
                  <c:v>89</c:v>
                </c:pt>
                <c:pt idx="1380">
                  <c:v>89</c:v>
                </c:pt>
                <c:pt idx="1381">
                  <c:v>89</c:v>
                </c:pt>
                <c:pt idx="1382">
                  <c:v>89</c:v>
                </c:pt>
                <c:pt idx="1383">
                  <c:v>89</c:v>
                </c:pt>
                <c:pt idx="1384">
                  <c:v>90</c:v>
                </c:pt>
                <c:pt idx="1385">
                  <c:v>90</c:v>
                </c:pt>
                <c:pt idx="1386">
                  <c:v>90</c:v>
                </c:pt>
                <c:pt idx="1387">
                  <c:v>90</c:v>
                </c:pt>
                <c:pt idx="1388">
                  <c:v>90</c:v>
                </c:pt>
                <c:pt idx="1389">
                  <c:v>90</c:v>
                </c:pt>
                <c:pt idx="1390">
                  <c:v>90</c:v>
                </c:pt>
                <c:pt idx="1391">
                  <c:v>90</c:v>
                </c:pt>
                <c:pt idx="1392">
                  <c:v>90</c:v>
                </c:pt>
                <c:pt idx="1393">
                  <c:v>91</c:v>
                </c:pt>
                <c:pt idx="1394">
                  <c:v>91</c:v>
                </c:pt>
                <c:pt idx="1395">
                  <c:v>91</c:v>
                </c:pt>
                <c:pt idx="1396">
                  <c:v>91</c:v>
                </c:pt>
                <c:pt idx="1397">
                  <c:v>91</c:v>
                </c:pt>
                <c:pt idx="1398">
                  <c:v>92</c:v>
                </c:pt>
                <c:pt idx="1399">
                  <c:v>92</c:v>
                </c:pt>
                <c:pt idx="1400">
                  <c:v>92</c:v>
                </c:pt>
                <c:pt idx="1401">
                  <c:v>93</c:v>
                </c:pt>
                <c:pt idx="1402">
                  <c:v>93</c:v>
                </c:pt>
                <c:pt idx="1403">
                  <c:v>93</c:v>
                </c:pt>
                <c:pt idx="1404">
                  <c:v>93</c:v>
                </c:pt>
                <c:pt idx="1405">
                  <c:v>93</c:v>
                </c:pt>
                <c:pt idx="1406">
                  <c:v>93</c:v>
                </c:pt>
                <c:pt idx="1407">
                  <c:v>94</c:v>
                </c:pt>
                <c:pt idx="1408">
                  <c:v>94</c:v>
                </c:pt>
                <c:pt idx="1409">
                  <c:v>94</c:v>
                </c:pt>
                <c:pt idx="1410">
                  <c:v>94</c:v>
                </c:pt>
                <c:pt idx="1411">
                  <c:v>94</c:v>
                </c:pt>
                <c:pt idx="1412">
                  <c:v>94</c:v>
                </c:pt>
                <c:pt idx="1413">
                  <c:v>94</c:v>
                </c:pt>
                <c:pt idx="1414">
                  <c:v>94</c:v>
                </c:pt>
                <c:pt idx="1415">
                  <c:v>95</c:v>
                </c:pt>
                <c:pt idx="1416">
                  <c:v>95</c:v>
                </c:pt>
                <c:pt idx="1417">
                  <c:v>95</c:v>
                </c:pt>
                <c:pt idx="1418">
                  <c:v>95</c:v>
                </c:pt>
                <c:pt idx="1419">
                  <c:v>95</c:v>
                </c:pt>
                <c:pt idx="1420">
                  <c:v>95</c:v>
                </c:pt>
                <c:pt idx="1421">
                  <c:v>95</c:v>
                </c:pt>
                <c:pt idx="1422">
                  <c:v>96</c:v>
                </c:pt>
                <c:pt idx="1423">
                  <c:v>96</c:v>
                </c:pt>
                <c:pt idx="1424">
                  <c:v>96</c:v>
                </c:pt>
                <c:pt idx="1425">
                  <c:v>96</c:v>
                </c:pt>
                <c:pt idx="1426">
                  <c:v>96</c:v>
                </c:pt>
                <c:pt idx="1427">
                  <c:v>96</c:v>
                </c:pt>
                <c:pt idx="1428">
                  <c:v>96</c:v>
                </c:pt>
                <c:pt idx="1429">
                  <c:v>96</c:v>
                </c:pt>
                <c:pt idx="1430">
                  <c:v>96</c:v>
                </c:pt>
                <c:pt idx="1431">
                  <c:v>96</c:v>
                </c:pt>
                <c:pt idx="1432">
                  <c:v>97</c:v>
                </c:pt>
                <c:pt idx="1433">
                  <c:v>97</c:v>
                </c:pt>
                <c:pt idx="1434">
                  <c:v>97</c:v>
                </c:pt>
                <c:pt idx="1435">
                  <c:v>97</c:v>
                </c:pt>
                <c:pt idx="1436">
                  <c:v>97</c:v>
                </c:pt>
                <c:pt idx="1437">
                  <c:v>97</c:v>
                </c:pt>
                <c:pt idx="1438">
                  <c:v>97</c:v>
                </c:pt>
                <c:pt idx="1439">
                  <c:v>98</c:v>
                </c:pt>
                <c:pt idx="1440">
                  <c:v>98</c:v>
                </c:pt>
                <c:pt idx="1441">
                  <c:v>98</c:v>
                </c:pt>
                <c:pt idx="1442">
                  <c:v>98</c:v>
                </c:pt>
                <c:pt idx="1443">
                  <c:v>98</c:v>
                </c:pt>
                <c:pt idx="1444">
                  <c:v>98</c:v>
                </c:pt>
                <c:pt idx="1445">
                  <c:v>99</c:v>
                </c:pt>
                <c:pt idx="1446">
                  <c:v>99</c:v>
                </c:pt>
                <c:pt idx="1447">
                  <c:v>99</c:v>
                </c:pt>
                <c:pt idx="1448">
                  <c:v>99</c:v>
                </c:pt>
                <c:pt idx="1449">
                  <c:v>99</c:v>
                </c:pt>
                <c:pt idx="1450">
                  <c:v>99</c:v>
                </c:pt>
                <c:pt idx="1451">
                  <c:v>99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101</c:v>
                </c:pt>
                <c:pt idx="1461">
                  <c:v>101</c:v>
                </c:pt>
                <c:pt idx="1462">
                  <c:v>101</c:v>
                </c:pt>
                <c:pt idx="1463">
                  <c:v>101</c:v>
                </c:pt>
                <c:pt idx="1464">
                  <c:v>102</c:v>
                </c:pt>
                <c:pt idx="1465">
                  <c:v>102</c:v>
                </c:pt>
                <c:pt idx="1466">
                  <c:v>102</c:v>
                </c:pt>
                <c:pt idx="1467">
                  <c:v>102</c:v>
                </c:pt>
                <c:pt idx="1468">
                  <c:v>102</c:v>
                </c:pt>
                <c:pt idx="1469">
                  <c:v>103</c:v>
                </c:pt>
                <c:pt idx="1470">
                  <c:v>103</c:v>
                </c:pt>
                <c:pt idx="1471">
                  <c:v>103</c:v>
                </c:pt>
                <c:pt idx="1472">
                  <c:v>103</c:v>
                </c:pt>
                <c:pt idx="1473">
                  <c:v>103</c:v>
                </c:pt>
                <c:pt idx="1474">
                  <c:v>103</c:v>
                </c:pt>
                <c:pt idx="1475">
                  <c:v>104</c:v>
                </c:pt>
                <c:pt idx="1476">
                  <c:v>104</c:v>
                </c:pt>
                <c:pt idx="1477">
                  <c:v>104</c:v>
                </c:pt>
                <c:pt idx="1478">
                  <c:v>104</c:v>
                </c:pt>
                <c:pt idx="1479">
                  <c:v>104</c:v>
                </c:pt>
                <c:pt idx="1480">
                  <c:v>104</c:v>
                </c:pt>
                <c:pt idx="1481">
                  <c:v>104</c:v>
                </c:pt>
                <c:pt idx="1482">
                  <c:v>104</c:v>
                </c:pt>
                <c:pt idx="1483">
                  <c:v>104</c:v>
                </c:pt>
                <c:pt idx="1484">
                  <c:v>104</c:v>
                </c:pt>
                <c:pt idx="1485">
                  <c:v>104</c:v>
                </c:pt>
                <c:pt idx="1486">
                  <c:v>104</c:v>
                </c:pt>
                <c:pt idx="1487">
                  <c:v>104</c:v>
                </c:pt>
                <c:pt idx="1488">
                  <c:v>104</c:v>
                </c:pt>
                <c:pt idx="1489">
                  <c:v>105</c:v>
                </c:pt>
                <c:pt idx="1490">
                  <c:v>105</c:v>
                </c:pt>
                <c:pt idx="1491">
                  <c:v>105</c:v>
                </c:pt>
                <c:pt idx="1492">
                  <c:v>105</c:v>
                </c:pt>
                <c:pt idx="1493">
                  <c:v>105</c:v>
                </c:pt>
                <c:pt idx="1494">
                  <c:v>106</c:v>
                </c:pt>
                <c:pt idx="1495">
                  <c:v>107</c:v>
                </c:pt>
                <c:pt idx="1496">
                  <c:v>107</c:v>
                </c:pt>
                <c:pt idx="1497">
                  <c:v>107</c:v>
                </c:pt>
                <c:pt idx="1498">
                  <c:v>107</c:v>
                </c:pt>
                <c:pt idx="1499">
                  <c:v>107</c:v>
                </c:pt>
                <c:pt idx="1500">
                  <c:v>107</c:v>
                </c:pt>
                <c:pt idx="1501">
                  <c:v>107</c:v>
                </c:pt>
                <c:pt idx="1502">
                  <c:v>108</c:v>
                </c:pt>
                <c:pt idx="1503">
                  <c:v>108</c:v>
                </c:pt>
                <c:pt idx="1504">
                  <c:v>108</c:v>
                </c:pt>
                <c:pt idx="1505">
                  <c:v>108</c:v>
                </c:pt>
                <c:pt idx="1506">
                  <c:v>108</c:v>
                </c:pt>
                <c:pt idx="1507">
                  <c:v>108</c:v>
                </c:pt>
                <c:pt idx="1508">
                  <c:v>108</c:v>
                </c:pt>
                <c:pt idx="1509">
                  <c:v>108</c:v>
                </c:pt>
                <c:pt idx="1510">
                  <c:v>108</c:v>
                </c:pt>
                <c:pt idx="1511">
                  <c:v>108</c:v>
                </c:pt>
                <c:pt idx="1512">
                  <c:v>108</c:v>
                </c:pt>
                <c:pt idx="1513">
                  <c:v>109</c:v>
                </c:pt>
                <c:pt idx="1514">
                  <c:v>109</c:v>
                </c:pt>
                <c:pt idx="1515">
                  <c:v>109</c:v>
                </c:pt>
                <c:pt idx="1516">
                  <c:v>110</c:v>
                </c:pt>
                <c:pt idx="1517">
                  <c:v>110</c:v>
                </c:pt>
                <c:pt idx="1518">
                  <c:v>110</c:v>
                </c:pt>
                <c:pt idx="1519">
                  <c:v>110</c:v>
                </c:pt>
                <c:pt idx="1520">
                  <c:v>111</c:v>
                </c:pt>
                <c:pt idx="1521">
                  <c:v>111</c:v>
                </c:pt>
                <c:pt idx="1522">
                  <c:v>111</c:v>
                </c:pt>
                <c:pt idx="1523">
                  <c:v>111</c:v>
                </c:pt>
                <c:pt idx="1524">
                  <c:v>111</c:v>
                </c:pt>
                <c:pt idx="1525">
                  <c:v>111</c:v>
                </c:pt>
                <c:pt idx="1526">
                  <c:v>111</c:v>
                </c:pt>
                <c:pt idx="1527">
                  <c:v>112</c:v>
                </c:pt>
                <c:pt idx="1528">
                  <c:v>112</c:v>
                </c:pt>
                <c:pt idx="1529">
                  <c:v>112</c:v>
                </c:pt>
                <c:pt idx="1530">
                  <c:v>112</c:v>
                </c:pt>
                <c:pt idx="1531">
                  <c:v>112</c:v>
                </c:pt>
                <c:pt idx="1532">
                  <c:v>113</c:v>
                </c:pt>
                <c:pt idx="1533">
                  <c:v>113</c:v>
                </c:pt>
                <c:pt idx="1534">
                  <c:v>113</c:v>
                </c:pt>
                <c:pt idx="1535">
                  <c:v>113</c:v>
                </c:pt>
                <c:pt idx="1536">
                  <c:v>113</c:v>
                </c:pt>
                <c:pt idx="1537">
                  <c:v>113</c:v>
                </c:pt>
                <c:pt idx="1538">
                  <c:v>113</c:v>
                </c:pt>
                <c:pt idx="1539">
                  <c:v>113</c:v>
                </c:pt>
                <c:pt idx="1540">
                  <c:v>114</c:v>
                </c:pt>
                <c:pt idx="1541">
                  <c:v>114</c:v>
                </c:pt>
                <c:pt idx="1542">
                  <c:v>114</c:v>
                </c:pt>
                <c:pt idx="1543">
                  <c:v>115</c:v>
                </c:pt>
                <c:pt idx="1544">
                  <c:v>115</c:v>
                </c:pt>
                <c:pt idx="1545">
                  <c:v>115</c:v>
                </c:pt>
                <c:pt idx="1546">
                  <c:v>115</c:v>
                </c:pt>
                <c:pt idx="1547">
                  <c:v>115</c:v>
                </c:pt>
                <c:pt idx="1548">
                  <c:v>115</c:v>
                </c:pt>
                <c:pt idx="1549">
                  <c:v>115</c:v>
                </c:pt>
                <c:pt idx="1550">
                  <c:v>115</c:v>
                </c:pt>
                <c:pt idx="1551">
                  <c:v>115</c:v>
                </c:pt>
                <c:pt idx="1552">
                  <c:v>115</c:v>
                </c:pt>
                <c:pt idx="1553">
                  <c:v>116</c:v>
                </c:pt>
                <c:pt idx="1554">
                  <c:v>116</c:v>
                </c:pt>
                <c:pt idx="1555">
                  <c:v>117</c:v>
                </c:pt>
                <c:pt idx="1556">
                  <c:v>117</c:v>
                </c:pt>
                <c:pt idx="1557">
                  <c:v>117</c:v>
                </c:pt>
                <c:pt idx="1558">
                  <c:v>117</c:v>
                </c:pt>
                <c:pt idx="1559">
                  <c:v>118</c:v>
                </c:pt>
                <c:pt idx="1560">
                  <c:v>118</c:v>
                </c:pt>
                <c:pt idx="1561">
                  <c:v>118</c:v>
                </c:pt>
                <c:pt idx="1562">
                  <c:v>119</c:v>
                </c:pt>
                <c:pt idx="1563">
                  <c:v>119</c:v>
                </c:pt>
                <c:pt idx="1564">
                  <c:v>119</c:v>
                </c:pt>
                <c:pt idx="1565">
                  <c:v>119</c:v>
                </c:pt>
                <c:pt idx="1566">
                  <c:v>119</c:v>
                </c:pt>
                <c:pt idx="1567">
                  <c:v>119</c:v>
                </c:pt>
                <c:pt idx="1568">
                  <c:v>120</c:v>
                </c:pt>
                <c:pt idx="1569">
                  <c:v>120</c:v>
                </c:pt>
                <c:pt idx="1570">
                  <c:v>120</c:v>
                </c:pt>
                <c:pt idx="1571">
                  <c:v>120</c:v>
                </c:pt>
                <c:pt idx="1572">
                  <c:v>120</c:v>
                </c:pt>
                <c:pt idx="1573">
                  <c:v>120</c:v>
                </c:pt>
                <c:pt idx="1574">
                  <c:v>120</c:v>
                </c:pt>
                <c:pt idx="1575">
                  <c:v>120</c:v>
                </c:pt>
                <c:pt idx="1576">
                  <c:v>120</c:v>
                </c:pt>
                <c:pt idx="1577">
                  <c:v>121</c:v>
                </c:pt>
                <c:pt idx="1578">
                  <c:v>121</c:v>
                </c:pt>
                <c:pt idx="1579">
                  <c:v>122</c:v>
                </c:pt>
                <c:pt idx="1580">
                  <c:v>122</c:v>
                </c:pt>
                <c:pt idx="1581">
                  <c:v>122</c:v>
                </c:pt>
                <c:pt idx="1582">
                  <c:v>123</c:v>
                </c:pt>
                <c:pt idx="1583">
                  <c:v>123</c:v>
                </c:pt>
                <c:pt idx="1584">
                  <c:v>123</c:v>
                </c:pt>
                <c:pt idx="1585">
                  <c:v>123</c:v>
                </c:pt>
                <c:pt idx="1586">
                  <c:v>124</c:v>
                </c:pt>
                <c:pt idx="1587">
                  <c:v>125</c:v>
                </c:pt>
                <c:pt idx="1588">
                  <c:v>125</c:v>
                </c:pt>
                <c:pt idx="1589">
                  <c:v>125</c:v>
                </c:pt>
                <c:pt idx="1590">
                  <c:v>126</c:v>
                </c:pt>
                <c:pt idx="1591">
                  <c:v>126</c:v>
                </c:pt>
                <c:pt idx="1592">
                  <c:v>126</c:v>
                </c:pt>
                <c:pt idx="1593">
                  <c:v>127</c:v>
                </c:pt>
                <c:pt idx="1594">
                  <c:v>128</c:v>
                </c:pt>
                <c:pt idx="1595">
                  <c:v>128</c:v>
                </c:pt>
                <c:pt idx="1596">
                  <c:v>128</c:v>
                </c:pt>
                <c:pt idx="1597">
                  <c:v>128</c:v>
                </c:pt>
                <c:pt idx="1598">
                  <c:v>128</c:v>
                </c:pt>
                <c:pt idx="1599">
                  <c:v>128</c:v>
                </c:pt>
                <c:pt idx="1600">
                  <c:v>128</c:v>
                </c:pt>
                <c:pt idx="1601">
                  <c:v>129</c:v>
                </c:pt>
                <c:pt idx="1602">
                  <c:v>130</c:v>
                </c:pt>
                <c:pt idx="1603">
                  <c:v>130</c:v>
                </c:pt>
                <c:pt idx="1604">
                  <c:v>130</c:v>
                </c:pt>
                <c:pt idx="1605">
                  <c:v>130</c:v>
                </c:pt>
                <c:pt idx="1606">
                  <c:v>130</c:v>
                </c:pt>
                <c:pt idx="1607">
                  <c:v>131</c:v>
                </c:pt>
                <c:pt idx="1608">
                  <c:v>131</c:v>
                </c:pt>
                <c:pt idx="1609">
                  <c:v>131</c:v>
                </c:pt>
                <c:pt idx="1610">
                  <c:v>131</c:v>
                </c:pt>
                <c:pt idx="1611">
                  <c:v>132</c:v>
                </c:pt>
                <c:pt idx="1612">
                  <c:v>132</c:v>
                </c:pt>
                <c:pt idx="1613">
                  <c:v>133</c:v>
                </c:pt>
                <c:pt idx="1614">
                  <c:v>133</c:v>
                </c:pt>
                <c:pt idx="1615">
                  <c:v>133</c:v>
                </c:pt>
                <c:pt idx="1616">
                  <c:v>133</c:v>
                </c:pt>
                <c:pt idx="1617">
                  <c:v>133</c:v>
                </c:pt>
                <c:pt idx="1618">
                  <c:v>134</c:v>
                </c:pt>
                <c:pt idx="1619">
                  <c:v>134</c:v>
                </c:pt>
                <c:pt idx="1620">
                  <c:v>134</c:v>
                </c:pt>
                <c:pt idx="1621">
                  <c:v>134</c:v>
                </c:pt>
                <c:pt idx="1622">
                  <c:v>134</c:v>
                </c:pt>
                <c:pt idx="1623">
                  <c:v>134</c:v>
                </c:pt>
                <c:pt idx="1624">
                  <c:v>135</c:v>
                </c:pt>
                <c:pt idx="1625">
                  <c:v>136</c:v>
                </c:pt>
                <c:pt idx="1626">
                  <c:v>136</c:v>
                </c:pt>
                <c:pt idx="1627">
                  <c:v>136</c:v>
                </c:pt>
                <c:pt idx="1628">
                  <c:v>137</c:v>
                </c:pt>
                <c:pt idx="1629">
                  <c:v>137</c:v>
                </c:pt>
                <c:pt idx="1630">
                  <c:v>138</c:v>
                </c:pt>
                <c:pt idx="1631">
                  <c:v>139</c:v>
                </c:pt>
                <c:pt idx="1632">
                  <c:v>139</c:v>
                </c:pt>
                <c:pt idx="1633">
                  <c:v>139</c:v>
                </c:pt>
                <c:pt idx="1634">
                  <c:v>140</c:v>
                </c:pt>
                <c:pt idx="1635">
                  <c:v>140</c:v>
                </c:pt>
                <c:pt idx="1636">
                  <c:v>140</c:v>
                </c:pt>
                <c:pt idx="1637">
                  <c:v>140</c:v>
                </c:pt>
                <c:pt idx="1638">
                  <c:v>141</c:v>
                </c:pt>
                <c:pt idx="1639">
                  <c:v>141</c:v>
                </c:pt>
                <c:pt idx="1640">
                  <c:v>141</c:v>
                </c:pt>
                <c:pt idx="1641">
                  <c:v>141</c:v>
                </c:pt>
                <c:pt idx="1642">
                  <c:v>141</c:v>
                </c:pt>
                <c:pt idx="1643">
                  <c:v>141</c:v>
                </c:pt>
                <c:pt idx="1644">
                  <c:v>142</c:v>
                </c:pt>
                <c:pt idx="1645">
                  <c:v>142</c:v>
                </c:pt>
                <c:pt idx="1646">
                  <c:v>143</c:v>
                </c:pt>
                <c:pt idx="1647">
                  <c:v>143</c:v>
                </c:pt>
                <c:pt idx="1648">
                  <c:v>144</c:v>
                </c:pt>
                <c:pt idx="1649">
                  <c:v>144</c:v>
                </c:pt>
                <c:pt idx="1650">
                  <c:v>145</c:v>
                </c:pt>
                <c:pt idx="1651">
                  <c:v>145</c:v>
                </c:pt>
                <c:pt idx="1652">
                  <c:v>145</c:v>
                </c:pt>
                <c:pt idx="1653">
                  <c:v>145</c:v>
                </c:pt>
                <c:pt idx="1654">
                  <c:v>145</c:v>
                </c:pt>
                <c:pt idx="1655">
                  <c:v>145</c:v>
                </c:pt>
                <c:pt idx="1656">
                  <c:v>146</c:v>
                </c:pt>
                <c:pt idx="1657">
                  <c:v>146</c:v>
                </c:pt>
                <c:pt idx="1658">
                  <c:v>146</c:v>
                </c:pt>
                <c:pt idx="1659">
                  <c:v>147</c:v>
                </c:pt>
                <c:pt idx="1660">
                  <c:v>147</c:v>
                </c:pt>
                <c:pt idx="1661">
                  <c:v>147</c:v>
                </c:pt>
                <c:pt idx="1662">
                  <c:v>147</c:v>
                </c:pt>
                <c:pt idx="1663">
                  <c:v>147</c:v>
                </c:pt>
                <c:pt idx="1664">
                  <c:v>147</c:v>
                </c:pt>
                <c:pt idx="1665">
                  <c:v>148</c:v>
                </c:pt>
                <c:pt idx="1666">
                  <c:v>148</c:v>
                </c:pt>
                <c:pt idx="1667">
                  <c:v>149</c:v>
                </c:pt>
                <c:pt idx="1668">
                  <c:v>149</c:v>
                </c:pt>
                <c:pt idx="1669">
                  <c:v>149</c:v>
                </c:pt>
                <c:pt idx="1670">
                  <c:v>149</c:v>
                </c:pt>
                <c:pt idx="1671">
                  <c:v>150</c:v>
                </c:pt>
                <c:pt idx="1672">
                  <c:v>150</c:v>
                </c:pt>
                <c:pt idx="1673">
                  <c:v>150</c:v>
                </c:pt>
                <c:pt idx="1674">
                  <c:v>150</c:v>
                </c:pt>
                <c:pt idx="1675">
                  <c:v>150</c:v>
                </c:pt>
                <c:pt idx="1676">
                  <c:v>151</c:v>
                </c:pt>
                <c:pt idx="1677">
                  <c:v>151</c:v>
                </c:pt>
                <c:pt idx="1678">
                  <c:v>151</c:v>
                </c:pt>
                <c:pt idx="1679">
                  <c:v>152</c:v>
                </c:pt>
                <c:pt idx="1680">
                  <c:v>153</c:v>
                </c:pt>
                <c:pt idx="1681">
                  <c:v>154</c:v>
                </c:pt>
                <c:pt idx="1682">
                  <c:v>156</c:v>
                </c:pt>
                <c:pt idx="1683">
                  <c:v>156</c:v>
                </c:pt>
                <c:pt idx="1684">
                  <c:v>157</c:v>
                </c:pt>
                <c:pt idx="1685">
                  <c:v>157</c:v>
                </c:pt>
                <c:pt idx="1686">
                  <c:v>158</c:v>
                </c:pt>
                <c:pt idx="1687">
                  <c:v>158</c:v>
                </c:pt>
                <c:pt idx="1688">
                  <c:v>158</c:v>
                </c:pt>
                <c:pt idx="1689">
                  <c:v>158</c:v>
                </c:pt>
                <c:pt idx="1690">
                  <c:v>158</c:v>
                </c:pt>
                <c:pt idx="1691">
                  <c:v>158</c:v>
                </c:pt>
                <c:pt idx="1692">
                  <c:v>159</c:v>
                </c:pt>
                <c:pt idx="1693">
                  <c:v>159</c:v>
                </c:pt>
                <c:pt idx="1694">
                  <c:v>159</c:v>
                </c:pt>
                <c:pt idx="1695">
                  <c:v>159</c:v>
                </c:pt>
                <c:pt idx="1696">
                  <c:v>159</c:v>
                </c:pt>
                <c:pt idx="1697">
                  <c:v>159</c:v>
                </c:pt>
                <c:pt idx="1698">
                  <c:v>159</c:v>
                </c:pt>
                <c:pt idx="1699">
                  <c:v>160</c:v>
                </c:pt>
                <c:pt idx="1700">
                  <c:v>160</c:v>
                </c:pt>
                <c:pt idx="1701">
                  <c:v>162</c:v>
                </c:pt>
                <c:pt idx="1702">
                  <c:v>162</c:v>
                </c:pt>
                <c:pt idx="1703">
                  <c:v>163</c:v>
                </c:pt>
                <c:pt idx="1704">
                  <c:v>163</c:v>
                </c:pt>
                <c:pt idx="1705">
                  <c:v>163</c:v>
                </c:pt>
                <c:pt idx="1706">
                  <c:v>163</c:v>
                </c:pt>
                <c:pt idx="1707">
                  <c:v>163</c:v>
                </c:pt>
                <c:pt idx="1708">
                  <c:v>165</c:v>
                </c:pt>
                <c:pt idx="1709">
                  <c:v>165</c:v>
                </c:pt>
                <c:pt idx="1710">
                  <c:v>165</c:v>
                </c:pt>
                <c:pt idx="1711">
                  <c:v>166</c:v>
                </c:pt>
                <c:pt idx="1712">
                  <c:v>167</c:v>
                </c:pt>
                <c:pt idx="1713">
                  <c:v>167</c:v>
                </c:pt>
                <c:pt idx="1714">
                  <c:v>167</c:v>
                </c:pt>
                <c:pt idx="1715">
                  <c:v>167</c:v>
                </c:pt>
                <c:pt idx="1716">
                  <c:v>167</c:v>
                </c:pt>
                <c:pt idx="1717">
                  <c:v>167</c:v>
                </c:pt>
                <c:pt idx="1718">
                  <c:v>167</c:v>
                </c:pt>
                <c:pt idx="1719">
                  <c:v>168</c:v>
                </c:pt>
                <c:pt idx="1720">
                  <c:v>168</c:v>
                </c:pt>
                <c:pt idx="1721">
                  <c:v>168</c:v>
                </c:pt>
                <c:pt idx="1722">
                  <c:v>168</c:v>
                </c:pt>
                <c:pt idx="1723">
                  <c:v>169</c:v>
                </c:pt>
                <c:pt idx="1724">
                  <c:v>169</c:v>
                </c:pt>
                <c:pt idx="1725">
                  <c:v>169</c:v>
                </c:pt>
                <c:pt idx="1726">
                  <c:v>169</c:v>
                </c:pt>
                <c:pt idx="1727">
                  <c:v>169</c:v>
                </c:pt>
                <c:pt idx="1728">
                  <c:v>170</c:v>
                </c:pt>
                <c:pt idx="1729">
                  <c:v>170</c:v>
                </c:pt>
                <c:pt idx="1730">
                  <c:v>170</c:v>
                </c:pt>
                <c:pt idx="1731">
                  <c:v>171</c:v>
                </c:pt>
                <c:pt idx="1732">
                  <c:v>172</c:v>
                </c:pt>
                <c:pt idx="1733">
                  <c:v>173</c:v>
                </c:pt>
                <c:pt idx="1734">
                  <c:v>173</c:v>
                </c:pt>
                <c:pt idx="1735">
                  <c:v>174</c:v>
                </c:pt>
                <c:pt idx="1736">
                  <c:v>174</c:v>
                </c:pt>
                <c:pt idx="1737">
                  <c:v>174</c:v>
                </c:pt>
                <c:pt idx="1738">
                  <c:v>175</c:v>
                </c:pt>
                <c:pt idx="1739">
                  <c:v>175</c:v>
                </c:pt>
                <c:pt idx="1740">
                  <c:v>176</c:v>
                </c:pt>
                <c:pt idx="1741">
                  <c:v>176</c:v>
                </c:pt>
                <c:pt idx="1742">
                  <c:v>176</c:v>
                </c:pt>
                <c:pt idx="1743">
                  <c:v>176</c:v>
                </c:pt>
                <c:pt idx="1744">
                  <c:v>177</c:v>
                </c:pt>
                <c:pt idx="1745">
                  <c:v>178</c:v>
                </c:pt>
                <c:pt idx="1746">
                  <c:v>179</c:v>
                </c:pt>
                <c:pt idx="1747">
                  <c:v>179</c:v>
                </c:pt>
                <c:pt idx="1748">
                  <c:v>179</c:v>
                </c:pt>
                <c:pt idx="1749">
                  <c:v>179</c:v>
                </c:pt>
                <c:pt idx="1750">
                  <c:v>180</c:v>
                </c:pt>
                <c:pt idx="1751">
                  <c:v>180</c:v>
                </c:pt>
                <c:pt idx="1752">
                  <c:v>181</c:v>
                </c:pt>
                <c:pt idx="1753">
                  <c:v>181</c:v>
                </c:pt>
                <c:pt idx="1754">
                  <c:v>181</c:v>
                </c:pt>
                <c:pt idx="1755">
                  <c:v>182</c:v>
                </c:pt>
                <c:pt idx="1756">
                  <c:v>182</c:v>
                </c:pt>
                <c:pt idx="1757">
                  <c:v>182</c:v>
                </c:pt>
                <c:pt idx="1758">
                  <c:v>183</c:v>
                </c:pt>
                <c:pt idx="1759">
                  <c:v>183</c:v>
                </c:pt>
                <c:pt idx="1760">
                  <c:v>183</c:v>
                </c:pt>
                <c:pt idx="1761">
                  <c:v>183</c:v>
                </c:pt>
                <c:pt idx="1762">
                  <c:v>184</c:v>
                </c:pt>
                <c:pt idx="1763">
                  <c:v>184</c:v>
                </c:pt>
                <c:pt idx="1764">
                  <c:v>184</c:v>
                </c:pt>
                <c:pt idx="1765">
                  <c:v>184</c:v>
                </c:pt>
                <c:pt idx="1766">
                  <c:v>185</c:v>
                </c:pt>
                <c:pt idx="1767">
                  <c:v>185</c:v>
                </c:pt>
                <c:pt idx="1768">
                  <c:v>186</c:v>
                </c:pt>
                <c:pt idx="1769">
                  <c:v>186</c:v>
                </c:pt>
                <c:pt idx="1770">
                  <c:v>186</c:v>
                </c:pt>
                <c:pt idx="1771">
                  <c:v>187</c:v>
                </c:pt>
                <c:pt idx="1772">
                  <c:v>188</c:v>
                </c:pt>
                <c:pt idx="1773">
                  <c:v>188</c:v>
                </c:pt>
                <c:pt idx="1774">
                  <c:v>188</c:v>
                </c:pt>
                <c:pt idx="1775">
                  <c:v>189</c:v>
                </c:pt>
                <c:pt idx="1776">
                  <c:v>189</c:v>
                </c:pt>
                <c:pt idx="1777">
                  <c:v>190</c:v>
                </c:pt>
                <c:pt idx="1778">
                  <c:v>190</c:v>
                </c:pt>
                <c:pt idx="1779">
                  <c:v>191</c:v>
                </c:pt>
                <c:pt idx="1780">
                  <c:v>191</c:v>
                </c:pt>
                <c:pt idx="1781">
                  <c:v>191</c:v>
                </c:pt>
                <c:pt idx="1782">
                  <c:v>191</c:v>
                </c:pt>
                <c:pt idx="1783">
                  <c:v>191</c:v>
                </c:pt>
                <c:pt idx="1784">
                  <c:v>193</c:v>
                </c:pt>
                <c:pt idx="1785">
                  <c:v>193</c:v>
                </c:pt>
                <c:pt idx="1786">
                  <c:v>193</c:v>
                </c:pt>
                <c:pt idx="1787">
                  <c:v>194</c:v>
                </c:pt>
                <c:pt idx="1788">
                  <c:v>194</c:v>
                </c:pt>
                <c:pt idx="1789">
                  <c:v>196</c:v>
                </c:pt>
                <c:pt idx="1790">
                  <c:v>196</c:v>
                </c:pt>
                <c:pt idx="1791">
                  <c:v>196</c:v>
                </c:pt>
                <c:pt idx="1792">
                  <c:v>197</c:v>
                </c:pt>
                <c:pt idx="1793">
                  <c:v>197</c:v>
                </c:pt>
                <c:pt idx="1794">
                  <c:v>199</c:v>
                </c:pt>
                <c:pt idx="1795">
                  <c:v>199</c:v>
                </c:pt>
                <c:pt idx="1796">
                  <c:v>199</c:v>
                </c:pt>
                <c:pt idx="1797">
                  <c:v>200</c:v>
                </c:pt>
                <c:pt idx="1798">
                  <c:v>200</c:v>
                </c:pt>
                <c:pt idx="1799">
                  <c:v>202</c:v>
                </c:pt>
                <c:pt idx="1800">
                  <c:v>202</c:v>
                </c:pt>
                <c:pt idx="1801">
                  <c:v>202</c:v>
                </c:pt>
                <c:pt idx="1802">
                  <c:v>202</c:v>
                </c:pt>
                <c:pt idx="1803">
                  <c:v>203</c:v>
                </c:pt>
                <c:pt idx="1804">
                  <c:v>204</c:v>
                </c:pt>
                <c:pt idx="1805">
                  <c:v>204</c:v>
                </c:pt>
                <c:pt idx="1806">
                  <c:v>205</c:v>
                </c:pt>
                <c:pt idx="1807">
                  <c:v>205</c:v>
                </c:pt>
                <c:pt idx="1808">
                  <c:v>205</c:v>
                </c:pt>
                <c:pt idx="1809">
                  <c:v>205</c:v>
                </c:pt>
                <c:pt idx="1810">
                  <c:v>206</c:v>
                </c:pt>
                <c:pt idx="1811">
                  <c:v>206</c:v>
                </c:pt>
                <c:pt idx="1812">
                  <c:v>206</c:v>
                </c:pt>
                <c:pt idx="1813">
                  <c:v>206</c:v>
                </c:pt>
                <c:pt idx="1814">
                  <c:v>206</c:v>
                </c:pt>
                <c:pt idx="1815">
                  <c:v>207</c:v>
                </c:pt>
                <c:pt idx="1816">
                  <c:v>207</c:v>
                </c:pt>
                <c:pt idx="1817">
                  <c:v>208</c:v>
                </c:pt>
                <c:pt idx="1818">
                  <c:v>209</c:v>
                </c:pt>
                <c:pt idx="1819">
                  <c:v>210</c:v>
                </c:pt>
                <c:pt idx="1820">
                  <c:v>211</c:v>
                </c:pt>
                <c:pt idx="1821">
                  <c:v>211</c:v>
                </c:pt>
                <c:pt idx="1822">
                  <c:v>211</c:v>
                </c:pt>
                <c:pt idx="1823">
                  <c:v>213</c:v>
                </c:pt>
                <c:pt idx="1824">
                  <c:v>213</c:v>
                </c:pt>
                <c:pt idx="1825">
                  <c:v>215</c:v>
                </c:pt>
                <c:pt idx="1826">
                  <c:v>216</c:v>
                </c:pt>
                <c:pt idx="1827">
                  <c:v>217</c:v>
                </c:pt>
                <c:pt idx="1828">
                  <c:v>217</c:v>
                </c:pt>
                <c:pt idx="1829">
                  <c:v>218</c:v>
                </c:pt>
                <c:pt idx="1830">
                  <c:v>218</c:v>
                </c:pt>
                <c:pt idx="1831">
                  <c:v>220</c:v>
                </c:pt>
                <c:pt idx="1832">
                  <c:v>221</c:v>
                </c:pt>
                <c:pt idx="1833">
                  <c:v>221</c:v>
                </c:pt>
                <c:pt idx="1834">
                  <c:v>221</c:v>
                </c:pt>
                <c:pt idx="1835">
                  <c:v>222</c:v>
                </c:pt>
                <c:pt idx="1836">
                  <c:v>222</c:v>
                </c:pt>
                <c:pt idx="1837">
                  <c:v>223</c:v>
                </c:pt>
                <c:pt idx="1838">
                  <c:v>224</c:v>
                </c:pt>
                <c:pt idx="1839">
                  <c:v>226</c:v>
                </c:pt>
                <c:pt idx="1840">
                  <c:v>226</c:v>
                </c:pt>
                <c:pt idx="1841">
                  <c:v>226</c:v>
                </c:pt>
                <c:pt idx="1842">
                  <c:v>227</c:v>
                </c:pt>
                <c:pt idx="1843">
                  <c:v>229</c:v>
                </c:pt>
                <c:pt idx="1844">
                  <c:v>229</c:v>
                </c:pt>
                <c:pt idx="1845">
                  <c:v>232</c:v>
                </c:pt>
                <c:pt idx="1846">
                  <c:v>234</c:v>
                </c:pt>
                <c:pt idx="1847">
                  <c:v>234</c:v>
                </c:pt>
                <c:pt idx="1848">
                  <c:v>235</c:v>
                </c:pt>
                <c:pt idx="1849">
                  <c:v>235</c:v>
                </c:pt>
                <c:pt idx="1850">
                  <c:v>236</c:v>
                </c:pt>
                <c:pt idx="1851">
                  <c:v>236</c:v>
                </c:pt>
                <c:pt idx="1852">
                  <c:v>236</c:v>
                </c:pt>
                <c:pt idx="1853">
                  <c:v>237</c:v>
                </c:pt>
                <c:pt idx="1854">
                  <c:v>237</c:v>
                </c:pt>
                <c:pt idx="1855">
                  <c:v>237</c:v>
                </c:pt>
                <c:pt idx="1856">
                  <c:v>238</c:v>
                </c:pt>
                <c:pt idx="1857">
                  <c:v>238</c:v>
                </c:pt>
                <c:pt idx="1858">
                  <c:v>238</c:v>
                </c:pt>
                <c:pt idx="1859">
                  <c:v>238</c:v>
                </c:pt>
                <c:pt idx="1860">
                  <c:v>240</c:v>
                </c:pt>
                <c:pt idx="1861">
                  <c:v>241</c:v>
                </c:pt>
                <c:pt idx="1862">
                  <c:v>241</c:v>
                </c:pt>
                <c:pt idx="1863">
                  <c:v>241</c:v>
                </c:pt>
                <c:pt idx="1864">
                  <c:v>242</c:v>
                </c:pt>
                <c:pt idx="1865">
                  <c:v>244</c:v>
                </c:pt>
                <c:pt idx="1866">
                  <c:v>244</c:v>
                </c:pt>
                <c:pt idx="1867">
                  <c:v>246</c:v>
                </c:pt>
                <c:pt idx="1868">
                  <c:v>246</c:v>
                </c:pt>
                <c:pt idx="1869">
                  <c:v>248</c:v>
                </c:pt>
                <c:pt idx="1870">
                  <c:v>249</c:v>
                </c:pt>
                <c:pt idx="1871">
                  <c:v>249</c:v>
                </c:pt>
                <c:pt idx="1872">
                  <c:v>251</c:v>
                </c:pt>
                <c:pt idx="1873">
                  <c:v>251</c:v>
                </c:pt>
                <c:pt idx="1874">
                  <c:v>251</c:v>
                </c:pt>
                <c:pt idx="1875">
                  <c:v>253</c:v>
                </c:pt>
                <c:pt idx="1876">
                  <c:v>253</c:v>
                </c:pt>
                <c:pt idx="1877">
                  <c:v>253</c:v>
                </c:pt>
                <c:pt idx="1878">
                  <c:v>255</c:v>
                </c:pt>
                <c:pt idx="1879">
                  <c:v>259</c:v>
                </c:pt>
                <c:pt idx="1880">
                  <c:v>263</c:v>
                </c:pt>
                <c:pt idx="1881">
                  <c:v>263</c:v>
                </c:pt>
                <c:pt idx="1882">
                  <c:v>263</c:v>
                </c:pt>
                <c:pt idx="1883">
                  <c:v>263</c:v>
                </c:pt>
                <c:pt idx="1884">
                  <c:v>263</c:v>
                </c:pt>
                <c:pt idx="1885">
                  <c:v>264</c:v>
                </c:pt>
                <c:pt idx="1886">
                  <c:v>265</c:v>
                </c:pt>
                <c:pt idx="1887">
                  <c:v>265</c:v>
                </c:pt>
                <c:pt idx="1888">
                  <c:v>266</c:v>
                </c:pt>
                <c:pt idx="1889">
                  <c:v>266</c:v>
                </c:pt>
                <c:pt idx="1890">
                  <c:v>267</c:v>
                </c:pt>
                <c:pt idx="1891">
                  <c:v>269</c:v>
                </c:pt>
                <c:pt idx="1892">
                  <c:v>269</c:v>
                </c:pt>
                <c:pt idx="1893">
                  <c:v>269</c:v>
                </c:pt>
                <c:pt idx="1894">
                  <c:v>270</c:v>
                </c:pt>
                <c:pt idx="1895">
                  <c:v>271</c:v>
                </c:pt>
                <c:pt idx="1896">
                  <c:v>271</c:v>
                </c:pt>
                <c:pt idx="1897">
                  <c:v>271</c:v>
                </c:pt>
                <c:pt idx="1898">
                  <c:v>271</c:v>
                </c:pt>
                <c:pt idx="1899">
                  <c:v>273</c:v>
                </c:pt>
                <c:pt idx="1900">
                  <c:v>274</c:v>
                </c:pt>
                <c:pt idx="1901">
                  <c:v>274</c:v>
                </c:pt>
                <c:pt idx="1902">
                  <c:v>274</c:v>
                </c:pt>
                <c:pt idx="1903">
                  <c:v>275</c:v>
                </c:pt>
                <c:pt idx="1904">
                  <c:v>276</c:v>
                </c:pt>
                <c:pt idx="1905">
                  <c:v>277</c:v>
                </c:pt>
                <c:pt idx="1906">
                  <c:v>278</c:v>
                </c:pt>
                <c:pt idx="1907">
                  <c:v>279</c:v>
                </c:pt>
                <c:pt idx="1908">
                  <c:v>280</c:v>
                </c:pt>
                <c:pt idx="1909">
                  <c:v>282</c:v>
                </c:pt>
                <c:pt idx="1910">
                  <c:v>283</c:v>
                </c:pt>
                <c:pt idx="1911">
                  <c:v>284</c:v>
                </c:pt>
                <c:pt idx="1912">
                  <c:v>284</c:v>
                </c:pt>
                <c:pt idx="1913">
                  <c:v>284</c:v>
                </c:pt>
                <c:pt idx="1914">
                  <c:v>285</c:v>
                </c:pt>
                <c:pt idx="1915">
                  <c:v>286</c:v>
                </c:pt>
                <c:pt idx="1916">
                  <c:v>286</c:v>
                </c:pt>
                <c:pt idx="1917">
                  <c:v>286</c:v>
                </c:pt>
                <c:pt idx="1918">
                  <c:v>287</c:v>
                </c:pt>
                <c:pt idx="1919">
                  <c:v>288</c:v>
                </c:pt>
                <c:pt idx="1920">
                  <c:v>288</c:v>
                </c:pt>
                <c:pt idx="1921">
                  <c:v>290</c:v>
                </c:pt>
                <c:pt idx="1922">
                  <c:v>290</c:v>
                </c:pt>
                <c:pt idx="1923">
                  <c:v>290</c:v>
                </c:pt>
                <c:pt idx="1924">
                  <c:v>293</c:v>
                </c:pt>
                <c:pt idx="1925">
                  <c:v>294</c:v>
                </c:pt>
                <c:pt idx="1926">
                  <c:v>294</c:v>
                </c:pt>
                <c:pt idx="1927">
                  <c:v>296</c:v>
                </c:pt>
                <c:pt idx="1928">
                  <c:v>298</c:v>
                </c:pt>
                <c:pt idx="1929">
                  <c:v>299</c:v>
                </c:pt>
                <c:pt idx="1930">
                  <c:v>301</c:v>
                </c:pt>
                <c:pt idx="1931">
                  <c:v>302</c:v>
                </c:pt>
                <c:pt idx="1932">
                  <c:v>302</c:v>
                </c:pt>
                <c:pt idx="1933">
                  <c:v>303</c:v>
                </c:pt>
                <c:pt idx="1934">
                  <c:v>303</c:v>
                </c:pt>
                <c:pt idx="1935">
                  <c:v>304</c:v>
                </c:pt>
                <c:pt idx="1936">
                  <c:v>305</c:v>
                </c:pt>
                <c:pt idx="1937">
                  <c:v>305</c:v>
                </c:pt>
                <c:pt idx="1938">
                  <c:v>306</c:v>
                </c:pt>
                <c:pt idx="1939">
                  <c:v>307</c:v>
                </c:pt>
                <c:pt idx="1940">
                  <c:v>308</c:v>
                </c:pt>
                <c:pt idx="1941">
                  <c:v>311</c:v>
                </c:pt>
                <c:pt idx="1942">
                  <c:v>314</c:v>
                </c:pt>
                <c:pt idx="1943">
                  <c:v>314</c:v>
                </c:pt>
                <c:pt idx="1944">
                  <c:v>315</c:v>
                </c:pt>
                <c:pt idx="1945">
                  <c:v>316</c:v>
                </c:pt>
                <c:pt idx="1946">
                  <c:v>320</c:v>
                </c:pt>
                <c:pt idx="1947">
                  <c:v>321</c:v>
                </c:pt>
                <c:pt idx="1948">
                  <c:v>321</c:v>
                </c:pt>
                <c:pt idx="1949">
                  <c:v>321</c:v>
                </c:pt>
                <c:pt idx="1950">
                  <c:v>322</c:v>
                </c:pt>
                <c:pt idx="1951">
                  <c:v>325</c:v>
                </c:pt>
                <c:pt idx="1952">
                  <c:v>325</c:v>
                </c:pt>
                <c:pt idx="1953">
                  <c:v>325</c:v>
                </c:pt>
                <c:pt idx="1954">
                  <c:v>328</c:v>
                </c:pt>
                <c:pt idx="1955">
                  <c:v>329</c:v>
                </c:pt>
                <c:pt idx="1956">
                  <c:v>329</c:v>
                </c:pt>
                <c:pt idx="1957">
                  <c:v>332</c:v>
                </c:pt>
                <c:pt idx="1958">
                  <c:v>335</c:v>
                </c:pt>
                <c:pt idx="1959">
                  <c:v>336</c:v>
                </c:pt>
                <c:pt idx="1960">
                  <c:v>336</c:v>
                </c:pt>
                <c:pt idx="1961">
                  <c:v>337</c:v>
                </c:pt>
                <c:pt idx="1962">
                  <c:v>337</c:v>
                </c:pt>
                <c:pt idx="1963">
                  <c:v>339</c:v>
                </c:pt>
                <c:pt idx="1964">
                  <c:v>340</c:v>
                </c:pt>
                <c:pt idx="1965">
                  <c:v>340</c:v>
                </c:pt>
                <c:pt idx="1966">
                  <c:v>340</c:v>
                </c:pt>
                <c:pt idx="1967">
                  <c:v>342</c:v>
                </c:pt>
                <c:pt idx="1968">
                  <c:v>343</c:v>
                </c:pt>
                <c:pt idx="1969">
                  <c:v>345</c:v>
                </c:pt>
                <c:pt idx="1970">
                  <c:v>348</c:v>
                </c:pt>
                <c:pt idx="1971">
                  <c:v>350</c:v>
                </c:pt>
                <c:pt idx="1972">
                  <c:v>351</c:v>
                </c:pt>
                <c:pt idx="1973">
                  <c:v>352</c:v>
                </c:pt>
                <c:pt idx="1974">
                  <c:v>353</c:v>
                </c:pt>
                <c:pt idx="1975">
                  <c:v>354</c:v>
                </c:pt>
                <c:pt idx="1976">
                  <c:v>354</c:v>
                </c:pt>
                <c:pt idx="1977">
                  <c:v>356</c:v>
                </c:pt>
                <c:pt idx="1978">
                  <c:v>361</c:v>
                </c:pt>
                <c:pt idx="1979">
                  <c:v>364</c:v>
                </c:pt>
                <c:pt idx="1980">
                  <c:v>365</c:v>
                </c:pt>
                <c:pt idx="1981">
                  <c:v>369</c:v>
                </c:pt>
                <c:pt idx="1982">
                  <c:v>369</c:v>
                </c:pt>
                <c:pt idx="1983">
                  <c:v>372</c:v>
                </c:pt>
                <c:pt idx="1984">
                  <c:v>375</c:v>
                </c:pt>
                <c:pt idx="1985">
                  <c:v>375</c:v>
                </c:pt>
                <c:pt idx="1986">
                  <c:v>376</c:v>
                </c:pt>
                <c:pt idx="1987">
                  <c:v>379</c:v>
                </c:pt>
                <c:pt idx="1988">
                  <c:v>379</c:v>
                </c:pt>
                <c:pt idx="1989">
                  <c:v>380</c:v>
                </c:pt>
                <c:pt idx="1990">
                  <c:v>383</c:v>
                </c:pt>
                <c:pt idx="1991">
                  <c:v>385</c:v>
                </c:pt>
                <c:pt idx="1992">
                  <c:v>388</c:v>
                </c:pt>
                <c:pt idx="1993">
                  <c:v>389</c:v>
                </c:pt>
                <c:pt idx="1994">
                  <c:v>391</c:v>
                </c:pt>
                <c:pt idx="1995">
                  <c:v>392</c:v>
                </c:pt>
                <c:pt idx="1996">
                  <c:v>392</c:v>
                </c:pt>
                <c:pt idx="1997">
                  <c:v>392</c:v>
                </c:pt>
                <c:pt idx="1998">
                  <c:v>394</c:v>
                </c:pt>
                <c:pt idx="1999">
                  <c:v>398</c:v>
                </c:pt>
                <c:pt idx="2000">
                  <c:v>398</c:v>
                </c:pt>
                <c:pt idx="2001">
                  <c:v>402</c:v>
                </c:pt>
                <c:pt idx="2002">
                  <c:v>403</c:v>
                </c:pt>
                <c:pt idx="2003">
                  <c:v>404</c:v>
                </c:pt>
                <c:pt idx="2004">
                  <c:v>404</c:v>
                </c:pt>
                <c:pt idx="2005">
                  <c:v>405</c:v>
                </c:pt>
                <c:pt idx="2006">
                  <c:v>405</c:v>
                </c:pt>
                <c:pt idx="2007">
                  <c:v>406</c:v>
                </c:pt>
                <c:pt idx="2008">
                  <c:v>410</c:v>
                </c:pt>
                <c:pt idx="2009">
                  <c:v>413</c:v>
                </c:pt>
                <c:pt idx="2010">
                  <c:v>415</c:v>
                </c:pt>
                <c:pt idx="2011">
                  <c:v>415</c:v>
                </c:pt>
                <c:pt idx="2012">
                  <c:v>424</c:v>
                </c:pt>
                <c:pt idx="2013">
                  <c:v>426</c:v>
                </c:pt>
                <c:pt idx="2014">
                  <c:v>426</c:v>
                </c:pt>
                <c:pt idx="2015">
                  <c:v>429</c:v>
                </c:pt>
                <c:pt idx="2016">
                  <c:v>433</c:v>
                </c:pt>
                <c:pt idx="2017">
                  <c:v>437</c:v>
                </c:pt>
                <c:pt idx="2018">
                  <c:v>438</c:v>
                </c:pt>
                <c:pt idx="2019">
                  <c:v>441</c:v>
                </c:pt>
                <c:pt idx="2020">
                  <c:v>443</c:v>
                </c:pt>
                <c:pt idx="2021">
                  <c:v>445</c:v>
                </c:pt>
                <c:pt idx="2022">
                  <c:v>447</c:v>
                </c:pt>
                <c:pt idx="2023">
                  <c:v>450</c:v>
                </c:pt>
                <c:pt idx="2024">
                  <c:v>452</c:v>
                </c:pt>
                <c:pt idx="2025">
                  <c:v>454</c:v>
                </c:pt>
                <c:pt idx="2026">
                  <c:v>455</c:v>
                </c:pt>
                <c:pt idx="2027">
                  <c:v>456</c:v>
                </c:pt>
                <c:pt idx="2028">
                  <c:v>465</c:v>
                </c:pt>
                <c:pt idx="2029">
                  <c:v>467</c:v>
                </c:pt>
                <c:pt idx="2030">
                  <c:v>470</c:v>
                </c:pt>
                <c:pt idx="2031">
                  <c:v>473</c:v>
                </c:pt>
                <c:pt idx="2032">
                  <c:v>478</c:v>
                </c:pt>
                <c:pt idx="2033">
                  <c:v>479</c:v>
                </c:pt>
                <c:pt idx="2034">
                  <c:v>480</c:v>
                </c:pt>
                <c:pt idx="2035">
                  <c:v>480</c:v>
                </c:pt>
                <c:pt idx="2036">
                  <c:v>489</c:v>
                </c:pt>
                <c:pt idx="2037">
                  <c:v>493</c:v>
                </c:pt>
                <c:pt idx="2038">
                  <c:v>493</c:v>
                </c:pt>
                <c:pt idx="2039">
                  <c:v>498</c:v>
                </c:pt>
                <c:pt idx="2040">
                  <c:v>498</c:v>
                </c:pt>
                <c:pt idx="2041">
                  <c:v>499</c:v>
                </c:pt>
                <c:pt idx="2042">
                  <c:v>508</c:v>
                </c:pt>
                <c:pt idx="2043">
                  <c:v>508</c:v>
                </c:pt>
                <c:pt idx="2044">
                  <c:v>508</c:v>
                </c:pt>
                <c:pt idx="2045">
                  <c:v>510</c:v>
                </c:pt>
                <c:pt idx="2046">
                  <c:v>512</c:v>
                </c:pt>
                <c:pt idx="2047">
                  <c:v>514</c:v>
                </c:pt>
                <c:pt idx="2048">
                  <c:v>524</c:v>
                </c:pt>
                <c:pt idx="2049">
                  <c:v>531</c:v>
                </c:pt>
                <c:pt idx="2050">
                  <c:v>537</c:v>
                </c:pt>
                <c:pt idx="2051">
                  <c:v>537</c:v>
                </c:pt>
                <c:pt idx="2052">
                  <c:v>539</c:v>
                </c:pt>
                <c:pt idx="2053">
                  <c:v>539</c:v>
                </c:pt>
                <c:pt idx="2054">
                  <c:v>541</c:v>
                </c:pt>
                <c:pt idx="2055">
                  <c:v>549</c:v>
                </c:pt>
                <c:pt idx="2056">
                  <c:v>551</c:v>
                </c:pt>
                <c:pt idx="2057">
                  <c:v>554</c:v>
                </c:pt>
                <c:pt idx="2058">
                  <c:v>555</c:v>
                </c:pt>
                <c:pt idx="2059">
                  <c:v>555</c:v>
                </c:pt>
                <c:pt idx="2060">
                  <c:v>557</c:v>
                </c:pt>
                <c:pt idx="2061">
                  <c:v>558</c:v>
                </c:pt>
                <c:pt idx="2062">
                  <c:v>560</c:v>
                </c:pt>
                <c:pt idx="2063">
                  <c:v>562</c:v>
                </c:pt>
                <c:pt idx="2064">
                  <c:v>563</c:v>
                </c:pt>
                <c:pt idx="2065">
                  <c:v>571</c:v>
                </c:pt>
                <c:pt idx="2066">
                  <c:v>574</c:v>
                </c:pt>
                <c:pt idx="2067">
                  <c:v>576</c:v>
                </c:pt>
                <c:pt idx="2068">
                  <c:v>577</c:v>
                </c:pt>
                <c:pt idx="2069">
                  <c:v>600</c:v>
                </c:pt>
                <c:pt idx="2070">
                  <c:v>607</c:v>
                </c:pt>
                <c:pt idx="2071">
                  <c:v>613</c:v>
                </c:pt>
                <c:pt idx="2072">
                  <c:v>614</c:v>
                </c:pt>
                <c:pt idx="2073">
                  <c:v>615</c:v>
                </c:pt>
                <c:pt idx="2074">
                  <c:v>621</c:v>
                </c:pt>
                <c:pt idx="2075">
                  <c:v>623</c:v>
                </c:pt>
                <c:pt idx="2076">
                  <c:v>625</c:v>
                </c:pt>
                <c:pt idx="2077">
                  <c:v>635</c:v>
                </c:pt>
                <c:pt idx="2078">
                  <c:v>644</c:v>
                </c:pt>
                <c:pt idx="2079">
                  <c:v>651</c:v>
                </c:pt>
                <c:pt idx="2080">
                  <c:v>660</c:v>
                </c:pt>
                <c:pt idx="2081">
                  <c:v>665</c:v>
                </c:pt>
                <c:pt idx="2082">
                  <c:v>666</c:v>
                </c:pt>
                <c:pt idx="2083">
                  <c:v>670</c:v>
                </c:pt>
                <c:pt idx="2084">
                  <c:v>676</c:v>
                </c:pt>
                <c:pt idx="2085">
                  <c:v>680</c:v>
                </c:pt>
                <c:pt idx="2086">
                  <c:v>680</c:v>
                </c:pt>
                <c:pt idx="2087">
                  <c:v>682</c:v>
                </c:pt>
                <c:pt idx="2088">
                  <c:v>682</c:v>
                </c:pt>
                <c:pt idx="2089">
                  <c:v>688</c:v>
                </c:pt>
                <c:pt idx="2090">
                  <c:v>701</c:v>
                </c:pt>
                <c:pt idx="2091">
                  <c:v>707</c:v>
                </c:pt>
                <c:pt idx="2092">
                  <c:v>711</c:v>
                </c:pt>
                <c:pt idx="2093">
                  <c:v>714</c:v>
                </c:pt>
                <c:pt idx="2094">
                  <c:v>721</c:v>
                </c:pt>
                <c:pt idx="2095">
                  <c:v>729</c:v>
                </c:pt>
                <c:pt idx="2096">
                  <c:v>736</c:v>
                </c:pt>
                <c:pt idx="2097">
                  <c:v>740</c:v>
                </c:pt>
                <c:pt idx="2098">
                  <c:v>742</c:v>
                </c:pt>
                <c:pt idx="2099">
                  <c:v>760</c:v>
                </c:pt>
                <c:pt idx="2100">
                  <c:v>813</c:v>
                </c:pt>
                <c:pt idx="2101">
                  <c:v>821</c:v>
                </c:pt>
                <c:pt idx="2102">
                  <c:v>827</c:v>
                </c:pt>
                <c:pt idx="2103">
                  <c:v>834</c:v>
                </c:pt>
                <c:pt idx="2104">
                  <c:v>848</c:v>
                </c:pt>
                <c:pt idx="2105">
                  <c:v>859</c:v>
                </c:pt>
                <c:pt idx="2106">
                  <c:v>874</c:v>
                </c:pt>
                <c:pt idx="2107">
                  <c:v>878</c:v>
                </c:pt>
                <c:pt idx="2108">
                  <c:v>885</c:v>
                </c:pt>
                <c:pt idx="2109">
                  <c:v>897</c:v>
                </c:pt>
                <c:pt idx="2110">
                  <c:v>902</c:v>
                </c:pt>
                <c:pt idx="2111">
                  <c:v>916</c:v>
                </c:pt>
                <c:pt idx="2112">
                  <c:v>930</c:v>
                </c:pt>
                <c:pt idx="2113">
                  <c:v>942</c:v>
                </c:pt>
                <c:pt idx="2114">
                  <c:v>943</c:v>
                </c:pt>
                <c:pt idx="2115">
                  <c:v>944</c:v>
                </c:pt>
                <c:pt idx="2116">
                  <c:v>951</c:v>
                </c:pt>
                <c:pt idx="2117">
                  <c:v>963</c:v>
                </c:pt>
                <c:pt idx="2118">
                  <c:v>964</c:v>
                </c:pt>
                <c:pt idx="2119">
                  <c:v>971</c:v>
                </c:pt>
                <c:pt idx="2120">
                  <c:v>983</c:v>
                </c:pt>
                <c:pt idx="2121">
                  <c:v>988</c:v>
                </c:pt>
                <c:pt idx="2122">
                  <c:v>1013</c:v>
                </c:pt>
                <c:pt idx="2123">
                  <c:v>1019</c:v>
                </c:pt>
                <c:pt idx="2124">
                  <c:v>1021</c:v>
                </c:pt>
                <c:pt idx="2125">
                  <c:v>1049</c:v>
                </c:pt>
                <c:pt idx="2126">
                  <c:v>1062</c:v>
                </c:pt>
                <c:pt idx="2127">
                  <c:v>1071</c:v>
                </c:pt>
                <c:pt idx="2128">
                  <c:v>1088</c:v>
                </c:pt>
                <c:pt idx="2129">
                  <c:v>1095</c:v>
                </c:pt>
                <c:pt idx="2130">
                  <c:v>1104</c:v>
                </c:pt>
                <c:pt idx="2131">
                  <c:v>1107</c:v>
                </c:pt>
                <c:pt idx="2132">
                  <c:v>1113</c:v>
                </c:pt>
                <c:pt idx="2133">
                  <c:v>1151</c:v>
                </c:pt>
                <c:pt idx="2134">
                  <c:v>1204</c:v>
                </c:pt>
                <c:pt idx="2135">
                  <c:v>1224</c:v>
                </c:pt>
                <c:pt idx="2136">
                  <c:v>1251</c:v>
                </c:pt>
                <c:pt idx="2137">
                  <c:v>1260</c:v>
                </c:pt>
                <c:pt idx="2138">
                  <c:v>1281</c:v>
                </c:pt>
                <c:pt idx="2139">
                  <c:v>1328</c:v>
                </c:pt>
                <c:pt idx="2140">
                  <c:v>1356</c:v>
                </c:pt>
                <c:pt idx="2141">
                  <c:v>1364</c:v>
                </c:pt>
                <c:pt idx="2142">
                  <c:v>1373</c:v>
                </c:pt>
                <c:pt idx="2143">
                  <c:v>1375</c:v>
                </c:pt>
                <c:pt idx="2144">
                  <c:v>1420</c:v>
                </c:pt>
                <c:pt idx="2145">
                  <c:v>1510</c:v>
                </c:pt>
                <c:pt idx="2146">
                  <c:v>1513</c:v>
                </c:pt>
                <c:pt idx="2147">
                  <c:v>1530</c:v>
                </c:pt>
                <c:pt idx="2148">
                  <c:v>1556</c:v>
                </c:pt>
                <c:pt idx="2149">
                  <c:v>1596</c:v>
                </c:pt>
                <c:pt idx="2150">
                  <c:v>1633</c:v>
                </c:pt>
                <c:pt idx="2151">
                  <c:v>1637</c:v>
                </c:pt>
                <c:pt idx="2152">
                  <c:v>1670</c:v>
                </c:pt>
                <c:pt idx="2153">
                  <c:v>1737</c:v>
                </c:pt>
                <c:pt idx="2154">
                  <c:v>1762</c:v>
                </c:pt>
                <c:pt idx="2155">
                  <c:v>1780</c:v>
                </c:pt>
                <c:pt idx="2156">
                  <c:v>1789</c:v>
                </c:pt>
                <c:pt idx="2157">
                  <c:v>1876</c:v>
                </c:pt>
                <c:pt idx="2158">
                  <c:v>1887</c:v>
                </c:pt>
                <c:pt idx="2159">
                  <c:v>1945</c:v>
                </c:pt>
                <c:pt idx="2160">
                  <c:v>1980</c:v>
                </c:pt>
                <c:pt idx="2161">
                  <c:v>2035</c:v>
                </c:pt>
                <c:pt idx="2162">
                  <c:v>2051</c:v>
                </c:pt>
                <c:pt idx="2163">
                  <c:v>2139</c:v>
                </c:pt>
                <c:pt idx="2164">
                  <c:v>2165</c:v>
                </c:pt>
                <c:pt idx="2165">
                  <c:v>2174</c:v>
                </c:pt>
                <c:pt idx="2166">
                  <c:v>2436</c:v>
                </c:pt>
                <c:pt idx="2167">
                  <c:v>2478</c:v>
                </c:pt>
                <c:pt idx="2168">
                  <c:v>2525</c:v>
                </c:pt>
                <c:pt idx="2169">
                  <c:v>2602</c:v>
                </c:pt>
                <c:pt idx="2170">
                  <c:v>3238</c:v>
                </c:pt>
                <c:pt idx="2171">
                  <c:v>3355</c:v>
                </c:pt>
                <c:pt idx="2172">
                  <c:v>3468</c:v>
                </c:pt>
                <c:pt idx="2173">
                  <c:v>3562</c:v>
                </c:pt>
                <c:pt idx="2174">
                  <c:v>3663</c:v>
                </c:pt>
                <c:pt idx="2175">
                  <c:v>3863</c:v>
                </c:pt>
                <c:pt idx="2176">
                  <c:v>4245</c:v>
                </c:pt>
                <c:pt idx="2177">
                  <c:v>4330</c:v>
                </c:pt>
                <c:pt idx="2178">
                  <c:v>4562</c:v>
                </c:pt>
                <c:pt idx="2179">
                  <c:v>4883</c:v>
                </c:pt>
                <c:pt idx="2180">
                  <c:v>5812</c:v>
                </c:pt>
                <c:pt idx="2181">
                  <c:v>8200</c:v>
                </c:pt>
                <c:pt idx="2182">
                  <c:v>8359</c:v>
                </c:pt>
                <c:pt idx="2183">
                  <c:v>20242</c:v>
                </c:pt>
                <c:pt idx="2184">
                  <c:v>26457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8D-486A-BD9E-C70BE814F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249304"/>
        <c:axId val="561248648"/>
      </c:scatterChart>
      <c:valAx>
        <c:axId val="561249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248648"/>
        <c:crosses val="autoZero"/>
        <c:crossBetween val="midCat"/>
      </c:valAx>
      <c:valAx>
        <c:axId val="561248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249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 backers_count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'Bonus Statistical Analysis'!$E$1</c:f>
              <c:strCache>
                <c:ptCount val="1"/>
                <c:pt idx="0">
                  <c:v>backers_count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'Bonus Statistical Analysis'!$E$2:$E$2187</c:f>
              <c:numCache>
                <c:formatCode>General</c:formatCode>
                <c:ptCount val="2186"/>
                <c:pt idx="0">
                  <c:v>1293</c:v>
                </c:pt>
                <c:pt idx="1">
                  <c:v>975</c:v>
                </c:pt>
                <c:pt idx="2">
                  <c:v>890</c:v>
                </c:pt>
                <c:pt idx="3">
                  <c:v>534</c:v>
                </c:pt>
                <c:pt idx="4">
                  <c:v>456</c:v>
                </c:pt>
                <c:pt idx="5">
                  <c:v>369</c:v>
                </c:pt>
                <c:pt idx="6">
                  <c:v>338</c:v>
                </c:pt>
                <c:pt idx="7">
                  <c:v>336</c:v>
                </c:pt>
                <c:pt idx="8">
                  <c:v>312</c:v>
                </c:pt>
                <c:pt idx="9">
                  <c:v>311</c:v>
                </c:pt>
                <c:pt idx="10">
                  <c:v>310</c:v>
                </c:pt>
                <c:pt idx="11">
                  <c:v>296</c:v>
                </c:pt>
                <c:pt idx="12">
                  <c:v>285</c:v>
                </c:pt>
                <c:pt idx="13">
                  <c:v>236</c:v>
                </c:pt>
                <c:pt idx="14">
                  <c:v>229</c:v>
                </c:pt>
                <c:pt idx="15">
                  <c:v>215</c:v>
                </c:pt>
                <c:pt idx="16">
                  <c:v>202</c:v>
                </c:pt>
                <c:pt idx="17">
                  <c:v>201</c:v>
                </c:pt>
                <c:pt idx="18">
                  <c:v>197</c:v>
                </c:pt>
                <c:pt idx="19">
                  <c:v>196</c:v>
                </c:pt>
                <c:pt idx="20">
                  <c:v>196</c:v>
                </c:pt>
                <c:pt idx="21">
                  <c:v>188</c:v>
                </c:pt>
                <c:pt idx="22">
                  <c:v>185</c:v>
                </c:pt>
                <c:pt idx="23">
                  <c:v>179</c:v>
                </c:pt>
                <c:pt idx="24">
                  <c:v>171</c:v>
                </c:pt>
                <c:pt idx="25">
                  <c:v>171</c:v>
                </c:pt>
                <c:pt idx="26">
                  <c:v>170</c:v>
                </c:pt>
                <c:pt idx="27">
                  <c:v>167</c:v>
                </c:pt>
                <c:pt idx="28">
                  <c:v>152</c:v>
                </c:pt>
                <c:pt idx="29">
                  <c:v>148</c:v>
                </c:pt>
                <c:pt idx="30">
                  <c:v>147</c:v>
                </c:pt>
                <c:pt idx="31">
                  <c:v>147</c:v>
                </c:pt>
                <c:pt idx="32">
                  <c:v>140</c:v>
                </c:pt>
                <c:pt idx="33">
                  <c:v>140</c:v>
                </c:pt>
                <c:pt idx="34">
                  <c:v>140</c:v>
                </c:pt>
                <c:pt idx="35">
                  <c:v>139</c:v>
                </c:pt>
                <c:pt idx="36">
                  <c:v>135</c:v>
                </c:pt>
                <c:pt idx="37">
                  <c:v>129</c:v>
                </c:pt>
                <c:pt idx="38">
                  <c:v>125</c:v>
                </c:pt>
                <c:pt idx="39">
                  <c:v>124</c:v>
                </c:pt>
                <c:pt idx="40">
                  <c:v>124</c:v>
                </c:pt>
                <c:pt idx="41">
                  <c:v>123</c:v>
                </c:pt>
                <c:pt idx="42">
                  <c:v>123</c:v>
                </c:pt>
                <c:pt idx="43">
                  <c:v>122</c:v>
                </c:pt>
                <c:pt idx="44">
                  <c:v>121</c:v>
                </c:pt>
                <c:pt idx="45">
                  <c:v>118</c:v>
                </c:pt>
                <c:pt idx="46">
                  <c:v>117</c:v>
                </c:pt>
                <c:pt idx="47">
                  <c:v>114</c:v>
                </c:pt>
                <c:pt idx="48">
                  <c:v>114</c:v>
                </c:pt>
                <c:pt idx="49">
                  <c:v>113</c:v>
                </c:pt>
                <c:pt idx="50">
                  <c:v>110</c:v>
                </c:pt>
                <c:pt idx="51">
                  <c:v>108</c:v>
                </c:pt>
                <c:pt idx="52">
                  <c:v>105</c:v>
                </c:pt>
                <c:pt idx="53">
                  <c:v>103</c:v>
                </c:pt>
                <c:pt idx="54">
                  <c:v>100</c:v>
                </c:pt>
                <c:pt idx="55">
                  <c:v>99</c:v>
                </c:pt>
                <c:pt idx="56">
                  <c:v>99</c:v>
                </c:pt>
                <c:pt idx="57">
                  <c:v>98</c:v>
                </c:pt>
                <c:pt idx="58">
                  <c:v>96</c:v>
                </c:pt>
                <c:pt idx="59">
                  <c:v>96</c:v>
                </c:pt>
                <c:pt idx="60">
                  <c:v>96</c:v>
                </c:pt>
                <c:pt idx="61">
                  <c:v>96</c:v>
                </c:pt>
                <c:pt idx="62">
                  <c:v>95</c:v>
                </c:pt>
                <c:pt idx="63">
                  <c:v>94</c:v>
                </c:pt>
                <c:pt idx="64">
                  <c:v>94</c:v>
                </c:pt>
                <c:pt idx="65">
                  <c:v>94</c:v>
                </c:pt>
                <c:pt idx="66">
                  <c:v>93</c:v>
                </c:pt>
                <c:pt idx="67">
                  <c:v>92</c:v>
                </c:pt>
                <c:pt idx="68">
                  <c:v>92</c:v>
                </c:pt>
                <c:pt idx="69">
                  <c:v>91</c:v>
                </c:pt>
                <c:pt idx="70">
                  <c:v>90</c:v>
                </c:pt>
                <c:pt idx="71">
                  <c:v>89</c:v>
                </c:pt>
                <c:pt idx="72">
                  <c:v>86</c:v>
                </c:pt>
                <c:pt idx="73">
                  <c:v>85</c:v>
                </c:pt>
                <c:pt idx="74">
                  <c:v>84</c:v>
                </c:pt>
                <c:pt idx="75">
                  <c:v>84</c:v>
                </c:pt>
                <c:pt idx="76">
                  <c:v>84</c:v>
                </c:pt>
                <c:pt idx="77">
                  <c:v>83</c:v>
                </c:pt>
                <c:pt idx="78">
                  <c:v>81</c:v>
                </c:pt>
                <c:pt idx="79">
                  <c:v>81</c:v>
                </c:pt>
                <c:pt idx="80">
                  <c:v>79</c:v>
                </c:pt>
                <c:pt idx="81">
                  <c:v>76</c:v>
                </c:pt>
                <c:pt idx="82">
                  <c:v>76</c:v>
                </c:pt>
                <c:pt idx="83">
                  <c:v>76</c:v>
                </c:pt>
                <c:pt idx="84">
                  <c:v>75</c:v>
                </c:pt>
                <c:pt idx="85">
                  <c:v>73</c:v>
                </c:pt>
                <c:pt idx="86">
                  <c:v>72</c:v>
                </c:pt>
                <c:pt idx="87">
                  <c:v>72</c:v>
                </c:pt>
                <c:pt idx="88">
                  <c:v>70</c:v>
                </c:pt>
                <c:pt idx="89">
                  <c:v>70</c:v>
                </c:pt>
                <c:pt idx="90">
                  <c:v>68</c:v>
                </c:pt>
                <c:pt idx="91">
                  <c:v>67</c:v>
                </c:pt>
                <c:pt idx="92">
                  <c:v>66</c:v>
                </c:pt>
                <c:pt idx="93">
                  <c:v>60</c:v>
                </c:pt>
                <c:pt idx="94">
                  <c:v>60</c:v>
                </c:pt>
                <c:pt idx="95">
                  <c:v>59</c:v>
                </c:pt>
                <c:pt idx="96">
                  <c:v>57</c:v>
                </c:pt>
                <c:pt idx="97">
                  <c:v>57</c:v>
                </c:pt>
                <c:pt idx="98">
                  <c:v>56</c:v>
                </c:pt>
                <c:pt idx="99">
                  <c:v>55</c:v>
                </c:pt>
                <c:pt idx="100">
                  <c:v>55</c:v>
                </c:pt>
                <c:pt idx="101">
                  <c:v>53</c:v>
                </c:pt>
                <c:pt idx="102">
                  <c:v>53</c:v>
                </c:pt>
                <c:pt idx="103">
                  <c:v>52</c:v>
                </c:pt>
                <c:pt idx="104">
                  <c:v>52</c:v>
                </c:pt>
                <c:pt idx="105">
                  <c:v>52</c:v>
                </c:pt>
                <c:pt idx="106">
                  <c:v>50</c:v>
                </c:pt>
                <c:pt idx="107">
                  <c:v>50</c:v>
                </c:pt>
                <c:pt idx="108">
                  <c:v>49</c:v>
                </c:pt>
                <c:pt idx="109">
                  <c:v>49</c:v>
                </c:pt>
                <c:pt idx="110">
                  <c:v>49</c:v>
                </c:pt>
                <c:pt idx="111">
                  <c:v>48</c:v>
                </c:pt>
                <c:pt idx="112">
                  <c:v>48</c:v>
                </c:pt>
                <c:pt idx="113">
                  <c:v>47</c:v>
                </c:pt>
                <c:pt idx="114">
                  <c:v>47</c:v>
                </c:pt>
                <c:pt idx="115">
                  <c:v>46</c:v>
                </c:pt>
                <c:pt idx="116">
                  <c:v>45</c:v>
                </c:pt>
                <c:pt idx="117">
                  <c:v>45</c:v>
                </c:pt>
                <c:pt idx="118">
                  <c:v>45</c:v>
                </c:pt>
                <c:pt idx="119">
                  <c:v>44</c:v>
                </c:pt>
                <c:pt idx="120">
                  <c:v>43</c:v>
                </c:pt>
                <c:pt idx="121">
                  <c:v>42</c:v>
                </c:pt>
                <c:pt idx="122">
                  <c:v>42</c:v>
                </c:pt>
                <c:pt idx="123">
                  <c:v>41</c:v>
                </c:pt>
                <c:pt idx="124">
                  <c:v>41</c:v>
                </c:pt>
                <c:pt idx="125">
                  <c:v>41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39</c:v>
                </c:pt>
                <c:pt idx="130">
                  <c:v>39</c:v>
                </c:pt>
                <c:pt idx="131">
                  <c:v>39</c:v>
                </c:pt>
                <c:pt idx="132">
                  <c:v>39</c:v>
                </c:pt>
                <c:pt idx="133">
                  <c:v>39</c:v>
                </c:pt>
                <c:pt idx="134">
                  <c:v>39</c:v>
                </c:pt>
                <c:pt idx="135">
                  <c:v>38</c:v>
                </c:pt>
                <c:pt idx="136">
                  <c:v>38</c:v>
                </c:pt>
                <c:pt idx="137">
                  <c:v>38</c:v>
                </c:pt>
                <c:pt idx="138">
                  <c:v>38</c:v>
                </c:pt>
                <c:pt idx="139">
                  <c:v>38</c:v>
                </c:pt>
                <c:pt idx="140">
                  <c:v>37</c:v>
                </c:pt>
                <c:pt idx="141">
                  <c:v>37</c:v>
                </c:pt>
                <c:pt idx="142">
                  <c:v>37</c:v>
                </c:pt>
                <c:pt idx="143">
                  <c:v>37</c:v>
                </c:pt>
                <c:pt idx="144">
                  <c:v>37</c:v>
                </c:pt>
                <c:pt idx="145">
                  <c:v>37</c:v>
                </c:pt>
                <c:pt idx="146">
                  <c:v>37</c:v>
                </c:pt>
                <c:pt idx="147">
                  <c:v>37</c:v>
                </c:pt>
                <c:pt idx="148">
                  <c:v>36</c:v>
                </c:pt>
                <c:pt idx="149">
                  <c:v>36</c:v>
                </c:pt>
                <c:pt idx="150">
                  <c:v>36</c:v>
                </c:pt>
                <c:pt idx="151">
                  <c:v>36</c:v>
                </c:pt>
                <c:pt idx="152">
                  <c:v>36</c:v>
                </c:pt>
                <c:pt idx="153">
                  <c:v>35</c:v>
                </c:pt>
                <c:pt idx="154">
                  <c:v>34</c:v>
                </c:pt>
                <c:pt idx="155">
                  <c:v>34</c:v>
                </c:pt>
                <c:pt idx="156">
                  <c:v>34</c:v>
                </c:pt>
                <c:pt idx="157">
                  <c:v>34</c:v>
                </c:pt>
                <c:pt idx="158">
                  <c:v>34</c:v>
                </c:pt>
                <c:pt idx="159">
                  <c:v>33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33</c:v>
                </c:pt>
                <c:pt idx="164">
                  <c:v>33</c:v>
                </c:pt>
                <c:pt idx="165">
                  <c:v>33</c:v>
                </c:pt>
                <c:pt idx="166">
                  <c:v>32</c:v>
                </c:pt>
                <c:pt idx="167">
                  <c:v>32</c:v>
                </c:pt>
                <c:pt idx="168">
                  <c:v>32</c:v>
                </c:pt>
                <c:pt idx="169">
                  <c:v>31</c:v>
                </c:pt>
                <c:pt idx="170">
                  <c:v>31</c:v>
                </c:pt>
                <c:pt idx="171">
                  <c:v>31</c:v>
                </c:pt>
                <c:pt idx="172">
                  <c:v>31</c:v>
                </c:pt>
                <c:pt idx="173">
                  <c:v>31</c:v>
                </c:pt>
                <c:pt idx="174">
                  <c:v>31</c:v>
                </c:pt>
                <c:pt idx="175">
                  <c:v>31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29</c:v>
                </c:pt>
                <c:pt idx="184">
                  <c:v>29</c:v>
                </c:pt>
                <c:pt idx="185">
                  <c:v>29</c:v>
                </c:pt>
                <c:pt idx="186">
                  <c:v>29</c:v>
                </c:pt>
                <c:pt idx="187">
                  <c:v>29</c:v>
                </c:pt>
                <c:pt idx="188">
                  <c:v>29</c:v>
                </c:pt>
                <c:pt idx="189">
                  <c:v>29</c:v>
                </c:pt>
                <c:pt idx="190">
                  <c:v>29</c:v>
                </c:pt>
                <c:pt idx="191">
                  <c:v>29</c:v>
                </c:pt>
                <c:pt idx="192">
                  <c:v>28</c:v>
                </c:pt>
                <c:pt idx="193">
                  <c:v>28</c:v>
                </c:pt>
                <c:pt idx="194">
                  <c:v>28</c:v>
                </c:pt>
                <c:pt idx="195">
                  <c:v>28</c:v>
                </c:pt>
                <c:pt idx="196">
                  <c:v>28</c:v>
                </c:pt>
                <c:pt idx="197">
                  <c:v>28</c:v>
                </c:pt>
                <c:pt idx="198">
                  <c:v>28</c:v>
                </c:pt>
                <c:pt idx="199">
                  <c:v>28</c:v>
                </c:pt>
                <c:pt idx="200">
                  <c:v>27</c:v>
                </c:pt>
                <c:pt idx="201">
                  <c:v>27</c:v>
                </c:pt>
                <c:pt idx="202">
                  <c:v>27</c:v>
                </c:pt>
                <c:pt idx="203">
                  <c:v>27</c:v>
                </c:pt>
                <c:pt idx="204">
                  <c:v>27</c:v>
                </c:pt>
                <c:pt idx="205">
                  <c:v>27</c:v>
                </c:pt>
                <c:pt idx="206">
                  <c:v>27</c:v>
                </c:pt>
                <c:pt idx="207">
                  <c:v>26</c:v>
                </c:pt>
                <c:pt idx="208">
                  <c:v>26</c:v>
                </c:pt>
                <c:pt idx="209">
                  <c:v>26</c:v>
                </c:pt>
                <c:pt idx="210">
                  <c:v>26</c:v>
                </c:pt>
                <c:pt idx="211">
                  <c:v>26</c:v>
                </c:pt>
                <c:pt idx="212">
                  <c:v>26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25</c:v>
                </c:pt>
                <c:pt idx="217">
                  <c:v>25</c:v>
                </c:pt>
                <c:pt idx="218">
                  <c:v>25</c:v>
                </c:pt>
                <c:pt idx="219">
                  <c:v>25</c:v>
                </c:pt>
                <c:pt idx="220">
                  <c:v>24</c:v>
                </c:pt>
                <c:pt idx="221">
                  <c:v>24</c:v>
                </c:pt>
                <c:pt idx="222">
                  <c:v>24</c:v>
                </c:pt>
                <c:pt idx="223">
                  <c:v>24</c:v>
                </c:pt>
                <c:pt idx="224">
                  <c:v>24</c:v>
                </c:pt>
                <c:pt idx="225">
                  <c:v>24</c:v>
                </c:pt>
                <c:pt idx="226">
                  <c:v>24</c:v>
                </c:pt>
                <c:pt idx="227">
                  <c:v>24</c:v>
                </c:pt>
                <c:pt idx="228">
                  <c:v>24</c:v>
                </c:pt>
                <c:pt idx="229">
                  <c:v>24</c:v>
                </c:pt>
                <c:pt idx="230">
                  <c:v>24</c:v>
                </c:pt>
                <c:pt idx="231">
                  <c:v>24</c:v>
                </c:pt>
                <c:pt idx="232">
                  <c:v>24</c:v>
                </c:pt>
                <c:pt idx="233">
                  <c:v>23</c:v>
                </c:pt>
                <c:pt idx="234">
                  <c:v>23</c:v>
                </c:pt>
                <c:pt idx="235">
                  <c:v>23</c:v>
                </c:pt>
                <c:pt idx="236">
                  <c:v>23</c:v>
                </c:pt>
                <c:pt idx="237">
                  <c:v>23</c:v>
                </c:pt>
                <c:pt idx="238">
                  <c:v>23</c:v>
                </c:pt>
                <c:pt idx="239">
                  <c:v>23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</c:v>
                </c:pt>
                <c:pt idx="247">
                  <c:v>21</c:v>
                </c:pt>
                <c:pt idx="248">
                  <c:v>21</c:v>
                </c:pt>
                <c:pt idx="249">
                  <c:v>21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2">
                  <c:v>19</c:v>
                </c:pt>
                <c:pt idx="273">
                  <c:v>19</c:v>
                </c:pt>
                <c:pt idx="274">
                  <c:v>19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18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17</c:v>
                </c:pt>
                <c:pt idx="287">
                  <c:v>17</c:v>
                </c:pt>
                <c:pt idx="288">
                  <c:v>17</c:v>
                </c:pt>
                <c:pt idx="289">
                  <c:v>17</c:v>
                </c:pt>
                <c:pt idx="290">
                  <c:v>17</c:v>
                </c:pt>
                <c:pt idx="291">
                  <c:v>17</c:v>
                </c:pt>
                <c:pt idx="292">
                  <c:v>17</c:v>
                </c:pt>
                <c:pt idx="293">
                  <c:v>17</c:v>
                </c:pt>
                <c:pt idx="294">
                  <c:v>17</c:v>
                </c:pt>
                <c:pt idx="295">
                  <c:v>17</c:v>
                </c:pt>
                <c:pt idx="296">
                  <c:v>17</c:v>
                </c:pt>
                <c:pt idx="297">
                  <c:v>17</c:v>
                </c:pt>
                <c:pt idx="298">
                  <c:v>17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14</c:v>
                </c:pt>
                <c:pt idx="329">
                  <c:v>14</c:v>
                </c:pt>
                <c:pt idx="330">
                  <c:v>14</c:v>
                </c:pt>
                <c:pt idx="331">
                  <c:v>14</c:v>
                </c:pt>
                <c:pt idx="332">
                  <c:v>14</c:v>
                </c:pt>
                <c:pt idx="333">
                  <c:v>14</c:v>
                </c:pt>
                <c:pt idx="334">
                  <c:v>14</c:v>
                </c:pt>
                <c:pt idx="335">
                  <c:v>14</c:v>
                </c:pt>
                <c:pt idx="336">
                  <c:v>14</c:v>
                </c:pt>
                <c:pt idx="337">
                  <c:v>14</c:v>
                </c:pt>
                <c:pt idx="338">
                  <c:v>14</c:v>
                </c:pt>
                <c:pt idx="339">
                  <c:v>14</c:v>
                </c:pt>
                <c:pt idx="340">
                  <c:v>14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13</c:v>
                </c:pt>
                <c:pt idx="350">
                  <c:v>13</c:v>
                </c:pt>
                <c:pt idx="351">
                  <c:v>13</c:v>
                </c:pt>
                <c:pt idx="352">
                  <c:v>13</c:v>
                </c:pt>
                <c:pt idx="353">
                  <c:v>13</c:v>
                </c:pt>
                <c:pt idx="354">
                  <c:v>13</c:v>
                </c:pt>
                <c:pt idx="355">
                  <c:v>13</c:v>
                </c:pt>
                <c:pt idx="356">
                  <c:v>13</c:v>
                </c:pt>
                <c:pt idx="357">
                  <c:v>13</c:v>
                </c:pt>
                <c:pt idx="358">
                  <c:v>13</c:v>
                </c:pt>
                <c:pt idx="359">
                  <c:v>13</c:v>
                </c:pt>
                <c:pt idx="360">
                  <c:v>13</c:v>
                </c:pt>
                <c:pt idx="361">
                  <c:v>13</c:v>
                </c:pt>
                <c:pt idx="362">
                  <c:v>13</c:v>
                </c:pt>
                <c:pt idx="363">
                  <c:v>13</c:v>
                </c:pt>
                <c:pt idx="364">
                  <c:v>13</c:v>
                </c:pt>
                <c:pt idx="365">
                  <c:v>13</c:v>
                </c:pt>
                <c:pt idx="366">
                  <c:v>13</c:v>
                </c:pt>
                <c:pt idx="367">
                  <c:v>13</c:v>
                </c:pt>
                <c:pt idx="368">
                  <c:v>13</c:v>
                </c:pt>
                <c:pt idx="369">
                  <c:v>13</c:v>
                </c:pt>
                <c:pt idx="370">
                  <c:v>13</c:v>
                </c:pt>
                <c:pt idx="371">
                  <c:v>12</c:v>
                </c:pt>
                <c:pt idx="372">
                  <c:v>12</c:v>
                </c:pt>
                <c:pt idx="373">
                  <c:v>12</c:v>
                </c:pt>
                <c:pt idx="374">
                  <c:v>12</c:v>
                </c:pt>
                <c:pt idx="375">
                  <c:v>12</c:v>
                </c:pt>
                <c:pt idx="376">
                  <c:v>12</c:v>
                </c:pt>
                <c:pt idx="377">
                  <c:v>12</c:v>
                </c:pt>
                <c:pt idx="378">
                  <c:v>12</c:v>
                </c:pt>
                <c:pt idx="379">
                  <c:v>12</c:v>
                </c:pt>
                <c:pt idx="380">
                  <c:v>12</c:v>
                </c:pt>
                <c:pt idx="381">
                  <c:v>12</c:v>
                </c:pt>
                <c:pt idx="382">
                  <c:v>12</c:v>
                </c:pt>
                <c:pt idx="383">
                  <c:v>12</c:v>
                </c:pt>
                <c:pt idx="384">
                  <c:v>12</c:v>
                </c:pt>
                <c:pt idx="385">
                  <c:v>12</c:v>
                </c:pt>
                <c:pt idx="386">
                  <c:v>12</c:v>
                </c:pt>
                <c:pt idx="387">
                  <c:v>12</c:v>
                </c:pt>
                <c:pt idx="388">
                  <c:v>12</c:v>
                </c:pt>
                <c:pt idx="389">
                  <c:v>12</c:v>
                </c:pt>
                <c:pt idx="390">
                  <c:v>12</c:v>
                </c:pt>
                <c:pt idx="391">
                  <c:v>12</c:v>
                </c:pt>
                <c:pt idx="392">
                  <c:v>12</c:v>
                </c:pt>
                <c:pt idx="393">
                  <c:v>12</c:v>
                </c:pt>
                <c:pt idx="394">
                  <c:v>12</c:v>
                </c:pt>
                <c:pt idx="395">
                  <c:v>12</c:v>
                </c:pt>
                <c:pt idx="396">
                  <c:v>12</c:v>
                </c:pt>
                <c:pt idx="397">
                  <c:v>12</c:v>
                </c:pt>
                <c:pt idx="398">
                  <c:v>12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11</c:v>
                </c:pt>
                <c:pt idx="403">
                  <c:v>11</c:v>
                </c:pt>
                <c:pt idx="404">
                  <c:v>11</c:v>
                </c:pt>
                <c:pt idx="405">
                  <c:v>11</c:v>
                </c:pt>
                <c:pt idx="406">
                  <c:v>11</c:v>
                </c:pt>
                <c:pt idx="407">
                  <c:v>11</c:v>
                </c:pt>
                <c:pt idx="408">
                  <c:v>11</c:v>
                </c:pt>
                <c:pt idx="409">
                  <c:v>11</c:v>
                </c:pt>
                <c:pt idx="410">
                  <c:v>11</c:v>
                </c:pt>
                <c:pt idx="411">
                  <c:v>11</c:v>
                </c:pt>
                <c:pt idx="412">
                  <c:v>11</c:v>
                </c:pt>
                <c:pt idx="413">
                  <c:v>11</c:v>
                </c:pt>
                <c:pt idx="414">
                  <c:v>11</c:v>
                </c:pt>
                <c:pt idx="415">
                  <c:v>11</c:v>
                </c:pt>
                <c:pt idx="416">
                  <c:v>11</c:v>
                </c:pt>
                <c:pt idx="417">
                  <c:v>11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11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9</c:v>
                </c:pt>
                <c:pt idx="450">
                  <c:v>9</c:v>
                </c:pt>
                <c:pt idx="451">
                  <c:v>9</c:v>
                </c:pt>
                <c:pt idx="452">
                  <c:v>9</c:v>
                </c:pt>
                <c:pt idx="453">
                  <c:v>9</c:v>
                </c:pt>
                <c:pt idx="454">
                  <c:v>9</c:v>
                </c:pt>
                <c:pt idx="455">
                  <c:v>9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9</c:v>
                </c:pt>
                <c:pt idx="460">
                  <c:v>9</c:v>
                </c:pt>
                <c:pt idx="461">
                  <c:v>9</c:v>
                </c:pt>
                <c:pt idx="462">
                  <c:v>9</c:v>
                </c:pt>
                <c:pt idx="463">
                  <c:v>9</c:v>
                </c:pt>
                <c:pt idx="464">
                  <c:v>9</c:v>
                </c:pt>
                <c:pt idx="465">
                  <c:v>9</c:v>
                </c:pt>
                <c:pt idx="466">
                  <c:v>9</c:v>
                </c:pt>
                <c:pt idx="467">
                  <c:v>9</c:v>
                </c:pt>
                <c:pt idx="468">
                  <c:v>9</c:v>
                </c:pt>
                <c:pt idx="469">
                  <c:v>9</c:v>
                </c:pt>
                <c:pt idx="470">
                  <c:v>9</c:v>
                </c:pt>
                <c:pt idx="471">
                  <c:v>9</c:v>
                </c:pt>
                <c:pt idx="472">
                  <c:v>9</c:v>
                </c:pt>
                <c:pt idx="473">
                  <c:v>9</c:v>
                </c:pt>
                <c:pt idx="474">
                  <c:v>9</c:v>
                </c:pt>
                <c:pt idx="475">
                  <c:v>9</c:v>
                </c:pt>
                <c:pt idx="476">
                  <c:v>9</c:v>
                </c:pt>
                <c:pt idx="477">
                  <c:v>9</c:v>
                </c:pt>
                <c:pt idx="478">
                  <c:v>9</c:v>
                </c:pt>
                <c:pt idx="479">
                  <c:v>9</c:v>
                </c:pt>
                <c:pt idx="480">
                  <c:v>9</c:v>
                </c:pt>
                <c:pt idx="481">
                  <c:v>9</c:v>
                </c:pt>
                <c:pt idx="482">
                  <c:v>9</c:v>
                </c:pt>
                <c:pt idx="483">
                  <c:v>9</c:v>
                </c:pt>
                <c:pt idx="484">
                  <c:v>9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9B-43C6-9333-E6B6123DD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624632"/>
        <c:axId val="716618072"/>
      </c:scatterChart>
      <c:valAx>
        <c:axId val="716624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618072"/>
        <c:crosses val="autoZero"/>
        <c:crossBetween val="midCat"/>
      </c:valAx>
      <c:valAx>
        <c:axId val="71661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624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as a % of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Bonus!$F$4</c:f>
              <c:strCache>
                <c:ptCount val="1"/>
                <c:pt idx="0">
                  <c:v> Percentage Successful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Bonus!$A$5:$A$16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or equal to 50000 </c:v>
                </c:pt>
              </c:strCache>
            </c:strRef>
          </c:cat>
          <c:val>
            <c:numRef>
              <c:f>Bonus!$F$5:$F$16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41-4CD5-ADE1-592943463D6D}"/>
            </c:ext>
          </c:extLst>
        </c:ser>
        <c:ser>
          <c:idx val="1"/>
          <c:order val="1"/>
          <c:tx>
            <c:strRef>
              <c:f>Bonus!$G$4</c:f>
              <c:strCache>
                <c:ptCount val="1"/>
                <c:pt idx="0">
                  <c:v> Percentage Failed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Bonus!$A$5:$A$16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or equal to 50000 </c:v>
                </c:pt>
              </c:strCache>
            </c:strRef>
          </c:cat>
          <c:val>
            <c:numRef>
              <c:f>Bonus!$G$5:$G$16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41-4CD5-ADE1-592943463D6D}"/>
            </c:ext>
          </c:extLst>
        </c:ser>
        <c:ser>
          <c:idx val="2"/>
          <c:order val="2"/>
          <c:tx>
            <c:strRef>
              <c:f>Bonus!$H$4</c:f>
              <c:strCache>
                <c:ptCount val="1"/>
                <c:pt idx="0">
                  <c:v> Percentage Canceled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Bonus!$A$5:$A$16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Greater than or equal to 50000 </c:v>
                </c:pt>
              </c:strCache>
            </c:strRef>
          </c:cat>
          <c:val>
            <c:numRef>
              <c:f>Bonus!$H$5:$H$16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41-4CD5-ADE1-592943463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6456608"/>
        <c:axId val="546462512"/>
        <c:extLst/>
      </c:lineChart>
      <c:catAx>
        <c:axId val="546456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462512"/>
        <c:crosses val="autoZero"/>
        <c:auto val="1"/>
        <c:lblAlgn val="ctr"/>
        <c:lblOffset val="100"/>
        <c:noMultiLvlLbl val="0"/>
      </c:catAx>
      <c:valAx>
        <c:axId val="54646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of</a:t>
                </a:r>
                <a:r>
                  <a:rPr lang="en-US" baseline="0"/>
                  <a:t> Success</a:t>
                </a:r>
              </a:p>
              <a:p>
                <a:pPr>
                  <a:defRPr/>
                </a:pPr>
                <a:endParaRPr lang="en-US"/>
              </a:p>
            </c:rich>
          </c:tx>
          <c:layout>
            <c:manualLayout>
              <c:xMode val="edge"/>
              <c:yMode val="edge"/>
              <c:x val="2.5793650793650792E-2"/>
              <c:y val="0.393370333312350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45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 Date Created!PivotTable4</c:name>
    <c:fmtId val="3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 Date Created'!$B$7:$B$8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'Per Date Created'!$A$9:$A$21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Date Created'!$B$9:$B$21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1A-4B38-BEB6-F46464690545}"/>
            </c:ext>
          </c:extLst>
        </c:ser>
        <c:ser>
          <c:idx val="1"/>
          <c:order val="1"/>
          <c:tx>
            <c:strRef>
              <c:f>'Per Date Created'!$C$7:$C$8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'Per Date Created'!$A$9:$A$21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Date Created'!$C$9:$C$21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1A-4B38-BEB6-F46464690545}"/>
            </c:ext>
          </c:extLst>
        </c:ser>
        <c:ser>
          <c:idx val="2"/>
          <c:order val="2"/>
          <c:tx>
            <c:strRef>
              <c:f>'Per Date Created'!$D$7:$D$8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'Per Date Created'!$A$9:$A$21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Date Created'!$D$9:$D$21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1A-4B38-BEB6-F46464690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7686896"/>
        <c:axId val="677683288"/>
      </c:lineChart>
      <c:catAx>
        <c:axId val="67768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683288"/>
        <c:crosses val="autoZero"/>
        <c:auto val="1"/>
        <c:lblAlgn val="ctr"/>
        <c:lblOffset val="100"/>
        <c:noMultiLvlLbl val="0"/>
      </c:catAx>
      <c:valAx>
        <c:axId val="67768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68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Sub-Category'!$B$7:$B$8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Sub-Category'!$A$9:$A$50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'Per Sub-Category'!$B$9:$B$50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9A-485D-9B9E-CA15D518B95D}"/>
            </c:ext>
          </c:extLst>
        </c:ser>
        <c:ser>
          <c:idx val="1"/>
          <c:order val="1"/>
          <c:tx>
            <c:strRef>
              <c:f>'Per Sub-Category'!$C$7:$C$8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Sub-Category'!$A$9:$A$50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'Per Sub-Category'!$C$9:$C$50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9A-485D-9B9E-CA15D518B95D}"/>
            </c:ext>
          </c:extLst>
        </c:ser>
        <c:ser>
          <c:idx val="2"/>
          <c:order val="2"/>
          <c:tx>
            <c:strRef>
              <c:f>'Per Sub-Category'!$D$7:$D$8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Sub-Category'!$A$9:$A$50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'Per Sub-Category'!$D$9:$D$50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9A-485D-9B9E-CA15D518B95D}"/>
            </c:ext>
          </c:extLst>
        </c:ser>
        <c:ser>
          <c:idx val="3"/>
          <c:order val="3"/>
          <c:tx>
            <c:strRef>
              <c:f>'Per Sub-Category'!$E$7:$E$8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Sub-Category'!$A$9:$A$50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'Per Sub-Category'!$E$9:$E$50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C8-4D6E-8469-C82AFE196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150264"/>
        <c:axId val="602152232"/>
      </c:barChart>
      <c:catAx>
        <c:axId val="602150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152232"/>
        <c:crosses val="autoZero"/>
        <c:auto val="1"/>
        <c:lblAlgn val="ctr"/>
        <c:lblOffset val="100"/>
        <c:noMultiLvlLbl val="0"/>
      </c:catAx>
      <c:valAx>
        <c:axId val="602152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150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 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'Per Category'!$A$8:$A$17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'Per Category'!$B$8:$B$17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20-4914-A1E6-068C29C63AD4}"/>
            </c:ext>
          </c:extLst>
        </c:ser>
        <c:ser>
          <c:idx val="1"/>
          <c:order val="1"/>
          <c:tx>
            <c:strRef>
              <c:f>'Per Category'!$C$6:$C$7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'Per Category'!$A$8:$A$17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'Per Category'!$C$8:$C$17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20-4914-A1E6-068C29C63AD4}"/>
            </c:ext>
          </c:extLst>
        </c:ser>
        <c:ser>
          <c:idx val="2"/>
          <c:order val="2"/>
          <c:tx>
            <c:strRef>
              <c:f>'Per Category'!$D$6:$D$7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Category'!$A$8:$A$17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'Per Category'!$D$8:$D$17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20-4914-A1E6-068C29C63AD4}"/>
            </c:ext>
          </c:extLst>
        </c:ser>
        <c:ser>
          <c:idx val="3"/>
          <c:order val="3"/>
          <c:tx>
            <c:strRef>
              <c:f>'Per Category'!$E$6:$E$7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Category'!$A$8:$A$17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'Per Category'!$E$8:$E$17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20-4914-A1E6-068C29C63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7178344"/>
        <c:axId val="727173752"/>
      </c:barChart>
      <c:catAx>
        <c:axId val="727178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73752"/>
        <c:crosses val="autoZero"/>
        <c:auto val="1"/>
        <c:lblAlgn val="ctr"/>
        <c:lblOffset val="100"/>
        <c:noMultiLvlLbl val="0"/>
      </c:catAx>
      <c:valAx>
        <c:axId val="727173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78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10</xdr:row>
      <xdr:rowOff>180974</xdr:rowOff>
    </xdr:from>
    <xdr:to>
      <xdr:col>11</xdr:col>
      <xdr:colOff>19050</xdr:colOff>
      <xdr:row>26</xdr:row>
      <xdr:rowOff>28574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0E0C980-DE30-45D7-A9C9-4C3790C1F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428625</xdr:colOff>
      <xdr:row>11</xdr:row>
      <xdr:rowOff>9524</xdr:rowOff>
    </xdr:from>
    <xdr:to>
      <xdr:col>18</xdr:col>
      <xdr:colOff>466725</xdr:colOff>
      <xdr:row>26</xdr:row>
      <xdr:rowOff>38099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6F58171-E46D-41FA-8BB4-8B426762E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114299</xdr:rowOff>
    </xdr:from>
    <xdr:to>
      <xdr:col>11</xdr:col>
      <xdr:colOff>333375</xdr:colOff>
      <xdr:row>39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1F5BCA-06CA-4AC3-8570-F29C04E3D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323850</xdr:colOff>
      <xdr:row>5</xdr:row>
      <xdr:rowOff>171449</xdr:rowOff>
    </xdr:from>
    <xdr:to>
      <xdr:col>12</xdr:col>
      <xdr:colOff>257175</xdr:colOff>
      <xdr:row>21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8C613F-96A5-4072-BA9B-B020E1AEC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504824</xdr:colOff>
      <xdr:row>7</xdr:row>
      <xdr:rowOff>38098</xdr:rowOff>
    </xdr:from>
    <xdr:to>
      <xdr:col>16</xdr:col>
      <xdr:colOff>514349</xdr:colOff>
      <xdr:row>27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52A14C-FFA1-4B92-8978-1A257E832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3</xdr:row>
      <xdr:rowOff>57149</xdr:rowOff>
    </xdr:from>
    <xdr:to>
      <xdr:col>13</xdr:col>
      <xdr:colOff>381000</xdr:colOff>
      <xdr:row>18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42094D-7BDB-4C08-8DBC-D0EF98056C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Conway" refreshedDate="44170.361631134256" createdVersion="6" refreshedVersion="6" minRefreshableVersion="3" recordCount="4114" xr:uid="{612F655B-7739-4EFA-A4A0-1283DFE20C51}">
  <cacheSource type="worksheet">
    <worksheetSource ref="A1:T4115" sheet="Initi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Conway" refreshedDate="44170.361631944441" createdVersion="6" refreshedVersion="6" minRefreshableVersion="3" recordCount="4114" xr:uid="{3ADAF09B-CAD2-42FB-87AE-AD52BFB0894E}">
  <cacheSource type="worksheet">
    <worksheetSource ref="A1:R4115" sheet="Initi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3F4D59-5764-4EE5-84E4-A62986E0969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7:E21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4"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4A749C-1E08-4F15-A069-25986CA7DCF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7:F50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4"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056E92-EA07-4CAB-9B68-9F51D393468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6:F1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4"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3D88B1-EF51-424A-BD48-FFC61EFD5297}" name="Table1" displayName="Table1" ref="A1:T4115" totalsRowShown="0" headerRowDxfId="6">
  <autoFilter ref="A1:T4115" xr:uid="{8B761903-6C99-429F-B167-936FCB93E7F1}"/>
  <tableColumns count="20">
    <tableColumn id="1" xr3:uid="{5F2D2371-655B-4672-877A-5DE03892DAEB}" name="id"/>
    <tableColumn id="2" xr3:uid="{6314AE54-0D04-474C-AF82-0CBCC7272AAA}" name="name" dataDxfId="5"/>
    <tableColumn id="3" xr3:uid="{B62A83F2-F1A1-4D6D-9BF3-055AD57A79C7}" name="blurb" dataDxfId="4"/>
    <tableColumn id="4" xr3:uid="{41212774-94FC-4BC4-AFF0-9AC251FCAB62}" name="goal"/>
    <tableColumn id="5" xr3:uid="{4EA70261-9814-464C-9E3A-E8D9A59227C4}" name="pledged"/>
    <tableColumn id="6" xr3:uid="{166EEA4B-383D-41AB-B642-6F52D0A24639}" name="state"/>
    <tableColumn id="7" xr3:uid="{0C7A546B-120E-41BD-8F3D-15E40BF9F3A9}" name="country"/>
    <tableColumn id="8" xr3:uid="{CAC26428-BC0D-4992-BCF6-59327B187771}" name="currency"/>
    <tableColumn id="9" xr3:uid="{44D7C7B7-DED7-41DD-9E01-FC59B070D2B8}" name="deadline"/>
    <tableColumn id="10" xr3:uid="{D7DE2A90-B60C-44D3-8CAE-4A504B180B3D}" name="launched_at"/>
    <tableColumn id="11" xr3:uid="{FF21C6DE-A080-44E2-A9FE-1D5EBC5B7D55}" name="staff_pick"/>
    <tableColumn id="12" xr3:uid="{CD37DC2D-4B7F-4C4D-9104-416B05C80651}" name="backers_count"/>
    <tableColumn id="13" xr3:uid="{8F147151-0D5B-49F9-B1CF-FBE6FFADEFD8}" name="spotlight"/>
    <tableColumn id="14" xr3:uid="{A8AE38ED-8220-45E4-8E3F-6232C4224D31}" name="Category and Sub-Category"/>
    <tableColumn id="15" xr3:uid="{4FE2F884-F140-41E2-87D2-EA0F24B2E8FA}" name="Percent Funded" dataDxfId="3" dataCellStyle="Percent">
      <calculatedColumnFormula>(E2/D2)</calculatedColumnFormula>
    </tableColumn>
    <tableColumn id="16" xr3:uid="{B9EE91BC-38BB-4E5C-8DF4-F4AC09C1F58A}" name="Average Donation" dataDxfId="2" dataCellStyle="Currency">
      <calculatedColumnFormula>IFERROR((E2/L2),0)</calculatedColumnFormula>
    </tableColumn>
    <tableColumn id="17" xr3:uid="{194EE058-C2F0-46A9-A8B6-4FD6A99ED999}" name="Category">
      <calculatedColumnFormula>LEFT(N2,FIND("/",N2) -1)</calculatedColumnFormula>
    </tableColumn>
    <tableColumn id="18" xr3:uid="{F1E54DF5-0A22-4B24-AE6F-E502A6C7D0B2}" name="Sub-Category">
      <calculatedColumnFormula>RIGHT(N2,LEN(N2)-FIND("/",N2))</calculatedColumnFormula>
    </tableColumn>
    <tableColumn id="19" xr3:uid="{BF935816-0AD2-4837-BED5-8FC01428EE92}" name="Date Created Conversion" dataDxfId="1">
      <calculatedColumnFormula>(((J2/60)/60)/24+DATE(1970,1,1))</calculatedColumnFormula>
    </tableColumn>
    <tableColumn id="20" xr3:uid="{925405EE-EC8B-446A-8D88-23E57E4776C7}" name="Date Ended Conversion" dataDxfId="0">
      <calculatedColumnFormula>(((I2/60)/60)/24+DATE(1970,1,1))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BE453-71EB-4A8D-AD11-EB4C10FC2D7C}">
  <dimension ref="A1:K2186"/>
  <sheetViews>
    <sheetView tabSelected="1" workbookViewId="0">
      <selection activeCell="B2185" sqref="B2185"/>
    </sheetView>
  </sheetViews>
  <sheetFormatPr defaultRowHeight="14.25" x14ac:dyDescent="0.45"/>
  <cols>
    <col min="1" max="1" width="9.265625" bestFit="1" customWidth="1"/>
    <col min="2" max="2" width="12.86328125" customWidth="1"/>
    <col min="4" max="5" width="12.86328125" bestFit="1" customWidth="1"/>
    <col min="7" max="7" width="16.86328125" bestFit="1" customWidth="1"/>
    <col min="8" max="9" width="15.59765625" customWidth="1"/>
    <col min="10" max="10" width="10.86328125" bestFit="1" customWidth="1"/>
  </cols>
  <sheetData>
    <row r="1" spans="1:11" x14ac:dyDescent="0.45">
      <c r="A1" s="24" t="s">
        <v>8410</v>
      </c>
      <c r="B1" s="24" t="s">
        <v>8262</v>
      </c>
      <c r="D1" s="24" t="s">
        <v>8410</v>
      </c>
      <c r="E1" s="24" t="s">
        <v>8262</v>
      </c>
      <c r="H1" s="23" t="s">
        <v>8417</v>
      </c>
      <c r="I1" s="23" t="s">
        <v>8418</v>
      </c>
      <c r="K1" t="s">
        <v>8425</v>
      </c>
    </row>
    <row r="2" spans="1:11" x14ac:dyDescent="0.45">
      <c r="A2" s="22" t="s">
        <v>8219</v>
      </c>
      <c r="B2" s="22">
        <v>1</v>
      </c>
      <c r="D2" s="21" t="s">
        <v>8221</v>
      </c>
      <c r="E2" s="21">
        <v>1293</v>
      </c>
      <c r="G2" t="s">
        <v>8411</v>
      </c>
      <c r="H2" s="25">
        <f>AVERAGE(successful)</f>
        <v>194.42517162471395</v>
      </c>
      <c r="I2" s="25">
        <f>AVERAGE(failed)</f>
        <v>17.709803921568628</v>
      </c>
      <c r="K2" t="s">
        <v>8423</v>
      </c>
    </row>
    <row r="3" spans="1:11" x14ac:dyDescent="0.45">
      <c r="A3" s="22" t="s">
        <v>8219</v>
      </c>
      <c r="B3" s="22">
        <v>1</v>
      </c>
      <c r="D3" s="21" t="s">
        <v>8221</v>
      </c>
      <c r="E3" s="21">
        <v>975</v>
      </c>
      <c r="G3" t="s">
        <v>8412</v>
      </c>
      <c r="H3" s="26">
        <f>MEDIAN(successful)</f>
        <v>62</v>
      </c>
      <c r="I3" s="26">
        <f>MEDIAN(failed)</f>
        <v>4</v>
      </c>
      <c r="K3" t="s">
        <v>8422</v>
      </c>
    </row>
    <row r="4" spans="1:11" x14ac:dyDescent="0.45">
      <c r="A4" s="22" t="s">
        <v>8219</v>
      </c>
      <c r="B4" s="22">
        <v>1</v>
      </c>
      <c r="D4" s="22" t="s">
        <v>8221</v>
      </c>
      <c r="E4" s="22">
        <v>890</v>
      </c>
      <c r="G4" t="s">
        <v>8413</v>
      </c>
      <c r="H4" s="26">
        <f>MIN(successful)</f>
        <v>1</v>
      </c>
      <c r="I4" s="26">
        <f>MIN(failed)</f>
        <v>0</v>
      </c>
      <c r="K4" t="s">
        <v>8420</v>
      </c>
    </row>
    <row r="5" spans="1:11" x14ac:dyDescent="0.45">
      <c r="A5" s="21" t="s">
        <v>8219</v>
      </c>
      <c r="B5" s="21">
        <v>2</v>
      </c>
      <c r="D5" s="21" t="s">
        <v>8221</v>
      </c>
      <c r="E5" s="21">
        <v>534</v>
      </c>
      <c r="G5" t="s">
        <v>8414</v>
      </c>
      <c r="H5" s="26">
        <f>MAX(successful)</f>
        <v>26457</v>
      </c>
      <c r="I5" s="26">
        <f>MAX(failed)</f>
        <v>1293</v>
      </c>
      <c r="K5" t="s">
        <v>8421</v>
      </c>
    </row>
    <row r="6" spans="1:11" x14ac:dyDescent="0.45">
      <c r="A6" s="21" t="s">
        <v>8219</v>
      </c>
      <c r="B6" s="21">
        <v>3</v>
      </c>
      <c r="D6" s="22" t="s">
        <v>8221</v>
      </c>
      <c r="E6" s="22">
        <v>456</v>
      </c>
      <c r="G6" t="s">
        <v>8415</v>
      </c>
      <c r="H6" s="26">
        <f>_xlfn.VAR.S(successful)</f>
        <v>713167.37912800396</v>
      </c>
      <c r="I6" s="26">
        <f>_xlfn.VAR.S(failed)</f>
        <v>3775.6894394644714</v>
      </c>
      <c r="J6" s="26"/>
      <c r="K6" t="s">
        <v>8424</v>
      </c>
    </row>
    <row r="7" spans="1:11" x14ac:dyDescent="0.45">
      <c r="A7" s="21" t="s">
        <v>8219</v>
      </c>
      <c r="B7" s="21">
        <v>3</v>
      </c>
      <c r="D7" s="21" t="s">
        <v>8221</v>
      </c>
      <c r="E7" s="21">
        <v>369</v>
      </c>
      <c r="G7" t="s">
        <v>8416</v>
      </c>
      <c r="H7" s="26">
        <f>_xlfn.STDEV.S(successful)</f>
        <v>844.49237955591047</v>
      </c>
      <c r="I7" s="26">
        <f>_xlfn.STDEV.S(failed)</f>
        <v>61.446638959868842</v>
      </c>
      <c r="K7" t="s">
        <v>8419</v>
      </c>
    </row>
    <row r="8" spans="1:11" x14ac:dyDescent="0.45">
      <c r="A8" s="21" t="s">
        <v>8219</v>
      </c>
      <c r="B8" s="21">
        <v>3</v>
      </c>
      <c r="D8" s="22" t="s">
        <v>8221</v>
      </c>
      <c r="E8" s="22">
        <v>338</v>
      </c>
    </row>
    <row r="9" spans="1:11" x14ac:dyDescent="0.45">
      <c r="A9" s="22" t="s">
        <v>8219</v>
      </c>
      <c r="B9" s="22">
        <v>3</v>
      </c>
      <c r="D9" s="22" t="s">
        <v>8221</v>
      </c>
      <c r="E9" s="22">
        <v>336</v>
      </c>
    </row>
    <row r="10" spans="1:11" x14ac:dyDescent="0.45">
      <c r="A10" s="22" t="s">
        <v>8219</v>
      </c>
      <c r="B10" s="22">
        <v>3</v>
      </c>
      <c r="D10" s="21" t="s">
        <v>8221</v>
      </c>
      <c r="E10" s="21">
        <v>312</v>
      </c>
    </row>
    <row r="11" spans="1:11" x14ac:dyDescent="0.45">
      <c r="A11" s="21" t="s">
        <v>8219</v>
      </c>
      <c r="B11" s="21">
        <v>3</v>
      </c>
      <c r="D11" s="22" t="s">
        <v>8221</v>
      </c>
      <c r="E11" s="22">
        <v>311</v>
      </c>
    </row>
    <row r="12" spans="1:11" x14ac:dyDescent="0.45">
      <c r="A12" s="22" t="s">
        <v>8219</v>
      </c>
      <c r="B12" s="22">
        <v>3</v>
      </c>
      <c r="D12" s="21" t="s">
        <v>8221</v>
      </c>
      <c r="E12" s="21">
        <v>310</v>
      </c>
    </row>
    <row r="13" spans="1:11" x14ac:dyDescent="0.45">
      <c r="A13" s="22" t="s">
        <v>8219</v>
      </c>
      <c r="B13" s="22">
        <v>3</v>
      </c>
      <c r="D13" s="22" t="s">
        <v>8221</v>
      </c>
      <c r="E13" s="22">
        <v>296</v>
      </c>
    </row>
    <row r="14" spans="1:11" x14ac:dyDescent="0.45">
      <c r="A14" s="21" t="s">
        <v>8219</v>
      </c>
      <c r="B14" s="21">
        <v>3</v>
      </c>
      <c r="D14" s="22" t="s">
        <v>8221</v>
      </c>
      <c r="E14" s="22">
        <v>285</v>
      </c>
    </row>
    <row r="15" spans="1:11" x14ac:dyDescent="0.45">
      <c r="A15" s="21" t="s">
        <v>8219</v>
      </c>
      <c r="B15" s="21">
        <v>3</v>
      </c>
      <c r="D15" s="21" t="s">
        <v>8221</v>
      </c>
      <c r="E15" s="21">
        <v>236</v>
      </c>
    </row>
    <row r="16" spans="1:11" x14ac:dyDescent="0.45">
      <c r="A16" s="21" t="s">
        <v>8219</v>
      </c>
      <c r="B16" s="21">
        <v>4</v>
      </c>
      <c r="D16" s="21" t="s">
        <v>8221</v>
      </c>
      <c r="E16" s="21">
        <v>229</v>
      </c>
    </row>
    <row r="17" spans="1:5" x14ac:dyDescent="0.45">
      <c r="A17" s="21" t="s">
        <v>8219</v>
      </c>
      <c r="B17" s="21">
        <v>4</v>
      </c>
      <c r="D17" s="21" t="s">
        <v>8221</v>
      </c>
      <c r="E17" s="21">
        <v>215</v>
      </c>
    </row>
    <row r="18" spans="1:5" x14ac:dyDescent="0.45">
      <c r="A18" s="21" t="s">
        <v>8219</v>
      </c>
      <c r="B18" s="21">
        <v>4</v>
      </c>
      <c r="D18" s="21" t="s">
        <v>8221</v>
      </c>
      <c r="E18" s="21">
        <v>202</v>
      </c>
    </row>
    <row r="19" spans="1:5" x14ac:dyDescent="0.45">
      <c r="A19" s="21" t="s">
        <v>8219</v>
      </c>
      <c r="B19" s="21">
        <v>4</v>
      </c>
      <c r="D19" s="21" t="s">
        <v>8221</v>
      </c>
      <c r="E19" s="21">
        <v>201</v>
      </c>
    </row>
    <row r="20" spans="1:5" x14ac:dyDescent="0.45">
      <c r="A20" s="22" t="s">
        <v>8219</v>
      </c>
      <c r="B20" s="22">
        <v>4</v>
      </c>
      <c r="D20" s="21" t="s">
        <v>8221</v>
      </c>
      <c r="E20" s="21">
        <v>197</v>
      </c>
    </row>
    <row r="21" spans="1:5" x14ac:dyDescent="0.45">
      <c r="A21" s="22" t="s">
        <v>8219</v>
      </c>
      <c r="B21" s="22">
        <v>5</v>
      </c>
      <c r="D21" s="21" t="s">
        <v>8221</v>
      </c>
      <c r="E21" s="21">
        <v>196</v>
      </c>
    </row>
    <row r="22" spans="1:5" x14ac:dyDescent="0.45">
      <c r="A22" s="21" t="s">
        <v>8219</v>
      </c>
      <c r="B22" s="21">
        <v>5</v>
      </c>
      <c r="D22" s="22" t="s">
        <v>8221</v>
      </c>
      <c r="E22" s="22">
        <v>196</v>
      </c>
    </row>
    <row r="23" spans="1:5" x14ac:dyDescent="0.45">
      <c r="A23" s="21" t="s">
        <v>8219</v>
      </c>
      <c r="B23" s="21">
        <v>5</v>
      </c>
      <c r="D23" s="21" t="s">
        <v>8221</v>
      </c>
      <c r="E23" s="21">
        <v>188</v>
      </c>
    </row>
    <row r="24" spans="1:5" x14ac:dyDescent="0.45">
      <c r="A24" s="22" t="s">
        <v>8219</v>
      </c>
      <c r="B24" s="22">
        <v>6</v>
      </c>
      <c r="D24" s="21" t="s">
        <v>8221</v>
      </c>
      <c r="E24" s="21">
        <v>185</v>
      </c>
    </row>
    <row r="25" spans="1:5" x14ac:dyDescent="0.45">
      <c r="A25" s="21" t="s">
        <v>8219</v>
      </c>
      <c r="B25" s="21">
        <v>6</v>
      </c>
      <c r="D25" s="22" t="s">
        <v>8221</v>
      </c>
      <c r="E25" s="22">
        <v>179</v>
      </c>
    </row>
    <row r="26" spans="1:5" x14ac:dyDescent="0.45">
      <c r="A26" s="22" t="s">
        <v>8219</v>
      </c>
      <c r="B26" s="22">
        <v>6</v>
      </c>
      <c r="D26" s="22" t="s">
        <v>8221</v>
      </c>
      <c r="E26" s="22">
        <v>171</v>
      </c>
    </row>
    <row r="27" spans="1:5" x14ac:dyDescent="0.45">
      <c r="A27" s="21" t="s">
        <v>8219</v>
      </c>
      <c r="B27" s="21">
        <v>6</v>
      </c>
      <c r="D27" s="21" t="s">
        <v>8221</v>
      </c>
      <c r="E27" s="21">
        <v>171</v>
      </c>
    </row>
    <row r="28" spans="1:5" x14ac:dyDescent="0.45">
      <c r="A28" s="21" t="s">
        <v>8219</v>
      </c>
      <c r="B28" s="21">
        <v>6</v>
      </c>
      <c r="D28" s="22" t="s">
        <v>8221</v>
      </c>
      <c r="E28" s="22">
        <v>170</v>
      </c>
    </row>
    <row r="29" spans="1:5" x14ac:dyDescent="0.45">
      <c r="A29" s="21" t="s">
        <v>8219</v>
      </c>
      <c r="B29" s="21">
        <v>7</v>
      </c>
      <c r="D29" s="22" t="s">
        <v>8221</v>
      </c>
      <c r="E29" s="22">
        <v>167</v>
      </c>
    </row>
    <row r="30" spans="1:5" x14ac:dyDescent="0.45">
      <c r="A30" s="22" t="s">
        <v>8219</v>
      </c>
      <c r="B30" s="22">
        <v>7</v>
      </c>
      <c r="D30" s="22" t="s">
        <v>8221</v>
      </c>
      <c r="E30" s="22">
        <v>152</v>
      </c>
    </row>
    <row r="31" spans="1:5" x14ac:dyDescent="0.45">
      <c r="A31" s="21" t="s">
        <v>8219</v>
      </c>
      <c r="B31" s="21">
        <v>7</v>
      </c>
      <c r="D31" s="21" t="s">
        <v>8221</v>
      </c>
      <c r="E31" s="21">
        <v>148</v>
      </c>
    </row>
    <row r="32" spans="1:5" x14ac:dyDescent="0.45">
      <c r="A32" s="22" t="s">
        <v>8219</v>
      </c>
      <c r="B32" s="22">
        <v>7</v>
      </c>
      <c r="D32" s="22" t="s">
        <v>8221</v>
      </c>
      <c r="E32" s="22">
        <v>147</v>
      </c>
    </row>
    <row r="33" spans="1:5" x14ac:dyDescent="0.45">
      <c r="A33" s="22" t="s">
        <v>8219</v>
      </c>
      <c r="B33" s="22">
        <v>7</v>
      </c>
      <c r="D33" s="21" t="s">
        <v>8221</v>
      </c>
      <c r="E33" s="21">
        <v>147</v>
      </c>
    </row>
    <row r="34" spans="1:5" x14ac:dyDescent="0.45">
      <c r="A34" s="22" t="s">
        <v>8219</v>
      </c>
      <c r="B34" s="22">
        <v>7</v>
      </c>
      <c r="D34" s="21" t="s">
        <v>8221</v>
      </c>
      <c r="E34" s="21">
        <v>140</v>
      </c>
    </row>
    <row r="35" spans="1:5" x14ac:dyDescent="0.45">
      <c r="A35" s="21" t="s">
        <v>8219</v>
      </c>
      <c r="B35" s="21">
        <v>7</v>
      </c>
      <c r="D35" s="21" t="s">
        <v>8221</v>
      </c>
      <c r="E35" s="21">
        <v>140</v>
      </c>
    </row>
    <row r="36" spans="1:5" x14ac:dyDescent="0.45">
      <c r="A36" s="22" t="s">
        <v>8219</v>
      </c>
      <c r="B36" s="22">
        <v>7</v>
      </c>
      <c r="D36" s="22" t="s">
        <v>8221</v>
      </c>
      <c r="E36" s="22">
        <v>140</v>
      </c>
    </row>
    <row r="37" spans="1:5" x14ac:dyDescent="0.45">
      <c r="A37" s="22" t="s">
        <v>8219</v>
      </c>
      <c r="B37" s="22">
        <v>7</v>
      </c>
      <c r="D37" s="22" t="s">
        <v>8221</v>
      </c>
      <c r="E37" s="22">
        <v>139</v>
      </c>
    </row>
    <row r="38" spans="1:5" x14ac:dyDescent="0.45">
      <c r="A38" s="21" t="s">
        <v>8219</v>
      </c>
      <c r="B38" s="21">
        <v>7</v>
      </c>
      <c r="D38" s="21" t="s">
        <v>8221</v>
      </c>
      <c r="E38" s="21">
        <v>135</v>
      </c>
    </row>
    <row r="39" spans="1:5" x14ac:dyDescent="0.45">
      <c r="A39" s="21" t="s">
        <v>8219</v>
      </c>
      <c r="B39" s="21">
        <v>8</v>
      </c>
      <c r="D39" s="21" t="s">
        <v>8221</v>
      </c>
      <c r="E39" s="21">
        <v>129</v>
      </c>
    </row>
    <row r="40" spans="1:5" x14ac:dyDescent="0.45">
      <c r="A40" s="22" t="s">
        <v>8219</v>
      </c>
      <c r="B40" s="22">
        <v>8</v>
      </c>
      <c r="D40" s="22" t="s">
        <v>8221</v>
      </c>
      <c r="E40" s="22">
        <v>125</v>
      </c>
    </row>
    <row r="41" spans="1:5" x14ac:dyDescent="0.45">
      <c r="A41" s="22" t="s">
        <v>8219</v>
      </c>
      <c r="B41" s="22">
        <v>8</v>
      </c>
      <c r="D41" s="21" t="s">
        <v>8221</v>
      </c>
      <c r="E41" s="21">
        <v>124</v>
      </c>
    </row>
    <row r="42" spans="1:5" x14ac:dyDescent="0.45">
      <c r="A42" s="22" t="s">
        <v>8219</v>
      </c>
      <c r="B42" s="22">
        <v>8</v>
      </c>
      <c r="D42" s="21" t="s">
        <v>8221</v>
      </c>
      <c r="E42" s="21">
        <v>124</v>
      </c>
    </row>
    <row r="43" spans="1:5" x14ac:dyDescent="0.45">
      <c r="A43" s="22" t="s">
        <v>8219</v>
      </c>
      <c r="B43" s="22">
        <v>8</v>
      </c>
      <c r="D43" s="21" t="s">
        <v>8221</v>
      </c>
      <c r="E43" s="21">
        <v>123</v>
      </c>
    </row>
    <row r="44" spans="1:5" x14ac:dyDescent="0.45">
      <c r="A44" s="21" t="s">
        <v>8219</v>
      </c>
      <c r="B44" s="21">
        <v>8</v>
      </c>
      <c r="D44" s="21" t="s">
        <v>8221</v>
      </c>
      <c r="E44" s="21">
        <v>123</v>
      </c>
    </row>
    <row r="45" spans="1:5" x14ac:dyDescent="0.45">
      <c r="A45" s="21" t="s">
        <v>8219</v>
      </c>
      <c r="B45" s="21">
        <v>8</v>
      </c>
      <c r="D45" s="21" t="s">
        <v>8221</v>
      </c>
      <c r="E45" s="21">
        <v>122</v>
      </c>
    </row>
    <row r="46" spans="1:5" x14ac:dyDescent="0.45">
      <c r="A46" s="21" t="s">
        <v>8219</v>
      </c>
      <c r="B46" s="21">
        <v>8</v>
      </c>
      <c r="D46" s="22" t="s">
        <v>8221</v>
      </c>
      <c r="E46" s="22">
        <v>121</v>
      </c>
    </row>
    <row r="47" spans="1:5" x14ac:dyDescent="0.45">
      <c r="A47" s="21" t="s">
        <v>8219</v>
      </c>
      <c r="B47" s="21">
        <v>8</v>
      </c>
      <c r="D47" s="21" t="s">
        <v>8221</v>
      </c>
      <c r="E47" s="21">
        <v>118</v>
      </c>
    </row>
    <row r="48" spans="1:5" x14ac:dyDescent="0.45">
      <c r="A48" s="22" t="s">
        <v>8219</v>
      </c>
      <c r="B48" s="22">
        <v>8</v>
      </c>
      <c r="D48" s="22" t="s">
        <v>8221</v>
      </c>
      <c r="E48" s="22">
        <v>117</v>
      </c>
    </row>
    <row r="49" spans="1:5" x14ac:dyDescent="0.45">
      <c r="A49" s="21" t="s">
        <v>8219</v>
      </c>
      <c r="B49" s="21">
        <v>8</v>
      </c>
      <c r="D49" s="22" t="s">
        <v>8221</v>
      </c>
      <c r="E49" s="22">
        <v>114</v>
      </c>
    </row>
    <row r="50" spans="1:5" x14ac:dyDescent="0.45">
      <c r="A50" s="22" t="s">
        <v>8219</v>
      </c>
      <c r="B50" s="22">
        <v>8</v>
      </c>
      <c r="D50" s="22" t="s">
        <v>8221</v>
      </c>
      <c r="E50" s="22">
        <v>114</v>
      </c>
    </row>
    <row r="51" spans="1:5" x14ac:dyDescent="0.45">
      <c r="A51" s="22" t="s">
        <v>8219</v>
      </c>
      <c r="B51" s="22">
        <v>8</v>
      </c>
      <c r="D51" s="22" t="s">
        <v>8221</v>
      </c>
      <c r="E51" s="22">
        <v>113</v>
      </c>
    </row>
    <row r="52" spans="1:5" x14ac:dyDescent="0.45">
      <c r="A52" s="22" t="s">
        <v>8219</v>
      </c>
      <c r="B52" s="22">
        <v>8</v>
      </c>
      <c r="D52" s="22" t="s">
        <v>8221</v>
      </c>
      <c r="E52" s="22">
        <v>110</v>
      </c>
    </row>
    <row r="53" spans="1:5" x14ac:dyDescent="0.45">
      <c r="A53" s="22" t="s">
        <v>8219</v>
      </c>
      <c r="B53" s="22">
        <v>8</v>
      </c>
      <c r="D53" s="21" t="s">
        <v>8221</v>
      </c>
      <c r="E53" s="21">
        <v>108</v>
      </c>
    </row>
    <row r="54" spans="1:5" x14ac:dyDescent="0.45">
      <c r="A54" s="21" t="s">
        <v>8219</v>
      </c>
      <c r="B54" s="21">
        <v>9</v>
      </c>
      <c r="D54" s="22" t="s">
        <v>8221</v>
      </c>
      <c r="E54" s="22">
        <v>105</v>
      </c>
    </row>
    <row r="55" spans="1:5" x14ac:dyDescent="0.45">
      <c r="A55" s="22" t="s">
        <v>8219</v>
      </c>
      <c r="B55" s="22">
        <v>9</v>
      </c>
      <c r="D55" s="21" t="s">
        <v>8221</v>
      </c>
      <c r="E55" s="21">
        <v>103</v>
      </c>
    </row>
    <row r="56" spans="1:5" x14ac:dyDescent="0.45">
      <c r="A56" s="22" t="s">
        <v>8219</v>
      </c>
      <c r="B56" s="22">
        <v>9</v>
      </c>
      <c r="D56" s="21" t="s">
        <v>8221</v>
      </c>
      <c r="E56" s="21">
        <v>100</v>
      </c>
    </row>
    <row r="57" spans="1:5" x14ac:dyDescent="0.45">
      <c r="A57" s="21" t="s">
        <v>8219</v>
      </c>
      <c r="B57" s="21">
        <v>9</v>
      </c>
      <c r="D57" s="22" t="s">
        <v>8221</v>
      </c>
      <c r="E57" s="22">
        <v>99</v>
      </c>
    </row>
    <row r="58" spans="1:5" x14ac:dyDescent="0.45">
      <c r="A58" s="22" t="s">
        <v>8219</v>
      </c>
      <c r="B58" s="22">
        <v>9</v>
      </c>
      <c r="D58" s="22" t="s">
        <v>8221</v>
      </c>
      <c r="E58" s="22">
        <v>99</v>
      </c>
    </row>
    <row r="59" spans="1:5" x14ac:dyDescent="0.45">
      <c r="A59" s="21" t="s">
        <v>8219</v>
      </c>
      <c r="B59" s="21">
        <v>9</v>
      </c>
      <c r="D59" s="21" t="s">
        <v>8221</v>
      </c>
      <c r="E59" s="21">
        <v>98</v>
      </c>
    </row>
    <row r="60" spans="1:5" x14ac:dyDescent="0.45">
      <c r="A60" s="21" t="s">
        <v>8219</v>
      </c>
      <c r="B60" s="21">
        <v>9</v>
      </c>
      <c r="D60" s="22" t="s">
        <v>8221</v>
      </c>
      <c r="E60" s="22">
        <v>96</v>
      </c>
    </row>
    <row r="61" spans="1:5" x14ac:dyDescent="0.45">
      <c r="A61" s="21" t="s">
        <v>8219</v>
      </c>
      <c r="B61" s="21">
        <v>9</v>
      </c>
      <c r="D61" s="21" t="s">
        <v>8221</v>
      </c>
      <c r="E61" s="21">
        <v>96</v>
      </c>
    </row>
    <row r="62" spans="1:5" x14ac:dyDescent="0.45">
      <c r="A62" s="22" t="s">
        <v>8219</v>
      </c>
      <c r="B62" s="22">
        <v>9</v>
      </c>
      <c r="D62" s="22" t="s">
        <v>8221</v>
      </c>
      <c r="E62" s="22">
        <v>96</v>
      </c>
    </row>
    <row r="63" spans="1:5" x14ac:dyDescent="0.45">
      <c r="A63" s="22" t="s">
        <v>8219</v>
      </c>
      <c r="B63" s="22">
        <v>9</v>
      </c>
      <c r="D63" s="22" t="s">
        <v>8221</v>
      </c>
      <c r="E63" s="22">
        <v>96</v>
      </c>
    </row>
    <row r="64" spans="1:5" x14ac:dyDescent="0.45">
      <c r="A64" s="21" t="s">
        <v>8219</v>
      </c>
      <c r="B64" s="21">
        <v>9</v>
      </c>
      <c r="D64" s="21" t="s">
        <v>8221</v>
      </c>
      <c r="E64" s="21">
        <v>95</v>
      </c>
    </row>
    <row r="65" spans="1:5" x14ac:dyDescent="0.45">
      <c r="A65" s="21" t="s">
        <v>8219</v>
      </c>
      <c r="B65" s="21">
        <v>9</v>
      </c>
      <c r="D65" s="22" t="s">
        <v>8221</v>
      </c>
      <c r="E65" s="22">
        <v>94</v>
      </c>
    </row>
    <row r="66" spans="1:5" x14ac:dyDescent="0.45">
      <c r="A66" s="22" t="s">
        <v>8219</v>
      </c>
      <c r="B66" s="22">
        <v>9</v>
      </c>
      <c r="D66" s="22" t="s">
        <v>8221</v>
      </c>
      <c r="E66" s="22">
        <v>94</v>
      </c>
    </row>
    <row r="67" spans="1:5" x14ac:dyDescent="0.45">
      <c r="A67" s="22" t="s">
        <v>8219</v>
      </c>
      <c r="B67" s="22">
        <v>9</v>
      </c>
      <c r="D67" s="22" t="s">
        <v>8221</v>
      </c>
      <c r="E67" s="22">
        <v>94</v>
      </c>
    </row>
    <row r="68" spans="1:5" x14ac:dyDescent="0.45">
      <c r="A68" s="22" t="s">
        <v>8219</v>
      </c>
      <c r="B68" s="22">
        <v>9</v>
      </c>
      <c r="D68" s="22" t="s">
        <v>8221</v>
      </c>
      <c r="E68" s="22">
        <v>93</v>
      </c>
    </row>
    <row r="69" spans="1:5" x14ac:dyDescent="0.45">
      <c r="A69" s="21" t="s">
        <v>8219</v>
      </c>
      <c r="B69" s="21">
        <v>9</v>
      </c>
      <c r="D69" s="22" t="s">
        <v>8221</v>
      </c>
      <c r="E69" s="22">
        <v>92</v>
      </c>
    </row>
    <row r="70" spans="1:5" x14ac:dyDescent="0.45">
      <c r="A70" s="21" t="s">
        <v>8219</v>
      </c>
      <c r="B70" s="21">
        <v>10</v>
      </c>
      <c r="D70" s="22" t="s">
        <v>8221</v>
      </c>
      <c r="E70" s="22">
        <v>92</v>
      </c>
    </row>
    <row r="71" spans="1:5" x14ac:dyDescent="0.45">
      <c r="A71" s="21" t="s">
        <v>8219</v>
      </c>
      <c r="B71" s="21">
        <v>10</v>
      </c>
      <c r="D71" s="21" t="s">
        <v>8221</v>
      </c>
      <c r="E71" s="21">
        <v>91</v>
      </c>
    </row>
    <row r="72" spans="1:5" x14ac:dyDescent="0.45">
      <c r="A72" s="22" t="s">
        <v>8219</v>
      </c>
      <c r="B72" s="22">
        <v>10</v>
      </c>
      <c r="D72" s="21" t="s">
        <v>8221</v>
      </c>
      <c r="E72" s="21">
        <v>90</v>
      </c>
    </row>
    <row r="73" spans="1:5" x14ac:dyDescent="0.45">
      <c r="A73" s="21" t="s">
        <v>8219</v>
      </c>
      <c r="B73" s="21">
        <v>10</v>
      </c>
      <c r="D73" s="21" t="s">
        <v>8221</v>
      </c>
      <c r="E73" s="21">
        <v>89</v>
      </c>
    </row>
    <row r="74" spans="1:5" x14ac:dyDescent="0.45">
      <c r="A74" s="22" t="s">
        <v>8219</v>
      </c>
      <c r="B74" s="22">
        <v>10</v>
      </c>
      <c r="D74" s="22" t="s">
        <v>8221</v>
      </c>
      <c r="E74" s="22">
        <v>86</v>
      </c>
    </row>
    <row r="75" spans="1:5" x14ac:dyDescent="0.45">
      <c r="A75" s="22" t="s">
        <v>8219</v>
      </c>
      <c r="B75" s="22">
        <v>10</v>
      </c>
      <c r="D75" s="21" t="s">
        <v>8221</v>
      </c>
      <c r="E75" s="21">
        <v>85</v>
      </c>
    </row>
    <row r="76" spans="1:5" x14ac:dyDescent="0.45">
      <c r="A76" s="21" t="s">
        <v>8219</v>
      </c>
      <c r="B76" s="21">
        <v>10</v>
      </c>
      <c r="D76" s="21" t="s">
        <v>8221</v>
      </c>
      <c r="E76" s="21">
        <v>84</v>
      </c>
    </row>
    <row r="77" spans="1:5" x14ac:dyDescent="0.45">
      <c r="A77" s="22" t="s">
        <v>8219</v>
      </c>
      <c r="B77" s="22">
        <v>10</v>
      </c>
      <c r="D77" s="22" t="s">
        <v>8221</v>
      </c>
      <c r="E77" s="22">
        <v>84</v>
      </c>
    </row>
    <row r="78" spans="1:5" x14ac:dyDescent="0.45">
      <c r="A78" s="21" t="s">
        <v>8219</v>
      </c>
      <c r="B78" s="21">
        <v>10</v>
      </c>
      <c r="D78" s="22" t="s">
        <v>8221</v>
      </c>
      <c r="E78" s="22">
        <v>84</v>
      </c>
    </row>
    <row r="79" spans="1:5" x14ac:dyDescent="0.45">
      <c r="A79" s="22" t="s">
        <v>8219</v>
      </c>
      <c r="B79" s="22">
        <v>10</v>
      </c>
      <c r="D79" s="22" t="s">
        <v>8221</v>
      </c>
      <c r="E79" s="22">
        <v>83</v>
      </c>
    </row>
    <row r="80" spans="1:5" x14ac:dyDescent="0.45">
      <c r="A80" s="22" t="s">
        <v>8219</v>
      </c>
      <c r="B80" s="22">
        <v>10</v>
      </c>
      <c r="D80" s="22" t="s">
        <v>8221</v>
      </c>
      <c r="E80" s="22">
        <v>81</v>
      </c>
    </row>
    <row r="81" spans="1:5" x14ac:dyDescent="0.45">
      <c r="A81" s="21" t="s">
        <v>8219</v>
      </c>
      <c r="B81" s="21">
        <v>10</v>
      </c>
      <c r="D81" s="21" t="s">
        <v>8221</v>
      </c>
      <c r="E81" s="21">
        <v>81</v>
      </c>
    </row>
    <row r="82" spans="1:5" x14ac:dyDescent="0.45">
      <c r="A82" s="21" t="s">
        <v>8219</v>
      </c>
      <c r="B82" s="21">
        <v>10</v>
      </c>
      <c r="D82" s="21" t="s">
        <v>8221</v>
      </c>
      <c r="E82" s="21">
        <v>79</v>
      </c>
    </row>
    <row r="83" spans="1:5" x14ac:dyDescent="0.45">
      <c r="A83" s="22" t="s">
        <v>8219</v>
      </c>
      <c r="B83" s="22">
        <v>10</v>
      </c>
      <c r="D83" s="22" t="s">
        <v>8221</v>
      </c>
      <c r="E83" s="22">
        <v>76</v>
      </c>
    </row>
    <row r="84" spans="1:5" x14ac:dyDescent="0.45">
      <c r="A84" s="21" t="s">
        <v>8219</v>
      </c>
      <c r="B84" s="21">
        <v>10</v>
      </c>
      <c r="D84" s="22" t="s">
        <v>8221</v>
      </c>
      <c r="E84" s="22">
        <v>76</v>
      </c>
    </row>
    <row r="85" spans="1:5" x14ac:dyDescent="0.45">
      <c r="A85" s="22" t="s">
        <v>8219</v>
      </c>
      <c r="B85" s="22">
        <v>11</v>
      </c>
      <c r="D85" s="22" t="s">
        <v>8221</v>
      </c>
      <c r="E85" s="22">
        <v>76</v>
      </c>
    </row>
    <row r="86" spans="1:5" x14ac:dyDescent="0.45">
      <c r="A86" s="22" t="s">
        <v>8219</v>
      </c>
      <c r="B86" s="22">
        <v>11</v>
      </c>
      <c r="D86" s="21" t="s">
        <v>8221</v>
      </c>
      <c r="E86" s="21">
        <v>75</v>
      </c>
    </row>
    <row r="87" spans="1:5" x14ac:dyDescent="0.45">
      <c r="A87" s="21" t="s">
        <v>8219</v>
      </c>
      <c r="B87" s="21">
        <v>11</v>
      </c>
      <c r="D87" s="21" t="s">
        <v>8221</v>
      </c>
      <c r="E87" s="21">
        <v>73</v>
      </c>
    </row>
    <row r="88" spans="1:5" x14ac:dyDescent="0.45">
      <c r="A88" s="22" t="s">
        <v>8219</v>
      </c>
      <c r="B88" s="22">
        <v>11</v>
      </c>
      <c r="D88" s="21" t="s">
        <v>8221</v>
      </c>
      <c r="E88" s="21">
        <v>72</v>
      </c>
    </row>
    <row r="89" spans="1:5" x14ac:dyDescent="0.45">
      <c r="A89" s="22" t="s">
        <v>8219</v>
      </c>
      <c r="B89" s="22">
        <v>11</v>
      </c>
      <c r="D89" s="21" t="s">
        <v>8221</v>
      </c>
      <c r="E89" s="21">
        <v>72</v>
      </c>
    </row>
    <row r="90" spans="1:5" x14ac:dyDescent="0.45">
      <c r="A90" s="21" t="s">
        <v>8219</v>
      </c>
      <c r="B90" s="21">
        <v>11</v>
      </c>
      <c r="D90" s="22" t="s">
        <v>8221</v>
      </c>
      <c r="E90" s="22">
        <v>70</v>
      </c>
    </row>
    <row r="91" spans="1:5" x14ac:dyDescent="0.45">
      <c r="A91" s="22" t="s">
        <v>8219</v>
      </c>
      <c r="B91" s="22">
        <v>11</v>
      </c>
      <c r="D91" s="21" t="s">
        <v>8221</v>
      </c>
      <c r="E91" s="21">
        <v>70</v>
      </c>
    </row>
    <row r="92" spans="1:5" x14ac:dyDescent="0.45">
      <c r="A92" s="22" t="s">
        <v>8219</v>
      </c>
      <c r="B92" s="22">
        <v>11</v>
      </c>
      <c r="D92" s="22" t="s">
        <v>8221</v>
      </c>
      <c r="E92" s="22">
        <v>68</v>
      </c>
    </row>
    <row r="93" spans="1:5" x14ac:dyDescent="0.45">
      <c r="A93" s="22" t="s">
        <v>8219</v>
      </c>
      <c r="B93" s="22">
        <v>11</v>
      </c>
      <c r="D93" s="21" t="s">
        <v>8221</v>
      </c>
      <c r="E93" s="21">
        <v>67</v>
      </c>
    </row>
    <row r="94" spans="1:5" x14ac:dyDescent="0.45">
      <c r="A94" s="21" t="s">
        <v>8219</v>
      </c>
      <c r="B94" s="21">
        <v>11</v>
      </c>
      <c r="D94" s="22" t="s">
        <v>8221</v>
      </c>
      <c r="E94" s="22">
        <v>66</v>
      </c>
    </row>
    <row r="95" spans="1:5" x14ac:dyDescent="0.45">
      <c r="A95" s="21" t="s">
        <v>8219</v>
      </c>
      <c r="B95" s="21">
        <v>11</v>
      </c>
      <c r="D95" s="21" t="s">
        <v>8221</v>
      </c>
      <c r="E95" s="21">
        <v>60</v>
      </c>
    </row>
    <row r="96" spans="1:5" x14ac:dyDescent="0.45">
      <c r="A96" s="21" t="s">
        <v>8219</v>
      </c>
      <c r="B96" s="21">
        <v>11</v>
      </c>
      <c r="D96" s="21" t="s">
        <v>8221</v>
      </c>
      <c r="E96" s="21">
        <v>60</v>
      </c>
    </row>
    <row r="97" spans="1:5" x14ac:dyDescent="0.45">
      <c r="A97" s="21" t="s">
        <v>8219</v>
      </c>
      <c r="B97" s="21">
        <v>11</v>
      </c>
      <c r="D97" s="21" t="s">
        <v>8221</v>
      </c>
      <c r="E97" s="21">
        <v>59</v>
      </c>
    </row>
    <row r="98" spans="1:5" x14ac:dyDescent="0.45">
      <c r="A98" s="22" t="s">
        <v>8219</v>
      </c>
      <c r="B98" s="22">
        <v>11</v>
      </c>
      <c r="D98" s="21" t="s">
        <v>8221</v>
      </c>
      <c r="E98" s="21">
        <v>57</v>
      </c>
    </row>
    <row r="99" spans="1:5" x14ac:dyDescent="0.45">
      <c r="A99" s="21" t="s">
        <v>8219</v>
      </c>
      <c r="B99" s="21">
        <v>11</v>
      </c>
      <c r="D99" s="21" t="s">
        <v>8221</v>
      </c>
      <c r="E99" s="21">
        <v>57</v>
      </c>
    </row>
    <row r="100" spans="1:5" x14ac:dyDescent="0.45">
      <c r="A100" s="21" t="s">
        <v>8219</v>
      </c>
      <c r="B100" s="21">
        <v>12</v>
      </c>
      <c r="D100" s="21" t="s">
        <v>8221</v>
      </c>
      <c r="E100" s="21">
        <v>56</v>
      </c>
    </row>
    <row r="101" spans="1:5" x14ac:dyDescent="0.45">
      <c r="A101" s="21" t="s">
        <v>8219</v>
      </c>
      <c r="B101" s="21">
        <v>12</v>
      </c>
      <c r="D101" s="22" t="s">
        <v>8221</v>
      </c>
      <c r="E101" s="22">
        <v>55</v>
      </c>
    </row>
    <row r="102" spans="1:5" x14ac:dyDescent="0.45">
      <c r="A102" s="22" t="s">
        <v>8219</v>
      </c>
      <c r="B102" s="22">
        <v>12</v>
      </c>
      <c r="D102" s="21" t="s">
        <v>8221</v>
      </c>
      <c r="E102" s="21">
        <v>55</v>
      </c>
    </row>
    <row r="103" spans="1:5" x14ac:dyDescent="0.45">
      <c r="A103" s="22" t="s">
        <v>8219</v>
      </c>
      <c r="B103" s="22">
        <v>12</v>
      </c>
      <c r="D103" s="21" t="s">
        <v>8221</v>
      </c>
      <c r="E103" s="21">
        <v>53</v>
      </c>
    </row>
    <row r="104" spans="1:5" x14ac:dyDescent="0.45">
      <c r="A104" s="21" t="s">
        <v>8219</v>
      </c>
      <c r="B104" s="21">
        <v>12</v>
      </c>
      <c r="D104" s="21" t="s">
        <v>8221</v>
      </c>
      <c r="E104" s="21">
        <v>53</v>
      </c>
    </row>
    <row r="105" spans="1:5" x14ac:dyDescent="0.45">
      <c r="A105" s="22" t="s">
        <v>8219</v>
      </c>
      <c r="B105" s="22">
        <v>12</v>
      </c>
      <c r="D105" s="22" t="s">
        <v>8221</v>
      </c>
      <c r="E105" s="22">
        <v>52</v>
      </c>
    </row>
    <row r="106" spans="1:5" x14ac:dyDescent="0.45">
      <c r="A106" s="21" t="s">
        <v>8219</v>
      </c>
      <c r="B106" s="21">
        <v>12</v>
      </c>
      <c r="D106" s="22" t="s">
        <v>8221</v>
      </c>
      <c r="E106" s="22">
        <v>52</v>
      </c>
    </row>
    <row r="107" spans="1:5" x14ac:dyDescent="0.45">
      <c r="A107" s="22" t="s">
        <v>8219</v>
      </c>
      <c r="B107" s="22">
        <v>12</v>
      </c>
      <c r="D107" s="22" t="s">
        <v>8221</v>
      </c>
      <c r="E107" s="22">
        <v>52</v>
      </c>
    </row>
    <row r="108" spans="1:5" x14ac:dyDescent="0.45">
      <c r="A108" s="22" t="s">
        <v>8219</v>
      </c>
      <c r="B108" s="22">
        <v>12</v>
      </c>
      <c r="D108" s="21" t="s">
        <v>8221</v>
      </c>
      <c r="E108" s="21">
        <v>50</v>
      </c>
    </row>
    <row r="109" spans="1:5" x14ac:dyDescent="0.45">
      <c r="A109" s="22" t="s">
        <v>8219</v>
      </c>
      <c r="B109" s="22">
        <v>12</v>
      </c>
      <c r="D109" s="21" t="s">
        <v>8221</v>
      </c>
      <c r="E109" s="21">
        <v>50</v>
      </c>
    </row>
    <row r="110" spans="1:5" x14ac:dyDescent="0.45">
      <c r="A110" s="21" t="s">
        <v>8219</v>
      </c>
      <c r="B110" s="21">
        <v>12</v>
      </c>
      <c r="D110" s="21" t="s">
        <v>8221</v>
      </c>
      <c r="E110" s="21">
        <v>49</v>
      </c>
    </row>
    <row r="111" spans="1:5" x14ac:dyDescent="0.45">
      <c r="A111" s="22" t="s">
        <v>8219</v>
      </c>
      <c r="B111" s="22">
        <v>13</v>
      </c>
      <c r="D111" s="22" t="s">
        <v>8221</v>
      </c>
      <c r="E111" s="22">
        <v>49</v>
      </c>
    </row>
    <row r="112" spans="1:5" x14ac:dyDescent="0.45">
      <c r="A112" s="21" t="s">
        <v>8219</v>
      </c>
      <c r="B112" s="21">
        <v>13</v>
      </c>
      <c r="D112" s="22" t="s">
        <v>8221</v>
      </c>
      <c r="E112" s="22">
        <v>49</v>
      </c>
    </row>
    <row r="113" spans="1:5" x14ac:dyDescent="0.45">
      <c r="A113" s="21" t="s">
        <v>8219</v>
      </c>
      <c r="B113" s="21">
        <v>13</v>
      </c>
      <c r="D113" s="21" t="s">
        <v>8221</v>
      </c>
      <c r="E113" s="21">
        <v>48</v>
      </c>
    </row>
    <row r="114" spans="1:5" x14ac:dyDescent="0.45">
      <c r="A114" s="21" t="s">
        <v>8219</v>
      </c>
      <c r="B114" s="21">
        <v>13</v>
      </c>
      <c r="D114" s="22" t="s">
        <v>8221</v>
      </c>
      <c r="E114" s="22">
        <v>48</v>
      </c>
    </row>
    <row r="115" spans="1:5" x14ac:dyDescent="0.45">
      <c r="A115" s="22" t="s">
        <v>8219</v>
      </c>
      <c r="B115" s="22">
        <v>13</v>
      </c>
      <c r="D115" s="22" t="s">
        <v>8221</v>
      </c>
      <c r="E115" s="22">
        <v>47</v>
      </c>
    </row>
    <row r="116" spans="1:5" x14ac:dyDescent="0.45">
      <c r="A116" s="21" t="s">
        <v>8219</v>
      </c>
      <c r="B116" s="21">
        <v>13</v>
      </c>
      <c r="D116" s="21" t="s">
        <v>8221</v>
      </c>
      <c r="E116" s="21">
        <v>47</v>
      </c>
    </row>
    <row r="117" spans="1:5" x14ac:dyDescent="0.45">
      <c r="A117" s="21" t="s">
        <v>8219</v>
      </c>
      <c r="B117" s="21">
        <v>13</v>
      </c>
      <c r="D117" s="22" t="s">
        <v>8221</v>
      </c>
      <c r="E117" s="22">
        <v>46</v>
      </c>
    </row>
    <row r="118" spans="1:5" x14ac:dyDescent="0.45">
      <c r="A118" s="22" t="s">
        <v>8219</v>
      </c>
      <c r="B118" s="22">
        <v>13</v>
      </c>
      <c r="D118" s="21" t="s">
        <v>8221</v>
      </c>
      <c r="E118" s="21">
        <v>45</v>
      </c>
    </row>
    <row r="119" spans="1:5" x14ac:dyDescent="0.45">
      <c r="A119" s="22" t="s">
        <v>8219</v>
      </c>
      <c r="B119" s="22">
        <v>13</v>
      </c>
      <c r="D119" s="21" t="s">
        <v>8221</v>
      </c>
      <c r="E119" s="21">
        <v>45</v>
      </c>
    </row>
    <row r="120" spans="1:5" x14ac:dyDescent="0.45">
      <c r="A120" s="21" t="s">
        <v>8219</v>
      </c>
      <c r="B120" s="21">
        <v>13</v>
      </c>
      <c r="D120" s="22" t="s">
        <v>8221</v>
      </c>
      <c r="E120" s="22">
        <v>45</v>
      </c>
    </row>
    <row r="121" spans="1:5" x14ac:dyDescent="0.45">
      <c r="A121" s="21" t="s">
        <v>8219</v>
      </c>
      <c r="B121" s="21">
        <v>13</v>
      </c>
      <c r="D121" s="22" t="s">
        <v>8221</v>
      </c>
      <c r="E121" s="22">
        <v>44</v>
      </c>
    </row>
    <row r="122" spans="1:5" x14ac:dyDescent="0.45">
      <c r="A122" s="22" t="s">
        <v>8219</v>
      </c>
      <c r="B122" s="22">
        <v>13</v>
      </c>
      <c r="D122" s="21" t="s">
        <v>8221</v>
      </c>
      <c r="E122" s="21">
        <v>43</v>
      </c>
    </row>
    <row r="123" spans="1:5" x14ac:dyDescent="0.45">
      <c r="A123" s="22" t="s">
        <v>8219</v>
      </c>
      <c r="B123" s="22">
        <v>13</v>
      </c>
      <c r="D123" s="22" t="s">
        <v>8221</v>
      </c>
      <c r="E123" s="22">
        <v>42</v>
      </c>
    </row>
    <row r="124" spans="1:5" x14ac:dyDescent="0.45">
      <c r="A124" s="22" t="s">
        <v>8219</v>
      </c>
      <c r="B124" s="22">
        <v>13</v>
      </c>
      <c r="D124" s="22" t="s">
        <v>8221</v>
      </c>
      <c r="E124" s="22">
        <v>42</v>
      </c>
    </row>
    <row r="125" spans="1:5" x14ac:dyDescent="0.45">
      <c r="A125" s="21" t="s">
        <v>8219</v>
      </c>
      <c r="B125" s="21">
        <v>13</v>
      </c>
      <c r="D125" s="22" t="s">
        <v>8221</v>
      </c>
      <c r="E125" s="22">
        <v>41</v>
      </c>
    </row>
    <row r="126" spans="1:5" x14ac:dyDescent="0.45">
      <c r="A126" s="21" t="s">
        <v>8219</v>
      </c>
      <c r="B126" s="21">
        <v>13</v>
      </c>
      <c r="D126" s="22" t="s">
        <v>8221</v>
      </c>
      <c r="E126" s="22">
        <v>41</v>
      </c>
    </row>
    <row r="127" spans="1:5" x14ac:dyDescent="0.45">
      <c r="A127" s="22" t="s">
        <v>8219</v>
      </c>
      <c r="B127" s="22">
        <v>13</v>
      </c>
      <c r="D127" s="21" t="s">
        <v>8221</v>
      </c>
      <c r="E127" s="21">
        <v>41</v>
      </c>
    </row>
    <row r="128" spans="1:5" x14ac:dyDescent="0.45">
      <c r="A128" s="22" t="s">
        <v>8219</v>
      </c>
      <c r="B128" s="22">
        <v>13</v>
      </c>
      <c r="D128" s="22" t="s">
        <v>8221</v>
      </c>
      <c r="E128" s="22">
        <v>40</v>
      </c>
    </row>
    <row r="129" spans="1:5" x14ac:dyDescent="0.45">
      <c r="A129" s="22" t="s">
        <v>8219</v>
      </c>
      <c r="B129" s="22">
        <v>13</v>
      </c>
      <c r="D129" s="21" t="s">
        <v>8221</v>
      </c>
      <c r="E129" s="21">
        <v>40</v>
      </c>
    </row>
    <row r="130" spans="1:5" x14ac:dyDescent="0.45">
      <c r="A130" s="21" t="s">
        <v>8219</v>
      </c>
      <c r="B130" s="21">
        <v>13</v>
      </c>
      <c r="D130" s="21" t="s">
        <v>8221</v>
      </c>
      <c r="E130" s="21">
        <v>40</v>
      </c>
    </row>
    <row r="131" spans="1:5" x14ac:dyDescent="0.45">
      <c r="A131" s="22" t="s">
        <v>8219</v>
      </c>
      <c r="B131" s="22">
        <v>13</v>
      </c>
      <c r="D131" s="22" t="s">
        <v>8221</v>
      </c>
      <c r="E131" s="22">
        <v>39</v>
      </c>
    </row>
    <row r="132" spans="1:5" x14ac:dyDescent="0.45">
      <c r="A132" s="21" t="s">
        <v>8219</v>
      </c>
      <c r="B132" s="21">
        <v>13</v>
      </c>
      <c r="D132" s="22" t="s">
        <v>8221</v>
      </c>
      <c r="E132" s="22">
        <v>39</v>
      </c>
    </row>
    <row r="133" spans="1:5" x14ac:dyDescent="0.45">
      <c r="A133" s="22" t="s">
        <v>8219</v>
      </c>
      <c r="B133" s="22">
        <v>13</v>
      </c>
      <c r="D133" s="22" t="s">
        <v>8221</v>
      </c>
      <c r="E133" s="22">
        <v>39</v>
      </c>
    </row>
    <row r="134" spans="1:5" x14ac:dyDescent="0.45">
      <c r="A134" s="22" t="s">
        <v>8219</v>
      </c>
      <c r="B134" s="22">
        <v>14</v>
      </c>
      <c r="D134" s="21" t="s">
        <v>8221</v>
      </c>
      <c r="E134" s="21">
        <v>39</v>
      </c>
    </row>
    <row r="135" spans="1:5" x14ac:dyDescent="0.45">
      <c r="A135" s="22" t="s">
        <v>8219</v>
      </c>
      <c r="B135" s="22">
        <v>14</v>
      </c>
      <c r="D135" s="22" t="s">
        <v>8221</v>
      </c>
      <c r="E135" s="22">
        <v>39</v>
      </c>
    </row>
    <row r="136" spans="1:5" x14ac:dyDescent="0.45">
      <c r="A136" s="21" t="s">
        <v>8219</v>
      </c>
      <c r="B136" s="21">
        <v>14</v>
      </c>
      <c r="D136" s="21" t="s">
        <v>8221</v>
      </c>
      <c r="E136" s="21">
        <v>39</v>
      </c>
    </row>
    <row r="137" spans="1:5" x14ac:dyDescent="0.45">
      <c r="A137" s="21" t="s">
        <v>8219</v>
      </c>
      <c r="B137" s="21">
        <v>14</v>
      </c>
      <c r="D137" s="22" t="s">
        <v>8221</v>
      </c>
      <c r="E137" s="22">
        <v>38</v>
      </c>
    </row>
    <row r="138" spans="1:5" x14ac:dyDescent="0.45">
      <c r="A138" s="22" t="s">
        <v>8219</v>
      </c>
      <c r="B138" s="22">
        <v>14</v>
      </c>
      <c r="D138" s="21" t="s">
        <v>8221</v>
      </c>
      <c r="E138" s="21">
        <v>38</v>
      </c>
    </row>
    <row r="139" spans="1:5" x14ac:dyDescent="0.45">
      <c r="A139" s="22" t="s">
        <v>8219</v>
      </c>
      <c r="B139" s="22">
        <v>14</v>
      </c>
      <c r="D139" s="21" t="s">
        <v>8221</v>
      </c>
      <c r="E139" s="21">
        <v>38</v>
      </c>
    </row>
    <row r="140" spans="1:5" x14ac:dyDescent="0.45">
      <c r="A140" s="21" t="s">
        <v>8219</v>
      </c>
      <c r="B140" s="21">
        <v>14</v>
      </c>
      <c r="D140" s="21" t="s">
        <v>8221</v>
      </c>
      <c r="E140" s="21">
        <v>38</v>
      </c>
    </row>
    <row r="141" spans="1:5" x14ac:dyDescent="0.45">
      <c r="A141" s="21" t="s">
        <v>8219</v>
      </c>
      <c r="B141" s="21">
        <v>14</v>
      </c>
      <c r="D141" s="21" t="s">
        <v>8221</v>
      </c>
      <c r="E141" s="21">
        <v>38</v>
      </c>
    </row>
    <row r="142" spans="1:5" x14ac:dyDescent="0.45">
      <c r="A142" s="22" t="s">
        <v>8219</v>
      </c>
      <c r="B142" s="22">
        <v>14</v>
      </c>
      <c r="D142" s="21" t="s">
        <v>8221</v>
      </c>
      <c r="E142" s="21">
        <v>37</v>
      </c>
    </row>
    <row r="143" spans="1:5" x14ac:dyDescent="0.45">
      <c r="A143" s="22" t="s">
        <v>8219</v>
      </c>
      <c r="B143" s="22">
        <v>14</v>
      </c>
      <c r="D143" s="21" t="s">
        <v>8221</v>
      </c>
      <c r="E143" s="21">
        <v>37</v>
      </c>
    </row>
    <row r="144" spans="1:5" x14ac:dyDescent="0.45">
      <c r="A144" s="21" t="s">
        <v>8219</v>
      </c>
      <c r="B144" s="21">
        <v>14</v>
      </c>
      <c r="D144" s="21" t="s">
        <v>8221</v>
      </c>
      <c r="E144" s="21">
        <v>37</v>
      </c>
    </row>
    <row r="145" spans="1:5" x14ac:dyDescent="0.45">
      <c r="A145" s="21" t="s">
        <v>8219</v>
      </c>
      <c r="B145" s="21">
        <v>14</v>
      </c>
      <c r="D145" s="22" t="s">
        <v>8221</v>
      </c>
      <c r="E145" s="22">
        <v>37</v>
      </c>
    </row>
    <row r="146" spans="1:5" x14ac:dyDescent="0.45">
      <c r="A146" s="21" t="s">
        <v>8219</v>
      </c>
      <c r="B146" s="21">
        <v>14</v>
      </c>
      <c r="D146" s="21" t="s">
        <v>8221</v>
      </c>
      <c r="E146" s="21">
        <v>37</v>
      </c>
    </row>
    <row r="147" spans="1:5" x14ac:dyDescent="0.45">
      <c r="A147" s="22" t="s">
        <v>8219</v>
      </c>
      <c r="B147" s="22">
        <v>14</v>
      </c>
      <c r="D147" s="22" t="s">
        <v>8221</v>
      </c>
      <c r="E147" s="22">
        <v>37</v>
      </c>
    </row>
    <row r="148" spans="1:5" x14ac:dyDescent="0.45">
      <c r="A148" s="21" t="s">
        <v>8219</v>
      </c>
      <c r="B148" s="21">
        <v>14</v>
      </c>
      <c r="D148" s="21" t="s">
        <v>8221</v>
      </c>
      <c r="E148" s="21">
        <v>37</v>
      </c>
    </row>
    <row r="149" spans="1:5" x14ac:dyDescent="0.45">
      <c r="A149" s="21" t="s">
        <v>8219</v>
      </c>
      <c r="B149" s="21">
        <v>14</v>
      </c>
      <c r="D149" s="22" t="s">
        <v>8221</v>
      </c>
      <c r="E149" s="22">
        <v>37</v>
      </c>
    </row>
    <row r="150" spans="1:5" x14ac:dyDescent="0.45">
      <c r="A150" s="22" t="s">
        <v>8219</v>
      </c>
      <c r="B150" s="22">
        <v>14</v>
      </c>
      <c r="D150" s="21" t="s">
        <v>8221</v>
      </c>
      <c r="E150" s="21">
        <v>36</v>
      </c>
    </row>
    <row r="151" spans="1:5" x14ac:dyDescent="0.45">
      <c r="A151" s="22" t="s">
        <v>8219</v>
      </c>
      <c r="B151" s="22">
        <v>14</v>
      </c>
      <c r="D151" s="22" t="s">
        <v>8221</v>
      </c>
      <c r="E151" s="22">
        <v>36</v>
      </c>
    </row>
    <row r="152" spans="1:5" x14ac:dyDescent="0.45">
      <c r="A152" s="21" t="s">
        <v>8219</v>
      </c>
      <c r="B152" s="21">
        <v>14</v>
      </c>
      <c r="D152" s="21" t="s">
        <v>8221</v>
      </c>
      <c r="E152" s="21">
        <v>36</v>
      </c>
    </row>
    <row r="153" spans="1:5" x14ac:dyDescent="0.45">
      <c r="A153" s="22" t="s">
        <v>8219</v>
      </c>
      <c r="B153" s="22">
        <v>14</v>
      </c>
      <c r="D153" s="21" t="s">
        <v>8221</v>
      </c>
      <c r="E153" s="21">
        <v>36</v>
      </c>
    </row>
    <row r="154" spans="1:5" x14ac:dyDescent="0.45">
      <c r="A154" s="22" t="s">
        <v>8219</v>
      </c>
      <c r="B154" s="22">
        <v>14</v>
      </c>
      <c r="D154" s="22" t="s">
        <v>8221</v>
      </c>
      <c r="E154" s="22">
        <v>36</v>
      </c>
    </row>
    <row r="155" spans="1:5" x14ac:dyDescent="0.45">
      <c r="A155" s="22" t="s">
        <v>8219</v>
      </c>
      <c r="B155" s="22">
        <v>14</v>
      </c>
      <c r="D155" s="22" t="s">
        <v>8221</v>
      </c>
      <c r="E155" s="22">
        <v>35</v>
      </c>
    </row>
    <row r="156" spans="1:5" x14ac:dyDescent="0.45">
      <c r="A156" s="21" t="s">
        <v>8219</v>
      </c>
      <c r="B156" s="21">
        <v>14</v>
      </c>
      <c r="D156" s="22" t="s">
        <v>8221</v>
      </c>
      <c r="E156" s="22">
        <v>34</v>
      </c>
    </row>
    <row r="157" spans="1:5" x14ac:dyDescent="0.45">
      <c r="A157" s="22" t="s">
        <v>8219</v>
      </c>
      <c r="B157" s="22">
        <v>14</v>
      </c>
      <c r="D157" s="22" t="s">
        <v>8221</v>
      </c>
      <c r="E157" s="22">
        <v>34</v>
      </c>
    </row>
    <row r="158" spans="1:5" x14ac:dyDescent="0.45">
      <c r="A158" s="22" t="s">
        <v>8219</v>
      </c>
      <c r="B158" s="22">
        <v>14</v>
      </c>
      <c r="D158" s="21" t="s">
        <v>8221</v>
      </c>
      <c r="E158" s="21">
        <v>34</v>
      </c>
    </row>
    <row r="159" spans="1:5" x14ac:dyDescent="0.45">
      <c r="A159" s="22" t="s">
        <v>8219</v>
      </c>
      <c r="B159" s="22">
        <v>14</v>
      </c>
      <c r="D159" s="21" t="s">
        <v>8221</v>
      </c>
      <c r="E159" s="21">
        <v>34</v>
      </c>
    </row>
    <row r="160" spans="1:5" x14ac:dyDescent="0.45">
      <c r="A160" s="22" t="s">
        <v>8219</v>
      </c>
      <c r="B160" s="22">
        <v>14</v>
      </c>
      <c r="D160" s="22" t="s">
        <v>8221</v>
      </c>
      <c r="E160" s="22">
        <v>34</v>
      </c>
    </row>
    <row r="161" spans="1:5" x14ac:dyDescent="0.45">
      <c r="A161" s="22" t="s">
        <v>8219</v>
      </c>
      <c r="B161" s="22">
        <v>14</v>
      </c>
      <c r="D161" s="21" t="s">
        <v>8221</v>
      </c>
      <c r="E161" s="21">
        <v>33</v>
      </c>
    </row>
    <row r="162" spans="1:5" x14ac:dyDescent="0.45">
      <c r="A162" s="22" t="s">
        <v>8219</v>
      </c>
      <c r="B162" s="22">
        <v>14</v>
      </c>
      <c r="D162" s="22" t="s">
        <v>8221</v>
      </c>
      <c r="E162" s="22">
        <v>33</v>
      </c>
    </row>
    <row r="163" spans="1:5" x14ac:dyDescent="0.45">
      <c r="A163" s="22" t="s">
        <v>8219</v>
      </c>
      <c r="B163" s="22">
        <v>14</v>
      </c>
      <c r="D163" s="21" t="s">
        <v>8221</v>
      </c>
      <c r="E163" s="21">
        <v>33</v>
      </c>
    </row>
    <row r="164" spans="1:5" x14ac:dyDescent="0.45">
      <c r="A164" s="21" t="s">
        <v>8219</v>
      </c>
      <c r="B164" s="21">
        <v>14</v>
      </c>
      <c r="D164" s="21" t="s">
        <v>8221</v>
      </c>
      <c r="E164" s="21">
        <v>33</v>
      </c>
    </row>
    <row r="165" spans="1:5" x14ac:dyDescent="0.45">
      <c r="A165" s="21" t="s">
        <v>8219</v>
      </c>
      <c r="B165" s="21">
        <v>15</v>
      </c>
      <c r="D165" s="21" t="s">
        <v>8221</v>
      </c>
      <c r="E165" s="21">
        <v>33</v>
      </c>
    </row>
    <row r="166" spans="1:5" x14ac:dyDescent="0.45">
      <c r="A166" s="21" t="s">
        <v>8219</v>
      </c>
      <c r="B166" s="21">
        <v>15</v>
      </c>
      <c r="D166" s="21" t="s">
        <v>8221</v>
      </c>
      <c r="E166" s="21">
        <v>33</v>
      </c>
    </row>
    <row r="167" spans="1:5" x14ac:dyDescent="0.45">
      <c r="A167" s="22" t="s">
        <v>8219</v>
      </c>
      <c r="B167" s="22">
        <v>15</v>
      </c>
      <c r="D167" s="21" t="s">
        <v>8221</v>
      </c>
      <c r="E167" s="21">
        <v>33</v>
      </c>
    </row>
    <row r="168" spans="1:5" x14ac:dyDescent="0.45">
      <c r="A168" s="22" t="s">
        <v>8219</v>
      </c>
      <c r="B168" s="22">
        <v>15</v>
      </c>
      <c r="D168" s="22" t="s">
        <v>8221</v>
      </c>
      <c r="E168" s="22">
        <v>32</v>
      </c>
    </row>
    <row r="169" spans="1:5" x14ac:dyDescent="0.45">
      <c r="A169" s="22" t="s">
        <v>8219</v>
      </c>
      <c r="B169" s="22">
        <v>15</v>
      </c>
      <c r="D169" s="22" t="s">
        <v>8221</v>
      </c>
      <c r="E169" s="22">
        <v>32</v>
      </c>
    </row>
    <row r="170" spans="1:5" x14ac:dyDescent="0.45">
      <c r="A170" s="21" t="s">
        <v>8219</v>
      </c>
      <c r="B170" s="21">
        <v>15</v>
      </c>
      <c r="D170" s="22" t="s">
        <v>8221</v>
      </c>
      <c r="E170" s="22">
        <v>32</v>
      </c>
    </row>
    <row r="171" spans="1:5" x14ac:dyDescent="0.45">
      <c r="A171" s="21" t="s">
        <v>8219</v>
      </c>
      <c r="B171" s="21">
        <v>15</v>
      </c>
      <c r="D171" s="21" t="s">
        <v>8221</v>
      </c>
      <c r="E171" s="21">
        <v>31</v>
      </c>
    </row>
    <row r="172" spans="1:5" x14ac:dyDescent="0.45">
      <c r="A172" s="22" t="s">
        <v>8219</v>
      </c>
      <c r="B172" s="22">
        <v>15</v>
      </c>
      <c r="D172" s="22" t="s">
        <v>8221</v>
      </c>
      <c r="E172" s="22">
        <v>31</v>
      </c>
    </row>
    <row r="173" spans="1:5" x14ac:dyDescent="0.45">
      <c r="A173" s="21" t="s">
        <v>8219</v>
      </c>
      <c r="B173" s="21">
        <v>15</v>
      </c>
      <c r="D173" s="21" t="s">
        <v>8221</v>
      </c>
      <c r="E173" s="21">
        <v>31</v>
      </c>
    </row>
    <row r="174" spans="1:5" x14ac:dyDescent="0.45">
      <c r="A174" s="21" t="s">
        <v>8219</v>
      </c>
      <c r="B174" s="21">
        <v>15</v>
      </c>
      <c r="D174" s="22" t="s">
        <v>8221</v>
      </c>
      <c r="E174" s="22">
        <v>31</v>
      </c>
    </row>
    <row r="175" spans="1:5" x14ac:dyDescent="0.45">
      <c r="A175" s="21" t="s">
        <v>8219</v>
      </c>
      <c r="B175" s="21">
        <v>15</v>
      </c>
      <c r="D175" s="21" t="s">
        <v>8221</v>
      </c>
      <c r="E175" s="21">
        <v>31</v>
      </c>
    </row>
    <row r="176" spans="1:5" x14ac:dyDescent="0.45">
      <c r="A176" s="21" t="s">
        <v>8219</v>
      </c>
      <c r="B176" s="21">
        <v>15</v>
      </c>
      <c r="D176" s="22" t="s">
        <v>8221</v>
      </c>
      <c r="E176" s="22">
        <v>31</v>
      </c>
    </row>
    <row r="177" spans="1:5" x14ac:dyDescent="0.45">
      <c r="A177" s="22" t="s">
        <v>8219</v>
      </c>
      <c r="B177" s="22">
        <v>15</v>
      </c>
      <c r="D177" s="21" t="s">
        <v>8221</v>
      </c>
      <c r="E177" s="21">
        <v>31</v>
      </c>
    </row>
    <row r="178" spans="1:5" x14ac:dyDescent="0.45">
      <c r="A178" s="21" t="s">
        <v>8219</v>
      </c>
      <c r="B178" s="21">
        <v>15</v>
      </c>
      <c r="D178" s="22" t="s">
        <v>8221</v>
      </c>
      <c r="E178" s="22">
        <v>30</v>
      </c>
    </row>
    <row r="179" spans="1:5" x14ac:dyDescent="0.45">
      <c r="A179" s="21" t="s">
        <v>8219</v>
      </c>
      <c r="B179" s="21">
        <v>15</v>
      </c>
      <c r="D179" s="21" t="s">
        <v>8221</v>
      </c>
      <c r="E179" s="21">
        <v>30</v>
      </c>
    </row>
    <row r="180" spans="1:5" x14ac:dyDescent="0.45">
      <c r="A180" s="22" t="s">
        <v>8219</v>
      </c>
      <c r="B180" s="22">
        <v>15</v>
      </c>
      <c r="D180" s="21" t="s">
        <v>8221</v>
      </c>
      <c r="E180" s="21">
        <v>30</v>
      </c>
    </row>
    <row r="181" spans="1:5" x14ac:dyDescent="0.45">
      <c r="A181" s="22" t="s">
        <v>8219</v>
      </c>
      <c r="B181" s="22">
        <v>15</v>
      </c>
      <c r="D181" s="21" t="s">
        <v>8221</v>
      </c>
      <c r="E181" s="21">
        <v>30</v>
      </c>
    </row>
    <row r="182" spans="1:5" x14ac:dyDescent="0.45">
      <c r="A182" s="22" t="s">
        <v>8219</v>
      </c>
      <c r="B182" s="22">
        <v>15</v>
      </c>
      <c r="D182" s="21" t="s">
        <v>8221</v>
      </c>
      <c r="E182" s="21">
        <v>30</v>
      </c>
    </row>
    <row r="183" spans="1:5" x14ac:dyDescent="0.45">
      <c r="A183" s="22" t="s">
        <v>8219</v>
      </c>
      <c r="B183" s="22">
        <v>15</v>
      </c>
      <c r="D183" s="21" t="s">
        <v>8221</v>
      </c>
      <c r="E183" s="21">
        <v>30</v>
      </c>
    </row>
    <row r="184" spans="1:5" x14ac:dyDescent="0.45">
      <c r="A184" s="21" t="s">
        <v>8219</v>
      </c>
      <c r="B184" s="21">
        <v>15</v>
      </c>
      <c r="D184" s="22" t="s">
        <v>8221</v>
      </c>
      <c r="E184" s="22">
        <v>30</v>
      </c>
    </row>
    <row r="185" spans="1:5" x14ac:dyDescent="0.45">
      <c r="A185" s="21" t="s">
        <v>8219</v>
      </c>
      <c r="B185" s="21">
        <v>15</v>
      </c>
      <c r="D185" s="21" t="s">
        <v>8221</v>
      </c>
      <c r="E185" s="21">
        <v>29</v>
      </c>
    </row>
    <row r="186" spans="1:5" x14ac:dyDescent="0.45">
      <c r="A186" s="21" t="s">
        <v>8219</v>
      </c>
      <c r="B186" s="21">
        <v>15</v>
      </c>
      <c r="D186" s="21" t="s">
        <v>8221</v>
      </c>
      <c r="E186" s="21">
        <v>29</v>
      </c>
    </row>
    <row r="187" spans="1:5" x14ac:dyDescent="0.45">
      <c r="A187" s="22" t="s">
        <v>8219</v>
      </c>
      <c r="B187" s="22">
        <v>15</v>
      </c>
      <c r="D187" s="22" t="s">
        <v>8221</v>
      </c>
      <c r="E187" s="22">
        <v>29</v>
      </c>
    </row>
    <row r="188" spans="1:5" x14ac:dyDescent="0.45">
      <c r="A188" s="22" t="s">
        <v>8219</v>
      </c>
      <c r="B188" s="22">
        <v>15</v>
      </c>
      <c r="D188" s="21" t="s">
        <v>8221</v>
      </c>
      <c r="E188" s="21">
        <v>29</v>
      </c>
    </row>
    <row r="189" spans="1:5" x14ac:dyDescent="0.45">
      <c r="A189" s="21" t="s">
        <v>8219</v>
      </c>
      <c r="B189" s="21">
        <v>15</v>
      </c>
      <c r="D189" s="21" t="s">
        <v>8221</v>
      </c>
      <c r="E189" s="21">
        <v>29</v>
      </c>
    </row>
    <row r="190" spans="1:5" x14ac:dyDescent="0.45">
      <c r="A190" s="22" t="s">
        <v>8219</v>
      </c>
      <c r="B190" s="22">
        <v>15</v>
      </c>
      <c r="D190" s="22" t="s">
        <v>8221</v>
      </c>
      <c r="E190" s="22">
        <v>29</v>
      </c>
    </row>
    <row r="191" spans="1:5" x14ac:dyDescent="0.45">
      <c r="A191" s="21" t="s">
        <v>8219</v>
      </c>
      <c r="B191" s="21">
        <v>16</v>
      </c>
      <c r="D191" s="22" t="s">
        <v>8221</v>
      </c>
      <c r="E191" s="22">
        <v>29</v>
      </c>
    </row>
    <row r="192" spans="1:5" x14ac:dyDescent="0.45">
      <c r="A192" s="21" t="s">
        <v>8219</v>
      </c>
      <c r="B192" s="21">
        <v>16</v>
      </c>
      <c r="D192" s="21" t="s">
        <v>8221</v>
      </c>
      <c r="E192" s="21">
        <v>29</v>
      </c>
    </row>
    <row r="193" spans="1:5" x14ac:dyDescent="0.45">
      <c r="A193" s="22" t="s">
        <v>8219</v>
      </c>
      <c r="B193" s="22">
        <v>16</v>
      </c>
      <c r="D193" s="22" t="s">
        <v>8221</v>
      </c>
      <c r="E193" s="22">
        <v>29</v>
      </c>
    </row>
    <row r="194" spans="1:5" x14ac:dyDescent="0.45">
      <c r="A194" s="21" t="s">
        <v>8219</v>
      </c>
      <c r="B194" s="21">
        <v>16</v>
      </c>
      <c r="D194" s="22" t="s">
        <v>8221</v>
      </c>
      <c r="E194" s="22">
        <v>28</v>
      </c>
    </row>
    <row r="195" spans="1:5" x14ac:dyDescent="0.45">
      <c r="A195" s="21" t="s">
        <v>8219</v>
      </c>
      <c r="B195" s="21">
        <v>16</v>
      </c>
      <c r="D195" s="22" t="s">
        <v>8221</v>
      </c>
      <c r="E195" s="22">
        <v>28</v>
      </c>
    </row>
    <row r="196" spans="1:5" x14ac:dyDescent="0.45">
      <c r="A196" s="22" t="s">
        <v>8219</v>
      </c>
      <c r="B196" s="22">
        <v>16</v>
      </c>
      <c r="D196" s="22" t="s">
        <v>8221</v>
      </c>
      <c r="E196" s="22">
        <v>28</v>
      </c>
    </row>
    <row r="197" spans="1:5" x14ac:dyDescent="0.45">
      <c r="A197" s="22" t="s">
        <v>8219</v>
      </c>
      <c r="B197" s="22">
        <v>16</v>
      </c>
      <c r="D197" s="21" t="s">
        <v>8221</v>
      </c>
      <c r="E197" s="21">
        <v>28</v>
      </c>
    </row>
    <row r="198" spans="1:5" x14ac:dyDescent="0.45">
      <c r="A198" s="21" t="s">
        <v>8219</v>
      </c>
      <c r="B198" s="21">
        <v>16</v>
      </c>
      <c r="D198" s="21" t="s">
        <v>8221</v>
      </c>
      <c r="E198" s="21">
        <v>28</v>
      </c>
    </row>
    <row r="199" spans="1:5" x14ac:dyDescent="0.45">
      <c r="A199" s="21" t="s">
        <v>8219</v>
      </c>
      <c r="B199" s="21">
        <v>16</v>
      </c>
      <c r="D199" s="21" t="s">
        <v>8221</v>
      </c>
      <c r="E199" s="21">
        <v>28</v>
      </c>
    </row>
    <row r="200" spans="1:5" x14ac:dyDescent="0.45">
      <c r="A200" s="22" t="s">
        <v>8219</v>
      </c>
      <c r="B200" s="22">
        <v>16</v>
      </c>
      <c r="D200" s="21" t="s">
        <v>8221</v>
      </c>
      <c r="E200" s="21">
        <v>28</v>
      </c>
    </row>
    <row r="201" spans="1:5" x14ac:dyDescent="0.45">
      <c r="A201" s="22" t="s">
        <v>8219</v>
      </c>
      <c r="B201" s="22">
        <v>16</v>
      </c>
      <c r="D201" s="22" t="s">
        <v>8221</v>
      </c>
      <c r="E201" s="22">
        <v>28</v>
      </c>
    </row>
    <row r="202" spans="1:5" x14ac:dyDescent="0.45">
      <c r="A202" s="21" t="s">
        <v>8219</v>
      </c>
      <c r="B202" s="21">
        <v>16</v>
      </c>
      <c r="D202" s="21" t="s">
        <v>8221</v>
      </c>
      <c r="E202" s="21">
        <v>27</v>
      </c>
    </row>
    <row r="203" spans="1:5" x14ac:dyDescent="0.45">
      <c r="A203" s="21" t="s">
        <v>8219</v>
      </c>
      <c r="B203" s="21">
        <v>16</v>
      </c>
      <c r="D203" s="21" t="s">
        <v>8221</v>
      </c>
      <c r="E203" s="21">
        <v>27</v>
      </c>
    </row>
    <row r="204" spans="1:5" x14ac:dyDescent="0.45">
      <c r="A204" s="21" t="s">
        <v>8219</v>
      </c>
      <c r="B204" s="21">
        <v>17</v>
      </c>
      <c r="D204" s="22" t="s">
        <v>8221</v>
      </c>
      <c r="E204" s="22">
        <v>27</v>
      </c>
    </row>
    <row r="205" spans="1:5" x14ac:dyDescent="0.45">
      <c r="A205" s="21" t="s">
        <v>8219</v>
      </c>
      <c r="B205" s="21">
        <v>17</v>
      </c>
      <c r="D205" s="22" t="s">
        <v>8221</v>
      </c>
      <c r="E205" s="22">
        <v>27</v>
      </c>
    </row>
    <row r="206" spans="1:5" x14ac:dyDescent="0.45">
      <c r="A206" s="22" t="s">
        <v>8219</v>
      </c>
      <c r="B206" s="22">
        <v>17</v>
      </c>
      <c r="D206" s="22" t="s">
        <v>8221</v>
      </c>
      <c r="E206" s="22">
        <v>27</v>
      </c>
    </row>
    <row r="207" spans="1:5" x14ac:dyDescent="0.45">
      <c r="A207" s="22" t="s">
        <v>8219</v>
      </c>
      <c r="B207" s="22">
        <v>17</v>
      </c>
      <c r="D207" s="21" t="s">
        <v>8221</v>
      </c>
      <c r="E207" s="21">
        <v>27</v>
      </c>
    </row>
    <row r="208" spans="1:5" x14ac:dyDescent="0.45">
      <c r="A208" s="22" t="s">
        <v>8219</v>
      </c>
      <c r="B208" s="22">
        <v>17</v>
      </c>
      <c r="D208" s="21" t="s">
        <v>8221</v>
      </c>
      <c r="E208" s="21">
        <v>27</v>
      </c>
    </row>
    <row r="209" spans="1:5" x14ac:dyDescent="0.45">
      <c r="A209" s="22" t="s">
        <v>8219</v>
      </c>
      <c r="B209" s="22">
        <v>17</v>
      </c>
      <c r="D209" s="22" t="s">
        <v>8221</v>
      </c>
      <c r="E209" s="22">
        <v>26</v>
      </c>
    </row>
    <row r="210" spans="1:5" x14ac:dyDescent="0.45">
      <c r="A210" s="21" t="s">
        <v>8219</v>
      </c>
      <c r="B210" s="21">
        <v>17</v>
      </c>
      <c r="D210" s="22" t="s">
        <v>8221</v>
      </c>
      <c r="E210" s="22">
        <v>26</v>
      </c>
    </row>
    <row r="211" spans="1:5" x14ac:dyDescent="0.45">
      <c r="A211" s="22" t="s">
        <v>8219</v>
      </c>
      <c r="B211" s="22">
        <v>17</v>
      </c>
      <c r="D211" s="22" t="s">
        <v>8221</v>
      </c>
      <c r="E211" s="22">
        <v>26</v>
      </c>
    </row>
    <row r="212" spans="1:5" x14ac:dyDescent="0.45">
      <c r="A212" s="22" t="s">
        <v>8219</v>
      </c>
      <c r="B212" s="22">
        <v>17</v>
      </c>
      <c r="D212" s="21" t="s">
        <v>8221</v>
      </c>
      <c r="E212" s="21">
        <v>26</v>
      </c>
    </row>
    <row r="213" spans="1:5" x14ac:dyDescent="0.45">
      <c r="A213" s="22" t="s">
        <v>8219</v>
      </c>
      <c r="B213" s="22">
        <v>17</v>
      </c>
      <c r="D213" s="21" t="s">
        <v>8221</v>
      </c>
      <c r="E213" s="21">
        <v>26</v>
      </c>
    </row>
    <row r="214" spans="1:5" x14ac:dyDescent="0.45">
      <c r="A214" s="21" t="s">
        <v>8219</v>
      </c>
      <c r="B214" s="21">
        <v>17</v>
      </c>
      <c r="D214" s="21" t="s">
        <v>8221</v>
      </c>
      <c r="E214" s="21">
        <v>26</v>
      </c>
    </row>
    <row r="215" spans="1:5" x14ac:dyDescent="0.45">
      <c r="A215" s="22" t="s">
        <v>8219</v>
      </c>
      <c r="B215" s="22">
        <v>17</v>
      </c>
      <c r="D215" s="21" t="s">
        <v>8221</v>
      </c>
      <c r="E215" s="21">
        <v>25</v>
      </c>
    </row>
    <row r="216" spans="1:5" x14ac:dyDescent="0.45">
      <c r="A216" s="22" t="s">
        <v>8219</v>
      </c>
      <c r="B216" s="22">
        <v>17</v>
      </c>
      <c r="D216" s="22" t="s">
        <v>8221</v>
      </c>
      <c r="E216" s="22">
        <v>25</v>
      </c>
    </row>
    <row r="217" spans="1:5" x14ac:dyDescent="0.45">
      <c r="A217" s="21" t="s">
        <v>8219</v>
      </c>
      <c r="B217" s="21">
        <v>17</v>
      </c>
      <c r="D217" s="21" t="s">
        <v>8221</v>
      </c>
      <c r="E217" s="21">
        <v>25</v>
      </c>
    </row>
    <row r="218" spans="1:5" x14ac:dyDescent="0.45">
      <c r="A218" s="22" t="s">
        <v>8219</v>
      </c>
      <c r="B218" s="22">
        <v>17</v>
      </c>
      <c r="D218" s="21" t="s">
        <v>8221</v>
      </c>
      <c r="E218" s="21">
        <v>25</v>
      </c>
    </row>
    <row r="219" spans="1:5" x14ac:dyDescent="0.45">
      <c r="A219" s="21" t="s">
        <v>8219</v>
      </c>
      <c r="B219" s="21">
        <v>17</v>
      </c>
      <c r="D219" s="22" t="s">
        <v>8221</v>
      </c>
      <c r="E219" s="22">
        <v>25</v>
      </c>
    </row>
    <row r="220" spans="1:5" x14ac:dyDescent="0.45">
      <c r="A220" s="22" t="s">
        <v>8219</v>
      </c>
      <c r="B220" s="22">
        <v>17</v>
      </c>
      <c r="D220" s="22" t="s">
        <v>8221</v>
      </c>
      <c r="E220" s="22">
        <v>25</v>
      </c>
    </row>
    <row r="221" spans="1:5" x14ac:dyDescent="0.45">
      <c r="A221" s="22" t="s">
        <v>8219</v>
      </c>
      <c r="B221" s="22">
        <v>17</v>
      </c>
      <c r="D221" s="22" t="s">
        <v>8221</v>
      </c>
      <c r="E221" s="22">
        <v>25</v>
      </c>
    </row>
    <row r="222" spans="1:5" x14ac:dyDescent="0.45">
      <c r="A222" s="22" t="s">
        <v>8219</v>
      </c>
      <c r="B222" s="22">
        <v>17</v>
      </c>
      <c r="D222" s="21" t="s">
        <v>8221</v>
      </c>
      <c r="E222" s="21">
        <v>24</v>
      </c>
    </row>
    <row r="223" spans="1:5" x14ac:dyDescent="0.45">
      <c r="A223" s="22" t="s">
        <v>8219</v>
      </c>
      <c r="B223" s="22">
        <v>17</v>
      </c>
      <c r="D223" s="22" t="s">
        <v>8221</v>
      </c>
      <c r="E223" s="22">
        <v>24</v>
      </c>
    </row>
    <row r="224" spans="1:5" x14ac:dyDescent="0.45">
      <c r="A224" s="21" t="s">
        <v>8219</v>
      </c>
      <c r="B224" s="21">
        <v>17</v>
      </c>
      <c r="D224" s="22" t="s">
        <v>8221</v>
      </c>
      <c r="E224" s="22">
        <v>24</v>
      </c>
    </row>
    <row r="225" spans="1:5" x14ac:dyDescent="0.45">
      <c r="A225" s="21" t="s">
        <v>8219</v>
      </c>
      <c r="B225" s="21">
        <v>17</v>
      </c>
      <c r="D225" s="21" t="s">
        <v>8221</v>
      </c>
      <c r="E225" s="21">
        <v>24</v>
      </c>
    </row>
    <row r="226" spans="1:5" x14ac:dyDescent="0.45">
      <c r="A226" s="22" t="s">
        <v>8219</v>
      </c>
      <c r="B226" s="22">
        <v>17</v>
      </c>
      <c r="D226" s="22" t="s">
        <v>8221</v>
      </c>
      <c r="E226" s="22">
        <v>24</v>
      </c>
    </row>
    <row r="227" spans="1:5" x14ac:dyDescent="0.45">
      <c r="A227" s="21" t="s">
        <v>8219</v>
      </c>
      <c r="B227" s="21">
        <v>17</v>
      </c>
      <c r="D227" s="21" t="s">
        <v>8221</v>
      </c>
      <c r="E227" s="21">
        <v>24</v>
      </c>
    </row>
    <row r="228" spans="1:5" x14ac:dyDescent="0.45">
      <c r="A228" s="21" t="s">
        <v>8219</v>
      </c>
      <c r="B228" s="21">
        <v>17</v>
      </c>
      <c r="D228" s="21" t="s">
        <v>8221</v>
      </c>
      <c r="E228" s="21">
        <v>24</v>
      </c>
    </row>
    <row r="229" spans="1:5" x14ac:dyDescent="0.45">
      <c r="A229" s="21" t="s">
        <v>8219</v>
      </c>
      <c r="B229" s="21">
        <v>17</v>
      </c>
      <c r="D229" s="21" t="s">
        <v>8221</v>
      </c>
      <c r="E229" s="21">
        <v>24</v>
      </c>
    </row>
    <row r="230" spans="1:5" x14ac:dyDescent="0.45">
      <c r="A230" s="22" t="s">
        <v>8219</v>
      </c>
      <c r="B230" s="22">
        <v>17</v>
      </c>
      <c r="D230" s="22" t="s">
        <v>8221</v>
      </c>
      <c r="E230" s="22">
        <v>24</v>
      </c>
    </row>
    <row r="231" spans="1:5" x14ac:dyDescent="0.45">
      <c r="A231" s="22" t="s">
        <v>8219</v>
      </c>
      <c r="B231" s="22">
        <v>17</v>
      </c>
      <c r="D231" s="22" t="s">
        <v>8221</v>
      </c>
      <c r="E231" s="22">
        <v>24</v>
      </c>
    </row>
    <row r="232" spans="1:5" x14ac:dyDescent="0.45">
      <c r="A232" s="21" t="s">
        <v>8219</v>
      </c>
      <c r="B232" s="21">
        <v>17</v>
      </c>
      <c r="D232" s="21" t="s">
        <v>8221</v>
      </c>
      <c r="E232" s="21">
        <v>24</v>
      </c>
    </row>
    <row r="233" spans="1:5" x14ac:dyDescent="0.45">
      <c r="A233" s="21" t="s">
        <v>8219</v>
      </c>
      <c r="B233" s="21">
        <v>17</v>
      </c>
      <c r="D233" s="21" t="s">
        <v>8221</v>
      </c>
      <c r="E233" s="21">
        <v>24</v>
      </c>
    </row>
    <row r="234" spans="1:5" x14ac:dyDescent="0.45">
      <c r="A234" s="22" t="s">
        <v>8219</v>
      </c>
      <c r="B234" s="22">
        <v>17</v>
      </c>
      <c r="D234" s="22" t="s">
        <v>8221</v>
      </c>
      <c r="E234" s="22">
        <v>24</v>
      </c>
    </row>
    <row r="235" spans="1:5" x14ac:dyDescent="0.45">
      <c r="A235" s="21" t="s">
        <v>8219</v>
      </c>
      <c r="B235" s="21">
        <v>17</v>
      </c>
      <c r="D235" s="22" t="s">
        <v>8221</v>
      </c>
      <c r="E235" s="22">
        <v>23</v>
      </c>
    </row>
    <row r="236" spans="1:5" x14ac:dyDescent="0.45">
      <c r="A236" s="21" t="s">
        <v>8219</v>
      </c>
      <c r="B236" s="21">
        <v>17</v>
      </c>
      <c r="D236" s="21" t="s">
        <v>8221</v>
      </c>
      <c r="E236" s="21">
        <v>23</v>
      </c>
    </row>
    <row r="237" spans="1:5" x14ac:dyDescent="0.45">
      <c r="A237" s="22" t="s">
        <v>8219</v>
      </c>
      <c r="B237" s="22">
        <v>17</v>
      </c>
      <c r="D237" s="22" t="s">
        <v>8221</v>
      </c>
      <c r="E237" s="22">
        <v>23</v>
      </c>
    </row>
    <row r="238" spans="1:5" x14ac:dyDescent="0.45">
      <c r="A238" s="22" t="s">
        <v>8219</v>
      </c>
      <c r="B238" s="22">
        <v>18</v>
      </c>
      <c r="D238" s="22" t="s">
        <v>8221</v>
      </c>
      <c r="E238" s="22">
        <v>23</v>
      </c>
    </row>
    <row r="239" spans="1:5" x14ac:dyDescent="0.45">
      <c r="A239" s="22" t="s">
        <v>8219</v>
      </c>
      <c r="B239" s="22">
        <v>18</v>
      </c>
      <c r="D239" s="22" t="s">
        <v>8221</v>
      </c>
      <c r="E239" s="22">
        <v>23</v>
      </c>
    </row>
    <row r="240" spans="1:5" x14ac:dyDescent="0.45">
      <c r="A240" s="22" t="s">
        <v>8219</v>
      </c>
      <c r="B240" s="22">
        <v>18</v>
      </c>
      <c r="D240" s="21" t="s">
        <v>8221</v>
      </c>
      <c r="E240" s="21">
        <v>23</v>
      </c>
    </row>
    <row r="241" spans="1:5" x14ac:dyDescent="0.45">
      <c r="A241" s="21" t="s">
        <v>8219</v>
      </c>
      <c r="B241" s="21">
        <v>18</v>
      </c>
      <c r="D241" s="22" t="s">
        <v>8221</v>
      </c>
      <c r="E241" s="22">
        <v>23</v>
      </c>
    </row>
    <row r="242" spans="1:5" x14ac:dyDescent="0.45">
      <c r="A242" s="21" t="s">
        <v>8219</v>
      </c>
      <c r="B242" s="21">
        <v>18</v>
      </c>
      <c r="D242" s="21" t="s">
        <v>8221</v>
      </c>
      <c r="E242" s="21">
        <v>22</v>
      </c>
    </row>
    <row r="243" spans="1:5" x14ac:dyDescent="0.45">
      <c r="A243" s="21" t="s">
        <v>8219</v>
      </c>
      <c r="B243" s="21">
        <v>18</v>
      </c>
      <c r="D243" s="21" t="s">
        <v>8221</v>
      </c>
      <c r="E243" s="21">
        <v>22</v>
      </c>
    </row>
    <row r="244" spans="1:5" x14ac:dyDescent="0.45">
      <c r="A244" s="21" t="s">
        <v>8219</v>
      </c>
      <c r="B244" s="21">
        <v>18</v>
      </c>
      <c r="D244" s="21" t="s">
        <v>8221</v>
      </c>
      <c r="E244" s="21">
        <v>22</v>
      </c>
    </row>
    <row r="245" spans="1:5" x14ac:dyDescent="0.45">
      <c r="A245" s="22" t="s">
        <v>8219</v>
      </c>
      <c r="B245" s="22">
        <v>18</v>
      </c>
      <c r="D245" s="22" t="s">
        <v>8221</v>
      </c>
      <c r="E245" s="22">
        <v>22</v>
      </c>
    </row>
    <row r="246" spans="1:5" x14ac:dyDescent="0.45">
      <c r="A246" s="21" t="s">
        <v>8219</v>
      </c>
      <c r="B246" s="21">
        <v>18</v>
      </c>
      <c r="D246" s="21" t="s">
        <v>8221</v>
      </c>
      <c r="E246" s="21">
        <v>22</v>
      </c>
    </row>
    <row r="247" spans="1:5" x14ac:dyDescent="0.45">
      <c r="A247" s="22" t="s">
        <v>8219</v>
      </c>
      <c r="B247" s="22">
        <v>18</v>
      </c>
      <c r="D247" s="21" t="s">
        <v>8221</v>
      </c>
      <c r="E247" s="21">
        <v>22</v>
      </c>
    </row>
    <row r="248" spans="1:5" x14ac:dyDescent="0.45">
      <c r="A248" s="22" t="s">
        <v>8219</v>
      </c>
      <c r="B248" s="22">
        <v>18</v>
      </c>
      <c r="D248" s="21" t="s">
        <v>8221</v>
      </c>
      <c r="E248" s="21">
        <v>22</v>
      </c>
    </row>
    <row r="249" spans="1:5" x14ac:dyDescent="0.45">
      <c r="A249" s="22" t="s">
        <v>8219</v>
      </c>
      <c r="B249" s="22">
        <v>18</v>
      </c>
      <c r="D249" s="22" t="s">
        <v>8221</v>
      </c>
      <c r="E249" s="22">
        <v>21</v>
      </c>
    </row>
    <row r="250" spans="1:5" x14ac:dyDescent="0.45">
      <c r="A250" s="21" t="s">
        <v>8219</v>
      </c>
      <c r="B250" s="21">
        <v>18</v>
      </c>
      <c r="D250" s="22" t="s">
        <v>8221</v>
      </c>
      <c r="E250" s="22">
        <v>21</v>
      </c>
    </row>
    <row r="251" spans="1:5" x14ac:dyDescent="0.45">
      <c r="A251" s="21" t="s">
        <v>8219</v>
      </c>
      <c r="B251" s="21">
        <v>18</v>
      </c>
      <c r="D251" s="21" t="s">
        <v>8221</v>
      </c>
      <c r="E251" s="21">
        <v>21</v>
      </c>
    </row>
    <row r="252" spans="1:5" x14ac:dyDescent="0.45">
      <c r="A252" s="22" t="s">
        <v>8219</v>
      </c>
      <c r="B252" s="22">
        <v>18</v>
      </c>
      <c r="D252" s="22" t="s">
        <v>8221</v>
      </c>
      <c r="E252" s="22">
        <v>21</v>
      </c>
    </row>
    <row r="253" spans="1:5" x14ac:dyDescent="0.45">
      <c r="A253" s="21" t="s">
        <v>8219</v>
      </c>
      <c r="B253" s="21">
        <v>18</v>
      </c>
      <c r="D253" s="22" t="s">
        <v>8221</v>
      </c>
      <c r="E253" s="22">
        <v>21</v>
      </c>
    </row>
    <row r="254" spans="1:5" x14ac:dyDescent="0.45">
      <c r="A254" s="22" t="s">
        <v>8219</v>
      </c>
      <c r="B254" s="22">
        <v>18</v>
      </c>
      <c r="D254" s="21" t="s">
        <v>8221</v>
      </c>
      <c r="E254" s="21">
        <v>21</v>
      </c>
    </row>
    <row r="255" spans="1:5" x14ac:dyDescent="0.45">
      <c r="A255" s="22" t="s">
        <v>8219</v>
      </c>
      <c r="B255" s="22">
        <v>18</v>
      </c>
      <c r="D255" s="21" t="s">
        <v>8221</v>
      </c>
      <c r="E255" s="21">
        <v>21</v>
      </c>
    </row>
    <row r="256" spans="1:5" x14ac:dyDescent="0.45">
      <c r="A256" s="22" t="s">
        <v>8219</v>
      </c>
      <c r="B256" s="22">
        <v>18</v>
      </c>
      <c r="D256" s="22" t="s">
        <v>8221</v>
      </c>
      <c r="E256" s="22">
        <v>21</v>
      </c>
    </row>
    <row r="257" spans="1:5" x14ac:dyDescent="0.45">
      <c r="A257" s="22" t="s">
        <v>8219</v>
      </c>
      <c r="B257" s="22">
        <v>18</v>
      </c>
      <c r="D257" s="21" t="s">
        <v>8221</v>
      </c>
      <c r="E257" s="21">
        <v>21</v>
      </c>
    </row>
    <row r="258" spans="1:5" x14ac:dyDescent="0.45">
      <c r="A258" s="21" t="s">
        <v>8219</v>
      </c>
      <c r="B258" s="21">
        <v>18</v>
      </c>
      <c r="D258" s="22" t="s">
        <v>8221</v>
      </c>
      <c r="E258" s="22">
        <v>20</v>
      </c>
    </row>
    <row r="259" spans="1:5" x14ac:dyDescent="0.45">
      <c r="A259" s="21" t="s">
        <v>8219</v>
      </c>
      <c r="B259" s="21">
        <v>19</v>
      </c>
      <c r="D259" s="22" t="s">
        <v>8221</v>
      </c>
      <c r="E259" s="22">
        <v>20</v>
      </c>
    </row>
    <row r="260" spans="1:5" x14ac:dyDescent="0.45">
      <c r="A260" s="21" t="s">
        <v>8219</v>
      </c>
      <c r="B260" s="21">
        <v>19</v>
      </c>
      <c r="D260" s="22" t="s">
        <v>8221</v>
      </c>
      <c r="E260" s="22">
        <v>20</v>
      </c>
    </row>
    <row r="261" spans="1:5" x14ac:dyDescent="0.45">
      <c r="A261" s="22" t="s">
        <v>8219</v>
      </c>
      <c r="B261" s="22">
        <v>19</v>
      </c>
      <c r="D261" s="21" t="s">
        <v>8221</v>
      </c>
      <c r="E261" s="21">
        <v>20</v>
      </c>
    </row>
    <row r="262" spans="1:5" x14ac:dyDescent="0.45">
      <c r="A262" s="21" t="s">
        <v>8219</v>
      </c>
      <c r="B262" s="21">
        <v>19</v>
      </c>
      <c r="D262" s="21" t="s">
        <v>8221</v>
      </c>
      <c r="E262" s="21">
        <v>20</v>
      </c>
    </row>
    <row r="263" spans="1:5" x14ac:dyDescent="0.45">
      <c r="A263" s="21" t="s">
        <v>8219</v>
      </c>
      <c r="B263" s="21">
        <v>19</v>
      </c>
      <c r="D263" s="21" t="s">
        <v>8221</v>
      </c>
      <c r="E263" s="21">
        <v>20</v>
      </c>
    </row>
    <row r="264" spans="1:5" x14ac:dyDescent="0.45">
      <c r="A264" s="21" t="s">
        <v>8219</v>
      </c>
      <c r="B264" s="21">
        <v>19</v>
      </c>
      <c r="D264" s="22" t="s">
        <v>8221</v>
      </c>
      <c r="E264" s="22">
        <v>20</v>
      </c>
    </row>
    <row r="265" spans="1:5" x14ac:dyDescent="0.45">
      <c r="A265" s="22" t="s">
        <v>8219</v>
      </c>
      <c r="B265" s="22">
        <v>19</v>
      </c>
      <c r="D265" s="21" t="s">
        <v>8221</v>
      </c>
      <c r="E265" s="21">
        <v>20</v>
      </c>
    </row>
    <row r="266" spans="1:5" x14ac:dyDescent="0.45">
      <c r="A266" s="21" t="s">
        <v>8219</v>
      </c>
      <c r="B266" s="21">
        <v>19</v>
      </c>
      <c r="D266" s="21" t="s">
        <v>8221</v>
      </c>
      <c r="E266" s="21">
        <v>19</v>
      </c>
    </row>
    <row r="267" spans="1:5" x14ac:dyDescent="0.45">
      <c r="A267" s="21" t="s">
        <v>8219</v>
      </c>
      <c r="B267" s="21">
        <v>19</v>
      </c>
      <c r="D267" s="21" t="s">
        <v>8221</v>
      </c>
      <c r="E267" s="21">
        <v>19</v>
      </c>
    </row>
    <row r="268" spans="1:5" x14ac:dyDescent="0.45">
      <c r="A268" s="22" t="s">
        <v>8219</v>
      </c>
      <c r="B268" s="22">
        <v>19</v>
      </c>
      <c r="D268" s="21" t="s">
        <v>8221</v>
      </c>
      <c r="E268" s="21">
        <v>19</v>
      </c>
    </row>
    <row r="269" spans="1:5" x14ac:dyDescent="0.45">
      <c r="A269" s="21" t="s">
        <v>8219</v>
      </c>
      <c r="B269" s="21">
        <v>19</v>
      </c>
      <c r="D269" s="21" t="s">
        <v>8221</v>
      </c>
      <c r="E269" s="21">
        <v>19</v>
      </c>
    </row>
    <row r="270" spans="1:5" x14ac:dyDescent="0.45">
      <c r="A270" s="21" t="s">
        <v>8219</v>
      </c>
      <c r="B270" s="21">
        <v>19</v>
      </c>
      <c r="D270" s="22" t="s">
        <v>8221</v>
      </c>
      <c r="E270" s="22">
        <v>19</v>
      </c>
    </row>
    <row r="271" spans="1:5" x14ac:dyDescent="0.45">
      <c r="A271" s="22" t="s">
        <v>8219</v>
      </c>
      <c r="B271" s="22">
        <v>19</v>
      </c>
      <c r="D271" s="21" t="s">
        <v>8221</v>
      </c>
      <c r="E271" s="21">
        <v>19</v>
      </c>
    </row>
    <row r="272" spans="1:5" x14ac:dyDescent="0.45">
      <c r="A272" s="22" t="s">
        <v>8219</v>
      </c>
      <c r="B272" s="22">
        <v>19</v>
      </c>
      <c r="D272" s="21" t="s">
        <v>8221</v>
      </c>
      <c r="E272" s="21">
        <v>19</v>
      </c>
    </row>
    <row r="273" spans="1:5" x14ac:dyDescent="0.45">
      <c r="A273" s="22" t="s">
        <v>8219</v>
      </c>
      <c r="B273" s="22">
        <v>19</v>
      </c>
      <c r="D273" s="21" t="s">
        <v>8221</v>
      </c>
      <c r="E273" s="21">
        <v>19</v>
      </c>
    </row>
    <row r="274" spans="1:5" x14ac:dyDescent="0.45">
      <c r="A274" s="21" t="s">
        <v>8219</v>
      </c>
      <c r="B274" s="21">
        <v>19</v>
      </c>
      <c r="D274" s="21" t="s">
        <v>8221</v>
      </c>
      <c r="E274" s="21">
        <v>19</v>
      </c>
    </row>
    <row r="275" spans="1:5" x14ac:dyDescent="0.45">
      <c r="A275" s="21" t="s">
        <v>8219</v>
      </c>
      <c r="B275" s="21">
        <v>19</v>
      </c>
      <c r="D275" s="22" t="s">
        <v>8221</v>
      </c>
      <c r="E275" s="22">
        <v>19</v>
      </c>
    </row>
    <row r="276" spans="1:5" x14ac:dyDescent="0.45">
      <c r="A276" s="22" t="s">
        <v>8219</v>
      </c>
      <c r="B276" s="22">
        <v>19</v>
      </c>
      <c r="D276" s="22" t="s">
        <v>8221</v>
      </c>
      <c r="E276" s="22">
        <v>19</v>
      </c>
    </row>
    <row r="277" spans="1:5" x14ac:dyDescent="0.45">
      <c r="A277" s="21" t="s">
        <v>8219</v>
      </c>
      <c r="B277" s="21">
        <v>19</v>
      </c>
      <c r="D277" s="21" t="s">
        <v>8221</v>
      </c>
      <c r="E277" s="21">
        <v>18</v>
      </c>
    </row>
    <row r="278" spans="1:5" x14ac:dyDescent="0.45">
      <c r="A278" s="22" t="s">
        <v>8219</v>
      </c>
      <c r="B278" s="22">
        <v>19</v>
      </c>
      <c r="D278" s="21" t="s">
        <v>8221</v>
      </c>
      <c r="E278" s="21">
        <v>18</v>
      </c>
    </row>
    <row r="279" spans="1:5" x14ac:dyDescent="0.45">
      <c r="A279" s="21" t="s">
        <v>8219</v>
      </c>
      <c r="B279" s="21">
        <v>19</v>
      </c>
      <c r="D279" s="21" t="s">
        <v>8221</v>
      </c>
      <c r="E279" s="21">
        <v>18</v>
      </c>
    </row>
    <row r="280" spans="1:5" x14ac:dyDescent="0.45">
      <c r="A280" s="21" t="s">
        <v>8219</v>
      </c>
      <c r="B280" s="21">
        <v>19</v>
      </c>
      <c r="D280" s="22" t="s">
        <v>8221</v>
      </c>
      <c r="E280" s="22">
        <v>18</v>
      </c>
    </row>
    <row r="281" spans="1:5" x14ac:dyDescent="0.45">
      <c r="A281" s="21" t="s">
        <v>8219</v>
      </c>
      <c r="B281" s="21">
        <v>19</v>
      </c>
      <c r="D281" s="22" t="s">
        <v>8221</v>
      </c>
      <c r="E281" s="22">
        <v>18</v>
      </c>
    </row>
    <row r="282" spans="1:5" x14ac:dyDescent="0.45">
      <c r="A282" s="22" t="s">
        <v>8219</v>
      </c>
      <c r="B282" s="22">
        <v>19</v>
      </c>
      <c r="D282" s="22" t="s">
        <v>8221</v>
      </c>
      <c r="E282" s="22">
        <v>18</v>
      </c>
    </row>
    <row r="283" spans="1:5" x14ac:dyDescent="0.45">
      <c r="A283" s="22" t="s">
        <v>8219</v>
      </c>
      <c r="B283" s="22">
        <v>19</v>
      </c>
      <c r="D283" s="21" t="s">
        <v>8221</v>
      </c>
      <c r="E283" s="21">
        <v>18</v>
      </c>
    </row>
    <row r="284" spans="1:5" x14ac:dyDescent="0.45">
      <c r="A284" s="22" t="s">
        <v>8219</v>
      </c>
      <c r="B284" s="22">
        <v>20</v>
      </c>
      <c r="D284" s="22" t="s">
        <v>8221</v>
      </c>
      <c r="E284" s="22">
        <v>18</v>
      </c>
    </row>
    <row r="285" spans="1:5" x14ac:dyDescent="0.45">
      <c r="A285" s="22" t="s">
        <v>8219</v>
      </c>
      <c r="B285" s="22">
        <v>20</v>
      </c>
      <c r="D285" s="22" t="s">
        <v>8221</v>
      </c>
      <c r="E285" s="22">
        <v>17</v>
      </c>
    </row>
    <row r="286" spans="1:5" x14ac:dyDescent="0.45">
      <c r="A286" s="22" t="s">
        <v>8219</v>
      </c>
      <c r="B286" s="22">
        <v>20</v>
      </c>
      <c r="D286" s="21" t="s">
        <v>8221</v>
      </c>
      <c r="E286" s="21">
        <v>17</v>
      </c>
    </row>
    <row r="287" spans="1:5" x14ac:dyDescent="0.45">
      <c r="A287" s="22" t="s">
        <v>8219</v>
      </c>
      <c r="B287" s="22">
        <v>20</v>
      </c>
      <c r="D287" s="21" t="s">
        <v>8221</v>
      </c>
      <c r="E287" s="21">
        <v>17</v>
      </c>
    </row>
    <row r="288" spans="1:5" x14ac:dyDescent="0.45">
      <c r="A288" s="21" t="s">
        <v>8219</v>
      </c>
      <c r="B288" s="21">
        <v>20</v>
      </c>
      <c r="D288" s="21" t="s">
        <v>8221</v>
      </c>
      <c r="E288" s="21">
        <v>17</v>
      </c>
    </row>
    <row r="289" spans="1:5" x14ac:dyDescent="0.45">
      <c r="A289" s="21" t="s">
        <v>8219</v>
      </c>
      <c r="B289" s="21">
        <v>20</v>
      </c>
      <c r="D289" s="21" t="s">
        <v>8221</v>
      </c>
      <c r="E289" s="21">
        <v>17</v>
      </c>
    </row>
    <row r="290" spans="1:5" x14ac:dyDescent="0.45">
      <c r="A290" s="21" t="s">
        <v>8219</v>
      </c>
      <c r="B290" s="21">
        <v>20</v>
      </c>
      <c r="D290" s="21" t="s">
        <v>8221</v>
      </c>
      <c r="E290" s="21">
        <v>17</v>
      </c>
    </row>
    <row r="291" spans="1:5" x14ac:dyDescent="0.45">
      <c r="A291" s="21" t="s">
        <v>8219</v>
      </c>
      <c r="B291" s="21">
        <v>20</v>
      </c>
      <c r="D291" s="22" t="s">
        <v>8221</v>
      </c>
      <c r="E291" s="22">
        <v>17</v>
      </c>
    </row>
    <row r="292" spans="1:5" x14ac:dyDescent="0.45">
      <c r="A292" s="21" t="s">
        <v>8219</v>
      </c>
      <c r="B292" s="21">
        <v>20</v>
      </c>
      <c r="D292" s="21" t="s">
        <v>8221</v>
      </c>
      <c r="E292" s="21">
        <v>17</v>
      </c>
    </row>
    <row r="293" spans="1:5" x14ac:dyDescent="0.45">
      <c r="A293" s="21" t="s">
        <v>8219</v>
      </c>
      <c r="B293" s="21">
        <v>20</v>
      </c>
      <c r="D293" s="22" t="s">
        <v>8221</v>
      </c>
      <c r="E293" s="22">
        <v>17</v>
      </c>
    </row>
    <row r="294" spans="1:5" x14ac:dyDescent="0.45">
      <c r="A294" s="21" t="s">
        <v>8219</v>
      </c>
      <c r="B294" s="21">
        <v>20</v>
      </c>
      <c r="D294" s="21" t="s">
        <v>8221</v>
      </c>
      <c r="E294" s="21">
        <v>17</v>
      </c>
    </row>
    <row r="295" spans="1:5" x14ac:dyDescent="0.45">
      <c r="A295" s="21" t="s">
        <v>8219</v>
      </c>
      <c r="B295" s="21">
        <v>20</v>
      </c>
      <c r="D295" s="22" t="s">
        <v>8221</v>
      </c>
      <c r="E295" s="22">
        <v>17</v>
      </c>
    </row>
    <row r="296" spans="1:5" x14ac:dyDescent="0.45">
      <c r="A296" s="22" t="s">
        <v>8219</v>
      </c>
      <c r="B296" s="22">
        <v>20</v>
      </c>
      <c r="D296" s="22" t="s">
        <v>8221</v>
      </c>
      <c r="E296" s="22">
        <v>17</v>
      </c>
    </row>
    <row r="297" spans="1:5" x14ac:dyDescent="0.45">
      <c r="A297" s="21" t="s">
        <v>8219</v>
      </c>
      <c r="B297" s="21">
        <v>20</v>
      </c>
      <c r="D297" s="22" t="s">
        <v>8221</v>
      </c>
      <c r="E297" s="22">
        <v>17</v>
      </c>
    </row>
    <row r="298" spans="1:5" x14ac:dyDescent="0.45">
      <c r="A298" s="21" t="s">
        <v>8219</v>
      </c>
      <c r="B298" s="21">
        <v>20</v>
      </c>
      <c r="D298" s="21" t="s">
        <v>8221</v>
      </c>
      <c r="E298" s="21">
        <v>17</v>
      </c>
    </row>
    <row r="299" spans="1:5" x14ac:dyDescent="0.45">
      <c r="A299" s="22" t="s">
        <v>8219</v>
      </c>
      <c r="B299" s="22">
        <v>20</v>
      </c>
      <c r="D299" s="21" t="s">
        <v>8221</v>
      </c>
      <c r="E299" s="21">
        <v>17</v>
      </c>
    </row>
    <row r="300" spans="1:5" x14ac:dyDescent="0.45">
      <c r="A300" s="22" t="s">
        <v>8219</v>
      </c>
      <c r="B300" s="22">
        <v>20</v>
      </c>
      <c r="D300" s="22" t="s">
        <v>8221</v>
      </c>
      <c r="E300" s="22">
        <v>17</v>
      </c>
    </row>
    <row r="301" spans="1:5" x14ac:dyDescent="0.45">
      <c r="A301" s="22" t="s">
        <v>8219</v>
      </c>
      <c r="B301" s="22">
        <v>20</v>
      </c>
      <c r="D301" s="21" t="s">
        <v>8221</v>
      </c>
      <c r="E301" s="21">
        <v>16</v>
      </c>
    </row>
    <row r="302" spans="1:5" x14ac:dyDescent="0.45">
      <c r="A302" s="22" t="s">
        <v>8219</v>
      </c>
      <c r="B302" s="22">
        <v>20</v>
      </c>
      <c r="D302" s="21" t="s">
        <v>8221</v>
      </c>
      <c r="E302" s="21">
        <v>16</v>
      </c>
    </row>
    <row r="303" spans="1:5" x14ac:dyDescent="0.45">
      <c r="A303" s="22" t="s">
        <v>8219</v>
      </c>
      <c r="B303" s="22">
        <v>20</v>
      </c>
      <c r="D303" s="21" t="s">
        <v>8221</v>
      </c>
      <c r="E303" s="21">
        <v>16</v>
      </c>
    </row>
    <row r="304" spans="1:5" x14ac:dyDescent="0.45">
      <c r="A304" s="22" t="s">
        <v>8219</v>
      </c>
      <c r="B304" s="22">
        <v>20</v>
      </c>
      <c r="D304" s="22" t="s">
        <v>8221</v>
      </c>
      <c r="E304" s="22">
        <v>16</v>
      </c>
    </row>
    <row r="305" spans="1:5" x14ac:dyDescent="0.45">
      <c r="A305" s="21" t="s">
        <v>8219</v>
      </c>
      <c r="B305" s="21">
        <v>20</v>
      </c>
      <c r="D305" s="22" t="s">
        <v>8221</v>
      </c>
      <c r="E305" s="22">
        <v>16</v>
      </c>
    </row>
    <row r="306" spans="1:5" x14ac:dyDescent="0.45">
      <c r="A306" s="21" t="s">
        <v>8219</v>
      </c>
      <c r="B306" s="21">
        <v>20</v>
      </c>
      <c r="D306" s="21" t="s">
        <v>8221</v>
      </c>
      <c r="E306" s="21">
        <v>16</v>
      </c>
    </row>
    <row r="307" spans="1:5" x14ac:dyDescent="0.45">
      <c r="A307" s="22" t="s">
        <v>8219</v>
      </c>
      <c r="B307" s="22">
        <v>20</v>
      </c>
      <c r="D307" s="21" t="s">
        <v>8221</v>
      </c>
      <c r="E307" s="21">
        <v>16</v>
      </c>
    </row>
    <row r="308" spans="1:5" x14ac:dyDescent="0.45">
      <c r="A308" s="21" t="s">
        <v>8219</v>
      </c>
      <c r="B308" s="21">
        <v>20</v>
      </c>
      <c r="D308" s="22" t="s">
        <v>8221</v>
      </c>
      <c r="E308" s="22">
        <v>16</v>
      </c>
    </row>
    <row r="309" spans="1:5" x14ac:dyDescent="0.45">
      <c r="A309" s="21" t="s">
        <v>8219</v>
      </c>
      <c r="B309" s="21">
        <v>20</v>
      </c>
      <c r="D309" s="21" t="s">
        <v>8221</v>
      </c>
      <c r="E309" s="21">
        <v>16</v>
      </c>
    </row>
    <row r="310" spans="1:5" x14ac:dyDescent="0.45">
      <c r="A310" s="22" t="s">
        <v>8219</v>
      </c>
      <c r="B310" s="22">
        <v>20</v>
      </c>
      <c r="D310" s="22" t="s">
        <v>8221</v>
      </c>
      <c r="E310" s="22">
        <v>16</v>
      </c>
    </row>
    <row r="311" spans="1:5" x14ac:dyDescent="0.45">
      <c r="A311" s="22" t="s">
        <v>8219</v>
      </c>
      <c r="B311" s="22">
        <v>20</v>
      </c>
      <c r="D311" s="22" t="s">
        <v>8221</v>
      </c>
      <c r="E311" s="22">
        <v>16</v>
      </c>
    </row>
    <row r="312" spans="1:5" x14ac:dyDescent="0.45">
      <c r="A312" s="22" t="s">
        <v>8219</v>
      </c>
      <c r="B312" s="22">
        <v>20</v>
      </c>
      <c r="D312" s="21" t="s">
        <v>8221</v>
      </c>
      <c r="E312" s="21">
        <v>16</v>
      </c>
    </row>
    <row r="313" spans="1:5" x14ac:dyDescent="0.45">
      <c r="A313" s="21" t="s">
        <v>8219</v>
      </c>
      <c r="B313" s="21">
        <v>20</v>
      </c>
      <c r="D313" s="22" t="s">
        <v>8221</v>
      </c>
      <c r="E313" s="22">
        <v>16</v>
      </c>
    </row>
    <row r="314" spans="1:5" x14ac:dyDescent="0.45">
      <c r="A314" s="21" t="s">
        <v>8219</v>
      </c>
      <c r="B314" s="21">
        <v>20</v>
      </c>
      <c r="D314" s="21" t="s">
        <v>8221</v>
      </c>
      <c r="E314" s="21">
        <v>16</v>
      </c>
    </row>
    <row r="315" spans="1:5" x14ac:dyDescent="0.45">
      <c r="A315" s="22" t="s">
        <v>8219</v>
      </c>
      <c r="B315" s="22">
        <v>20</v>
      </c>
      <c r="D315" s="21" t="s">
        <v>8221</v>
      </c>
      <c r="E315" s="21">
        <v>16</v>
      </c>
    </row>
    <row r="316" spans="1:5" x14ac:dyDescent="0.45">
      <c r="A316" s="22" t="s">
        <v>8219</v>
      </c>
      <c r="B316" s="22">
        <v>20</v>
      </c>
      <c r="D316" s="21" t="s">
        <v>8221</v>
      </c>
      <c r="E316" s="21">
        <v>16</v>
      </c>
    </row>
    <row r="317" spans="1:5" x14ac:dyDescent="0.45">
      <c r="A317" s="21" t="s">
        <v>8219</v>
      </c>
      <c r="B317" s="21">
        <v>20</v>
      </c>
      <c r="D317" s="22" t="s">
        <v>8221</v>
      </c>
      <c r="E317" s="22">
        <v>15</v>
      </c>
    </row>
    <row r="318" spans="1:5" x14ac:dyDescent="0.45">
      <c r="A318" s="22" t="s">
        <v>8219</v>
      </c>
      <c r="B318" s="22">
        <v>20</v>
      </c>
      <c r="D318" s="21" t="s">
        <v>8221</v>
      </c>
      <c r="E318" s="21">
        <v>15</v>
      </c>
    </row>
    <row r="319" spans="1:5" x14ac:dyDescent="0.45">
      <c r="A319" s="22" t="s">
        <v>8219</v>
      </c>
      <c r="B319" s="22">
        <v>21</v>
      </c>
      <c r="D319" s="22" t="s">
        <v>8221</v>
      </c>
      <c r="E319" s="22">
        <v>15</v>
      </c>
    </row>
    <row r="320" spans="1:5" x14ac:dyDescent="0.45">
      <c r="A320" s="22" t="s">
        <v>8219</v>
      </c>
      <c r="B320" s="22">
        <v>21</v>
      </c>
      <c r="D320" s="21" t="s">
        <v>8221</v>
      </c>
      <c r="E320" s="21">
        <v>15</v>
      </c>
    </row>
    <row r="321" spans="1:5" x14ac:dyDescent="0.45">
      <c r="A321" s="22" t="s">
        <v>8219</v>
      </c>
      <c r="B321" s="22">
        <v>21</v>
      </c>
      <c r="D321" s="21" t="s">
        <v>8221</v>
      </c>
      <c r="E321" s="21">
        <v>15</v>
      </c>
    </row>
    <row r="322" spans="1:5" x14ac:dyDescent="0.45">
      <c r="A322" s="22" t="s">
        <v>8219</v>
      </c>
      <c r="B322" s="22">
        <v>21</v>
      </c>
      <c r="D322" s="22" t="s">
        <v>8221</v>
      </c>
      <c r="E322" s="22">
        <v>15</v>
      </c>
    </row>
    <row r="323" spans="1:5" x14ac:dyDescent="0.45">
      <c r="A323" s="22" t="s">
        <v>8219</v>
      </c>
      <c r="B323" s="22">
        <v>21</v>
      </c>
      <c r="D323" s="22" t="s">
        <v>8221</v>
      </c>
      <c r="E323" s="22">
        <v>15</v>
      </c>
    </row>
    <row r="324" spans="1:5" x14ac:dyDescent="0.45">
      <c r="A324" s="21" t="s">
        <v>8219</v>
      </c>
      <c r="B324" s="21">
        <v>21</v>
      </c>
      <c r="D324" s="22" t="s">
        <v>8221</v>
      </c>
      <c r="E324" s="22">
        <v>15</v>
      </c>
    </row>
    <row r="325" spans="1:5" x14ac:dyDescent="0.45">
      <c r="A325" s="21" t="s">
        <v>8219</v>
      </c>
      <c r="B325" s="21">
        <v>21</v>
      </c>
      <c r="D325" s="22" t="s">
        <v>8221</v>
      </c>
      <c r="E325" s="22">
        <v>15</v>
      </c>
    </row>
    <row r="326" spans="1:5" x14ac:dyDescent="0.45">
      <c r="A326" s="22" t="s">
        <v>8219</v>
      </c>
      <c r="B326" s="22">
        <v>21</v>
      </c>
      <c r="D326" s="22" t="s">
        <v>8221</v>
      </c>
      <c r="E326" s="22">
        <v>15</v>
      </c>
    </row>
    <row r="327" spans="1:5" x14ac:dyDescent="0.45">
      <c r="A327" s="21" t="s">
        <v>8219</v>
      </c>
      <c r="B327" s="21">
        <v>21</v>
      </c>
      <c r="D327" s="21" t="s">
        <v>8221</v>
      </c>
      <c r="E327" s="21">
        <v>15</v>
      </c>
    </row>
    <row r="328" spans="1:5" x14ac:dyDescent="0.45">
      <c r="A328" s="21" t="s">
        <v>8219</v>
      </c>
      <c r="B328" s="21">
        <v>21</v>
      </c>
      <c r="D328" s="22" t="s">
        <v>8221</v>
      </c>
      <c r="E328" s="22">
        <v>15</v>
      </c>
    </row>
    <row r="329" spans="1:5" x14ac:dyDescent="0.45">
      <c r="A329" s="21" t="s">
        <v>8219</v>
      </c>
      <c r="B329" s="21">
        <v>21</v>
      </c>
      <c r="D329" s="21" t="s">
        <v>8221</v>
      </c>
      <c r="E329" s="21">
        <v>15</v>
      </c>
    </row>
    <row r="330" spans="1:5" x14ac:dyDescent="0.45">
      <c r="A330" s="22" t="s">
        <v>8219</v>
      </c>
      <c r="B330" s="22">
        <v>21</v>
      </c>
      <c r="D330" s="22" t="s">
        <v>8221</v>
      </c>
      <c r="E330" s="22">
        <v>14</v>
      </c>
    </row>
    <row r="331" spans="1:5" x14ac:dyDescent="0.45">
      <c r="A331" s="21" t="s">
        <v>8219</v>
      </c>
      <c r="B331" s="21">
        <v>21</v>
      </c>
      <c r="D331" s="22" t="s">
        <v>8221</v>
      </c>
      <c r="E331" s="22">
        <v>14</v>
      </c>
    </row>
    <row r="332" spans="1:5" x14ac:dyDescent="0.45">
      <c r="A332" s="22" t="s">
        <v>8219</v>
      </c>
      <c r="B332" s="22">
        <v>21</v>
      </c>
      <c r="D332" s="21" t="s">
        <v>8221</v>
      </c>
      <c r="E332" s="21">
        <v>14</v>
      </c>
    </row>
    <row r="333" spans="1:5" x14ac:dyDescent="0.45">
      <c r="A333" s="22" t="s">
        <v>8219</v>
      </c>
      <c r="B333" s="22">
        <v>21</v>
      </c>
      <c r="D333" s="21" t="s">
        <v>8221</v>
      </c>
      <c r="E333" s="21">
        <v>14</v>
      </c>
    </row>
    <row r="334" spans="1:5" x14ac:dyDescent="0.45">
      <c r="A334" s="22" t="s">
        <v>8219</v>
      </c>
      <c r="B334" s="22">
        <v>21</v>
      </c>
      <c r="D334" s="21" t="s">
        <v>8221</v>
      </c>
      <c r="E334" s="21">
        <v>14</v>
      </c>
    </row>
    <row r="335" spans="1:5" x14ac:dyDescent="0.45">
      <c r="A335" s="21" t="s">
        <v>8219</v>
      </c>
      <c r="B335" s="21">
        <v>21</v>
      </c>
      <c r="D335" s="21" t="s">
        <v>8221</v>
      </c>
      <c r="E335" s="21">
        <v>14</v>
      </c>
    </row>
    <row r="336" spans="1:5" x14ac:dyDescent="0.45">
      <c r="A336" s="22" t="s">
        <v>8219</v>
      </c>
      <c r="B336" s="22">
        <v>21</v>
      </c>
      <c r="D336" s="22" t="s">
        <v>8221</v>
      </c>
      <c r="E336" s="22">
        <v>14</v>
      </c>
    </row>
    <row r="337" spans="1:5" x14ac:dyDescent="0.45">
      <c r="A337" s="22" t="s">
        <v>8219</v>
      </c>
      <c r="B337" s="22">
        <v>21</v>
      </c>
      <c r="D337" s="21" t="s">
        <v>8221</v>
      </c>
      <c r="E337" s="21">
        <v>14</v>
      </c>
    </row>
    <row r="338" spans="1:5" x14ac:dyDescent="0.45">
      <c r="A338" s="21" t="s">
        <v>8219</v>
      </c>
      <c r="B338" s="21">
        <v>21</v>
      </c>
      <c r="D338" s="21" t="s">
        <v>8221</v>
      </c>
      <c r="E338" s="21">
        <v>14</v>
      </c>
    </row>
    <row r="339" spans="1:5" x14ac:dyDescent="0.45">
      <c r="A339" s="22" t="s">
        <v>8219</v>
      </c>
      <c r="B339" s="22">
        <v>21</v>
      </c>
      <c r="D339" s="21" t="s">
        <v>8221</v>
      </c>
      <c r="E339" s="21">
        <v>14</v>
      </c>
    </row>
    <row r="340" spans="1:5" x14ac:dyDescent="0.45">
      <c r="A340" s="22" t="s">
        <v>8219</v>
      </c>
      <c r="B340" s="22">
        <v>21</v>
      </c>
      <c r="D340" s="22" t="s">
        <v>8221</v>
      </c>
      <c r="E340" s="22">
        <v>14</v>
      </c>
    </row>
    <row r="341" spans="1:5" x14ac:dyDescent="0.45">
      <c r="A341" s="21" t="s">
        <v>8219</v>
      </c>
      <c r="B341" s="21">
        <v>21</v>
      </c>
      <c r="D341" s="22" t="s">
        <v>8221</v>
      </c>
      <c r="E341" s="22">
        <v>14</v>
      </c>
    </row>
    <row r="342" spans="1:5" x14ac:dyDescent="0.45">
      <c r="A342" s="21" t="s">
        <v>8219</v>
      </c>
      <c r="B342" s="21">
        <v>21</v>
      </c>
      <c r="D342" s="21" t="s">
        <v>8221</v>
      </c>
      <c r="E342" s="21">
        <v>14</v>
      </c>
    </row>
    <row r="343" spans="1:5" x14ac:dyDescent="0.45">
      <c r="A343" s="22" t="s">
        <v>8219</v>
      </c>
      <c r="B343" s="22">
        <v>21</v>
      </c>
      <c r="D343" s="21" t="s">
        <v>8221</v>
      </c>
      <c r="E343" s="21">
        <v>14</v>
      </c>
    </row>
    <row r="344" spans="1:5" x14ac:dyDescent="0.45">
      <c r="A344" s="21" t="s">
        <v>8219</v>
      </c>
      <c r="B344" s="21">
        <v>21</v>
      </c>
      <c r="D344" s="22" t="s">
        <v>8221</v>
      </c>
      <c r="E344" s="22">
        <v>14</v>
      </c>
    </row>
    <row r="345" spans="1:5" x14ac:dyDescent="0.45">
      <c r="A345" s="21" t="s">
        <v>8219</v>
      </c>
      <c r="B345" s="21">
        <v>21</v>
      </c>
      <c r="D345" s="22" t="s">
        <v>8221</v>
      </c>
      <c r="E345" s="22">
        <v>14</v>
      </c>
    </row>
    <row r="346" spans="1:5" x14ac:dyDescent="0.45">
      <c r="A346" s="22" t="s">
        <v>8219</v>
      </c>
      <c r="B346" s="22">
        <v>21</v>
      </c>
      <c r="D346" s="21" t="s">
        <v>8221</v>
      </c>
      <c r="E346" s="21">
        <v>14</v>
      </c>
    </row>
    <row r="347" spans="1:5" x14ac:dyDescent="0.45">
      <c r="A347" s="22" t="s">
        <v>8219</v>
      </c>
      <c r="B347" s="22">
        <v>22</v>
      </c>
      <c r="D347" s="22" t="s">
        <v>8221</v>
      </c>
      <c r="E347" s="22">
        <v>14</v>
      </c>
    </row>
    <row r="348" spans="1:5" x14ac:dyDescent="0.45">
      <c r="A348" s="21" t="s">
        <v>8219</v>
      </c>
      <c r="B348" s="21">
        <v>22</v>
      </c>
      <c r="D348" s="22" t="s">
        <v>8221</v>
      </c>
      <c r="E348" s="22">
        <v>14</v>
      </c>
    </row>
    <row r="349" spans="1:5" x14ac:dyDescent="0.45">
      <c r="A349" s="22" t="s">
        <v>8219</v>
      </c>
      <c r="B349" s="22">
        <v>22</v>
      </c>
      <c r="D349" s="22" t="s">
        <v>8221</v>
      </c>
      <c r="E349" s="22">
        <v>14</v>
      </c>
    </row>
    <row r="350" spans="1:5" x14ac:dyDescent="0.45">
      <c r="A350" s="21" t="s">
        <v>8219</v>
      </c>
      <c r="B350" s="21">
        <v>22</v>
      </c>
      <c r="D350" s="21" t="s">
        <v>8221</v>
      </c>
      <c r="E350" s="21">
        <v>14</v>
      </c>
    </row>
    <row r="351" spans="1:5" x14ac:dyDescent="0.45">
      <c r="A351" s="22" t="s">
        <v>8219</v>
      </c>
      <c r="B351" s="22">
        <v>22</v>
      </c>
      <c r="D351" s="21" t="s">
        <v>8221</v>
      </c>
      <c r="E351" s="21">
        <v>13</v>
      </c>
    </row>
    <row r="352" spans="1:5" x14ac:dyDescent="0.45">
      <c r="A352" s="21" t="s">
        <v>8219</v>
      </c>
      <c r="B352" s="21">
        <v>22</v>
      </c>
      <c r="D352" s="22" t="s">
        <v>8221</v>
      </c>
      <c r="E352" s="22">
        <v>13</v>
      </c>
    </row>
    <row r="353" spans="1:5" x14ac:dyDescent="0.45">
      <c r="A353" s="22" t="s">
        <v>8219</v>
      </c>
      <c r="B353" s="22">
        <v>22</v>
      </c>
      <c r="D353" s="22" t="s">
        <v>8221</v>
      </c>
      <c r="E353" s="22">
        <v>13</v>
      </c>
    </row>
    <row r="354" spans="1:5" x14ac:dyDescent="0.45">
      <c r="A354" s="21" t="s">
        <v>8219</v>
      </c>
      <c r="B354" s="21">
        <v>22</v>
      </c>
      <c r="D354" s="21" t="s">
        <v>8221</v>
      </c>
      <c r="E354" s="21">
        <v>13</v>
      </c>
    </row>
    <row r="355" spans="1:5" x14ac:dyDescent="0.45">
      <c r="A355" s="22" t="s">
        <v>8219</v>
      </c>
      <c r="B355" s="22">
        <v>22</v>
      </c>
      <c r="D355" s="21" t="s">
        <v>8221</v>
      </c>
      <c r="E355" s="21">
        <v>13</v>
      </c>
    </row>
    <row r="356" spans="1:5" x14ac:dyDescent="0.45">
      <c r="A356" s="22" t="s">
        <v>8219</v>
      </c>
      <c r="B356" s="22">
        <v>22</v>
      </c>
      <c r="D356" s="21" t="s">
        <v>8221</v>
      </c>
      <c r="E356" s="21">
        <v>13</v>
      </c>
    </row>
    <row r="357" spans="1:5" x14ac:dyDescent="0.45">
      <c r="A357" s="22" t="s">
        <v>8219</v>
      </c>
      <c r="B357" s="22">
        <v>22</v>
      </c>
      <c r="D357" s="22" t="s">
        <v>8221</v>
      </c>
      <c r="E357" s="22">
        <v>13</v>
      </c>
    </row>
    <row r="358" spans="1:5" x14ac:dyDescent="0.45">
      <c r="A358" s="22" t="s">
        <v>8219</v>
      </c>
      <c r="B358" s="22">
        <v>22</v>
      </c>
      <c r="D358" s="22" t="s">
        <v>8221</v>
      </c>
      <c r="E358" s="22">
        <v>13</v>
      </c>
    </row>
    <row r="359" spans="1:5" x14ac:dyDescent="0.45">
      <c r="A359" s="22" t="s">
        <v>8219</v>
      </c>
      <c r="B359" s="22">
        <v>22</v>
      </c>
      <c r="D359" s="22" t="s">
        <v>8221</v>
      </c>
      <c r="E359" s="22">
        <v>13</v>
      </c>
    </row>
    <row r="360" spans="1:5" x14ac:dyDescent="0.45">
      <c r="A360" s="22" t="s">
        <v>8219</v>
      </c>
      <c r="B360" s="22">
        <v>22</v>
      </c>
      <c r="D360" s="21" t="s">
        <v>8221</v>
      </c>
      <c r="E360" s="21">
        <v>13</v>
      </c>
    </row>
    <row r="361" spans="1:5" x14ac:dyDescent="0.45">
      <c r="A361" s="21" t="s">
        <v>8219</v>
      </c>
      <c r="B361" s="21">
        <v>22</v>
      </c>
      <c r="D361" s="21" t="s">
        <v>8221</v>
      </c>
      <c r="E361" s="21">
        <v>13</v>
      </c>
    </row>
    <row r="362" spans="1:5" x14ac:dyDescent="0.45">
      <c r="A362" s="21" t="s">
        <v>8219</v>
      </c>
      <c r="B362" s="21">
        <v>22</v>
      </c>
      <c r="D362" s="22" t="s">
        <v>8221</v>
      </c>
      <c r="E362" s="22">
        <v>13</v>
      </c>
    </row>
    <row r="363" spans="1:5" x14ac:dyDescent="0.45">
      <c r="A363" s="21" t="s">
        <v>8219</v>
      </c>
      <c r="B363" s="21">
        <v>22</v>
      </c>
      <c r="D363" s="21" t="s">
        <v>8221</v>
      </c>
      <c r="E363" s="21">
        <v>13</v>
      </c>
    </row>
    <row r="364" spans="1:5" x14ac:dyDescent="0.45">
      <c r="A364" s="21" t="s">
        <v>8219</v>
      </c>
      <c r="B364" s="21">
        <v>22</v>
      </c>
      <c r="D364" s="22" t="s">
        <v>8221</v>
      </c>
      <c r="E364" s="22">
        <v>13</v>
      </c>
    </row>
    <row r="365" spans="1:5" x14ac:dyDescent="0.45">
      <c r="A365" s="22" t="s">
        <v>8219</v>
      </c>
      <c r="B365" s="22">
        <v>23</v>
      </c>
      <c r="D365" s="21" t="s">
        <v>8221</v>
      </c>
      <c r="E365" s="21">
        <v>13</v>
      </c>
    </row>
    <row r="366" spans="1:5" x14ac:dyDescent="0.45">
      <c r="A366" s="22" t="s">
        <v>8219</v>
      </c>
      <c r="B366" s="22">
        <v>23</v>
      </c>
      <c r="D366" s="21" t="s">
        <v>8221</v>
      </c>
      <c r="E366" s="21">
        <v>13</v>
      </c>
    </row>
    <row r="367" spans="1:5" x14ac:dyDescent="0.45">
      <c r="A367" s="21" t="s">
        <v>8219</v>
      </c>
      <c r="B367" s="21">
        <v>23</v>
      </c>
      <c r="D367" s="22" t="s">
        <v>8221</v>
      </c>
      <c r="E367" s="22">
        <v>13</v>
      </c>
    </row>
    <row r="368" spans="1:5" x14ac:dyDescent="0.45">
      <c r="A368" s="21" t="s">
        <v>8219</v>
      </c>
      <c r="B368" s="21">
        <v>23</v>
      </c>
      <c r="D368" s="21" t="s">
        <v>8221</v>
      </c>
      <c r="E368" s="21">
        <v>13</v>
      </c>
    </row>
    <row r="369" spans="1:5" x14ac:dyDescent="0.45">
      <c r="A369" s="22" t="s">
        <v>8219</v>
      </c>
      <c r="B369" s="22">
        <v>23</v>
      </c>
      <c r="D369" s="22" t="s">
        <v>8221</v>
      </c>
      <c r="E369" s="22">
        <v>13</v>
      </c>
    </row>
    <row r="370" spans="1:5" x14ac:dyDescent="0.45">
      <c r="A370" s="21" t="s">
        <v>8219</v>
      </c>
      <c r="B370" s="21">
        <v>23</v>
      </c>
      <c r="D370" s="21" t="s">
        <v>8221</v>
      </c>
      <c r="E370" s="21">
        <v>13</v>
      </c>
    </row>
    <row r="371" spans="1:5" x14ac:dyDescent="0.45">
      <c r="A371" s="22" t="s">
        <v>8219</v>
      </c>
      <c r="B371" s="22">
        <v>23</v>
      </c>
      <c r="D371" s="22" t="s">
        <v>8221</v>
      </c>
      <c r="E371" s="22">
        <v>13</v>
      </c>
    </row>
    <row r="372" spans="1:5" x14ac:dyDescent="0.45">
      <c r="A372" s="21" t="s">
        <v>8219</v>
      </c>
      <c r="B372" s="21">
        <v>23</v>
      </c>
      <c r="D372" s="22" t="s">
        <v>8221</v>
      </c>
      <c r="E372" s="22">
        <v>13</v>
      </c>
    </row>
    <row r="373" spans="1:5" x14ac:dyDescent="0.45">
      <c r="A373" s="22" t="s">
        <v>8219</v>
      </c>
      <c r="B373" s="22">
        <v>23</v>
      </c>
      <c r="D373" s="22" t="s">
        <v>8221</v>
      </c>
      <c r="E373" s="22">
        <v>12</v>
      </c>
    </row>
    <row r="374" spans="1:5" x14ac:dyDescent="0.45">
      <c r="A374" s="22" t="s">
        <v>8219</v>
      </c>
      <c r="B374" s="22">
        <v>23</v>
      </c>
      <c r="D374" s="22" t="s">
        <v>8221</v>
      </c>
      <c r="E374" s="22">
        <v>12</v>
      </c>
    </row>
    <row r="375" spans="1:5" x14ac:dyDescent="0.45">
      <c r="A375" s="22" t="s">
        <v>8219</v>
      </c>
      <c r="B375" s="22">
        <v>23</v>
      </c>
      <c r="D375" s="21" t="s">
        <v>8221</v>
      </c>
      <c r="E375" s="21">
        <v>12</v>
      </c>
    </row>
    <row r="376" spans="1:5" x14ac:dyDescent="0.45">
      <c r="A376" s="22" t="s">
        <v>8219</v>
      </c>
      <c r="B376" s="22">
        <v>23</v>
      </c>
      <c r="D376" s="21" t="s">
        <v>8221</v>
      </c>
      <c r="E376" s="21">
        <v>12</v>
      </c>
    </row>
    <row r="377" spans="1:5" x14ac:dyDescent="0.45">
      <c r="A377" s="21" t="s">
        <v>8219</v>
      </c>
      <c r="B377" s="21">
        <v>23</v>
      </c>
      <c r="D377" s="22" t="s">
        <v>8221</v>
      </c>
      <c r="E377" s="22">
        <v>12</v>
      </c>
    </row>
    <row r="378" spans="1:5" x14ac:dyDescent="0.45">
      <c r="A378" s="22" t="s">
        <v>8219</v>
      </c>
      <c r="B378" s="22">
        <v>23</v>
      </c>
      <c r="D378" s="22" t="s">
        <v>8221</v>
      </c>
      <c r="E378" s="22">
        <v>12</v>
      </c>
    </row>
    <row r="379" spans="1:5" x14ac:dyDescent="0.45">
      <c r="A379" s="22" t="s">
        <v>8219</v>
      </c>
      <c r="B379" s="22">
        <v>23</v>
      </c>
      <c r="D379" s="22" t="s">
        <v>8221</v>
      </c>
      <c r="E379" s="22">
        <v>12</v>
      </c>
    </row>
    <row r="380" spans="1:5" x14ac:dyDescent="0.45">
      <c r="A380" s="21" t="s">
        <v>8219</v>
      </c>
      <c r="B380" s="21">
        <v>23</v>
      </c>
      <c r="D380" s="22" t="s">
        <v>8221</v>
      </c>
      <c r="E380" s="22">
        <v>12</v>
      </c>
    </row>
    <row r="381" spans="1:5" x14ac:dyDescent="0.45">
      <c r="A381" s="21" t="s">
        <v>8219</v>
      </c>
      <c r="B381" s="21">
        <v>23</v>
      </c>
      <c r="D381" s="22" t="s">
        <v>8221</v>
      </c>
      <c r="E381" s="22">
        <v>12</v>
      </c>
    </row>
    <row r="382" spans="1:5" x14ac:dyDescent="0.45">
      <c r="A382" s="22" t="s">
        <v>8219</v>
      </c>
      <c r="B382" s="22">
        <v>23</v>
      </c>
      <c r="D382" s="21" t="s">
        <v>8221</v>
      </c>
      <c r="E382" s="21">
        <v>12</v>
      </c>
    </row>
    <row r="383" spans="1:5" x14ac:dyDescent="0.45">
      <c r="A383" s="22" t="s">
        <v>8219</v>
      </c>
      <c r="B383" s="22">
        <v>23</v>
      </c>
      <c r="D383" s="21" t="s">
        <v>8221</v>
      </c>
      <c r="E383" s="21">
        <v>12</v>
      </c>
    </row>
    <row r="384" spans="1:5" x14ac:dyDescent="0.45">
      <c r="A384" s="21" t="s">
        <v>8219</v>
      </c>
      <c r="B384" s="21">
        <v>23</v>
      </c>
      <c r="D384" s="22" t="s">
        <v>8221</v>
      </c>
      <c r="E384" s="22">
        <v>12</v>
      </c>
    </row>
    <row r="385" spans="1:5" x14ac:dyDescent="0.45">
      <c r="A385" s="21" t="s">
        <v>8219</v>
      </c>
      <c r="B385" s="21">
        <v>23</v>
      </c>
      <c r="D385" s="21" t="s">
        <v>8221</v>
      </c>
      <c r="E385" s="21">
        <v>12</v>
      </c>
    </row>
    <row r="386" spans="1:5" x14ac:dyDescent="0.45">
      <c r="A386" s="22" t="s">
        <v>8219</v>
      </c>
      <c r="B386" s="22">
        <v>23</v>
      </c>
      <c r="D386" s="21" t="s">
        <v>8221</v>
      </c>
      <c r="E386" s="21">
        <v>12</v>
      </c>
    </row>
    <row r="387" spans="1:5" x14ac:dyDescent="0.45">
      <c r="A387" s="21" t="s">
        <v>8219</v>
      </c>
      <c r="B387" s="21">
        <v>23</v>
      </c>
      <c r="D387" s="22" t="s">
        <v>8221</v>
      </c>
      <c r="E387" s="22">
        <v>12</v>
      </c>
    </row>
    <row r="388" spans="1:5" x14ac:dyDescent="0.45">
      <c r="A388" s="22" t="s">
        <v>8219</v>
      </c>
      <c r="B388" s="22">
        <v>23</v>
      </c>
      <c r="D388" s="22" t="s">
        <v>8221</v>
      </c>
      <c r="E388" s="22">
        <v>12</v>
      </c>
    </row>
    <row r="389" spans="1:5" x14ac:dyDescent="0.45">
      <c r="A389" s="21" t="s">
        <v>8219</v>
      </c>
      <c r="B389" s="21">
        <v>24</v>
      </c>
      <c r="D389" s="21" t="s">
        <v>8221</v>
      </c>
      <c r="E389" s="21">
        <v>12</v>
      </c>
    </row>
    <row r="390" spans="1:5" x14ac:dyDescent="0.45">
      <c r="A390" s="22" t="s">
        <v>8219</v>
      </c>
      <c r="B390" s="22">
        <v>24</v>
      </c>
      <c r="D390" s="21" t="s">
        <v>8221</v>
      </c>
      <c r="E390" s="21">
        <v>12</v>
      </c>
    </row>
    <row r="391" spans="1:5" x14ac:dyDescent="0.45">
      <c r="A391" s="21" t="s">
        <v>8219</v>
      </c>
      <c r="B391" s="21">
        <v>24</v>
      </c>
      <c r="D391" s="21" t="s">
        <v>8221</v>
      </c>
      <c r="E391" s="21">
        <v>12</v>
      </c>
    </row>
    <row r="392" spans="1:5" x14ac:dyDescent="0.45">
      <c r="A392" s="21" t="s">
        <v>8219</v>
      </c>
      <c r="B392" s="21">
        <v>24</v>
      </c>
      <c r="D392" s="21" t="s">
        <v>8221</v>
      </c>
      <c r="E392" s="21">
        <v>12</v>
      </c>
    </row>
    <row r="393" spans="1:5" x14ac:dyDescent="0.45">
      <c r="A393" s="21" t="s">
        <v>8219</v>
      </c>
      <c r="B393" s="21">
        <v>24</v>
      </c>
      <c r="D393" s="22" t="s">
        <v>8221</v>
      </c>
      <c r="E393" s="22">
        <v>12</v>
      </c>
    </row>
    <row r="394" spans="1:5" x14ac:dyDescent="0.45">
      <c r="A394" s="21" t="s">
        <v>8219</v>
      </c>
      <c r="B394" s="21">
        <v>24</v>
      </c>
      <c r="D394" s="21" t="s">
        <v>8221</v>
      </c>
      <c r="E394" s="21">
        <v>12</v>
      </c>
    </row>
    <row r="395" spans="1:5" x14ac:dyDescent="0.45">
      <c r="A395" s="22" t="s">
        <v>8219</v>
      </c>
      <c r="B395" s="22">
        <v>24</v>
      </c>
      <c r="D395" s="22" t="s">
        <v>8221</v>
      </c>
      <c r="E395" s="22">
        <v>12</v>
      </c>
    </row>
    <row r="396" spans="1:5" x14ac:dyDescent="0.45">
      <c r="A396" s="21" t="s">
        <v>8219</v>
      </c>
      <c r="B396" s="21">
        <v>24</v>
      </c>
      <c r="D396" s="21" t="s">
        <v>8221</v>
      </c>
      <c r="E396" s="21">
        <v>12</v>
      </c>
    </row>
    <row r="397" spans="1:5" x14ac:dyDescent="0.45">
      <c r="A397" s="21" t="s">
        <v>8219</v>
      </c>
      <c r="B397" s="21">
        <v>24</v>
      </c>
      <c r="D397" s="22" t="s">
        <v>8221</v>
      </c>
      <c r="E397" s="22">
        <v>12</v>
      </c>
    </row>
    <row r="398" spans="1:5" x14ac:dyDescent="0.45">
      <c r="A398" s="21" t="s">
        <v>8219</v>
      </c>
      <c r="B398" s="21">
        <v>24</v>
      </c>
      <c r="D398" s="22" t="s">
        <v>8221</v>
      </c>
      <c r="E398" s="22">
        <v>12</v>
      </c>
    </row>
    <row r="399" spans="1:5" x14ac:dyDescent="0.45">
      <c r="A399" s="22" t="s">
        <v>8219</v>
      </c>
      <c r="B399" s="22">
        <v>24</v>
      </c>
      <c r="D399" s="21" t="s">
        <v>8221</v>
      </c>
      <c r="E399" s="21">
        <v>12</v>
      </c>
    </row>
    <row r="400" spans="1:5" x14ac:dyDescent="0.45">
      <c r="A400" s="21" t="s">
        <v>8219</v>
      </c>
      <c r="B400" s="21">
        <v>24</v>
      </c>
      <c r="D400" s="22" t="s">
        <v>8221</v>
      </c>
      <c r="E400" s="22">
        <v>12</v>
      </c>
    </row>
    <row r="401" spans="1:5" x14ac:dyDescent="0.45">
      <c r="A401" s="22" t="s">
        <v>8219</v>
      </c>
      <c r="B401" s="22">
        <v>24</v>
      </c>
      <c r="D401" s="21" t="s">
        <v>8221</v>
      </c>
      <c r="E401" s="21">
        <v>12</v>
      </c>
    </row>
    <row r="402" spans="1:5" x14ac:dyDescent="0.45">
      <c r="A402" s="21" t="s">
        <v>8219</v>
      </c>
      <c r="B402" s="21">
        <v>24</v>
      </c>
      <c r="D402" s="21" t="s">
        <v>8221</v>
      </c>
      <c r="E402" s="21">
        <v>12</v>
      </c>
    </row>
    <row r="403" spans="1:5" x14ac:dyDescent="0.45">
      <c r="A403" s="22" t="s">
        <v>8219</v>
      </c>
      <c r="B403" s="22">
        <v>24</v>
      </c>
      <c r="D403" s="22" t="s">
        <v>8221</v>
      </c>
      <c r="E403" s="22">
        <v>12</v>
      </c>
    </row>
    <row r="404" spans="1:5" x14ac:dyDescent="0.45">
      <c r="A404" s="22" t="s">
        <v>8219</v>
      </c>
      <c r="B404" s="22">
        <v>24</v>
      </c>
      <c r="D404" s="21" t="s">
        <v>8221</v>
      </c>
      <c r="E404" s="21">
        <v>11</v>
      </c>
    </row>
    <row r="405" spans="1:5" x14ac:dyDescent="0.45">
      <c r="A405" s="21" t="s">
        <v>8219</v>
      </c>
      <c r="B405" s="21">
        <v>24</v>
      </c>
      <c r="D405" s="22" t="s">
        <v>8221</v>
      </c>
      <c r="E405" s="22">
        <v>11</v>
      </c>
    </row>
    <row r="406" spans="1:5" x14ac:dyDescent="0.45">
      <c r="A406" s="22" t="s">
        <v>8219</v>
      </c>
      <c r="B406" s="22">
        <v>24</v>
      </c>
      <c r="D406" s="21" t="s">
        <v>8221</v>
      </c>
      <c r="E406" s="21">
        <v>11</v>
      </c>
    </row>
    <row r="407" spans="1:5" x14ac:dyDescent="0.45">
      <c r="A407" s="21" t="s">
        <v>8219</v>
      </c>
      <c r="B407" s="21">
        <v>24</v>
      </c>
      <c r="D407" s="21" t="s">
        <v>8221</v>
      </c>
      <c r="E407" s="21">
        <v>11</v>
      </c>
    </row>
    <row r="408" spans="1:5" x14ac:dyDescent="0.45">
      <c r="A408" s="21" t="s">
        <v>8219</v>
      </c>
      <c r="B408" s="21">
        <v>25</v>
      </c>
      <c r="D408" s="22" t="s">
        <v>8221</v>
      </c>
      <c r="E408" s="22">
        <v>11</v>
      </c>
    </row>
    <row r="409" spans="1:5" x14ac:dyDescent="0.45">
      <c r="A409" s="22" t="s">
        <v>8219</v>
      </c>
      <c r="B409" s="22">
        <v>25</v>
      </c>
      <c r="D409" s="22" t="s">
        <v>8221</v>
      </c>
      <c r="E409" s="22">
        <v>11</v>
      </c>
    </row>
    <row r="410" spans="1:5" x14ac:dyDescent="0.45">
      <c r="A410" s="21" t="s">
        <v>8219</v>
      </c>
      <c r="B410" s="21">
        <v>25</v>
      </c>
      <c r="D410" s="21" t="s">
        <v>8221</v>
      </c>
      <c r="E410" s="21">
        <v>11</v>
      </c>
    </row>
    <row r="411" spans="1:5" x14ac:dyDescent="0.45">
      <c r="A411" s="22" t="s">
        <v>8219</v>
      </c>
      <c r="B411" s="22">
        <v>25</v>
      </c>
      <c r="D411" s="21" t="s">
        <v>8221</v>
      </c>
      <c r="E411" s="21">
        <v>11</v>
      </c>
    </row>
    <row r="412" spans="1:5" x14ac:dyDescent="0.45">
      <c r="A412" s="21" t="s">
        <v>8219</v>
      </c>
      <c r="B412" s="21">
        <v>25</v>
      </c>
      <c r="D412" s="21" t="s">
        <v>8221</v>
      </c>
      <c r="E412" s="21">
        <v>11</v>
      </c>
    </row>
    <row r="413" spans="1:5" x14ac:dyDescent="0.45">
      <c r="A413" s="22" t="s">
        <v>8219</v>
      </c>
      <c r="B413" s="22">
        <v>25</v>
      </c>
      <c r="D413" s="21" t="s">
        <v>8221</v>
      </c>
      <c r="E413" s="21">
        <v>11</v>
      </c>
    </row>
    <row r="414" spans="1:5" x14ac:dyDescent="0.45">
      <c r="A414" s="21" t="s">
        <v>8219</v>
      </c>
      <c r="B414" s="21">
        <v>25</v>
      </c>
      <c r="D414" s="21" t="s">
        <v>8221</v>
      </c>
      <c r="E414" s="21">
        <v>11</v>
      </c>
    </row>
    <row r="415" spans="1:5" x14ac:dyDescent="0.45">
      <c r="A415" s="21" t="s">
        <v>8219</v>
      </c>
      <c r="B415" s="21">
        <v>25</v>
      </c>
      <c r="D415" s="21" t="s">
        <v>8221</v>
      </c>
      <c r="E415" s="21">
        <v>11</v>
      </c>
    </row>
    <row r="416" spans="1:5" x14ac:dyDescent="0.45">
      <c r="A416" s="22" t="s">
        <v>8219</v>
      </c>
      <c r="B416" s="22">
        <v>25</v>
      </c>
      <c r="D416" s="22" t="s">
        <v>8221</v>
      </c>
      <c r="E416" s="22">
        <v>11</v>
      </c>
    </row>
    <row r="417" spans="1:5" x14ac:dyDescent="0.45">
      <c r="A417" s="22" t="s">
        <v>8219</v>
      </c>
      <c r="B417" s="22">
        <v>25</v>
      </c>
      <c r="D417" s="22" t="s">
        <v>8221</v>
      </c>
      <c r="E417" s="22">
        <v>11</v>
      </c>
    </row>
    <row r="418" spans="1:5" x14ac:dyDescent="0.45">
      <c r="A418" s="22" t="s">
        <v>8219</v>
      </c>
      <c r="B418" s="22">
        <v>25</v>
      </c>
      <c r="D418" s="21" t="s">
        <v>8221</v>
      </c>
      <c r="E418" s="21">
        <v>11</v>
      </c>
    </row>
    <row r="419" spans="1:5" x14ac:dyDescent="0.45">
      <c r="A419" s="22" t="s">
        <v>8219</v>
      </c>
      <c r="B419" s="22">
        <v>25</v>
      </c>
      <c r="D419" s="22" t="s">
        <v>8221</v>
      </c>
      <c r="E419" s="22">
        <v>11</v>
      </c>
    </row>
    <row r="420" spans="1:5" x14ac:dyDescent="0.45">
      <c r="A420" s="22" t="s">
        <v>8219</v>
      </c>
      <c r="B420" s="22">
        <v>25</v>
      </c>
      <c r="D420" s="21" t="s">
        <v>8221</v>
      </c>
      <c r="E420" s="21">
        <v>11</v>
      </c>
    </row>
    <row r="421" spans="1:5" x14ac:dyDescent="0.45">
      <c r="A421" s="22" t="s">
        <v>8219</v>
      </c>
      <c r="B421" s="22">
        <v>25</v>
      </c>
      <c r="D421" s="21" t="s">
        <v>8221</v>
      </c>
      <c r="E421" s="21">
        <v>11</v>
      </c>
    </row>
    <row r="422" spans="1:5" x14ac:dyDescent="0.45">
      <c r="A422" s="22" t="s">
        <v>8219</v>
      </c>
      <c r="B422" s="22">
        <v>25</v>
      </c>
      <c r="D422" s="21" t="s">
        <v>8221</v>
      </c>
      <c r="E422" s="21">
        <v>11</v>
      </c>
    </row>
    <row r="423" spans="1:5" x14ac:dyDescent="0.45">
      <c r="A423" s="21" t="s">
        <v>8219</v>
      </c>
      <c r="B423" s="21">
        <v>25</v>
      </c>
      <c r="D423" s="21" t="s">
        <v>8221</v>
      </c>
      <c r="E423" s="21">
        <v>11</v>
      </c>
    </row>
    <row r="424" spans="1:5" x14ac:dyDescent="0.45">
      <c r="A424" s="22" t="s">
        <v>8219</v>
      </c>
      <c r="B424" s="22">
        <v>25</v>
      </c>
      <c r="D424" s="21" t="s">
        <v>8221</v>
      </c>
      <c r="E424" s="21">
        <v>10</v>
      </c>
    </row>
    <row r="425" spans="1:5" x14ac:dyDescent="0.45">
      <c r="A425" s="21" t="s">
        <v>8219</v>
      </c>
      <c r="B425" s="21">
        <v>25</v>
      </c>
      <c r="D425" s="22" t="s">
        <v>8221</v>
      </c>
      <c r="E425" s="22">
        <v>10</v>
      </c>
    </row>
    <row r="426" spans="1:5" x14ac:dyDescent="0.45">
      <c r="A426" s="22" t="s">
        <v>8219</v>
      </c>
      <c r="B426" s="22">
        <v>25</v>
      </c>
      <c r="D426" s="21" t="s">
        <v>8221</v>
      </c>
      <c r="E426" s="21">
        <v>10</v>
      </c>
    </row>
    <row r="427" spans="1:5" x14ac:dyDescent="0.45">
      <c r="A427" s="21" t="s">
        <v>8219</v>
      </c>
      <c r="B427" s="21">
        <v>25</v>
      </c>
      <c r="D427" s="22" t="s">
        <v>8221</v>
      </c>
      <c r="E427" s="22">
        <v>10</v>
      </c>
    </row>
    <row r="428" spans="1:5" x14ac:dyDescent="0.45">
      <c r="A428" s="22" t="s">
        <v>8219</v>
      </c>
      <c r="B428" s="22">
        <v>25</v>
      </c>
      <c r="D428" s="22" t="s">
        <v>8221</v>
      </c>
      <c r="E428" s="22">
        <v>10</v>
      </c>
    </row>
    <row r="429" spans="1:5" x14ac:dyDescent="0.45">
      <c r="A429" s="22" t="s">
        <v>8219</v>
      </c>
      <c r="B429" s="22">
        <v>25</v>
      </c>
      <c r="D429" s="22" t="s">
        <v>8221</v>
      </c>
      <c r="E429" s="22">
        <v>10</v>
      </c>
    </row>
    <row r="430" spans="1:5" x14ac:dyDescent="0.45">
      <c r="A430" s="21" t="s">
        <v>8219</v>
      </c>
      <c r="B430" s="21">
        <v>25</v>
      </c>
      <c r="D430" s="22" t="s">
        <v>8221</v>
      </c>
      <c r="E430" s="22">
        <v>10</v>
      </c>
    </row>
    <row r="431" spans="1:5" x14ac:dyDescent="0.45">
      <c r="A431" s="21" t="s">
        <v>8219</v>
      </c>
      <c r="B431" s="21">
        <v>25</v>
      </c>
      <c r="D431" s="22" t="s">
        <v>8221</v>
      </c>
      <c r="E431" s="22">
        <v>10</v>
      </c>
    </row>
    <row r="432" spans="1:5" x14ac:dyDescent="0.45">
      <c r="A432" s="22" t="s">
        <v>8219</v>
      </c>
      <c r="B432" s="22">
        <v>25</v>
      </c>
      <c r="D432" s="21" t="s">
        <v>8221</v>
      </c>
      <c r="E432" s="21">
        <v>10</v>
      </c>
    </row>
    <row r="433" spans="1:5" x14ac:dyDescent="0.45">
      <c r="A433" s="22" t="s">
        <v>8219</v>
      </c>
      <c r="B433" s="22">
        <v>25</v>
      </c>
      <c r="D433" s="22" t="s">
        <v>8221</v>
      </c>
      <c r="E433" s="22">
        <v>10</v>
      </c>
    </row>
    <row r="434" spans="1:5" x14ac:dyDescent="0.45">
      <c r="A434" s="21" t="s">
        <v>8219</v>
      </c>
      <c r="B434" s="21">
        <v>25</v>
      </c>
      <c r="D434" s="21" t="s">
        <v>8221</v>
      </c>
      <c r="E434" s="21">
        <v>10</v>
      </c>
    </row>
    <row r="435" spans="1:5" x14ac:dyDescent="0.45">
      <c r="A435" s="22" t="s">
        <v>8219</v>
      </c>
      <c r="B435" s="22">
        <v>25</v>
      </c>
      <c r="D435" s="21" t="s">
        <v>8221</v>
      </c>
      <c r="E435" s="21">
        <v>10</v>
      </c>
    </row>
    <row r="436" spans="1:5" x14ac:dyDescent="0.45">
      <c r="A436" s="22" t="s">
        <v>8219</v>
      </c>
      <c r="B436" s="22">
        <v>25</v>
      </c>
      <c r="D436" s="22" t="s">
        <v>8221</v>
      </c>
      <c r="E436" s="22">
        <v>10</v>
      </c>
    </row>
    <row r="437" spans="1:5" x14ac:dyDescent="0.45">
      <c r="A437" s="22" t="s">
        <v>8219</v>
      </c>
      <c r="B437" s="22">
        <v>25</v>
      </c>
      <c r="D437" s="22" t="s">
        <v>8221</v>
      </c>
      <c r="E437" s="22">
        <v>10</v>
      </c>
    </row>
    <row r="438" spans="1:5" x14ac:dyDescent="0.45">
      <c r="A438" s="22" t="s">
        <v>8219</v>
      </c>
      <c r="B438" s="22">
        <v>25</v>
      </c>
      <c r="D438" s="21" t="s">
        <v>8221</v>
      </c>
      <c r="E438" s="21">
        <v>10</v>
      </c>
    </row>
    <row r="439" spans="1:5" x14ac:dyDescent="0.45">
      <c r="A439" s="21" t="s">
        <v>8219</v>
      </c>
      <c r="B439" s="21">
        <v>25</v>
      </c>
      <c r="D439" s="21" t="s">
        <v>8221</v>
      </c>
      <c r="E439" s="21">
        <v>10</v>
      </c>
    </row>
    <row r="440" spans="1:5" x14ac:dyDescent="0.45">
      <c r="A440" s="21" t="s">
        <v>8219</v>
      </c>
      <c r="B440" s="21">
        <v>26</v>
      </c>
      <c r="D440" s="21" t="s">
        <v>8221</v>
      </c>
      <c r="E440" s="21">
        <v>10</v>
      </c>
    </row>
    <row r="441" spans="1:5" x14ac:dyDescent="0.45">
      <c r="A441" s="22" t="s">
        <v>8219</v>
      </c>
      <c r="B441" s="22">
        <v>26</v>
      </c>
      <c r="D441" s="22" t="s">
        <v>8221</v>
      </c>
      <c r="E441" s="22">
        <v>10</v>
      </c>
    </row>
    <row r="442" spans="1:5" x14ac:dyDescent="0.45">
      <c r="A442" s="21" t="s">
        <v>8219</v>
      </c>
      <c r="B442" s="21">
        <v>26</v>
      </c>
      <c r="D442" s="22" t="s">
        <v>8221</v>
      </c>
      <c r="E442" s="22">
        <v>10</v>
      </c>
    </row>
    <row r="443" spans="1:5" x14ac:dyDescent="0.45">
      <c r="A443" s="21" t="s">
        <v>8219</v>
      </c>
      <c r="B443" s="21">
        <v>26</v>
      </c>
      <c r="D443" s="21" t="s">
        <v>8221</v>
      </c>
      <c r="E443" s="21">
        <v>10</v>
      </c>
    </row>
    <row r="444" spans="1:5" x14ac:dyDescent="0.45">
      <c r="A444" s="22" t="s">
        <v>8219</v>
      </c>
      <c r="B444" s="22">
        <v>26</v>
      </c>
      <c r="D444" s="21" t="s">
        <v>8221</v>
      </c>
      <c r="E444" s="21">
        <v>10</v>
      </c>
    </row>
    <row r="445" spans="1:5" x14ac:dyDescent="0.45">
      <c r="A445" s="22" t="s">
        <v>8219</v>
      </c>
      <c r="B445" s="22">
        <v>26</v>
      </c>
      <c r="D445" s="21" t="s">
        <v>8221</v>
      </c>
      <c r="E445" s="21">
        <v>10</v>
      </c>
    </row>
    <row r="446" spans="1:5" x14ac:dyDescent="0.45">
      <c r="A446" s="21" t="s">
        <v>8219</v>
      </c>
      <c r="B446" s="21">
        <v>26</v>
      </c>
      <c r="D446" s="22" t="s">
        <v>8221</v>
      </c>
      <c r="E446" s="22">
        <v>10</v>
      </c>
    </row>
    <row r="447" spans="1:5" x14ac:dyDescent="0.45">
      <c r="A447" s="21" t="s">
        <v>8219</v>
      </c>
      <c r="B447" s="21">
        <v>26</v>
      </c>
      <c r="D447" s="22" t="s">
        <v>8221</v>
      </c>
      <c r="E447" s="22">
        <v>10</v>
      </c>
    </row>
    <row r="448" spans="1:5" x14ac:dyDescent="0.45">
      <c r="A448" s="21" t="s">
        <v>8219</v>
      </c>
      <c r="B448" s="21">
        <v>26</v>
      </c>
      <c r="D448" s="22" t="s">
        <v>8221</v>
      </c>
      <c r="E448" s="22">
        <v>10</v>
      </c>
    </row>
    <row r="449" spans="1:5" x14ac:dyDescent="0.45">
      <c r="A449" s="22" t="s">
        <v>8219</v>
      </c>
      <c r="B449" s="22">
        <v>26</v>
      </c>
      <c r="D449" s="21" t="s">
        <v>8221</v>
      </c>
      <c r="E449" s="21">
        <v>10</v>
      </c>
    </row>
    <row r="450" spans="1:5" x14ac:dyDescent="0.45">
      <c r="A450" s="21" t="s">
        <v>8219</v>
      </c>
      <c r="B450" s="21">
        <v>26</v>
      </c>
      <c r="D450" s="21" t="s">
        <v>8221</v>
      </c>
      <c r="E450" s="21">
        <v>10</v>
      </c>
    </row>
    <row r="451" spans="1:5" x14ac:dyDescent="0.45">
      <c r="A451" s="21" t="s">
        <v>8219</v>
      </c>
      <c r="B451" s="21">
        <v>26</v>
      </c>
      <c r="D451" s="22" t="s">
        <v>8221</v>
      </c>
      <c r="E451" s="22">
        <v>9</v>
      </c>
    </row>
    <row r="452" spans="1:5" x14ac:dyDescent="0.45">
      <c r="A452" s="21" t="s">
        <v>8219</v>
      </c>
      <c r="B452" s="21">
        <v>26</v>
      </c>
      <c r="D452" s="22" t="s">
        <v>8221</v>
      </c>
      <c r="E452" s="22">
        <v>9</v>
      </c>
    </row>
    <row r="453" spans="1:5" x14ac:dyDescent="0.45">
      <c r="A453" s="22" t="s">
        <v>8219</v>
      </c>
      <c r="B453" s="22">
        <v>26</v>
      </c>
      <c r="D453" s="21" t="s">
        <v>8221</v>
      </c>
      <c r="E453" s="21">
        <v>9</v>
      </c>
    </row>
    <row r="454" spans="1:5" x14ac:dyDescent="0.45">
      <c r="A454" s="22" t="s">
        <v>8219</v>
      </c>
      <c r="B454" s="22">
        <v>26</v>
      </c>
      <c r="D454" s="22" t="s">
        <v>8221</v>
      </c>
      <c r="E454" s="22">
        <v>9</v>
      </c>
    </row>
    <row r="455" spans="1:5" x14ac:dyDescent="0.45">
      <c r="A455" s="22" t="s">
        <v>8219</v>
      </c>
      <c r="B455" s="22">
        <v>26</v>
      </c>
      <c r="D455" s="21" t="s">
        <v>8221</v>
      </c>
      <c r="E455" s="21">
        <v>9</v>
      </c>
    </row>
    <row r="456" spans="1:5" x14ac:dyDescent="0.45">
      <c r="A456" s="21" t="s">
        <v>8219</v>
      </c>
      <c r="B456" s="21">
        <v>26</v>
      </c>
      <c r="D456" s="22" t="s">
        <v>8221</v>
      </c>
      <c r="E456" s="22">
        <v>9</v>
      </c>
    </row>
    <row r="457" spans="1:5" x14ac:dyDescent="0.45">
      <c r="A457" s="21" t="s">
        <v>8219</v>
      </c>
      <c r="B457" s="21">
        <v>26</v>
      </c>
      <c r="D457" s="22" t="s">
        <v>8221</v>
      </c>
      <c r="E457" s="22">
        <v>9</v>
      </c>
    </row>
    <row r="458" spans="1:5" x14ac:dyDescent="0.45">
      <c r="A458" s="22" t="s">
        <v>8219</v>
      </c>
      <c r="B458" s="22">
        <v>26</v>
      </c>
      <c r="D458" s="22" t="s">
        <v>8221</v>
      </c>
      <c r="E458" s="22">
        <v>9</v>
      </c>
    </row>
    <row r="459" spans="1:5" x14ac:dyDescent="0.45">
      <c r="A459" s="22" t="s">
        <v>8219</v>
      </c>
      <c r="B459" s="22">
        <v>26</v>
      </c>
      <c r="D459" s="22" t="s">
        <v>8221</v>
      </c>
      <c r="E459" s="22">
        <v>9</v>
      </c>
    </row>
    <row r="460" spans="1:5" x14ac:dyDescent="0.45">
      <c r="A460" s="21" t="s">
        <v>8219</v>
      </c>
      <c r="B460" s="21">
        <v>26</v>
      </c>
      <c r="D460" s="22" t="s">
        <v>8221</v>
      </c>
      <c r="E460" s="22">
        <v>9</v>
      </c>
    </row>
    <row r="461" spans="1:5" x14ac:dyDescent="0.45">
      <c r="A461" s="21" t="s">
        <v>8219</v>
      </c>
      <c r="B461" s="21">
        <v>26</v>
      </c>
      <c r="D461" s="22" t="s">
        <v>8221</v>
      </c>
      <c r="E461" s="22">
        <v>9</v>
      </c>
    </row>
    <row r="462" spans="1:5" x14ac:dyDescent="0.45">
      <c r="A462" s="22" t="s">
        <v>8219</v>
      </c>
      <c r="B462" s="22">
        <v>26</v>
      </c>
      <c r="D462" s="22" t="s">
        <v>8221</v>
      </c>
      <c r="E462" s="22">
        <v>9</v>
      </c>
    </row>
    <row r="463" spans="1:5" x14ac:dyDescent="0.45">
      <c r="A463" s="21" t="s">
        <v>8219</v>
      </c>
      <c r="B463" s="21">
        <v>26</v>
      </c>
      <c r="D463" s="21" t="s">
        <v>8221</v>
      </c>
      <c r="E463" s="21">
        <v>9</v>
      </c>
    </row>
    <row r="464" spans="1:5" x14ac:dyDescent="0.45">
      <c r="A464" s="21" t="s">
        <v>8219</v>
      </c>
      <c r="B464" s="21">
        <v>26</v>
      </c>
      <c r="D464" s="22" t="s">
        <v>8221</v>
      </c>
      <c r="E464" s="22">
        <v>9</v>
      </c>
    </row>
    <row r="465" spans="1:5" x14ac:dyDescent="0.45">
      <c r="A465" s="21" t="s">
        <v>8219</v>
      </c>
      <c r="B465" s="21">
        <v>26</v>
      </c>
      <c r="D465" s="22" t="s">
        <v>8221</v>
      </c>
      <c r="E465" s="22">
        <v>9</v>
      </c>
    </row>
    <row r="466" spans="1:5" x14ac:dyDescent="0.45">
      <c r="A466" s="22" t="s">
        <v>8219</v>
      </c>
      <c r="B466" s="22">
        <v>26</v>
      </c>
      <c r="D466" s="21" t="s">
        <v>8221</v>
      </c>
      <c r="E466" s="21">
        <v>9</v>
      </c>
    </row>
    <row r="467" spans="1:5" x14ac:dyDescent="0.45">
      <c r="A467" s="21" t="s">
        <v>8219</v>
      </c>
      <c r="B467" s="21">
        <v>26</v>
      </c>
      <c r="D467" s="22" t="s">
        <v>8221</v>
      </c>
      <c r="E467" s="22">
        <v>9</v>
      </c>
    </row>
    <row r="468" spans="1:5" x14ac:dyDescent="0.45">
      <c r="A468" s="21" t="s">
        <v>8219</v>
      </c>
      <c r="B468" s="21">
        <v>27</v>
      </c>
      <c r="D468" s="21" t="s">
        <v>8221</v>
      </c>
      <c r="E468" s="21">
        <v>9</v>
      </c>
    </row>
    <row r="469" spans="1:5" x14ac:dyDescent="0.45">
      <c r="A469" s="22" t="s">
        <v>8219</v>
      </c>
      <c r="B469" s="22">
        <v>27</v>
      </c>
      <c r="D469" s="22" t="s">
        <v>8221</v>
      </c>
      <c r="E469" s="22">
        <v>9</v>
      </c>
    </row>
    <row r="470" spans="1:5" x14ac:dyDescent="0.45">
      <c r="A470" s="21" t="s">
        <v>8219</v>
      </c>
      <c r="B470" s="21">
        <v>27</v>
      </c>
      <c r="D470" s="21" t="s">
        <v>8221</v>
      </c>
      <c r="E470" s="21">
        <v>9</v>
      </c>
    </row>
    <row r="471" spans="1:5" x14ac:dyDescent="0.45">
      <c r="A471" s="21" t="s">
        <v>8219</v>
      </c>
      <c r="B471" s="21">
        <v>27</v>
      </c>
      <c r="D471" s="21" t="s">
        <v>8221</v>
      </c>
      <c r="E471" s="21">
        <v>9</v>
      </c>
    </row>
    <row r="472" spans="1:5" x14ac:dyDescent="0.45">
      <c r="A472" s="21" t="s">
        <v>8219</v>
      </c>
      <c r="B472" s="21">
        <v>27</v>
      </c>
      <c r="D472" s="21" t="s">
        <v>8221</v>
      </c>
      <c r="E472" s="21">
        <v>9</v>
      </c>
    </row>
    <row r="473" spans="1:5" x14ac:dyDescent="0.45">
      <c r="A473" s="21" t="s">
        <v>8219</v>
      </c>
      <c r="B473" s="21">
        <v>27</v>
      </c>
      <c r="D473" s="22" t="s">
        <v>8221</v>
      </c>
      <c r="E473" s="22">
        <v>9</v>
      </c>
    </row>
    <row r="474" spans="1:5" x14ac:dyDescent="0.45">
      <c r="A474" s="22" t="s">
        <v>8219</v>
      </c>
      <c r="B474" s="22">
        <v>27</v>
      </c>
      <c r="D474" s="21" t="s">
        <v>8221</v>
      </c>
      <c r="E474" s="21">
        <v>9</v>
      </c>
    </row>
    <row r="475" spans="1:5" x14ac:dyDescent="0.45">
      <c r="A475" s="21" t="s">
        <v>8219</v>
      </c>
      <c r="B475" s="21">
        <v>27</v>
      </c>
      <c r="D475" s="22" t="s">
        <v>8221</v>
      </c>
      <c r="E475" s="22">
        <v>9</v>
      </c>
    </row>
    <row r="476" spans="1:5" x14ac:dyDescent="0.45">
      <c r="A476" s="22" t="s">
        <v>8219</v>
      </c>
      <c r="B476" s="22">
        <v>27</v>
      </c>
      <c r="D476" s="21" t="s">
        <v>8221</v>
      </c>
      <c r="E476" s="21">
        <v>9</v>
      </c>
    </row>
    <row r="477" spans="1:5" x14ac:dyDescent="0.45">
      <c r="A477" s="22" t="s">
        <v>8219</v>
      </c>
      <c r="B477" s="22">
        <v>27</v>
      </c>
      <c r="D477" s="22" t="s">
        <v>8221</v>
      </c>
      <c r="E477" s="22">
        <v>9</v>
      </c>
    </row>
    <row r="478" spans="1:5" x14ac:dyDescent="0.45">
      <c r="A478" s="22" t="s">
        <v>8219</v>
      </c>
      <c r="B478" s="22">
        <v>27</v>
      </c>
      <c r="D478" s="21" t="s">
        <v>8221</v>
      </c>
      <c r="E478" s="21">
        <v>9</v>
      </c>
    </row>
    <row r="479" spans="1:5" x14ac:dyDescent="0.45">
      <c r="A479" s="21" t="s">
        <v>8219</v>
      </c>
      <c r="B479" s="21">
        <v>27</v>
      </c>
      <c r="D479" s="22" t="s">
        <v>8221</v>
      </c>
      <c r="E479" s="22">
        <v>9</v>
      </c>
    </row>
    <row r="480" spans="1:5" x14ac:dyDescent="0.45">
      <c r="A480" s="22" t="s">
        <v>8219</v>
      </c>
      <c r="B480" s="22">
        <v>27</v>
      </c>
      <c r="D480" s="21" t="s">
        <v>8221</v>
      </c>
      <c r="E480" s="21">
        <v>9</v>
      </c>
    </row>
    <row r="481" spans="1:5" x14ac:dyDescent="0.45">
      <c r="A481" s="22" t="s">
        <v>8219</v>
      </c>
      <c r="B481" s="22">
        <v>27</v>
      </c>
      <c r="D481" s="21" t="s">
        <v>8221</v>
      </c>
      <c r="E481" s="21">
        <v>9</v>
      </c>
    </row>
    <row r="482" spans="1:5" x14ac:dyDescent="0.45">
      <c r="A482" s="21" t="s">
        <v>8219</v>
      </c>
      <c r="B482" s="21">
        <v>27</v>
      </c>
      <c r="D482" s="22" t="s">
        <v>8221</v>
      </c>
      <c r="E482" s="22">
        <v>9</v>
      </c>
    </row>
    <row r="483" spans="1:5" x14ac:dyDescent="0.45">
      <c r="A483" s="21" t="s">
        <v>8219</v>
      </c>
      <c r="B483" s="21">
        <v>27</v>
      </c>
      <c r="D483" s="22" t="s">
        <v>8221</v>
      </c>
      <c r="E483" s="22">
        <v>9</v>
      </c>
    </row>
    <row r="484" spans="1:5" x14ac:dyDescent="0.45">
      <c r="A484" s="21" t="s">
        <v>8219</v>
      </c>
      <c r="B484" s="21">
        <v>27</v>
      </c>
      <c r="D484" s="21" t="s">
        <v>8221</v>
      </c>
      <c r="E484" s="21">
        <v>9</v>
      </c>
    </row>
    <row r="485" spans="1:5" x14ac:dyDescent="0.45">
      <c r="A485" s="21" t="s">
        <v>8219</v>
      </c>
      <c r="B485" s="21">
        <v>27</v>
      </c>
      <c r="D485" s="21" t="s">
        <v>8221</v>
      </c>
      <c r="E485" s="21">
        <v>9</v>
      </c>
    </row>
    <row r="486" spans="1:5" x14ac:dyDescent="0.45">
      <c r="A486" s="21" t="s">
        <v>8219</v>
      </c>
      <c r="B486" s="21">
        <v>27</v>
      </c>
      <c r="D486" s="22" t="s">
        <v>8221</v>
      </c>
      <c r="E486" s="22">
        <v>9</v>
      </c>
    </row>
    <row r="487" spans="1:5" x14ac:dyDescent="0.45">
      <c r="A487" s="22" t="s">
        <v>8219</v>
      </c>
      <c r="B487" s="22">
        <v>27</v>
      </c>
      <c r="D487" s="22" t="s">
        <v>8221</v>
      </c>
      <c r="E487" s="22">
        <v>8</v>
      </c>
    </row>
    <row r="488" spans="1:5" x14ac:dyDescent="0.45">
      <c r="A488" s="21" t="s">
        <v>8219</v>
      </c>
      <c r="B488" s="21">
        <v>27</v>
      </c>
      <c r="D488" s="22" t="s">
        <v>8221</v>
      </c>
      <c r="E488" s="22">
        <v>8</v>
      </c>
    </row>
    <row r="489" spans="1:5" x14ac:dyDescent="0.45">
      <c r="A489" s="21" t="s">
        <v>8219</v>
      </c>
      <c r="B489" s="21">
        <v>27</v>
      </c>
      <c r="D489" s="21" t="s">
        <v>8221</v>
      </c>
      <c r="E489" s="21">
        <v>8</v>
      </c>
    </row>
    <row r="490" spans="1:5" x14ac:dyDescent="0.45">
      <c r="A490" s="21" t="s">
        <v>8219</v>
      </c>
      <c r="B490" s="21">
        <v>27</v>
      </c>
      <c r="D490" s="22" t="s">
        <v>8221</v>
      </c>
      <c r="E490" s="22">
        <v>8</v>
      </c>
    </row>
    <row r="491" spans="1:5" x14ac:dyDescent="0.45">
      <c r="A491" s="21" t="s">
        <v>8219</v>
      </c>
      <c r="B491" s="21">
        <v>27</v>
      </c>
      <c r="D491" s="21" t="s">
        <v>8221</v>
      </c>
      <c r="E491" s="21">
        <v>8</v>
      </c>
    </row>
    <row r="492" spans="1:5" x14ac:dyDescent="0.45">
      <c r="A492" s="21" t="s">
        <v>8219</v>
      </c>
      <c r="B492" s="21">
        <v>27</v>
      </c>
      <c r="D492" s="22" t="s">
        <v>8221</v>
      </c>
      <c r="E492" s="22">
        <v>8</v>
      </c>
    </row>
    <row r="493" spans="1:5" x14ac:dyDescent="0.45">
      <c r="A493" s="21" t="s">
        <v>8219</v>
      </c>
      <c r="B493" s="21">
        <v>27</v>
      </c>
      <c r="D493" s="22" t="s">
        <v>8221</v>
      </c>
      <c r="E493" s="22">
        <v>8</v>
      </c>
    </row>
    <row r="494" spans="1:5" x14ac:dyDescent="0.45">
      <c r="A494" s="22" t="s">
        <v>8219</v>
      </c>
      <c r="B494" s="22">
        <v>27</v>
      </c>
      <c r="D494" s="22" t="s">
        <v>8221</v>
      </c>
      <c r="E494" s="22">
        <v>8</v>
      </c>
    </row>
    <row r="495" spans="1:5" x14ac:dyDescent="0.45">
      <c r="A495" s="21" t="s">
        <v>8219</v>
      </c>
      <c r="B495" s="21">
        <v>27</v>
      </c>
      <c r="D495" s="21" t="s">
        <v>8221</v>
      </c>
      <c r="E495" s="21">
        <v>8</v>
      </c>
    </row>
    <row r="496" spans="1:5" x14ac:dyDescent="0.45">
      <c r="A496" s="21" t="s">
        <v>8219</v>
      </c>
      <c r="B496" s="21">
        <v>27</v>
      </c>
      <c r="D496" s="22" t="s">
        <v>8221</v>
      </c>
      <c r="E496" s="22">
        <v>8</v>
      </c>
    </row>
    <row r="497" spans="1:5" x14ac:dyDescent="0.45">
      <c r="A497" s="21" t="s">
        <v>8219</v>
      </c>
      <c r="B497" s="21">
        <v>27</v>
      </c>
      <c r="D497" s="22" t="s">
        <v>8221</v>
      </c>
      <c r="E497" s="22">
        <v>8</v>
      </c>
    </row>
    <row r="498" spans="1:5" x14ac:dyDescent="0.45">
      <c r="A498" s="21" t="s">
        <v>8219</v>
      </c>
      <c r="B498" s="21">
        <v>27</v>
      </c>
      <c r="D498" s="21" t="s">
        <v>8221</v>
      </c>
      <c r="E498" s="21">
        <v>8</v>
      </c>
    </row>
    <row r="499" spans="1:5" x14ac:dyDescent="0.45">
      <c r="A499" s="21" t="s">
        <v>8219</v>
      </c>
      <c r="B499" s="21">
        <v>27</v>
      </c>
      <c r="D499" s="22" t="s">
        <v>8221</v>
      </c>
      <c r="E499" s="22">
        <v>8</v>
      </c>
    </row>
    <row r="500" spans="1:5" x14ac:dyDescent="0.45">
      <c r="A500" s="22" t="s">
        <v>8219</v>
      </c>
      <c r="B500" s="22">
        <v>27</v>
      </c>
      <c r="D500" s="22" t="s">
        <v>8221</v>
      </c>
      <c r="E500" s="22">
        <v>8</v>
      </c>
    </row>
    <row r="501" spans="1:5" x14ac:dyDescent="0.45">
      <c r="A501" s="21" t="s">
        <v>8219</v>
      </c>
      <c r="B501" s="21">
        <v>27</v>
      </c>
      <c r="D501" s="22" t="s">
        <v>8221</v>
      </c>
      <c r="E501" s="22">
        <v>8</v>
      </c>
    </row>
    <row r="502" spans="1:5" x14ac:dyDescent="0.45">
      <c r="A502" s="21" t="s">
        <v>8219</v>
      </c>
      <c r="B502" s="21">
        <v>27</v>
      </c>
      <c r="D502" s="22" t="s">
        <v>8221</v>
      </c>
      <c r="E502" s="22">
        <v>8</v>
      </c>
    </row>
    <row r="503" spans="1:5" x14ac:dyDescent="0.45">
      <c r="A503" s="21" t="s">
        <v>8219</v>
      </c>
      <c r="B503" s="21">
        <v>27</v>
      </c>
      <c r="D503" s="22" t="s">
        <v>8221</v>
      </c>
      <c r="E503" s="22">
        <v>8</v>
      </c>
    </row>
    <row r="504" spans="1:5" x14ac:dyDescent="0.45">
      <c r="A504" s="22" t="s">
        <v>8219</v>
      </c>
      <c r="B504" s="22">
        <v>27</v>
      </c>
      <c r="D504" s="21" t="s">
        <v>8221</v>
      </c>
      <c r="E504" s="21">
        <v>8</v>
      </c>
    </row>
    <row r="505" spans="1:5" x14ac:dyDescent="0.45">
      <c r="A505" s="22" t="s">
        <v>8219</v>
      </c>
      <c r="B505" s="22">
        <v>28</v>
      </c>
      <c r="D505" s="21" t="s">
        <v>8221</v>
      </c>
      <c r="E505" s="21">
        <v>8</v>
      </c>
    </row>
    <row r="506" spans="1:5" x14ac:dyDescent="0.45">
      <c r="A506" s="22" t="s">
        <v>8219</v>
      </c>
      <c r="B506" s="22">
        <v>28</v>
      </c>
      <c r="D506" s="21" t="s">
        <v>8221</v>
      </c>
      <c r="E506" s="21">
        <v>8</v>
      </c>
    </row>
    <row r="507" spans="1:5" x14ac:dyDescent="0.45">
      <c r="A507" s="21" t="s">
        <v>8219</v>
      </c>
      <c r="B507" s="21">
        <v>28</v>
      </c>
      <c r="D507" s="22" t="s">
        <v>8221</v>
      </c>
      <c r="E507" s="22">
        <v>8</v>
      </c>
    </row>
    <row r="508" spans="1:5" x14ac:dyDescent="0.45">
      <c r="A508" s="22" t="s">
        <v>8219</v>
      </c>
      <c r="B508" s="22">
        <v>28</v>
      </c>
      <c r="D508" s="21" t="s">
        <v>8221</v>
      </c>
      <c r="E508" s="21">
        <v>8</v>
      </c>
    </row>
    <row r="509" spans="1:5" x14ac:dyDescent="0.45">
      <c r="A509" s="21" t="s">
        <v>8219</v>
      </c>
      <c r="B509" s="21">
        <v>28</v>
      </c>
      <c r="D509" s="22" t="s">
        <v>8221</v>
      </c>
      <c r="E509" s="22">
        <v>8</v>
      </c>
    </row>
    <row r="510" spans="1:5" x14ac:dyDescent="0.45">
      <c r="A510" s="21" t="s">
        <v>8219</v>
      </c>
      <c r="B510" s="21">
        <v>28</v>
      </c>
      <c r="D510" s="21" t="s">
        <v>8221</v>
      </c>
      <c r="E510" s="21">
        <v>8</v>
      </c>
    </row>
    <row r="511" spans="1:5" x14ac:dyDescent="0.45">
      <c r="A511" s="21" t="s">
        <v>8219</v>
      </c>
      <c r="B511" s="21">
        <v>28</v>
      </c>
      <c r="D511" s="22" t="s">
        <v>8221</v>
      </c>
      <c r="E511" s="22">
        <v>8</v>
      </c>
    </row>
    <row r="512" spans="1:5" x14ac:dyDescent="0.45">
      <c r="A512" s="22" t="s">
        <v>8219</v>
      </c>
      <c r="B512" s="22">
        <v>28</v>
      </c>
      <c r="D512" s="22" t="s">
        <v>8221</v>
      </c>
      <c r="E512" s="22">
        <v>8</v>
      </c>
    </row>
    <row r="513" spans="1:5" x14ac:dyDescent="0.45">
      <c r="A513" s="22" t="s">
        <v>8219</v>
      </c>
      <c r="B513" s="22">
        <v>28</v>
      </c>
      <c r="D513" s="22" t="s">
        <v>8221</v>
      </c>
      <c r="E513" s="22">
        <v>8</v>
      </c>
    </row>
    <row r="514" spans="1:5" x14ac:dyDescent="0.45">
      <c r="A514" s="21" t="s">
        <v>8219</v>
      </c>
      <c r="B514" s="21">
        <v>28</v>
      </c>
      <c r="D514" s="22" t="s">
        <v>8221</v>
      </c>
      <c r="E514" s="22">
        <v>8</v>
      </c>
    </row>
    <row r="515" spans="1:5" x14ac:dyDescent="0.45">
      <c r="A515" s="22" t="s">
        <v>8219</v>
      </c>
      <c r="B515" s="22">
        <v>28</v>
      </c>
      <c r="D515" s="22" t="s">
        <v>8221</v>
      </c>
      <c r="E515" s="22">
        <v>8</v>
      </c>
    </row>
    <row r="516" spans="1:5" x14ac:dyDescent="0.45">
      <c r="A516" s="21" t="s">
        <v>8219</v>
      </c>
      <c r="B516" s="21">
        <v>28</v>
      </c>
      <c r="D516" s="21" t="s">
        <v>8221</v>
      </c>
      <c r="E516" s="21">
        <v>8</v>
      </c>
    </row>
    <row r="517" spans="1:5" x14ac:dyDescent="0.45">
      <c r="A517" s="22" t="s">
        <v>8219</v>
      </c>
      <c r="B517" s="22">
        <v>28</v>
      </c>
      <c r="D517" s="21" t="s">
        <v>8221</v>
      </c>
      <c r="E517" s="21">
        <v>8</v>
      </c>
    </row>
    <row r="518" spans="1:5" x14ac:dyDescent="0.45">
      <c r="A518" s="21" t="s">
        <v>8219</v>
      </c>
      <c r="B518" s="21">
        <v>28</v>
      </c>
      <c r="D518" s="21" t="s">
        <v>8221</v>
      </c>
      <c r="E518" s="21">
        <v>8</v>
      </c>
    </row>
    <row r="519" spans="1:5" x14ac:dyDescent="0.45">
      <c r="A519" s="22" t="s">
        <v>8219</v>
      </c>
      <c r="B519" s="22">
        <v>28</v>
      </c>
      <c r="D519" s="22" t="s">
        <v>8221</v>
      </c>
      <c r="E519" s="22">
        <v>8</v>
      </c>
    </row>
    <row r="520" spans="1:5" x14ac:dyDescent="0.45">
      <c r="A520" s="22" t="s">
        <v>8219</v>
      </c>
      <c r="B520" s="22">
        <v>28</v>
      </c>
      <c r="D520" s="21" t="s">
        <v>8221</v>
      </c>
      <c r="E520" s="21">
        <v>8</v>
      </c>
    </row>
    <row r="521" spans="1:5" x14ac:dyDescent="0.45">
      <c r="A521" s="21" t="s">
        <v>8219</v>
      </c>
      <c r="B521" s="21">
        <v>28</v>
      </c>
      <c r="D521" s="21" t="s">
        <v>8221</v>
      </c>
      <c r="E521" s="21">
        <v>8</v>
      </c>
    </row>
    <row r="522" spans="1:5" x14ac:dyDescent="0.45">
      <c r="A522" s="22" t="s">
        <v>8219</v>
      </c>
      <c r="B522" s="22">
        <v>28</v>
      </c>
      <c r="D522" s="22" t="s">
        <v>8221</v>
      </c>
      <c r="E522" s="22">
        <v>8</v>
      </c>
    </row>
    <row r="523" spans="1:5" x14ac:dyDescent="0.45">
      <c r="A523" s="22" t="s">
        <v>8219</v>
      </c>
      <c r="B523" s="22">
        <v>28</v>
      </c>
      <c r="D523" s="22" t="s">
        <v>8221</v>
      </c>
      <c r="E523" s="22">
        <v>8</v>
      </c>
    </row>
    <row r="524" spans="1:5" x14ac:dyDescent="0.45">
      <c r="A524" s="21" t="s">
        <v>8219</v>
      </c>
      <c r="B524" s="21">
        <v>28</v>
      </c>
      <c r="D524" s="21" t="s">
        <v>8221</v>
      </c>
      <c r="E524" s="21">
        <v>8</v>
      </c>
    </row>
    <row r="525" spans="1:5" x14ac:dyDescent="0.45">
      <c r="A525" s="21" t="s">
        <v>8219</v>
      </c>
      <c r="B525" s="21">
        <v>28</v>
      </c>
      <c r="D525" s="21" t="s">
        <v>8221</v>
      </c>
      <c r="E525" s="21">
        <v>7</v>
      </c>
    </row>
    <row r="526" spans="1:5" x14ac:dyDescent="0.45">
      <c r="A526" s="22" t="s">
        <v>8219</v>
      </c>
      <c r="B526" s="22">
        <v>28</v>
      </c>
      <c r="D526" s="22" t="s">
        <v>8221</v>
      </c>
      <c r="E526" s="22">
        <v>7</v>
      </c>
    </row>
    <row r="527" spans="1:5" x14ac:dyDescent="0.45">
      <c r="A527" s="22" t="s">
        <v>8219</v>
      </c>
      <c r="B527" s="22">
        <v>28</v>
      </c>
      <c r="D527" s="22" t="s">
        <v>8221</v>
      </c>
      <c r="E527" s="22">
        <v>7</v>
      </c>
    </row>
    <row r="528" spans="1:5" x14ac:dyDescent="0.45">
      <c r="A528" s="22" t="s">
        <v>8219</v>
      </c>
      <c r="B528" s="22">
        <v>28</v>
      </c>
      <c r="D528" s="21" t="s">
        <v>8221</v>
      </c>
      <c r="E528" s="21">
        <v>7</v>
      </c>
    </row>
    <row r="529" spans="1:5" x14ac:dyDescent="0.45">
      <c r="A529" s="21" t="s">
        <v>8219</v>
      </c>
      <c r="B529" s="21">
        <v>28</v>
      </c>
      <c r="D529" s="21" t="s">
        <v>8221</v>
      </c>
      <c r="E529" s="21">
        <v>7</v>
      </c>
    </row>
    <row r="530" spans="1:5" x14ac:dyDescent="0.45">
      <c r="A530" s="21" t="s">
        <v>8219</v>
      </c>
      <c r="B530" s="21">
        <v>28</v>
      </c>
      <c r="D530" s="21" t="s">
        <v>8221</v>
      </c>
      <c r="E530" s="21">
        <v>7</v>
      </c>
    </row>
    <row r="531" spans="1:5" x14ac:dyDescent="0.45">
      <c r="A531" s="22" t="s">
        <v>8219</v>
      </c>
      <c r="B531" s="22">
        <v>28</v>
      </c>
      <c r="D531" s="22" t="s">
        <v>8221</v>
      </c>
      <c r="E531" s="22">
        <v>7</v>
      </c>
    </row>
    <row r="532" spans="1:5" x14ac:dyDescent="0.45">
      <c r="A532" s="21" t="s">
        <v>8219</v>
      </c>
      <c r="B532" s="21">
        <v>28</v>
      </c>
      <c r="D532" s="22" t="s">
        <v>8221</v>
      </c>
      <c r="E532" s="22">
        <v>7</v>
      </c>
    </row>
    <row r="533" spans="1:5" x14ac:dyDescent="0.45">
      <c r="A533" s="21" t="s">
        <v>8219</v>
      </c>
      <c r="B533" s="21">
        <v>28</v>
      </c>
      <c r="D533" s="21" t="s">
        <v>8221</v>
      </c>
      <c r="E533" s="21">
        <v>7</v>
      </c>
    </row>
    <row r="534" spans="1:5" x14ac:dyDescent="0.45">
      <c r="A534" s="21" t="s">
        <v>8219</v>
      </c>
      <c r="B534" s="21">
        <v>29</v>
      </c>
      <c r="D534" s="22" t="s">
        <v>8221</v>
      </c>
      <c r="E534" s="22">
        <v>7</v>
      </c>
    </row>
    <row r="535" spans="1:5" x14ac:dyDescent="0.45">
      <c r="A535" s="21" t="s">
        <v>8219</v>
      </c>
      <c r="B535" s="21">
        <v>29</v>
      </c>
      <c r="D535" s="21" t="s">
        <v>8221</v>
      </c>
      <c r="E535" s="21">
        <v>7</v>
      </c>
    </row>
    <row r="536" spans="1:5" x14ac:dyDescent="0.45">
      <c r="A536" s="21" t="s">
        <v>8219</v>
      </c>
      <c r="B536" s="21">
        <v>29</v>
      </c>
      <c r="D536" s="22" t="s">
        <v>8221</v>
      </c>
      <c r="E536" s="22">
        <v>7</v>
      </c>
    </row>
    <row r="537" spans="1:5" x14ac:dyDescent="0.45">
      <c r="A537" s="22" t="s">
        <v>8219</v>
      </c>
      <c r="B537" s="22">
        <v>29</v>
      </c>
      <c r="D537" s="22" t="s">
        <v>8221</v>
      </c>
      <c r="E537" s="22">
        <v>7</v>
      </c>
    </row>
    <row r="538" spans="1:5" x14ac:dyDescent="0.45">
      <c r="A538" s="22" t="s">
        <v>8219</v>
      </c>
      <c r="B538" s="22">
        <v>29</v>
      </c>
      <c r="D538" s="21" t="s">
        <v>8221</v>
      </c>
      <c r="E538" s="21">
        <v>7</v>
      </c>
    </row>
    <row r="539" spans="1:5" x14ac:dyDescent="0.45">
      <c r="A539" s="21" t="s">
        <v>8219</v>
      </c>
      <c r="B539" s="21">
        <v>29</v>
      </c>
      <c r="D539" s="22" t="s">
        <v>8221</v>
      </c>
      <c r="E539" s="22">
        <v>7</v>
      </c>
    </row>
    <row r="540" spans="1:5" x14ac:dyDescent="0.45">
      <c r="A540" s="22" t="s">
        <v>8219</v>
      </c>
      <c r="B540" s="22">
        <v>29</v>
      </c>
      <c r="D540" s="22" t="s">
        <v>8221</v>
      </c>
      <c r="E540" s="22">
        <v>7</v>
      </c>
    </row>
    <row r="541" spans="1:5" x14ac:dyDescent="0.45">
      <c r="A541" s="21" t="s">
        <v>8219</v>
      </c>
      <c r="B541" s="21">
        <v>29</v>
      </c>
      <c r="D541" s="22" t="s">
        <v>8221</v>
      </c>
      <c r="E541" s="22">
        <v>7</v>
      </c>
    </row>
    <row r="542" spans="1:5" x14ac:dyDescent="0.45">
      <c r="A542" s="21" t="s">
        <v>8219</v>
      </c>
      <c r="B542" s="21">
        <v>29</v>
      </c>
      <c r="D542" s="22" t="s">
        <v>8221</v>
      </c>
      <c r="E542" s="22">
        <v>7</v>
      </c>
    </row>
    <row r="543" spans="1:5" x14ac:dyDescent="0.45">
      <c r="A543" s="22" t="s">
        <v>8219</v>
      </c>
      <c r="B543" s="22">
        <v>29</v>
      </c>
      <c r="D543" s="22" t="s">
        <v>8221</v>
      </c>
      <c r="E543" s="22">
        <v>7</v>
      </c>
    </row>
    <row r="544" spans="1:5" x14ac:dyDescent="0.45">
      <c r="A544" s="21" t="s">
        <v>8219</v>
      </c>
      <c r="B544" s="21">
        <v>29</v>
      </c>
      <c r="D544" s="21" t="s">
        <v>8221</v>
      </c>
      <c r="E544" s="21">
        <v>7</v>
      </c>
    </row>
    <row r="545" spans="1:5" x14ac:dyDescent="0.45">
      <c r="A545" s="22" t="s">
        <v>8219</v>
      </c>
      <c r="B545" s="22">
        <v>29</v>
      </c>
      <c r="D545" s="22" t="s">
        <v>8221</v>
      </c>
      <c r="E545" s="22">
        <v>7</v>
      </c>
    </row>
    <row r="546" spans="1:5" x14ac:dyDescent="0.45">
      <c r="A546" s="22" t="s">
        <v>8219</v>
      </c>
      <c r="B546" s="22">
        <v>29</v>
      </c>
      <c r="D546" s="21" t="s">
        <v>8221</v>
      </c>
      <c r="E546" s="21">
        <v>7</v>
      </c>
    </row>
    <row r="547" spans="1:5" x14ac:dyDescent="0.45">
      <c r="A547" s="21" t="s">
        <v>8219</v>
      </c>
      <c r="B547" s="21">
        <v>29</v>
      </c>
      <c r="D547" s="21" t="s">
        <v>8221</v>
      </c>
      <c r="E547" s="21">
        <v>7</v>
      </c>
    </row>
    <row r="548" spans="1:5" x14ac:dyDescent="0.45">
      <c r="A548" s="22" t="s">
        <v>8219</v>
      </c>
      <c r="B548" s="22">
        <v>29</v>
      </c>
      <c r="D548" s="21" t="s">
        <v>8221</v>
      </c>
      <c r="E548" s="21">
        <v>7</v>
      </c>
    </row>
    <row r="549" spans="1:5" x14ac:dyDescent="0.45">
      <c r="A549" s="21" t="s">
        <v>8219</v>
      </c>
      <c r="B549" s="21">
        <v>29</v>
      </c>
      <c r="D549" s="22" t="s">
        <v>8221</v>
      </c>
      <c r="E549" s="22">
        <v>7</v>
      </c>
    </row>
    <row r="550" spans="1:5" x14ac:dyDescent="0.45">
      <c r="A550" s="22" t="s">
        <v>8219</v>
      </c>
      <c r="B550" s="22">
        <v>29</v>
      </c>
      <c r="D550" s="21" t="s">
        <v>8221</v>
      </c>
      <c r="E550" s="21">
        <v>7</v>
      </c>
    </row>
    <row r="551" spans="1:5" x14ac:dyDescent="0.45">
      <c r="A551" s="22" t="s">
        <v>8219</v>
      </c>
      <c r="B551" s="22">
        <v>29</v>
      </c>
      <c r="D551" s="22" t="s">
        <v>8221</v>
      </c>
      <c r="E551" s="22">
        <v>7</v>
      </c>
    </row>
    <row r="552" spans="1:5" x14ac:dyDescent="0.45">
      <c r="A552" s="21" t="s">
        <v>8219</v>
      </c>
      <c r="B552" s="21">
        <v>30</v>
      </c>
      <c r="D552" s="21" t="s">
        <v>8221</v>
      </c>
      <c r="E552" s="21">
        <v>7</v>
      </c>
    </row>
    <row r="553" spans="1:5" x14ac:dyDescent="0.45">
      <c r="A553" s="21" t="s">
        <v>8219</v>
      </c>
      <c r="B553" s="21">
        <v>30</v>
      </c>
      <c r="D553" s="21" t="s">
        <v>8221</v>
      </c>
      <c r="E553" s="21">
        <v>7</v>
      </c>
    </row>
    <row r="554" spans="1:5" x14ac:dyDescent="0.45">
      <c r="A554" s="22" t="s">
        <v>8219</v>
      </c>
      <c r="B554" s="22">
        <v>30</v>
      </c>
      <c r="D554" s="21" t="s">
        <v>8221</v>
      </c>
      <c r="E554" s="21">
        <v>7</v>
      </c>
    </row>
    <row r="555" spans="1:5" x14ac:dyDescent="0.45">
      <c r="A555" s="21" t="s">
        <v>8219</v>
      </c>
      <c r="B555" s="21">
        <v>30</v>
      </c>
      <c r="D555" s="21" t="s">
        <v>8221</v>
      </c>
      <c r="E555" s="21">
        <v>7</v>
      </c>
    </row>
    <row r="556" spans="1:5" x14ac:dyDescent="0.45">
      <c r="A556" s="22" t="s">
        <v>8219</v>
      </c>
      <c r="B556" s="22">
        <v>30</v>
      </c>
      <c r="D556" s="21" t="s">
        <v>8221</v>
      </c>
      <c r="E556" s="21">
        <v>7</v>
      </c>
    </row>
    <row r="557" spans="1:5" x14ac:dyDescent="0.45">
      <c r="A557" s="21" t="s">
        <v>8219</v>
      </c>
      <c r="B557" s="21">
        <v>30</v>
      </c>
      <c r="D557" s="21" t="s">
        <v>8221</v>
      </c>
      <c r="E557" s="21">
        <v>7</v>
      </c>
    </row>
    <row r="558" spans="1:5" x14ac:dyDescent="0.45">
      <c r="A558" s="21" t="s">
        <v>8219</v>
      </c>
      <c r="B558" s="21">
        <v>30</v>
      </c>
      <c r="D558" s="22" t="s">
        <v>8221</v>
      </c>
      <c r="E558" s="22">
        <v>7</v>
      </c>
    </row>
    <row r="559" spans="1:5" x14ac:dyDescent="0.45">
      <c r="A559" s="22" t="s">
        <v>8219</v>
      </c>
      <c r="B559" s="22">
        <v>30</v>
      </c>
      <c r="D559" s="22" t="s">
        <v>8221</v>
      </c>
      <c r="E559" s="22">
        <v>7</v>
      </c>
    </row>
    <row r="560" spans="1:5" x14ac:dyDescent="0.45">
      <c r="A560" s="21" t="s">
        <v>8219</v>
      </c>
      <c r="B560" s="21">
        <v>30</v>
      </c>
      <c r="D560" s="21" t="s">
        <v>8221</v>
      </c>
      <c r="E560" s="21">
        <v>7</v>
      </c>
    </row>
    <row r="561" spans="1:5" x14ac:dyDescent="0.45">
      <c r="A561" s="22" t="s">
        <v>8219</v>
      </c>
      <c r="B561" s="22">
        <v>30</v>
      </c>
      <c r="D561" s="22" t="s">
        <v>8221</v>
      </c>
      <c r="E561" s="22">
        <v>7</v>
      </c>
    </row>
    <row r="562" spans="1:5" x14ac:dyDescent="0.45">
      <c r="A562" s="21" t="s">
        <v>8219</v>
      </c>
      <c r="B562" s="21">
        <v>30</v>
      </c>
      <c r="D562" s="22" t="s">
        <v>8221</v>
      </c>
      <c r="E562" s="22">
        <v>7</v>
      </c>
    </row>
    <row r="563" spans="1:5" x14ac:dyDescent="0.45">
      <c r="A563" s="21" t="s">
        <v>8219</v>
      </c>
      <c r="B563" s="21">
        <v>30</v>
      </c>
      <c r="D563" s="22" t="s">
        <v>8221</v>
      </c>
      <c r="E563" s="22">
        <v>7</v>
      </c>
    </row>
    <row r="564" spans="1:5" x14ac:dyDescent="0.45">
      <c r="A564" s="22" t="s">
        <v>8219</v>
      </c>
      <c r="B564" s="22">
        <v>30</v>
      </c>
      <c r="D564" s="22" t="s">
        <v>8221</v>
      </c>
      <c r="E564" s="22">
        <v>7</v>
      </c>
    </row>
    <row r="565" spans="1:5" x14ac:dyDescent="0.45">
      <c r="A565" s="22" t="s">
        <v>8219</v>
      </c>
      <c r="B565" s="22">
        <v>30</v>
      </c>
      <c r="D565" s="21" t="s">
        <v>8221</v>
      </c>
      <c r="E565" s="21">
        <v>7</v>
      </c>
    </row>
    <row r="566" spans="1:5" x14ac:dyDescent="0.45">
      <c r="A566" s="22" t="s">
        <v>8219</v>
      </c>
      <c r="B566" s="22">
        <v>30</v>
      </c>
      <c r="D566" s="21" t="s">
        <v>8221</v>
      </c>
      <c r="E566" s="21">
        <v>7</v>
      </c>
    </row>
    <row r="567" spans="1:5" x14ac:dyDescent="0.45">
      <c r="A567" s="21" t="s">
        <v>8219</v>
      </c>
      <c r="B567" s="21">
        <v>30</v>
      </c>
      <c r="D567" s="22" t="s">
        <v>8221</v>
      </c>
      <c r="E567" s="22">
        <v>7</v>
      </c>
    </row>
    <row r="568" spans="1:5" x14ac:dyDescent="0.45">
      <c r="A568" s="22" t="s">
        <v>8219</v>
      </c>
      <c r="B568" s="22">
        <v>30</v>
      </c>
      <c r="D568" s="21" t="s">
        <v>8221</v>
      </c>
      <c r="E568" s="21">
        <v>7</v>
      </c>
    </row>
    <row r="569" spans="1:5" x14ac:dyDescent="0.45">
      <c r="A569" s="22" t="s">
        <v>8219</v>
      </c>
      <c r="B569" s="22">
        <v>30</v>
      </c>
      <c r="D569" s="22" t="s">
        <v>8221</v>
      </c>
      <c r="E569" s="22">
        <v>7</v>
      </c>
    </row>
    <row r="570" spans="1:5" x14ac:dyDescent="0.45">
      <c r="A570" s="22" t="s">
        <v>8219</v>
      </c>
      <c r="B570" s="22">
        <v>30</v>
      </c>
      <c r="D570" s="21" t="s">
        <v>8221</v>
      </c>
      <c r="E570" s="21">
        <v>7</v>
      </c>
    </row>
    <row r="571" spans="1:5" x14ac:dyDescent="0.45">
      <c r="A571" s="22" t="s">
        <v>8219</v>
      </c>
      <c r="B571" s="22">
        <v>30</v>
      </c>
      <c r="D571" s="22" t="s">
        <v>8221</v>
      </c>
      <c r="E571" s="22">
        <v>7</v>
      </c>
    </row>
    <row r="572" spans="1:5" x14ac:dyDescent="0.45">
      <c r="A572" s="22" t="s">
        <v>8219</v>
      </c>
      <c r="B572" s="22">
        <v>30</v>
      </c>
      <c r="D572" s="21" t="s">
        <v>8221</v>
      </c>
      <c r="E572" s="21">
        <v>6</v>
      </c>
    </row>
    <row r="573" spans="1:5" x14ac:dyDescent="0.45">
      <c r="A573" s="22" t="s">
        <v>8219</v>
      </c>
      <c r="B573" s="22">
        <v>30</v>
      </c>
      <c r="D573" s="22" t="s">
        <v>8221</v>
      </c>
      <c r="E573" s="22">
        <v>6</v>
      </c>
    </row>
    <row r="574" spans="1:5" x14ac:dyDescent="0.45">
      <c r="A574" s="21" t="s">
        <v>8219</v>
      </c>
      <c r="B574" s="21">
        <v>30</v>
      </c>
      <c r="D574" s="22" t="s">
        <v>8221</v>
      </c>
      <c r="E574" s="22">
        <v>6</v>
      </c>
    </row>
    <row r="575" spans="1:5" x14ac:dyDescent="0.45">
      <c r="A575" s="22" t="s">
        <v>8219</v>
      </c>
      <c r="B575" s="22">
        <v>30</v>
      </c>
      <c r="D575" s="22" t="s">
        <v>8221</v>
      </c>
      <c r="E575" s="22">
        <v>6</v>
      </c>
    </row>
    <row r="576" spans="1:5" x14ac:dyDescent="0.45">
      <c r="A576" s="22" t="s">
        <v>8219</v>
      </c>
      <c r="B576" s="22">
        <v>31</v>
      </c>
      <c r="D576" s="22" t="s">
        <v>8221</v>
      </c>
      <c r="E576" s="22">
        <v>6</v>
      </c>
    </row>
    <row r="577" spans="1:5" x14ac:dyDescent="0.45">
      <c r="A577" s="21" t="s">
        <v>8219</v>
      </c>
      <c r="B577" s="21">
        <v>31</v>
      </c>
      <c r="D577" s="22" t="s">
        <v>8221</v>
      </c>
      <c r="E577" s="22">
        <v>6</v>
      </c>
    </row>
    <row r="578" spans="1:5" x14ac:dyDescent="0.45">
      <c r="A578" s="22" t="s">
        <v>8219</v>
      </c>
      <c r="B578" s="22">
        <v>31</v>
      </c>
      <c r="D578" s="22" t="s">
        <v>8221</v>
      </c>
      <c r="E578" s="22">
        <v>6</v>
      </c>
    </row>
    <row r="579" spans="1:5" x14ac:dyDescent="0.45">
      <c r="A579" s="21" t="s">
        <v>8219</v>
      </c>
      <c r="B579" s="21">
        <v>31</v>
      </c>
      <c r="D579" s="22" t="s">
        <v>8221</v>
      </c>
      <c r="E579" s="22">
        <v>6</v>
      </c>
    </row>
    <row r="580" spans="1:5" x14ac:dyDescent="0.45">
      <c r="A580" s="22" t="s">
        <v>8219</v>
      </c>
      <c r="B580" s="22">
        <v>31</v>
      </c>
      <c r="D580" s="22" t="s">
        <v>8221</v>
      </c>
      <c r="E580" s="22">
        <v>6</v>
      </c>
    </row>
    <row r="581" spans="1:5" x14ac:dyDescent="0.45">
      <c r="A581" s="21" t="s">
        <v>8219</v>
      </c>
      <c r="B581" s="21">
        <v>31</v>
      </c>
      <c r="D581" s="22" t="s">
        <v>8221</v>
      </c>
      <c r="E581" s="22">
        <v>6</v>
      </c>
    </row>
    <row r="582" spans="1:5" x14ac:dyDescent="0.45">
      <c r="A582" s="22" t="s">
        <v>8219</v>
      </c>
      <c r="B582" s="22">
        <v>31</v>
      </c>
      <c r="D582" s="21" t="s">
        <v>8221</v>
      </c>
      <c r="E582" s="21">
        <v>6</v>
      </c>
    </row>
    <row r="583" spans="1:5" x14ac:dyDescent="0.45">
      <c r="A583" s="22" t="s">
        <v>8219</v>
      </c>
      <c r="B583" s="22">
        <v>31</v>
      </c>
      <c r="D583" s="21" t="s">
        <v>8221</v>
      </c>
      <c r="E583" s="21">
        <v>6</v>
      </c>
    </row>
    <row r="584" spans="1:5" x14ac:dyDescent="0.45">
      <c r="A584" s="21" t="s">
        <v>8219</v>
      </c>
      <c r="B584" s="21">
        <v>31</v>
      </c>
      <c r="D584" s="21" t="s">
        <v>8221</v>
      </c>
      <c r="E584" s="21">
        <v>6</v>
      </c>
    </row>
    <row r="585" spans="1:5" x14ac:dyDescent="0.45">
      <c r="A585" s="21" t="s">
        <v>8219</v>
      </c>
      <c r="B585" s="21">
        <v>31</v>
      </c>
      <c r="D585" s="22" t="s">
        <v>8221</v>
      </c>
      <c r="E585" s="22">
        <v>6</v>
      </c>
    </row>
    <row r="586" spans="1:5" x14ac:dyDescent="0.45">
      <c r="A586" s="22" t="s">
        <v>8219</v>
      </c>
      <c r="B586" s="22">
        <v>31</v>
      </c>
      <c r="D586" s="22" t="s">
        <v>8221</v>
      </c>
      <c r="E586" s="22">
        <v>6</v>
      </c>
    </row>
    <row r="587" spans="1:5" x14ac:dyDescent="0.45">
      <c r="A587" s="22" t="s">
        <v>8219</v>
      </c>
      <c r="B587" s="22">
        <v>31</v>
      </c>
      <c r="D587" s="21" t="s">
        <v>8221</v>
      </c>
      <c r="E587" s="21">
        <v>6</v>
      </c>
    </row>
    <row r="588" spans="1:5" x14ac:dyDescent="0.45">
      <c r="A588" s="21" t="s">
        <v>8219</v>
      </c>
      <c r="B588" s="21">
        <v>31</v>
      </c>
      <c r="D588" s="22" t="s">
        <v>8221</v>
      </c>
      <c r="E588" s="22">
        <v>6</v>
      </c>
    </row>
    <row r="589" spans="1:5" x14ac:dyDescent="0.45">
      <c r="A589" s="22" t="s">
        <v>8219</v>
      </c>
      <c r="B589" s="22">
        <v>31</v>
      </c>
      <c r="D589" s="21" t="s">
        <v>8221</v>
      </c>
      <c r="E589" s="21">
        <v>6</v>
      </c>
    </row>
    <row r="590" spans="1:5" x14ac:dyDescent="0.45">
      <c r="A590" s="21" t="s">
        <v>8219</v>
      </c>
      <c r="B590" s="21">
        <v>31</v>
      </c>
      <c r="D590" s="22" t="s">
        <v>8221</v>
      </c>
      <c r="E590" s="22">
        <v>6</v>
      </c>
    </row>
    <row r="591" spans="1:5" x14ac:dyDescent="0.45">
      <c r="A591" s="21" t="s">
        <v>8219</v>
      </c>
      <c r="B591" s="21">
        <v>31</v>
      </c>
      <c r="D591" s="22" t="s">
        <v>8221</v>
      </c>
      <c r="E591" s="22">
        <v>6</v>
      </c>
    </row>
    <row r="592" spans="1:5" x14ac:dyDescent="0.45">
      <c r="A592" s="21" t="s">
        <v>8219</v>
      </c>
      <c r="B592" s="21">
        <v>31</v>
      </c>
      <c r="D592" s="21" t="s">
        <v>8221</v>
      </c>
      <c r="E592" s="21">
        <v>6</v>
      </c>
    </row>
    <row r="593" spans="1:5" x14ac:dyDescent="0.45">
      <c r="A593" s="21" t="s">
        <v>8219</v>
      </c>
      <c r="B593" s="21">
        <v>31</v>
      </c>
      <c r="D593" s="21" t="s">
        <v>8221</v>
      </c>
      <c r="E593" s="21">
        <v>6</v>
      </c>
    </row>
    <row r="594" spans="1:5" x14ac:dyDescent="0.45">
      <c r="A594" s="21" t="s">
        <v>8219</v>
      </c>
      <c r="B594" s="21">
        <v>31</v>
      </c>
      <c r="D594" s="21" t="s">
        <v>8221</v>
      </c>
      <c r="E594" s="21">
        <v>6</v>
      </c>
    </row>
    <row r="595" spans="1:5" x14ac:dyDescent="0.45">
      <c r="A595" s="21" t="s">
        <v>8219</v>
      </c>
      <c r="B595" s="21">
        <v>31</v>
      </c>
      <c r="D595" s="21" t="s">
        <v>8221</v>
      </c>
      <c r="E595" s="21">
        <v>6</v>
      </c>
    </row>
    <row r="596" spans="1:5" x14ac:dyDescent="0.45">
      <c r="A596" s="22" t="s">
        <v>8219</v>
      </c>
      <c r="B596" s="22">
        <v>32</v>
      </c>
      <c r="D596" s="21" t="s">
        <v>8221</v>
      </c>
      <c r="E596" s="21">
        <v>6</v>
      </c>
    </row>
    <row r="597" spans="1:5" x14ac:dyDescent="0.45">
      <c r="A597" s="22" t="s">
        <v>8219</v>
      </c>
      <c r="B597" s="22">
        <v>32</v>
      </c>
      <c r="D597" s="21" t="s">
        <v>8221</v>
      </c>
      <c r="E597" s="21">
        <v>6</v>
      </c>
    </row>
    <row r="598" spans="1:5" x14ac:dyDescent="0.45">
      <c r="A598" s="21" t="s">
        <v>8219</v>
      </c>
      <c r="B598" s="21">
        <v>32</v>
      </c>
      <c r="D598" s="21" t="s">
        <v>8221</v>
      </c>
      <c r="E598" s="21">
        <v>6</v>
      </c>
    </row>
    <row r="599" spans="1:5" x14ac:dyDescent="0.45">
      <c r="A599" s="21" t="s">
        <v>8219</v>
      </c>
      <c r="B599" s="21">
        <v>32</v>
      </c>
      <c r="D599" s="22" t="s">
        <v>8221</v>
      </c>
      <c r="E599" s="22">
        <v>6</v>
      </c>
    </row>
    <row r="600" spans="1:5" x14ac:dyDescent="0.45">
      <c r="A600" s="22" t="s">
        <v>8219</v>
      </c>
      <c r="B600" s="22">
        <v>32</v>
      </c>
      <c r="D600" s="22" t="s">
        <v>8221</v>
      </c>
      <c r="E600" s="22">
        <v>6</v>
      </c>
    </row>
    <row r="601" spans="1:5" x14ac:dyDescent="0.45">
      <c r="A601" s="22" t="s">
        <v>8219</v>
      </c>
      <c r="B601" s="22">
        <v>32</v>
      </c>
      <c r="D601" s="21" t="s">
        <v>8221</v>
      </c>
      <c r="E601" s="21">
        <v>6</v>
      </c>
    </row>
    <row r="602" spans="1:5" x14ac:dyDescent="0.45">
      <c r="A602" s="22" t="s">
        <v>8219</v>
      </c>
      <c r="B602" s="22">
        <v>32</v>
      </c>
      <c r="D602" s="21" t="s">
        <v>8221</v>
      </c>
      <c r="E602" s="21">
        <v>6</v>
      </c>
    </row>
    <row r="603" spans="1:5" x14ac:dyDescent="0.45">
      <c r="A603" s="22" t="s">
        <v>8219</v>
      </c>
      <c r="B603" s="22">
        <v>32</v>
      </c>
      <c r="D603" s="22" t="s">
        <v>8221</v>
      </c>
      <c r="E603" s="22">
        <v>6</v>
      </c>
    </row>
    <row r="604" spans="1:5" x14ac:dyDescent="0.45">
      <c r="A604" s="21" t="s">
        <v>8219</v>
      </c>
      <c r="B604" s="21">
        <v>32</v>
      </c>
      <c r="D604" s="21" t="s">
        <v>8221</v>
      </c>
      <c r="E604" s="21">
        <v>6</v>
      </c>
    </row>
    <row r="605" spans="1:5" x14ac:dyDescent="0.45">
      <c r="A605" s="22" t="s">
        <v>8219</v>
      </c>
      <c r="B605" s="22">
        <v>32</v>
      </c>
      <c r="D605" s="22" t="s">
        <v>8221</v>
      </c>
      <c r="E605" s="22">
        <v>6</v>
      </c>
    </row>
    <row r="606" spans="1:5" x14ac:dyDescent="0.45">
      <c r="A606" s="21" t="s">
        <v>8219</v>
      </c>
      <c r="B606" s="21">
        <v>32</v>
      </c>
      <c r="D606" s="21" t="s">
        <v>8221</v>
      </c>
      <c r="E606" s="21">
        <v>6</v>
      </c>
    </row>
    <row r="607" spans="1:5" x14ac:dyDescent="0.45">
      <c r="A607" s="21" t="s">
        <v>8219</v>
      </c>
      <c r="B607" s="21">
        <v>32</v>
      </c>
      <c r="D607" s="22" t="s">
        <v>8221</v>
      </c>
      <c r="E607" s="22">
        <v>6</v>
      </c>
    </row>
    <row r="608" spans="1:5" x14ac:dyDescent="0.45">
      <c r="A608" s="22" t="s">
        <v>8219</v>
      </c>
      <c r="B608" s="22">
        <v>32</v>
      </c>
      <c r="D608" s="22" t="s">
        <v>8221</v>
      </c>
      <c r="E608" s="22">
        <v>6</v>
      </c>
    </row>
    <row r="609" spans="1:5" x14ac:dyDescent="0.45">
      <c r="A609" s="22" t="s">
        <v>8219</v>
      </c>
      <c r="B609" s="22">
        <v>32</v>
      </c>
      <c r="D609" s="22" t="s">
        <v>8221</v>
      </c>
      <c r="E609" s="22">
        <v>6</v>
      </c>
    </row>
    <row r="610" spans="1:5" x14ac:dyDescent="0.45">
      <c r="A610" s="21" t="s">
        <v>8219</v>
      </c>
      <c r="B610" s="21">
        <v>32</v>
      </c>
      <c r="D610" s="22" t="s">
        <v>8221</v>
      </c>
      <c r="E610" s="22">
        <v>6</v>
      </c>
    </row>
    <row r="611" spans="1:5" x14ac:dyDescent="0.45">
      <c r="A611" s="22" t="s">
        <v>8219</v>
      </c>
      <c r="B611" s="22">
        <v>32</v>
      </c>
      <c r="D611" s="21" t="s">
        <v>8221</v>
      </c>
      <c r="E611" s="21">
        <v>6</v>
      </c>
    </row>
    <row r="612" spans="1:5" x14ac:dyDescent="0.45">
      <c r="A612" s="21" t="s">
        <v>8219</v>
      </c>
      <c r="B612" s="21">
        <v>32</v>
      </c>
      <c r="D612" s="22" t="s">
        <v>8221</v>
      </c>
      <c r="E612" s="22">
        <v>6</v>
      </c>
    </row>
    <row r="613" spans="1:5" x14ac:dyDescent="0.45">
      <c r="A613" s="22" t="s">
        <v>8219</v>
      </c>
      <c r="B613" s="22">
        <v>32</v>
      </c>
      <c r="D613" s="21" t="s">
        <v>8221</v>
      </c>
      <c r="E613" s="21">
        <v>6</v>
      </c>
    </row>
    <row r="614" spans="1:5" x14ac:dyDescent="0.45">
      <c r="A614" s="22" t="s">
        <v>8219</v>
      </c>
      <c r="B614" s="22">
        <v>32</v>
      </c>
      <c r="D614" s="21" t="s">
        <v>8221</v>
      </c>
      <c r="E614" s="21">
        <v>6</v>
      </c>
    </row>
    <row r="615" spans="1:5" x14ac:dyDescent="0.45">
      <c r="A615" s="22" t="s">
        <v>8219</v>
      </c>
      <c r="B615" s="22">
        <v>33</v>
      </c>
      <c r="D615" s="22" t="s">
        <v>8221</v>
      </c>
      <c r="E615" s="22">
        <v>6</v>
      </c>
    </row>
    <row r="616" spans="1:5" x14ac:dyDescent="0.45">
      <c r="A616" s="21" t="s">
        <v>8219</v>
      </c>
      <c r="B616" s="21">
        <v>33</v>
      </c>
      <c r="D616" s="22" t="s">
        <v>8221</v>
      </c>
      <c r="E616" s="22">
        <v>6</v>
      </c>
    </row>
    <row r="617" spans="1:5" x14ac:dyDescent="0.45">
      <c r="A617" s="22" t="s">
        <v>8219</v>
      </c>
      <c r="B617" s="22">
        <v>33</v>
      </c>
      <c r="D617" s="21" t="s">
        <v>8221</v>
      </c>
      <c r="E617" s="21">
        <v>6</v>
      </c>
    </row>
    <row r="618" spans="1:5" x14ac:dyDescent="0.45">
      <c r="A618" s="22" t="s">
        <v>8219</v>
      </c>
      <c r="B618" s="22">
        <v>33</v>
      </c>
      <c r="D618" s="22" t="s">
        <v>8221</v>
      </c>
      <c r="E618" s="22">
        <v>6</v>
      </c>
    </row>
    <row r="619" spans="1:5" x14ac:dyDescent="0.45">
      <c r="A619" s="21" t="s">
        <v>8219</v>
      </c>
      <c r="B619" s="21">
        <v>33</v>
      </c>
      <c r="D619" s="22" t="s">
        <v>8221</v>
      </c>
      <c r="E619" s="22">
        <v>6</v>
      </c>
    </row>
    <row r="620" spans="1:5" x14ac:dyDescent="0.45">
      <c r="A620" s="21" t="s">
        <v>8219</v>
      </c>
      <c r="B620" s="21">
        <v>33</v>
      </c>
      <c r="D620" s="21" t="s">
        <v>8221</v>
      </c>
      <c r="E620" s="21">
        <v>6</v>
      </c>
    </row>
    <row r="621" spans="1:5" x14ac:dyDescent="0.45">
      <c r="A621" s="22" t="s">
        <v>8219</v>
      </c>
      <c r="B621" s="22">
        <v>33</v>
      </c>
      <c r="D621" s="22" t="s">
        <v>8221</v>
      </c>
      <c r="E621" s="22">
        <v>6</v>
      </c>
    </row>
    <row r="622" spans="1:5" x14ac:dyDescent="0.45">
      <c r="A622" s="22" t="s">
        <v>8219</v>
      </c>
      <c r="B622" s="22">
        <v>33</v>
      </c>
      <c r="D622" s="22" t="s">
        <v>8221</v>
      </c>
      <c r="E622" s="22">
        <v>5</v>
      </c>
    </row>
    <row r="623" spans="1:5" x14ac:dyDescent="0.45">
      <c r="A623" s="21" t="s">
        <v>8219</v>
      </c>
      <c r="B623" s="21">
        <v>33</v>
      </c>
      <c r="D623" s="22" t="s">
        <v>8221</v>
      </c>
      <c r="E623" s="22">
        <v>5</v>
      </c>
    </row>
    <row r="624" spans="1:5" x14ac:dyDescent="0.45">
      <c r="A624" s="21" t="s">
        <v>8219</v>
      </c>
      <c r="B624" s="21">
        <v>33</v>
      </c>
      <c r="D624" s="21" t="s">
        <v>8221</v>
      </c>
      <c r="E624" s="21">
        <v>5</v>
      </c>
    </row>
    <row r="625" spans="1:5" x14ac:dyDescent="0.45">
      <c r="A625" s="22" t="s">
        <v>8219</v>
      </c>
      <c r="B625" s="22">
        <v>33</v>
      </c>
      <c r="D625" s="22" t="s">
        <v>8221</v>
      </c>
      <c r="E625" s="22">
        <v>5</v>
      </c>
    </row>
    <row r="626" spans="1:5" x14ac:dyDescent="0.45">
      <c r="A626" s="21" t="s">
        <v>8219</v>
      </c>
      <c r="B626" s="21">
        <v>33</v>
      </c>
      <c r="D626" s="21" t="s">
        <v>8221</v>
      </c>
      <c r="E626" s="21">
        <v>5</v>
      </c>
    </row>
    <row r="627" spans="1:5" x14ac:dyDescent="0.45">
      <c r="A627" s="22" t="s">
        <v>8219</v>
      </c>
      <c r="B627" s="22">
        <v>33</v>
      </c>
      <c r="D627" s="21" t="s">
        <v>8221</v>
      </c>
      <c r="E627" s="21">
        <v>5</v>
      </c>
    </row>
    <row r="628" spans="1:5" x14ac:dyDescent="0.45">
      <c r="A628" s="21" t="s">
        <v>8219</v>
      </c>
      <c r="B628" s="21">
        <v>33</v>
      </c>
      <c r="D628" s="22" t="s">
        <v>8221</v>
      </c>
      <c r="E628" s="22">
        <v>5</v>
      </c>
    </row>
    <row r="629" spans="1:5" x14ac:dyDescent="0.45">
      <c r="A629" s="22" t="s">
        <v>8219</v>
      </c>
      <c r="B629" s="22">
        <v>33</v>
      </c>
      <c r="D629" s="21" t="s">
        <v>8221</v>
      </c>
      <c r="E629" s="21">
        <v>5</v>
      </c>
    </row>
    <row r="630" spans="1:5" x14ac:dyDescent="0.45">
      <c r="A630" s="22" t="s">
        <v>8219</v>
      </c>
      <c r="B630" s="22">
        <v>33</v>
      </c>
      <c r="D630" s="21" t="s">
        <v>8221</v>
      </c>
      <c r="E630" s="21">
        <v>5</v>
      </c>
    </row>
    <row r="631" spans="1:5" x14ac:dyDescent="0.45">
      <c r="A631" s="22" t="s">
        <v>8219</v>
      </c>
      <c r="B631" s="22">
        <v>33</v>
      </c>
      <c r="D631" s="21" t="s">
        <v>8221</v>
      </c>
      <c r="E631" s="21">
        <v>5</v>
      </c>
    </row>
    <row r="632" spans="1:5" x14ac:dyDescent="0.45">
      <c r="A632" s="22" t="s">
        <v>8219</v>
      </c>
      <c r="B632" s="22">
        <v>33</v>
      </c>
      <c r="D632" s="21" t="s">
        <v>8221</v>
      </c>
      <c r="E632" s="21">
        <v>5</v>
      </c>
    </row>
    <row r="633" spans="1:5" x14ac:dyDescent="0.45">
      <c r="A633" s="21" t="s">
        <v>8219</v>
      </c>
      <c r="B633" s="21">
        <v>33</v>
      </c>
      <c r="D633" s="22" t="s">
        <v>8221</v>
      </c>
      <c r="E633" s="22">
        <v>5</v>
      </c>
    </row>
    <row r="634" spans="1:5" x14ac:dyDescent="0.45">
      <c r="A634" s="22" t="s">
        <v>8219</v>
      </c>
      <c r="B634" s="22">
        <v>33</v>
      </c>
      <c r="D634" s="21" t="s">
        <v>8221</v>
      </c>
      <c r="E634" s="21">
        <v>5</v>
      </c>
    </row>
    <row r="635" spans="1:5" x14ac:dyDescent="0.45">
      <c r="A635" s="22" t="s">
        <v>8219</v>
      </c>
      <c r="B635" s="22">
        <v>33</v>
      </c>
      <c r="D635" s="22" t="s">
        <v>8221</v>
      </c>
      <c r="E635" s="22">
        <v>5</v>
      </c>
    </row>
    <row r="636" spans="1:5" x14ac:dyDescent="0.45">
      <c r="A636" s="22" t="s">
        <v>8219</v>
      </c>
      <c r="B636" s="22">
        <v>33</v>
      </c>
      <c r="D636" s="22" t="s">
        <v>8221</v>
      </c>
      <c r="E636" s="22">
        <v>5</v>
      </c>
    </row>
    <row r="637" spans="1:5" x14ac:dyDescent="0.45">
      <c r="A637" s="22" t="s">
        <v>8219</v>
      </c>
      <c r="B637" s="22">
        <v>33</v>
      </c>
      <c r="D637" s="22" t="s">
        <v>8221</v>
      </c>
      <c r="E637" s="22">
        <v>5</v>
      </c>
    </row>
    <row r="638" spans="1:5" x14ac:dyDescent="0.45">
      <c r="A638" s="21" t="s">
        <v>8219</v>
      </c>
      <c r="B638" s="21">
        <v>33</v>
      </c>
      <c r="D638" s="22" t="s">
        <v>8221</v>
      </c>
      <c r="E638" s="22">
        <v>5</v>
      </c>
    </row>
    <row r="639" spans="1:5" x14ac:dyDescent="0.45">
      <c r="A639" s="21" t="s">
        <v>8219</v>
      </c>
      <c r="B639" s="21">
        <v>34</v>
      </c>
      <c r="D639" s="21" t="s">
        <v>8221</v>
      </c>
      <c r="E639" s="21">
        <v>5</v>
      </c>
    </row>
    <row r="640" spans="1:5" x14ac:dyDescent="0.45">
      <c r="A640" s="22" t="s">
        <v>8219</v>
      </c>
      <c r="B640" s="22">
        <v>34</v>
      </c>
      <c r="D640" s="22" t="s">
        <v>8221</v>
      </c>
      <c r="E640" s="22">
        <v>5</v>
      </c>
    </row>
    <row r="641" spans="1:5" x14ac:dyDescent="0.45">
      <c r="A641" s="21" t="s">
        <v>8219</v>
      </c>
      <c r="B641" s="21">
        <v>34</v>
      </c>
      <c r="D641" s="22" t="s">
        <v>8221</v>
      </c>
      <c r="E641" s="22">
        <v>5</v>
      </c>
    </row>
    <row r="642" spans="1:5" x14ac:dyDescent="0.45">
      <c r="A642" s="21" t="s">
        <v>8219</v>
      </c>
      <c r="B642" s="21">
        <v>34</v>
      </c>
      <c r="D642" s="21" t="s">
        <v>8221</v>
      </c>
      <c r="E642" s="21">
        <v>5</v>
      </c>
    </row>
    <row r="643" spans="1:5" x14ac:dyDescent="0.45">
      <c r="A643" s="21" t="s">
        <v>8219</v>
      </c>
      <c r="B643" s="21">
        <v>34</v>
      </c>
      <c r="D643" s="22" t="s">
        <v>8221</v>
      </c>
      <c r="E643" s="22">
        <v>5</v>
      </c>
    </row>
    <row r="644" spans="1:5" x14ac:dyDescent="0.45">
      <c r="A644" s="22" t="s">
        <v>8219</v>
      </c>
      <c r="B644" s="22">
        <v>34</v>
      </c>
      <c r="D644" s="21" t="s">
        <v>8221</v>
      </c>
      <c r="E644" s="21">
        <v>5</v>
      </c>
    </row>
    <row r="645" spans="1:5" x14ac:dyDescent="0.45">
      <c r="A645" s="21" t="s">
        <v>8219</v>
      </c>
      <c r="B645" s="21">
        <v>34</v>
      </c>
      <c r="D645" s="21" t="s">
        <v>8221</v>
      </c>
      <c r="E645" s="21">
        <v>5</v>
      </c>
    </row>
    <row r="646" spans="1:5" x14ac:dyDescent="0.45">
      <c r="A646" s="22" t="s">
        <v>8219</v>
      </c>
      <c r="B646" s="22">
        <v>34</v>
      </c>
      <c r="D646" s="22" t="s">
        <v>8221</v>
      </c>
      <c r="E646" s="22">
        <v>5</v>
      </c>
    </row>
    <row r="647" spans="1:5" x14ac:dyDescent="0.45">
      <c r="A647" s="21" t="s">
        <v>8219</v>
      </c>
      <c r="B647" s="21">
        <v>34</v>
      </c>
      <c r="D647" s="22" t="s">
        <v>8221</v>
      </c>
      <c r="E647" s="22">
        <v>5</v>
      </c>
    </row>
    <row r="648" spans="1:5" x14ac:dyDescent="0.45">
      <c r="A648" s="22" t="s">
        <v>8219</v>
      </c>
      <c r="B648" s="22">
        <v>34</v>
      </c>
      <c r="D648" s="21" t="s">
        <v>8221</v>
      </c>
      <c r="E648" s="21">
        <v>5</v>
      </c>
    </row>
    <row r="649" spans="1:5" x14ac:dyDescent="0.45">
      <c r="A649" s="21" t="s">
        <v>8219</v>
      </c>
      <c r="B649" s="21">
        <v>34</v>
      </c>
      <c r="D649" s="22" t="s">
        <v>8221</v>
      </c>
      <c r="E649" s="22">
        <v>5</v>
      </c>
    </row>
    <row r="650" spans="1:5" x14ac:dyDescent="0.45">
      <c r="A650" s="21" t="s">
        <v>8219</v>
      </c>
      <c r="B650" s="21">
        <v>34</v>
      </c>
      <c r="D650" s="21" t="s">
        <v>8221</v>
      </c>
      <c r="E650" s="21">
        <v>5</v>
      </c>
    </row>
    <row r="651" spans="1:5" x14ac:dyDescent="0.45">
      <c r="A651" s="22" t="s">
        <v>8219</v>
      </c>
      <c r="B651" s="22">
        <v>34</v>
      </c>
      <c r="D651" s="22" t="s">
        <v>8221</v>
      </c>
      <c r="E651" s="22">
        <v>5</v>
      </c>
    </row>
    <row r="652" spans="1:5" x14ac:dyDescent="0.45">
      <c r="A652" s="21" t="s">
        <v>8219</v>
      </c>
      <c r="B652" s="21">
        <v>34</v>
      </c>
      <c r="D652" s="22" t="s">
        <v>8221</v>
      </c>
      <c r="E652" s="22">
        <v>5</v>
      </c>
    </row>
    <row r="653" spans="1:5" x14ac:dyDescent="0.45">
      <c r="A653" s="21" t="s">
        <v>8219</v>
      </c>
      <c r="B653" s="21">
        <v>34</v>
      </c>
      <c r="D653" s="21" t="s">
        <v>8221</v>
      </c>
      <c r="E653" s="21">
        <v>5</v>
      </c>
    </row>
    <row r="654" spans="1:5" x14ac:dyDescent="0.45">
      <c r="A654" s="22" t="s">
        <v>8219</v>
      </c>
      <c r="B654" s="22">
        <v>34</v>
      </c>
      <c r="D654" s="21" t="s">
        <v>8221</v>
      </c>
      <c r="E654" s="21">
        <v>5</v>
      </c>
    </row>
    <row r="655" spans="1:5" x14ac:dyDescent="0.45">
      <c r="A655" s="21" t="s">
        <v>8219</v>
      </c>
      <c r="B655" s="21">
        <v>34</v>
      </c>
      <c r="D655" s="22" t="s">
        <v>8221</v>
      </c>
      <c r="E655" s="22">
        <v>5</v>
      </c>
    </row>
    <row r="656" spans="1:5" x14ac:dyDescent="0.45">
      <c r="A656" s="21" t="s">
        <v>8219</v>
      </c>
      <c r="B656" s="21">
        <v>34</v>
      </c>
      <c r="D656" s="21" t="s">
        <v>8221</v>
      </c>
      <c r="E656" s="21">
        <v>5</v>
      </c>
    </row>
    <row r="657" spans="1:5" x14ac:dyDescent="0.45">
      <c r="A657" s="22" t="s">
        <v>8219</v>
      </c>
      <c r="B657" s="22">
        <v>34</v>
      </c>
      <c r="D657" s="22" t="s">
        <v>8221</v>
      </c>
      <c r="E657" s="22">
        <v>5</v>
      </c>
    </row>
    <row r="658" spans="1:5" x14ac:dyDescent="0.45">
      <c r="A658" s="22" t="s">
        <v>8219</v>
      </c>
      <c r="B658" s="22">
        <v>34</v>
      </c>
      <c r="D658" s="21" t="s">
        <v>8221</v>
      </c>
      <c r="E658" s="21">
        <v>5</v>
      </c>
    </row>
    <row r="659" spans="1:5" x14ac:dyDescent="0.45">
      <c r="A659" s="21" t="s">
        <v>8219</v>
      </c>
      <c r="B659" s="21">
        <v>34</v>
      </c>
      <c r="D659" s="21" t="s">
        <v>8221</v>
      </c>
      <c r="E659" s="21">
        <v>5</v>
      </c>
    </row>
    <row r="660" spans="1:5" x14ac:dyDescent="0.45">
      <c r="A660" s="21" t="s">
        <v>8219</v>
      </c>
      <c r="B660" s="21">
        <v>34</v>
      </c>
      <c r="D660" s="22" t="s">
        <v>8221</v>
      </c>
      <c r="E660" s="22">
        <v>5</v>
      </c>
    </row>
    <row r="661" spans="1:5" x14ac:dyDescent="0.45">
      <c r="A661" s="21" t="s">
        <v>8219</v>
      </c>
      <c r="B661" s="21">
        <v>34</v>
      </c>
      <c r="D661" s="22" t="s">
        <v>8221</v>
      </c>
      <c r="E661" s="22">
        <v>5</v>
      </c>
    </row>
    <row r="662" spans="1:5" x14ac:dyDescent="0.45">
      <c r="A662" s="22" t="s">
        <v>8219</v>
      </c>
      <c r="B662" s="22">
        <v>34</v>
      </c>
      <c r="D662" s="21" t="s">
        <v>8221</v>
      </c>
      <c r="E662" s="21">
        <v>5</v>
      </c>
    </row>
    <row r="663" spans="1:5" x14ac:dyDescent="0.45">
      <c r="A663" s="21" t="s">
        <v>8219</v>
      </c>
      <c r="B663" s="21">
        <v>34</v>
      </c>
      <c r="D663" s="21" t="s">
        <v>8221</v>
      </c>
      <c r="E663" s="21">
        <v>5</v>
      </c>
    </row>
    <row r="664" spans="1:5" x14ac:dyDescent="0.45">
      <c r="A664" s="21" t="s">
        <v>8219</v>
      </c>
      <c r="B664" s="21">
        <v>34</v>
      </c>
      <c r="D664" s="22" t="s">
        <v>8221</v>
      </c>
      <c r="E664" s="22">
        <v>5</v>
      </c>
    </row>
    <row r="665" spans="1:5" x14ac:dyDescent="0.45">
      <c r="A665" s="21" t="s">
        <v>8219</v>
      </c>
      <c r="B665" s="21">
        <v>35</v>
      </c>
      <c r="D665" s="22" t="s">
        <v>8221</v>
      </c>
      <c r="E665" s="22">
        <v>5</v>
      </c>
    </row>
    <row r="666" spans="1:5" x14ac:dyDescent="0.45">
      <c r="A666" s="21" t="s">
        <v>8219</v>
      </c>
      <c r="B666" s="21">
        <v>35</v>
      </c>
      <c r="D666" s="22" t="s">
        <v>8221</v>
      </c>
      <c r="E666" s="22">
        <v>5</v>
      </c>
    </row>
    <row r="667" spans="1:5" x14ac:dyDescent="0.45">
      <c r="A667" s="22" t="s">
        <v>8219</v>
      </c>
      <c r="B667" s="22">
        <v>35</v>
      </c>
      <c r="D667" s="22" t="s">
        <v>8221</v>
      </c>
      <c r="E667" s="22">
        <v>5</v>
      </c>
    </row>
    <row r="668" spans="1:5" x14ac:dyDescent="0.45">
      <c r="A668" s="21" t="s">
        <v>8219</v>
      </c>
      <c r="B668" s="21">
        <v>35</v>
      </c>
      <c r="D668" s="21" t="s">
        <v>8221</v>
      </c>
      <c r="E668" s="21">
        <v>5</v>
      </c>
    </row>
    <row r="669" spans="1:5" x14ac:dyDescent="0.45">
      <c r="A669" s="21" t="s">
        <v>8219</v>
      </c>
      <c r="B669" s="21">
        <v>35</v>
      </c>
      <c r="D669" s="22" t="s">
        <v>8221</v>
      </c>
      <c r="E669" s="22">
        <v>5</v>
      </c>
    </row>
    <row r="670" spans="1:5" x14ac:dyDescent="0.45">
      <c r="A670" s="21" t="s">
        <v>8219</v>
      </c>
      <c r="B670" s="21">
        <v>35</v>
      </c>
      <c r="D670" s="22" t="s">
        <v>8221</v>
      </c>
      <c r="E670" s="22">
        <v>5</v>
      </c>
    </row>
    <row r="671" spans="1:5" x14ac:dyDescent="0.45">
      <c r="A671" s="22" t="s">
        <v>8219</v>
      </c>
      <c r="B671" s="22">
        <v>35</v>
      </c>
      <c r="D671" s="21" t="s">
        <v>8221</v>
      </c>
      <c r="E671" s="21">
        <v>5</v>
      </c>
    </row>
    <row r="672" spans="1:5" x14ac:dyDescent="0.45">
      <c r="A672" s="21" t="s">
        <v>8219</v>
      </c>
      <c r="B672" s="21">
        <v>35</v>
      </c>
      <c r="D672" s="21" t="s">
        <v>8221</v>
      </c>
      <c r="E672" s="21">
        <v>5</v>
      </c>
    </row>
    <row r="673" spans="1:5" x14ac:dyDescent="0.45">
      <c r="A673" s="22" t="s">
        <v>8219</v>
      </c>
      <c r="B673" s="22">
        <v>35</v>
      </c>
      <c r="D673" s="22" t="s">
        <v>8221</v>
      </c>
      <c r="E673" s="22">
        <v>5</v>
      </c>
    </row>
    <row r="674" spans="1:5" x14ac:dyDescent="0.45">
      <c r="A674" s="21" t="s">
        <v>8219</v>
      </c>
      <c r="B674" s="21">
        <v>35</v>
      </c>
      <c r="D674" s="22" t="s">
        <v>8221</v>
      </c>
      <c r="E674" s="22">
        <v>5</v>
      </c>
    </row>
    <row r="675" spans="1:5" x14ac:dyDescent="0.45">
      <c r="A675" s="22" t="s">
        <v>8219</v>
      </c>
      <c r="B675" s="22">
        <v>35</v>
      </c>
      <c r="D675" s="21" t="s">
        <v>8221</v>
      </c>
      <c r="E675" s="21">
        <v>5</v>
      </c>
    </row>
    <row r="676" spans="1:5" x14ac:dyDescent="0.45">
      <c r="A676" s="22" t="s">
        <v>8219</v>
      </c>
      <c r="B676" s="22">
        <v>35</v>
      </c>
      <c r="D676" s="21" t="s">
        <v>8221</v>
      </c>
      <c r="E676" s="21">
        <v>5</v>
      </c>
    </row>
    <row r="677" spans="1:5" x14ac:dyDescent="0.45">
      <c r="A677" s="22" t="s">
        <v>8219</v>
      </c>
      <c r="B677" s="22">
        <v>35</v>
      </c>
      <c r="D677" s="21" t="s">
        <v>8221</v>
      </c>
      <c r="E677" s="21">
        <v>5</v>
      </c>
    </row>
    <row r="678" spans="1:5" x14ac:dyDescent="0.45">
      <c r="A678" s="22" t="s">
        <v>8219</v>
      </c>
      <c r="B678" s="22">
        <v>35</v>
      </c>
      <c r="D678" s="21" t="s">
        <v>8221</v>
      </c>
      <c r="E678" s="21">
        <v>5</v>
      </c>
    </row>
    <row r="679" spans="1:5" x14ac:dyDescent="0.45">
      <c r="A679" s="21" t="s">
        <v>8219</v>
      </c>
      <c r="B679" s="21">
        <v>35</v>
      </c>
      <c r="D679" s="22" t="s">
        <v>8221</v>
      </c>
      <c r="E679" s="22">
        <v>5</v>
      </c>
    </row>
    <row r="680" spans="1:5" x14ac:dyDescent="0.45">
      <c r="A680" s="22" t="s">
        <v>8219</v>
      </c>
      <c r="B680" s="22">
        <v>35</v>
      </c>
      <c r="D680" s="21" t="s">
        <v>8221</v>
      </c>
      <c r="E680" s="21">
        <v>5</v>
      </c>
    </row>
    <row r="681" spans="1:5" x14ac:dyDescent="0.45">
      <c r="A681" s="22" t="s">
        <v>8219</v>
      </c>
      <c r="B681" s="22">
        <v>35</v>
      </c>
      <c r="D681" s="21" t="s">
        <v>8221</v>
      </c>
      <c r="E681" s="21">
        <v>5</v>
      </c>
    </row>
    <row r="682" spans="1:5" x14ac:dyDescent="0.45">
      <c r="A682" s="21" t="s">
        <v>8219</v>
      </c>
      <c r="B682" s="21">
        <v>35</v>
      </c>
      <c r="D682" s="21" t="s">
        <v>8221</v>
      </c>
      <c r="E682" s="21">
        <v>5</v>
      </c>
    </row>
    <row r="683" spans="1:5" x14ac:dyDescent="0.45">
      <c r="A683" s="22" t="s">
        <v>8219</v>
      </c>
      <c r="B683" s="22">
        <v>35</v>
      </c>
      <c r="D683" s="22" t="s">
        <v>8221</v>
      </c>
      <c r="E683" s="22">
        <v>4</v>
      </c>
    </row>
    <row r="684" spans="1:5" x14ac:dyDescent="0.45">
      <c r="A684" s="21" t="s">
        <v>8219</v>
      </c>
      <c r="B684" s="21">
        <v>35</v>
      </c>
      <c r="D684" s="21" t="s">
        <v>8221</v>
      </c>
      <c r="E684" s="21">
        <v>4</v>
      </c>
    </row>
    <row r="685" spans="1:5" x14ac:dyDescent="0.45">
      <c r="A685" s="22" t="s">
        <v>8219</v>
      </c>
      <c r="B685" s="22">
        <v>35</v>
      </c>
      <c r="D685" s="21" t="s">
        <v>8221</v>
      </c>
      <c r="E685" s="21">
        <v>4</v>
      </c>
    </row>
    <row r="686" spans="1:5" x14ac:dyDescent="0.45">
      <c r="A686" s="22" t="s">
        <v>8219</v>
      </c>
      <c r="B686" s="22">
        <v>35</v>
      </c>
      <c r="D686" s="21" t="s">
        <v>8221</v>
      </c>
      <c r="E686" s="21">
        <v>4</v>
      </c>
    </row>
    <row r="687" spans="1:5" x14ac:dyDescent="0.45">
      <c r="A687" s="21" t="s">
        <v>8219</v>
      </c>
      <c r="B687" s="21">
        <v>35</v>
      </c>
      <c r="D687" s="21" t="s">
        <v>8221</v>
      </c>
      <c r="E687" s="21">
        <v>4</v>
      </c>
    </row>
    <row r="688" spans="1:5" x14ac:dyDescent="0.45">
      <c r="A688" s="22" t="s">
        <v>8219</v>
      </c>
      <c r="B688" s="22">
        <v>36</v>
      </c>
      <c r="D688" s="21" t="s">
        <v>8221</v>
      </c>
      <c r="E688" s="21">
        <v>4</v>
      </c>
    </row>
    <row r="689" spans="1:5" x14ac:dyDescent="0.45">
      <c r="A689" s="21" t="s">
        <v>8219</v>
      </c>
      <c r="B689" s="21">
        <v>36</v>
      </c>
      <c r="D689" s="22" t="s">
        <v>8221</v>
      </c>
      <c r="E689" s="22">
        <v>4</v>
      </c>
    </row>
    <row r="690" spans="1:5" x14ac:dyDescent="0.45">
      <c r="A690" s="21" t="s">
        <v>8219</v>
      </c>
      <c r="B690" s="21">
        <v>36</v>
      </c>
      <c r="D690" s="21" t="s">
        <v>8221</v>
      </c>
      <c r="E690" s="21">
        <v>4</v>
      </c>
    </row>
    <row r="691" spans="1:5" x14ac:dyDescent="0.45">
      <c r="A691" s="21" t="s">
        <v>8219</v>
      </c>
      <c r="B691" s="21">
        <v>36</v>
      </c>
      <c r="D691" s="21" t="s">
        <v>8221</v>
      </c>
      <c r="E691" s="21">
        <v>4</v>
      </c>
    </row>
    <row r="692" spans="1:5" x14ac:dyDescent="0.45">
      <c r="A692" s="22" t="s">
        <v>8219</v>
      </c>
      <c r="B692" s="22">
        <v>36</v>
      </c>
      <c r="D692" s="21" t="s">
        <v>8221</v>
      </c>
      <c r="E692" s="21">
        <v>4</v>
      </c>
    </row>
    <row r="693" spans="1:5" x14ac:dyDescent="0.45">
      <c r="A693" s="22" t="s">
        <v>8219</v>
      </c>
      <c r="B693" s="22">
        <v>36</v>
      </c>
      <c r="D693" s="21" t="s">
        <v>8221</v>
      </c>
      <c r="E693" s="21">
        <v>4</v>
      </c>
    </row>
    <row r="694" spans="1:5" x14ac:dyDescent="0.45">
      <c r="A694" s="21" t="s">
        <v>8219</v>
      </c>
      <c r="B694" s="21">
        <v>36</v>
      </c>
      <c r="D694" s="21" t="s">
        <v>8221</v>
      </c>
      <c r="E694" s="21">
        <v>4</v>
      </c>
    </row>
    <row r="695" spans="1:5" x14ac:dyDescent="0.45">
      <c r="A695" s="22" t="s">
        <v>8219</v>
      </c>
      <c r="B695" s="22">
        <v>36</v>
      </c>
      <c r="D695" s="21" t="s">
        <v>8221</v>
      </c>
      <c r="E695" s="21">
        <v>4</v>
      </c>
    </row>
    <row r="696" spans="1:5" x14ac:dyDescent="0.45">
      <c r="A696" s="21" t="s">
        <v>8219</v>
      </c>
      <c r="B696" s="21">
        <v>36</v>
      </c>
      <c r="D696" s="22" t="s">
        <v>8221</v>
      </c>
      <c r="E696" s="22">
        <v>4</v>
      </c>
    </row>
    <row r="697" spans="1:5" x14ac:dyDescent="0.45">
      <c r="A697" s="22" t="s">
        <v>8219</v>
      </c>
      <c r="B697" s="22">
        <v>36</v>
      </c>
      <c r="D697" s="21" t="s">
        <v>8221</v>
      </c>
      <c r="E697" s="21">
        <v>4</v>
      </c>
    </row>
    <row r="698" spans="1:5" x14ac:dyDescent="0.45">
      <c r="A698" s="22" t="s">
        <v>8219</v>
      </c>
      <c r="B698" s="22">
        <v>36</v>
      </c>
      <c r="D698" s="21" t="s">
        <v>8221</v>
      </c>
      <c r="E698" s="21">
        <v>4</v>
      </c>
    </row>
    <row r="699" spans="1:5" x14ac:dyDescent="0.45">
      <c r="A699" s="22" t="s">
        <v>8219</v>
      </c>
      <c r="B699" s="22">
        <v>36</v>
      </c>
      <c r="D699" s="21" t="s">
        <v>8221</v>
      </c>
      <c r="E699" s="21">
        <v>4</v>
      </c>
    </row>
    <row r="700" spans="1:5" x14ac:dyDescent="0.45">
      <c r="A700" s="21" t="s">
        <v>8219</v>
      </c>
      <c r="B700" s="21">
        <v>36</v>
      </c>
      <c r="D700" s="21" t="s">
        <v>8221</v>
      </c>
      <c r="E700" s="21">
        <v>4</v>
      </c>
    </row>
    <row r="701" spans="1:5" x14ac:dyDescent="0.45">
      <c r="A701" s="22" t="s">
        <v>8219</v>
      </c>
      <c r="B701" s="22">
        <v>36</v>
      </c>
      <c r="D701" s="22" t="s">
        <v>8221</v>
      </c>
      <c r="E701" s="22">
        <v>4</v>
      </c>
    </row>
    <row r="702" spans="1:5" x14ac:dyDescent="0.45">
      <c r="A702" s="21" t="s">
        <v>8219</v>
      </c>
      <c r="B702" s="21">
        <v>36</v>
      </c>
      <c r="D702" s="21" t="s">
        <v>8221</v>
      </c>
      <c r="E702" s="21">
        <v>4</v>
      </c>
    </row>
    <row r="703" spans="1:5" x14ac:dyDescent="0.45">
      <c r="A703" s="22" t="s">
        <v>8219</v>
      </c>
      <c r="B703" s="22">
        <v>37</v>
      </c>
      <c r="D703" s="22" t="s">
        <v>8221</v>
      </c>
      <c r="E703" s="22">
        <v>4</v>
      </c>
    </row>
    <row r="704" spans="1:5" x14ac:dyDescent="0.45">
      <c r="A704" s="21" t="s">
        <v>8219</v>
      </c>
      <c r="B704" s="21">
        <v>37</v>
      </c>
      <c r="D704" s="21" t="s">
        <v>8221</v>
      </c>
      <c r="E704" s="21">
        <v>4</v>
      </c>
    </row>
    <row r="705" spans="1:5" x14ac:dyDescent="0.45">
      <c r="A705" s="21" t="s">
        <v>8219</v>
      </c>
      <c r="B705" s="21">
        <v>37</v>
      </c>
      <c r="D705" s="21" t="s">
        <v>8221</v>
      </c>
      <c r="E705" s="21">
        <v>4</v>
      </c>
    </row>
    <row r="706" spans="1:5" x14ac:dyDescent="0.45">
      <c r="A706" s="21" t="s">
        <v>8219</v>
      </c>
      <c r="B706" s="21">
        <v>37</v>
      </c>
      <c r="D706" s="21" t="s">
        <v>8221</v>
      </c>
      <c r="E706" s="21">
        <v>4</v>
      </c>
    </row>
    <row r="707" spans="1:5" x14ac:dyDescent="0.45">
      <c r="A707" s="21" t="s">
        <v>8219</v>
      </c>
      <c r="B707" s="21">
        <v>37</v>
      </c>
      <c r="D707" s="22" t="s">
        <v>8221</v>
      </c>
      <c r="E707" s="22">
        <v>4</v>
      </c>
    </row>
    <row r="708" spans="1:5" x14ac:dyDescent="0.45">
      <c r="A708" s="21" t="s">
        <v>8219</v>
      </c>
      <c r="B708" s="21">
        <v>37</v>
      </c>
      <c r="D708" s="22" t="s">
        <v>8221</v>
      </c>
      <c r="E708" s="22">
        <v>4</v>
      </c>
    </row>
    <row r="709" spans="1:5" x14ac:dyDescent="0.45">
      <c r="A709" s="22" t="s">
        <v>8219</v>
      </c>
      <c r="B709" s="22">
        <v>37</v>
      </c>
      <c r="D709" s="22" t="s">
        <v>8221</v>
      </c>
      <c r="E709" s="22">
        <v>4</v>
      </c>
    </row>
    <row r="710" spans="1:5" x14ac:dyDescent="0.45">
      <c r="A710" s="22" t="s">
        <v>8219</v>
      </c>
      <c r="B710" s="22">
        <v>37</v>
      </c>
      <c r="D710" s="21" t="s">
        <v>8221</v>
      </c>
      <c r="E710" s="21">
        <v>4</v>
      </c>
    </row>
    <row r="711" spans="1:5" x14ac:dyDescent="0.45">
      <c r="A711" s="21" t="s">
        <v>8219</v>
      </c>
      <c r="B711" s="21">
        <v>37</v>
      </c>
      <c r="D711" s="21" t="s">
        <v>8221</v>
      </c>
      <c r="E711" s="21">
        <v>4</v>
      </c>
    </row>
    <row r="712" spans="1:5" x14ac:dyDescent="0.45">
      <c r="A712" s="21" t="s">
        <v>8219</v>
      </c>
      <c r="B712" s="21">
        <v>37</v>
      </c>
      <c r="D712" s="22" t="s">
        <v>8221</v>
      </c>
      <c r="E712" s="22">
        <v>4</v>
      </c>
    </row>
    <row r="713" spans="1:5" x14ac:dyDescent="0.45">
      <c r="A713" s="21" t="s">
        <v>8219</v>
      </c>
      <c r="B713" s="21">
        <v>37</v>
      </c>
      <c r="D713" s="21" t="s">
        <v>8221</v>
      </c>
      <c r="E713" s="21">
        <v>4</v>
      </c>
    </row>
    <row r="714" spans="1:5" x14ac:dyDescent="0.45">
      <c r="A714" s="21" t="s">
        <v>8219</v>
      </c>
      <c r="B714" s="21">
        <v>37</v>
      </c>
      <c r="D714" s="22" t="s">
        <v>8221</v>
      </c>
      <c r="E714" s="22">
        <v>4</v>
      </c>
    </row>
    <row r="715" spans="1:5" x14ac:dyDescent="0.45">
      <c r="A715" s="21" t="s">
        <v>8219</v>
      </c>
      <c r="B715" s="21">
        <v>37</v>
      </c>
      <c r="D715" s="21" t="s">
        <v>8221</v>
      </c>
      <c r="E715" s="21">
        <v>4</v>
      </c>
    </row>
    <row r="716" spans="1:5" x14ac:dyDescent="0.45">
      <c r="A716" s="21" t="s">
        <v>8219</v>
      </c>
      <c r="B716" s="21">
        <v>37</v>
      </c>
      <c r="D716" s="22" t="s">
        <v>8221</v>
      </c>
      <c r="E716" s="22">
        <v>4</v>
      </c>
    </row>
    <row r="717" spans="1:5" x14ac:dyDescent="0.45">
      <c r="A717" s="21" t="s">
        <v>8219</v>
      </c>
      <c r="B717" s="21">
        <v>37</v>
      </c>
      <c r="D717" s="22" t="s">
        <v>8221</v>
      </c>
      <c r="E717" s="22">
        <v>4</v>
      </c>
    </row>
    <row r="718" spans="1:5" x14ac:dyDescent="0.45">
      <c r="A718" s="21" t="s">
        <v>8219</v>
      </c>
      <c r="B718" s="21">
        <v>37</v>
      </c>
      <c r="D718" s="21" t="s">
        <v>8221</v>
      </c>
      <c r="E718" s="21">
        <v>4</v>
      </c>
    </row>
    <row r="719" spans="1:5" x14ac:dyDescent="0.45">
      <c r="A719" s="21" t="s">
        <v>8219</v>
      </c>
      <c r="B719" s="21">
        <v>37</v>
      </c>
      <c r="D719" s="21" t="s">
        <v>8221</v>
      </c>
      <c r="E719" s="21">
        <v>4</v>
      </c>
    </row>
    <row r="720" spans="1:5" x14ac:dyDescent="0.45">
      <c r="A720" s="21" t="s">
        <v>8219</v>
      </c>
      <c r="B720" s="21">
        <v>38</v>
      </c>
      <c r="D720" s="21" t="s">
        <v>8221</v>
      </c>
      <c r="E720" s="21">
        <v>4</v>
      </c>
    </row>
    <row r="721" spans="1:5" x14ac:dyDescent="0.45">
      <c r="A721" s="21" t="s">
        <v>8219</v>
      </c>
      <c r="B721" s="21">
        <v>38</v>
      </c>
      <c r="D721" s="21" t="s">
        <v>8221</v>
      </c>
      <c r="E721" s="21">
        <v>4</v>
      </c>
    </row>
    <row r="722" spans="1:5" x14ac:dyDescent="0.45">
      <c r="A722" s="22" t="s">
        <v>8219</v>
      </c>
      <c r="B722" s="22">
        <v>38</v>
      </c>
      <c r="D722" s="21" t="s">
        <v>8221</v>
      </c>
      <c r="E722" s="21">
        <v>4</v>
      </c>
    </row>
    <row r="723" spans="1:5" x14ac:dyDescent="0.45">
      <c r="A723" s="21" t="s">
        <v>8219</v>
      </c>
      <c r="B723" s="21">
        <v>38</v>
      </c>
      <c r="D723" s="22" t="s">
        <v>8221</v>
      </c>
      <c r="E723" s="22">
        <v>4</v>
      </c>
    </row>
    <row r="724" spans="1:5" x14ac:dyDescent="0.45">
      <c r="A724" s="21" t="s">
        <v>8219</v>
      </c>
      <c r="B724" s="21">
        <v>38</v>
      </c>
      <c r="D724" s="21" t="s">
        <v>8221</v>
      </c>
      <c r="E724" s="21">
        <v>4</v>
      </c>
    </row>
    <row r="725" spans="1:5" x14ac:dyDescent="0.45">
      <c r="A725" s="21" t="s">
        <v>8219</v>
      </c>
      <c r="B725" s="21">
        <v>38</v>
      </c>
      <c r="D725" s="21" t="s">
        <v>8221</v>
      </c>
      <c r="E725" s="21">
        <v>4</v>
      </c>
    </row>
    <row r="726" spans="1:5" x14ac:dyDescent="0.45">
      <c r="A726" s="21" t="s">
        <v>8219</v>
      </c>
      <c r="B726" s="21">
        <v>38</v>
      </c>
      <c r="D726" s="22" t="s">
        <v>8221</v>
      </c>
      <c r="E726" s="22">
        <v>4</v>
      </c>
    </row>
    <row r="727" spans="1:5" x14ac:dyDescent="0.45">
      <c r="A727" s="22" t="s">
        <v>8219</v>
      </c>
      <c r="B727" s="22">
        <v>38</v>
      </c>
      <c r="D727" s="22" t="s">
        <v>8221</v>
      </c>
      <c r="E727" s="22">
        <v>4</v>
      </c>
    </row>
    <row r="728" spans="1:5" x14ac:dyDescent="0.45">
      <c r="A728" s="21" t="s">
        <v>8219</v>
      </c>
      <c r="B728" s="21">
        <v>38</v>
      </c>
      <c r="D728" s="22" t="s">
        <v>8221</v>
      </c>
      <c r="E728" s="22">
        <v>4</v>
      </c>
    </row>
    <row r="729" spans="1:5" x14ac:dyDescent="0.45">
      <c r="A729" s="22" t="s">
        <v>8219</v>
      </c>
      <c r="B729" s="22">
        <v>38</v>
      </c>
      <c r="D729" s="22" t="s">
        <v>8221</v>
      </c>
      <c r="E729" s="22">
        <v>4</v>
      </c>
    </row>
    <row r="730" spans="1:5" x14ac:dyDescent="0.45">
      <c r="A730" s="21" t="s">
        <v>8219</v>
      </c>
      <c r="B730" s="21">
        <v>38</v>
      </c>
      <c r="D730" s="21" t="s">
        <v>8221</v>
      </c>
      <c r="E730" s="21">
        <v>4</v>
      </c>
    </row>
    <row r="731" spans="1:5" x14ac:dyDescent="0.45">
      <c r="A731" s="22" t="s">
        <v>8219</v>
      </c>
      <c r="B731" s="22">
        <v>38</v>
      </c>
      <c r="D731" s="21" t="s">
        <v>8221</v>
      </c>
      <c r="E731" s="21">
        <v>4</v>
      </c>
    </row>
    <row r="732" spans="1:5" x14ac:dyDescent="0.45">
      <c r="A732" s="21" t="s">
        <v>8219</v>
      </c>
      <c r="B732" s="21">
        <v>38</v>
      </c>
      <c r="D732" s="21" t="s">
        <v>8221</v>
      </c>
      <c r="E732" s="21">
        <v>4</v>
      </c>
    </row>
    <row r="733" spans="1:5" x14ac:dyDescent="0.45">
      <c r="A733" s="21" t="s">
        <v>8219</v>
      </c>
      <c r="B733" s="21">
        <v>38</v>
      </c>
      <c r="D733" s="22" t="s">
        <v>8221</v>
      </c>
      <c r="E733" s="22">
        <v>4</v>
      </c>
    </row>
    <row r="734" spans="1:5" x14ac:dyDescent="0.45">
      <c r="A734" s="22" t="s">
        <v>8219</v>
      </c>
      <c r="B734" s="22">
        <v>38</v>
      </c>
      <c r="D734" s="21" t="s">
        <v>8221</v>
      </c>
      <c r="E734" s="21">
        <v>4</v>
      </c>
    </row>
    <row r="735" spans="1:5" x14ac:dyDescent="0.45">
      <c r="A735" s="21" t="s">
        <v>8219</v>
      </c>
      <c r="B735" s="21">
        <v>38</v>
      </c>
      <c r="D735" s="21" t="s">
        <v>8221</v>
      </c>
      <c r="E735" s="21">
        <v>4</v>
      </c>
    </row>
    <row r="736" spans="1:5" x14ac:dyDescent="0.45">
      <c r="A736" s="22" t="s">
        <v>8219</v>
      </c>
      <c r="B736" s="22">
        <v>38</v>
      </c>
      <c r="D736" s="21" t="s">
        <v>8221</v>
      </c>
      <c r="E736" s="21">
        <v>4</v>
      </c>
    </row>
    <row r="737" spans="1:5" x14ac:dyDescent="0.45">
      <c r="A737" s="22" t="s">
        <v>8219</v>
      </c>
      <c r="B737" s="22">
        <v>38</v>
      </c>
      <c r="D737" s="21" t="s">
        <v>8221</v>
      </c>
      <c r="E737" s="21">
        <v>4</v>
      </c>
    </row>
    <row r="738" spans="1:5" x14ac:dyDescent="0.45">
      <c r="A738" s="21" t="s">
        <v>8219</v>
      </c>
      <c r="B738" s="21">
        <v>38</v>
      </c>
      <c r="D738" s="22" t="s">
        <v>8221</v>
      </c>
      <c r="E738" s="22">
        <v>4</v>
      </c>
    </row>
    <row r="739" spans="1:5" x14ac:dyDescent="0.45">
      <c r="A739" s="21" t="s">
        <v>8219</v>
      </c>
      <c r="B739" s="21">
        <v>38</v>
      </c>
      <c r="D739" s="22" t="s">
        <v>8221</v>
      </c>
      <c r="E739" s="22">
        <v>4</v>
      </c>
    </row>
    <row r="740" spans="1:5" x14ac:dyDescent="0.45">
      <c r="A740" s="21" t="s">
        <v>8219</v>
      </c>
      <c r="B740" s="21">
        <v>38</v>
      </c>
      <c r="D740" s="21" t="s">
        <v>8221</v>
      </c>
      <c r="E740" s="21">
        <v>4</v>
      </c>
    </row>
    <row r="741" spans="1:5" x14ac:dyDescent="0.45">
      <c r="A741" s="22" t="s">
        <v>8219</v>
      </c>
      <c r="B741" s="22">
        <v>38</v>
      </c>
      <c r="D741" s="22" t="s">
        <v>8221</v>
      </c>
      <c r="E741" s="22">
        <v>4</v>
      </c>
    </row>
    <row r="742" spans="1:5" x14ac:dyDescent="0.45">
      <c r="A742" s="22" t="s">
        <v>8219</v>
      </c>
      <c r="B742" s="22">
        <v>38</v>
      </c>
      <c r="D742" s="21" t="s">
        <v>8221</v>
      </c>
      <c r="E742" s="21">
        <v>4</v>
      </c>
    </row>
    <row r="743" spans="1:5" x14ac:dyDescent="0.45">
      <c r="A743" s="22" t="s">
        <v>8219</v>
      </c>
      <c r="B743" s="22">
        <v>38</v>
      </c>
      <c r="D743" s="21" t="s">
        <v>8221</v>
      </c>
      <c r="E743" s="21">
        <v>4</v>
      </c>
    </row>
    <row r="744" spans="1:5" x14ac:dyDescent="0.45">
      <c r="A744" s="21" t="s">
        <v>8219</v>
      </c>
      <c r="B744" s="21">
        <v>38</v>
      </c>
      <c r="D744" s="21" t="s">
        <v>8221</v>
      </c>
      <c r="E744" s="21">
        <v>4</v>
      </c>
    </row>
    <row r="745" spans="1:5" x14ac:dyDescent="0.45">
      <c r="A745" s="21" t="s">
        <v>8219</v>
      </c>
      <c r="B745" s="21">
        <v>38</v>
      </c>
      <c r="D745" s="21" t="s">
        <v>8221</v>
      </c>
      <c r="E745" s="21">
        <v>4</v>
      </c>
    </row>
    <row r="746" spans="1:5" x14ac:dyDescent="0.45">
      <c r="A746" s="21" t="s">
        <v>8219</v>
      </c>
      <c r="B746" s="21">
        <v>38</v>
      </c>
      <c r="D746" s="21" t="s">
        <v>8221</v>
      </c>
      <c r="E746" s="21">
        <v>4</v>
      </c>
    </row>
    <row r="747" spans="1:5" x14ac:dyDescent="0.45">
      <c r="A747" s="22" t="s">
        <v>8219</v>
      </c>
      <c r="B747" s="22">
        <v>38</v>
      </c>
      <c r="D747" s="22" t="s">
        <v>8221</v>
      </c>
      <c r="E747" s="22">
        <v>4</v>
      </c>
    </row>
    <row r="748" spans="1:5" x14ac:dyDescent="0.45">
      <c r="A748" s="22" t="s">
        <v>8219</v>
      </c>
      <c r="B748" s="22">
        <v>38</v>
      </c>
      <c r="D748" s="22" t="s">
        <v>8221</v>
      </c>
      <c r="E748" s="22">
        <v>4</v>
      </c>
    </row>
    <row r="749" spans="1:5" x14ac:dyDescent="0.45">
      <c r="A749" s="22" t="s">
        <v>8219</v>
      </c>
      <c r="B749" s="22">
        <v>39</v>
      </c>
      <c r="D749" s="21" t="s">
        <v>8221</v>
      </c>
      <c r="E749" s="21">
        <v>4</v>
      </c>
    </row>
    <row r="750" spans="1:5" x14ac:dyDescent="0.45">
      <c r="A750" s="21" t="s">
        <v>8219</v>
      </c>
      <c r="B750" s="21">
        <v>39</v>
      </c>
      <c r="D750" s="21" t="s">
        <v>8221</v>
      </c>
      <c r="E750" s="21">
        <v>4</v>
      </c>
    </row>
    <row r="751" spans="1:5" x14ac:dyDescent="0.45">
      <c r="A751" s="21" t="s">
        <v>8219</v>
      </c>
      <c r="B751" s="21">
        <v>39</v>
      </c>
      <c r="D751" s="21" t="s">
        <v>8221</v>
      </c>
      <c r="E751" s="21">
        <v>4</v>
      </c>
    </row>
    <row r="752" spans="1:5" x14ac:dyDescent="0.45">
      <c r="A752" s="21" t="s">
        <v>8219</v>
      </c>
      <c r="B752" s="21">
        <v>39</v>
      </c>
      <c r="D752" s="21" t="s">
        <v>8221</v>
      </c>
      <c r="E752" s="21">
        <v>4</v>
      </c>
    </row>
    <row r="753" spans="1:5" x14ac:dyDescent="0.45">
      <c r="A753" s="22" t="s">
        <v>8219</v>
      </c>
      <c r="B753" s="22">
        <v>39</v>
      </c>
      <c r="D753" s="22" t="s">
        <v>8221</v>
      </c>
      <c r="E753" s="22">
        <v>4</v>
      </c>
    </row>
    <row r="754" spans="1:5" x14ac:dyDescent="0.45">
      <c r="A754" s="21" t="s">
        <v>8219</v>
      </c>
      <c r="B754" s="21">
        <v>39</v>
      </c>
      <c r="D754" s="21" t="s">
        <v>8221</v>
      </c>
      <c r="E754" s="21">
        <v>4</v>
      </c>
    </row>
    <row r="755" spans="1:5" x14ac:dyDescent="0.45">
      <c r="A755" s="22" t="s">
        <v>8219</v>
      </c>
      <c r="B755" s="22">
        <v>39</v>
      </c>
      <c r="D755" s="22" t="s">
        <v>8221</v>
      </c>
      <c r="E755" s="22">
        <v>4</v>
      </c>
    </row>
    <row r="756" spans="1:5" x14ac:dyDescent="0.45">
      <c r="A756" s="22" t="s">
        <v>8219</v>
      </c>
      <c r="B756" s="22">
        <v>39</v>
      </c>
      <c r="D756" s="21" t="s">
        <v>8221</v>
      </c>
      <c r="E756" s="21">
        <v>4</v>
      </c>
    </row>
    <row r="757" spans="1:5" x14ac:dyDescent="0.45">
      <c r="A757" s="22" t="s">
        <v>8219</v>
      </c>
      <c r="B757" s="22">
        <v>39</v>
      </c>
      <c r="D757" s="21" t="s">
        <v>8221</v>
      </c>
      <c r="E757" s="21">
        <v>4</v>
      </c>
    </row>
    <row r="758" spans="1:5" x14ac:dyDescent="0.45">
      <c r="A758" s="21" t="s">
        <v>8219</v>
      </c>
      <c r="B758" s="21">
        <v>39</v>
      </c>
      <c r="D758" s="21" t="s">
        <v>8221</v>
      </c>
      <c r="E758" s="21">
        <v>4</v>
      </c>
    </row>
    <row r="759" spans="1:5" x14ac:dyDescent="0.45">
      <c r="A759" s="21" t="s">
        <v>8219</v>
      </c>
      <c r="B759" s="21">
        <v>39</v>
      </c>
      <c r="D759" s="22" t="s">
        <v>8221</v>
      </c>
      <c r="E759" s="22">
        <v>4</v>
      </c>
    </row>
    <row r="760" spans="1:5" x14ac:dyDescent="0.45">
      <c r="A760" s="22" t="s">
        <v>8219</v>
      </c>
      <c r="B760" s="22">
        <v>39</v>
      </c>
      <c r="D760" s="21" t="s">
        <v>8221</v>
      </c>
      <c r="E760" s="21">
        <v>4</v>
      </c>
    </row>
    <row r="761" spans="1:5" x14ac:dyDescent="0.45">
      <c r="A761" s="22" t="s">
        <v>8219</v>
      </c>
      <c r="B761" s="22">
        <v>39</v>
      </c>
      <c r="D761" s="22" t="s">
        <v>8221</v>
      </c>
      <c r="E761" s="22">
        <v>4</v>
      </c>
    </row>
    <row r="762" spans="1:5" x14ac:dyDescent="0.45">
      <c r="A762" s="21" t="s">
        <v>8219</v>
      </c>
      <c r="B762" s="21">
        <v>39</v>
      </c>
      <c r="D762" s="21" t="s">
        <v>8221</v>
      </c>
      <c r="E762" s="21">
        <v>4</v>
      </c>
    </row>
    <row r="763" spans="1:5" x14ac:dyDescent="0.45">
      <c r="A763" s="21" t="s">
        <v>8219</v>
      </c>
      <c r="B763" s="21">
        <v>39</v>
      </c>
      <c r="D763" s="22" t="s">
        <v>8221</v>
      </c>
      <c r="E763" s="22">
        <v>4</v>
      </c>
    </row>
    <row r="764" spans="1:5" x14ac:dyDescent="0.45">
      <c r="A764" s="22" t="s">
        <v>8219</v>
      </c>
      <c r="B764" s="22">
        <v>39</v>
      </c>
      <c r="D764" s="21" t="s">
        <v>8221</v>
      </c>
      <c r="E764" s="21">
        <v>4</v>
      </c>
    </row>
    <row r="765" spans="1:5" x14ac:dyDescent="0.45">
      <c r="A765" s="21" t="s">
        <v>8219</v>
      </c>
      <c r="B765" s="21">
        <v>39</v>
      </c>
      <c r="D765" s="22" t="s">
        <v>8221</v>
      </c>
      <c r="E765" s="22">
        <v>4</v>
      </c>
    </row>
    <row r="766" spans="1:5" x14ac:dyDescent="0.45">
      <c r="A766" s="22" t="s">
        <v>8219</v>
      </c>
      <c r="B766" s="22">
        <v>40</v>
      </c>
      <c r="D766" s="21" t="s">
        <v>8221</v>
      </c>
      <c r="E766" s="21">
        <v>4</v>
      </c>
    </row>
    <row r="767" spans="1:5" x14ac:dyDescent="0.45">
      <c r="A767" s="21" t="s">
        <v>8219</v>
      </c>
      <c r="B767" s="21">
        <v>40</v>
      </c>
      <c r="D767" s="22" t="s">
        <v>8221</v>
      </c>
      <c r="E767" s="22">
        <v>4</v>
      </c>
    </row>
    <row r="768" spans="1:5" x14ac:dyDescent="0.45">
      <c r="A768" s="22" t="s">
        <v>8219</v>
      </c>
      <c r="B768" s="22">
        <v>40</v>
      </c>
      <c r="D768" s="21" t="s">
        <v>8221</v>
      </c>
      <c r="E768" s="21">
        <v>4</v>
      </c>
    </row>
    <row r="769" spans="1:5" x14ac:dyDescent="0.45">
      <c r="A769" s="22" t="s">
        <v>8219</v>
      </c>
      <c r="B769" s="22">
        <v>40</v>
      </c>
      <c r="D769" s="21" t="s">
        <v>8221</v>
      </c>
      <c r="E769" s="21">
        <v>4</v>
      </c>
    </row>
    <row r="770" spans="1:5" x14ac:dyDescent="0.45">
      <c r="A770" s="22" t="s">
        <v>8219</v>
      </c>
      <c r="B770" s="22">
        <v>40</v>
      </c>
      <c r="D770" s="22" t="s">
        <v>8221</v>
      </c>
      <c r="E770" s="22">
        <v>4</v>
      </c>
    </row>
    <row r="771" spans="1:5" x14ac:dyDescent="0.45">
      <c r="A771" s="21" t="s">
        <v>8219</v>
      </c>
      <c r="B771" s="21">
        <v>40</v>
      </c>
      <c r="D771" s="21" t="s">
        <v>8221</v>
      </c>
      <c r="E771" s="21">
        <v>4</v>
      </c>
    </row>
    <row r="772" spans="1:5" x14ac:dyDescent="0.45">
      <c r="A772" s="21" t="s">
        <v>8219</v>
      </c>
      <c r="B772" s="21">
        <v>40</v>
      </c>
      <c r="D772" s="22" t="s">
        <v>8221</v>
      </c>
      <c r="E772" s="22">
        <v>4</v>
      </c>
    </row>
    <row r="773" spans="1:5" x14ac:dyDescent="0.45">
      <c r="A773" s="21" t="s">
        <v>8219</v>
      </c>
      <c r="B773" s="21">
        <v>40</v>
      </c>
      <c r="D773" s="22" t="s">
        <v>8221</v>
      </c>
      <c r="E773" s="22">
        <v>4</v>
      </c>
    </row>
    <row r="774" spans="1:5" x14ac:dyDescent="0.45">
      <c r="A774" s="22" t="s">
        <v>8219</v>
      </c>
      <c r="B774" s="22">
        <v>40</v>
      </c>
      <c r="D774" s="21" t="s">
        <v>8221</v>
      </c>
      <c r="E774" s="21">
        <v>4</v>
      </c>
    </row>
    <row r="775" spans="1:5" x14ac:dyDescent="0.45">
      <c r="A775" s="22" t="s">
        <v>8219</v>
      </c>
      <c r="B775" s="22">
        <v>40</v>
      </c>
      <c r="D775" s="21" t="s">
        <v>8221</v>
      </c>
      <c r="E775" s="21">
        <v>4</v>
      </c>
    </row>
    <row r="776" spans="1:5" x14ac:dyDescent="0.45">
      <c r="A776" s="21" t="s">
        <v>8219</v>
      </c>
      <c r="B776" s="21">
        <v>40</v>
      </c>
      <c r="D776" s="22" t="s">
        <v>8221</v>
      </c>
      <c r="E776" s="22">
        <v>4</v>
      </c>
    </row>
    <row r="777" spans="1:5" x14ac:dyDescent="0.45">
      <c r="A777" s="21" t="s">
        <v>8219</v>
      </c>
      <c r="B777" s="21">
        <v>41</v>
      </c>
      <c r="D777" s="21" t="s">
        <v>8221</v>
      </c>
      <c r="E777" s="21">
        <v>4</v>
      </c>
    </row>
    <row r="778" spans="1:5" x14ac:dyDescent="0.45">
      <c r="A778" s="21" t="s">
        <v>8219</v>
      </c>
      <c r="B778" s="21">
        <v>41</v>
      </c>
      <c r="D778" s="22" t="s">
        <v>8221</v>
      </c>
      <c r="E778" s="22">
        <v>4</v>
      </c>
    </row>
    <row r="779" spans="1:5" x14ac:dyDescent="0.45">
      <c r="A779" s="22" t="s">
        <v>8219</v>
      </c>
      <c r="B779" s="22">
        <v>41</v>
      </c>
      <c r="D779" s="22" t="s">
        <v>8221</v>
      </c>
      <c r="E779" s="22">
        <v>4</v>
      </c>
    </row>
    <row r="780" spans="1:5" x14ac:dyDescent="0.45">
      <c r="A780" s="21" t="s">
        <v>8219</v>
      </c>
      <c r="B780" s="21">
        <v>41</v>
      </c>
      <c r="D780" s="22" t="s">
        <v>8221</v>
      </c>
      <c r="E780" s="22">
        <v>4</v>
      </c>
    </row>
    <row r="781" spans="1:5" x14ac:dyDescent="0.45">
      <c r="A781" s="21" t="s">
        <v>8219</v>
      </c>
      <c r="B781" s="21">
        <v>41</v>
      </c>
      <c r="D781" s="21" t="s">
        <v>8221</v>
      </c>
      <c r="E781" s="21">
        <v>3</v>
      </c>
    </row>
    <row r="782" spans="1:5" x14ac:dyDescent="0.45">
      <c r="A782" s="22" t="s">
        <v>8219</v>
      </c>
      <c r="B782" s="22">
        <v>41</v>
      </c>
      <c r="D782" s="22" t="s">
        <v>8221</v>
      </c>
      <c r="E782" s="22">
        <v>3</v>
      </c>
    </row>
    <row r="783" spans="1:5" x14ac:dyDescent="0.45">
      <c r="A783" s="22" t="s">
        <v>8219</v>
      </c>
      <c r="B783" s="22">
        <v>41</v>
      </c>
      <c r="D783" s="21" t="s">
        <v>8221</v>
      </c>
      <c r="E783" s="21">
        <v>3</v>
      </c>
    </row>
    <row r="784" spans="1:5" x14ac:dyDescent="0.45">
      <c r="A784" s="21" t="s">
        <v>8219</v>
      </c>
      <c r="B784" s="21">
        <v>41</v>
      </c>
      <c r="D784" s="21" t="s">
        <v>8221</v>
      </c>
      <c r="E784" s="21">
        <v>3</v>
      </c>
    </row>
    <row r="785" spans="1:5" x14ac:dyDescent="0.45">
      <c r="A785" s="22" t="s">
        <v>8219</v>
      </c>
      <c r="B785" s="22">
        <v>41</v>
      </c>
      <c r="D785" s="21" t="s">
        <v>8221</v>
      </c>
      <c r="E785" s="21">
        <v>3</v>
      </c>
    </row>
    <row r="786" spans="1:5" x14ac:dyDescent="0.45">
      <c r="A786" s="22" t="s">
        <v>8219</v>
      </c>
      <c r="B786" s="22">
        <v>41</v>
      </c>
      <c r="D786" s="21" t="s">
        <v>8221</v>
      </c>
      <c r="E786" s="21">
        <v>3</v>
      </c>
    </row>
    <row r="787" spans="1:5" x14ac:dyDescent="0.45">
      <c r="A787" s="21" t="s">
        <v>8219</v>
      </c>
      <c r="B787" s="21">
        <v>41</v>
      </c>
      <c r="D787" s="22" t="s">
        <v>8221</v>
      </c>
      <c r="E787" s="22">
        <v>3</v>
      </c>
    </row>
    <row r="788" spans="1:5" x14ac:dyDescent="0.45">
      <c r="A788" s="21" t="s">
        <v>8219</v>
      </c>
      <c r="B788" s="21">
        <v>41</v>
      </c>
      <c r="D788" s="21" t="s">
        <v>8221</v>
      </c>
      <c r="E788" s="21">
        <v>3</v>
      </c>
    </row>
    <row r="789" spans="1:5" x14ac:dyDescent="0.45">
      <c r="A789" s="22" t="s">
        <v>8219</v>
      </c>
      <c r="B789" s="22">
        <v>41</v>
      </c>
      <c r="D789" s="22" t="s">
        <v>8221</v>
      </c>
      <c r="E789" s="22">
        <v>3</v>
      </c>
    </row>
    <row r="790" spans="1:5" x14ac:dyDescent="0.45">
      <c r="A790" s="22" t="s">
        <v>8219</v>
      </c>
      <c r="B790" s="22">
        <v>41</v>
      </c>
      <c r="D790" s="21" t="s">
        <v>8221</v>
      </c>
      <c r="E790" s="21">
        <v>3</v>
      </c>
    </row>
    <row r="791" spans="1:5" x14ac:dyDescent="0.45">
      <c r="A791" s="21" t="s">
        <v>8219</v>
      </c>
      <c r="B791" s="21">
        <v>41</v>
      </c>
      <c r="D791" s="22" t="s">
        <v>8221</v>
      </c>
      <c r="E791" s="22">
        <v>3</v>
      </c>
    </row>
    <row r="792" spans="1:5" x14ac:dyDescent="0.45">
      <c r="A792" s="21" t="s">
        <v>8219</v>
      </c>
      <c r="B792" s="21">
        <v>41</v>
      </c>
      <c r="D792" s="21" t="s">
        <v>8221</v>
      </c>
      <c r="E792" s="21">
        <v>3</v>
      </c>
    </row>
    <row r="793" spans="1:5" x14ac:dyDescent="0.45">
      <c r="A793" s="22" t="s">
        <v>8219</v>
      </c>
      <c r="B793" s="22">
        <v>41</v>
      </c>
      <c r="D793" s="21" t="s">
        <v>8221</v>
      </c>
      <c r="E793" s="21">
        <v>3</v>
      </c>
    </row>
    <row r="794" spans="1:5" x14ac:dyDescent="0.45">
      <c r="A794" s="22" t="s">
        <v>8219</v>
      </c>
      <c r="B794" s="22">
        <v>41</v>
      </c>
      <c r="D794" s="22" t="s">
        <v>8221</v>
      </c>
      <c r="E794" s="22">
        <v>3</v>
      </c>
    </row>
    <row r="795" spans="1:5" x14ac:dyDescent="0.45">
      <c r="A795" s="22" t="s">
        <v>8219</v>
      </c>
      <c r="B795" s="22">
        <v>41</v>
      </c>
      <c r="D795" s="21" t="s">
        <v>8221</v>
      </c>
      <c r="E795" s="21">
        <v>3</v>
      </c>
    </row>
    <row r="796" spans="1:5" x14ac:dyDescent="0.45">
      <c r="A796" s="22" t="s">
        <v>8219</v>
      </c>
      <c r="B796" s="22">
        <v>42</v>
      </c>
      <c r="D796" s="22" t="s">
        <v>8221</v>
      </c>
      <c r="E796" s="22">
        <v>3</v>
      </c>
    </row>
    <row r="797" spans="1:5" x14ac:dyDescent="0.45">
      <c r="A797" s="22" t="s">
        <v>8219</v>
      </c>
      <c r="B797" s="22">
        <v>42</v>
      </c>
      <c r="D797" s="22" t="s">
        <v>8221</v>
      </c>
      <c r="E797" s="22">
        <v>3</v>
      </c>
    </row>
    <row r="798" spans="1:5" x14ac:dyDescent="0.45">
      <c r="A798" s="22" t="s">
        <v>8219</v>
      </c>
      <c r="B798" s="22">
        <v>42</v>
      </c>
      <c r="D798" s="22" t="s">
        <v>8221</v>
      </c>
      <c r="E798" s="22">
        <v>3</v>
      </c>
    </row>
    <row r="799" spans="1:5" x14ac:dyDescent="0.45">
      <c r="A799" s="21" t="s">
        <v>8219</v>
      </c>
      <c r="B799" s="21">
        <v>42</v>
      </c>
      <c r="D799" s="22" t="s">
        <v>8221</v>
      </c>
      <c r="E799" s="22">
        <v>3</v>
      </c>
    </row>
    <row r="800" spans="1:5" x14ac:dyDescent="0.45">
      <c r="A800" s="22" t="s">
        <v>8219</v>
      </c>
      <c r="B800" s="22">
        <v>42</v>
      </c>
      <c r="D800" s="22" t="s">
        <v>8221</v>
      </c>
      <c r="E800" s="22">
        <v>3</v>
      </c>
    </row>
    <row r="801" spans="1:5" x14ac:dyDescent="0.45">
      <c r="A801" s="22" t="s">
        <v>8219</v>
      </c>
      <c r="B801" s="22">
        <v>42</v>
      </c>
      <c r="D801" s="21" t="s">
        <v>8221</v>
      </c>
      <c r="E801" s="21">
        <v>3</v>
      </c>
    </row>
    <row r="802" spans="1:5" x14ac:dyDescent="0.45">
      <c r="A802" s="21" t="s">
        <v>8219</v>
      </c>
      <c r="B802" s="21">
        <v>42</v>
      </c>
      <c r="D802" s="21" t="s">
        <v>8221</v>
      </c>
      <c r="E802" s="21">
        <v>3</v>
      </c>
    </row>
    <row r="803" spans="1:5" x14ac:dyDescent="0.45">
      <c r="A803" s="21" t="s">
        <v>8219</v>
      </c>
      <c r="B803" s="21">
        <v>42</v>
      </c>
      <c r="D803" s="21" t="s">
        <v>8221</v>
      </c>
      <c r="E803" s="21">
        <v>3</v>
      </c>
    </row>
    <row r="804" spans="1:5" x14ac:dyDescent="0.45">
      <c r="A804" s="21" t="s">
        <v>8219</v>
      </c>
      <c r="B804" s="21">
        <v>42</v>
      </c>
      <c r="D804" s="21" t="s">
        <v>8221</v>
      </c>
      <c r="E804" s="21">
        <v>3</v>
      </c>
    </row>
    <row r="805" spans="1:5" x14ac:dyDescent="0.45">
      <c r="A805" s="21" t="s">
        <v>8219</v>
      </c>
      <c r="B805" s="21">
        <v>42</v>
      </c>
      <c r="D805" s="21" t="s">
        <v>8221</v>
      </c>
      <c r="E805" s="21">
        <v>3</v>
      </c>
    </row>
    <row r="806" spans="1:5" x14ac:dyDescent="0.45">
      <c r="A806" s="21" t="s">
        <v>8219</v>
      </c>
      <c r="B806" s="21">
        <v>42</v>
      </c>
      <c r="D806" s="22" t="s">
        <v>8221</v>
      </c>
      <c r="E806" s="22">
        <v>3</v>
      </c>
    </row>
    <row r="807" spans="1:5" x14ac:dyDescent="0.45">
      <c r="A807" s="21" t="s">
        <v>8219</v>
      </c>
      <c r="B807" s="21">
        <v>42</v>
      </c>
      <c r="D807" s="21" t="s">
        <v>8221</v>
      </c>
      <c r="E807" s="21">
        <v>3</v>
      </c>
    </row>
    <row r="808" spans="1:5" x14ac:dyDescent="0.45">
      <c r="A808" s="22" t="s">
        <v>8219</v>
      </c>
      <c r="B808" s="22">
        <v>42</v>
      </c>
      <c r="D808" s="22" t="s">
        <v>8221</v>
      </c>
      <c r="E808" s="22">
        <v>3</v>
      </c>
    </row>
    <row r="809" spans="1:5" x14ac:dyDescent="0.45">
      <c r="A809" s="22" t="s">
        <v>8219</v>
      </c>
      <c r="B809" s="22">
        <v>42</v>
      </c>
      <c r="D809" s="21" t="s">
        <v>8221</v>
      </c>
      <c r="E809" s="21">
        <v>3</v>
      </c>
    </row>
    <row r="810" spans="1:5" x14ac:dyDescent="0.45">
      <c r="A810" s="21" t="s">
        <v>8219</v>
      </c>
      <c r="B810" s="21">
        <v>43</v>
      </c>
      <c r="D810" s="21" t="s">
        <v>8221</v>
      </c>
      <c r="E810" s="21">
        <v>3</v>
      </c>
    </row>
    <row r="811" spans="1:5" x14ac:dyDescent="0.45">
      <c r="A811" s="21" t="s">
        <v>8219</v>
      </c>
      <c r="B811" s="21">
        <v>43</v>
      </c>
      <c r="D811" s="22" t="s">
        <v>8221</v>
      </c>
      <c r="E811" s="22">
        <v>3</v>
      </c>
    </row>
    <row r="812" spans="1:5" x14ac:dyDescent="0.45">
      <c r="A812" s="21" t="s">
        <v>8219</v>
      </c>
      <c r="B812" s="21">
        <v>43</v>
      </c>
      <c r="D812" s="21" t="s">
        <v>8221</v>
      </c>
      <c r="E812" s="21">
        <v>3</v>
      </c>
    </row>
    <row r="813" spans="1:5" x14ac:dyDescent="0.45">
      <c r="A813" s="21" t="s">
        <v>8219</v>
      </c>
      <c r="B813" s="21">
        <v>43</v>
      </c>
      <c r="D813" s="21" t="s">
        <v>8221</v>
      </c>
      <c r="E813" s="21">
        <v>3</v>
      </c>
    </row>
    <row r="814" spans="1:5" x14ac:dyDescent="0.45">
      <c r="A814" s="22" t="s">
        <v>8219</v>
      </c>
      <c r="B814" s="22">
        <v>43</v>
      </c>
      <c r="D814" s="21" t="s">
        <v>8221</v>
      </c>
      <c r="E814" s="21">
        <v>3</v>
      </c>
    </row>
    <row r="815" spans="1:5" x14ac:dyDescent="0.45">
      <c r="A815" s="22" t="s">
        <v>8219</v>
      </c>
      <c r="B815" s="22">
        <v>43</v>
      </c>
      <c r="D815" s="22" t="s">
        <v>8221</v>
      </c>
      <c r="E815" s="22">
        <v>3</v>
      </c>
    </row>
    <row r="816" spans="1:5" x14ac:dyDescent="0.45">
      <c r="A816" s="22" t="s">
        <v>8219</v>
      </c>
      <c r="B816" s="22">
        <v>43</v>
      </c>
      <c r="D816" s="21" t="s">
        <v>8221</v>
      </c>
      <c r="E816" s="21">
        <v>3</v>
      </c>
    </row>
    <row r="817" spans="1:5" x14ac:dyDescent="0.45">
      <c r="A817" s="21" t="s">
        <v>8219</v>
      </c>
      <c r="B817" s="21">
        <v>43</v>
      </c>
      <c r="D817" s="21" t="s">
        <v>8221</v>
      </c>
      <c r="E817" s="21">
        <v>3</v>
      </c>
    </row>
    <row r="818" spans="1:5" x14ac:dyDescent="0.45">
      <c r="A818" s="22" t="s">
        <v>8219</v>
      </c>
      <c r="B818" s="22">
        <v>43</v>
      </c>
      <c r="D818" s="22" t="s">
        <v>8221</v>
      </c>
      <c r="E818" s="22">
        <v>3</v>
      </c>
    </row>
    <row r="819" spans="1:5" x14ac:dyDescent="0.45">
      <c r="A819" s="21" t="s">
        <v>8219</v>
      </c>
      <c r="B819" s="21">
        <v>43</v>
      </c>
      <c r="D819" s="22" t="s">
        <v>8221</v>
      </c>
      <c r="E819" s="22">
        <v>3</v>
      </c>
    </row>
    <row r="820" spans="1:5" x14ac:dyDescent="0.45">
      <c r="A820" s="22" t="s">
        <v>8219</v>
      </c>
      <c r="B820" s="22">
        <v>43</v>
      </c>
      <c r="D820" s="22" t="s">
        <v>8221</v>
      </c>
      <c r="E820" s="22">
        <v>3</v>
      </c>
    </row>
    <row r="821" spans="1:5" x14ac:dyDescent="0.45">
      <c r="A821" s="22" t="s">
        <v>8219</v>
      </c>
      <c r="B821" s="22">
        <v>43</v>
      </c>
      <c r="D821" s="21" t="s">
        <v>8221</v>
      </c>
      <c r="E821" s="21">
        <v>3</v>
      </c>
    </row>
    <row r="822" spans="1:5" x14ac:dyDescent="0.45">
      <c r="A822" s="22" t="s">
        <v>8219</v>
      </c>
      <c r="B822" s="22">
        <v>43</v>
      </c>
      <c r="D822" s="22" t="s">
        <v>8221</v>
      </c>
      <c r="E822" s="22">
        <v>3</v>
      </c>
    </row>
    <row r="823" spans="1:5" x14ac:dyDescent="0.45">
      <c r="A823" s="21" t="s">
        <v>8219</v>
      </c>
      <c r="B823" s="21">
        <v>44</v>
      </c>
      <c r="D823" s="21" t="s">
        <v>8221</v>
      </c>
      <c r="E823" s="21">
        <v>3</v>
      </c>
    </row>
    <row r="824" spans="1:5" x14ac:dyDescent="0.45">
      <c r="A824" s="21" t="s">
        <v>8219</v>
      </c>
      <c r="B824" s="21">
        <v>44</v>
      </c>
      <c r="D824" s="21" t="s">
        <v>8221</v>
      </c>
      <c r="E824" s="21">
        <v>3</v>
      </c>
    </row>
    <row r="825" spans="1:5" x14ac:dyDescent="0.45">
      <c r="A825" s="21" t="s">
        <v>8219</v>
      </c>
      <c r="B825" s="21">
        <v>44</v>
      </c>
      <c r="D825" s="22" t="s">
        <v>8221</v>
      </c>
      <c r="E825" s="22">
        <v>3</v>
      </c>
    </row>
    <row r="826" spans="1:5" x14ac:dyDescent="0.45">
      <c r="A826" s="21" t="s">
        <v>8219</v>
      </c>
      <c r="B826" s="21">
        <v>44</v>
      </c>
      <c r="D826" s="22" t="s">
        <v>8221</v>
      </c>
      <c r="E826" s="22">
        <v>3</v>
      </c>
    </row>
    <row r="827" spans="1:5" x14ac:dyDescent="0.45">
      <c r="A827" s="22" t="s">
        <v>8219</v>
      </c>
      <c r="B827" s="22">
        <v>44</v>
      </c>
      <c r="D827" s="22" t="s">
        <v>8221</v>
      </c>
      <c r="E827" s="22">
        <v>3</v>
      </c>
    </row>
    <row r="828" spans="1:5" x14ac:dyDescent="0.45">
      <c r="A828" s="22" t="s">
        <v>8219</v>
      </c>
      <c r="B828" s="22">
        <v>44</v>
      </c>
      <c r="D828" s="21" t="s">
        <v>8221</v>
      </c>
      <c r="E828" s="21">
        <v>3</v>
      </c>
    </row>
    <row r="829" spans="1:5" x14ac:dyDescent="0.45">
      <c r="A829" s="21" t="s">
        <v>8219</v>
      </c>
      <c r="B829" s="21">
        <v>44</v>
      </c>
      <c r="D829" s="21" t="s">
        <v>8221</v>
      </c>
      <c r="E829" s="21">
        <v>3</v>
      </c>
    </row>
    <row r="830" spans="1:5" x14ac:dyDescent="0.45">
      <c r="A830" s="22" t="s">
        <v>8219</v>
      </c>
      <c r="B830" s="22">
        <v>44</v>
      </c>
      <c r="D830" s="21" t="s">
        <v>8221</v>
      </c>
      <c r="E830" s="21">
        <v>3</v>
      </c>
    </row>
    <row r="831" spans="1:5" x14ac:dyDescent="0.45">
      <c r="A831" s="22" t="s">
        <v>8219</v>
      </c>
      <c r="B831" s="22">
        <v>44</v>
      </c>
      <c r="D831" s="21" t="s">
        <v>8221</v>
      </c>
      <c r="E831" s="21">
        <v>3</v>
      </c>
    </row>
    <row r="832" spans="1:5" x14ac:dyDescent="0.45">
      <c r="A832" s="22" t="s">
        <v>8219</v>
      </c>
      <c r="B832" s="22">
        <v>44</v>
      </c>
      <c r="D832" s="22" t="s">
        <v>8221</v>
      </c>
      <c r="E832" s="22">
        <v>3</v>
      </c>
    </row>
    <row r="833" spans="1:5" x14ac:dyDescent="0.45">
      <c r="A833" s="22" t="s">
        <v>8219</v>
      </c>
      <c r="B833" s="22">
        <v>44</v>
      </c>
      <c r="D833" s="21" t="s">
        <v>8221</v>
      </c>
      <c r="E833" s="21">
        <v>3</v>
      </c>
    </row>
    <row r="834" spans="1:5" x14ac:dyDescent="0.45">
      <c r="A834" s="21" t="s">
        <v>8219</v>
      </c>
      <c r="B834" s="21">
        <v>44</v>
      </c>
      <c r="D834" s="21" t="s">
        <v>8221</v>
      </c>
      <c r="E834" s="21">
        <v>3</v>
      </c>
    </row>
    <row r="835" spans="1:5" x14ac:dyDescent="0.45">
      <c r="A835" s="21" t="s">
        <v>8219</v>
      </c>
      <c r="B835" s="21">
        <v>44</v>
      </c>
      <c r="D835" s="22" t="s">
        <v>8221</v>
      </c>
      <c r="E835" s="22">
        <v>3</v>
      </c>
    </row>
    <row r="836" spans="1:5" x14ac:dyDescent="0.45">
      <c r="A836" s="22" t="s">
        <v>8219</v>
      </c>
      <c r="B836" s="22">
        <v>44</v>
      </c>
      <c r="D836" s="22" t="s">
        <v>8221</v>
      </c>
      <c r="E836" s="22">
        <v>3</v>
      </c>
    </row>
    <row r="837" spans="1:5" x14ac:dyDescent="0.45">
      <c r="A837" s="22" t="s">
        <v>8219</v>
      </c>
      <c r="B837" s="22">
        <v>44</v>
      </c>
      <c r="D837" s="21" t="s">
        <v>8221</v>
      </c>
      <c r="E837" s="21">
        <v>3</v>
      </c>
    </row>
    <row r="838" spans="1:5" x14ac:dyDescent="0.45">
      <c r="A838" s="21" t="s">
        <v>8219</v>
      </c>
      <c r="B838" s="21">
        <v>45</v>
      </c>
      <c r="D838" s="22" t="s">
        <v>8221</v>
      </c>
      <c r="E838" s="22">
        <v>3</v>
      </c>
    </row>
    <row r="839" spans="1:5" x14ac:dyDescent="0.45">
      <c r="A839" s="21" t="s">
        <v>8219</v>
      </c>
      <c r="B839" s="21">
        <v>45</v>
      </c>
      <c r="D839" s="21" t="s">
        <v>8221</v>
      </c>
      <c r="E839" s="21">
        <v>3</v>
      </c>
    </row>
    <row r="840" spans="1:5" x14ac:dyDescent="0.45">
      <c r="A840" s="21" t="s">
        <v>8219</v>
      </c>
      <c r="B840" s="21">
        <v>45</v>
      </c>
      <c r="D840" s="21" t="s">
        <v>8221</v>
      </c>
      <c r="E840" s="21">
        <v>3</v>
      </c>
    </row>
    <row r="841" spans="1:5" x14ac:dyDescent="0.45">
      <c r="A841" s="22" t="s">
        <v>8219</v>
      </c>
      <c r="B841" s="22">
        <v>45</v>
      </c>
      <c r="D841" s="22" t="s">
        <v>8221</v>
      </c>
      <c r="E841" s="22">
        <v>3</v>
      </c>
    </row>
    <row r="842" spans="1:5" x14ac:dyDescent="0.45">
      <c r="A842" s="22" t="s">
        <v>8219</v>
      </c>
      <c r="B842" s="22">
        <v>45</v>
      </c>
      <c r="D842" s="22" t="s">
        <v>8221</v>
      </c>
      <c r="E842" s="22">
        <v>3</v>
      </c>
    </row>
    <row r="843" spans="1:5" x14ac:dyDescent="0.45">
      <c r="A843" s="22" t="s">
        <v>8219</v>
      </c>
      <c r="B843" s="22">
        <v>45</v>
      </c>
      <c r="D843" s="21" t="s">
        <v>8221</v>
      </c>
      <c r="E843" s="21">
        <v>3</v>
      </c>
    </row>
    <row r="844" spans="1:5" x14ac:dyDescent="0.45">
      <c r="A844" s="21" t="s">
        <v>8219</v>
      </c>
      <c r="B844" s="21">
        <v>45</v>
      </c>
      <c r="D844" s="21" t="s">
        <v>8221</v>
      </c>
      <c r="E844" s="21">
        <v>3</v>
      </c>
    </row>
    <row r="845" spans="1:5" x14ac:dyDescent="0.45">
      <c r="A845" s="22" t="s">
        <v>8219</v>
      </c>
      <c r="B845" s="22">
        <v>45</v>
      </c>
      <c r="D845" s="22" t="s">
        <v>8221</v>
      </c>
      <c r="E845" s="22">
        <v>3</v>
      </c>
    </row>
    <row r="846" spans="1:5" x14ac:dyDescent="0.45">
      <c r="A846" s="21" t="s">
        <v>8219</v>
      </c>
      <c r="B846" s="21">
        <v>45</v>
      </c>
      <c r="D846" s="21" t="s">
        <v>8221</v>
      </c>
      <c r="E846" s="21">
        <v>3</v>
      </c>
    </row>
    <row r="847" spans="1:5" x14ac:dyDescent="0.45">
      <c r="A847" s="22" t="s">
        <v>8219</v>
      </c>
      <c r="B847" s="22">
        <v>45</v>
      </c>
      <c r="D847" s="21" t="s">
        <v>8221</v>
      </c>
      <c r="E847" s="21">
        <v>3</v>
      </c>
    </row>
    <row r="848" spans="1:5" x14ac:dyDescent="0.45">
      <c r="A848" s="22" t="s">
        <v>8219</v>
      </c>
      <c r="B848" s="22">
        <v>45</v>
      </c>
      <c r="D848" s="22" t="s">
        <v>8221</v>
      </c>
      <c r="E848" s="22">
        <v>3</v>
      </c>
    </row>
    <row r="849" spans="1:5" x14ac:dyDescent="0.45">
      <c r="A849" s="21" t="s">
        <v>8219</v>
      </c>
      <c r="B849" s="21">
        <v>45</v>
      </c>
      <c r="D849" s="22" t="s">
        <v>8221</v>
      </c>
      <c r="E849" s="22">
        <v>3</v>
      </c>
    </row>
    <row r="850" spans="1:5" x14ac:dyDescent="0.45">
      <c r="A850" s="21" t="s">
        <v>8219</v>
      </c>
      <c r="B850" s="21">
        <v>45</v>
      </c>
      <c r="D850" s="22" t="s">
        <v>8221</v>
      </c>
      <c r="E850" s="22">
        <v>3</v>
      </c>
    </row>
    <row r="851" spans="1:5" x14ac:dyDescent="0.45">
      <c r="A851" s="22" t="s">
        <v>8219</v>
      </c>
      <c r="B851" s="22">
        <v>45</v>
      </c>
      <c r="D851" s="22" t="s">
        <v>8221</v>
      </c>
      <c r="E851" s="22">
        <v>3</v>
      </c>
    </row>
    <row r="852" spans="1:5" x14ac:dyDescent="0.45">
      <c r="A852" s="21" t="s">
        <v>8219</v>
      </c>
      <c r="B852" s="21">
        <v>45</v>
      </c>
      <c r="D852" s="22" t="s">
        <v>8221</v>
      </c>
      <c r="E852" s="22">
        <v>3</v>
      </c>
    </row>
    <row r="853" spans="1:5" x14ac:dyDescent="0.45">
      <c r="A853" s="22" t="s">
        <v>8219</v>
      </c>
      <c r="B853" s="22">
        <v>46</v>
      </c>
      <c r="D853" s="22" t="s">
        <v>8221</v>
      </c>
      <c r="E853" s="22">
        <v>3</v>
      </c>
    </row>
    <row r="854" spans="1:5" x14ac:dyDescent="0.45">
      <c r="A854" s="21" t="s">
        <v>8219</v>
      </c>
      <c r="B854" s="21">
        <v>46</v>
      </c>
      <c r="D854" s="21" t="s">
        <v>8221</v>
      </c>
      <c r="E854" s="21">
        <v>3</v>
      </c>
    </row>
    <row r="855" spans="1:5" x14ac:dyDescent="0.45">
      <c r="A855" s="22" t="s">
        <v>8219</v>
      </c>
      <c r="B855" s="22">
        <v>46</v>
      </c>
      <c r="D855" s="22" t="s">
        <v>8221</v>
      </c>
      <c r="E855" s="22">
        <v>3</v>
      </c>
    </row>
    <row r="856" spans="1:5" x14ac:dyDescent="0.45">
      <c r="A856" s="22" t="s">
        <v>8219</v>
      </c>
      <c r="B856" s="22">
        <v>46</v>
      </c>
      <c r="D856" s="21" t="s">
        <v>8221</v>
      </c>
      <c r="E856" s="21">
        <v>3</v>
      </c>
    </row>
    <row r="857" spans="1:5" x14ac:dyDescent="0.45">
      <c r="A857" s="21" t="s">
        <v>8219</v>
      </c>
      <c r="B857" s="21">
        <v>46</v>
      </c>
      <c r="D857" s="21" t="s">
        <v>8221</v>
      </c>
      <c r="E857" s="21">
        <v>3</v>
      </c>
    </row>
    <row r="858" spans="1:5" x14ac:dyDescent="0.45">
      <c r="A858" s="21" t="s">
        <v>8219</v>
      </c>
      <c r="B858" s="21">
        <v>46</v>
      </c>
      <c r="D858" s="21" t="s">
        <v>8221</v>
      </c>
      <c r="E858" s="21">
        <v>3</v>
      </c>
    </row>
    <row r="859" spans="1:5" x14ac:dyDescent="0.45">
      <c r="A859" s="21" t="s">
        <v>8219</v>
      </c>
      <c r="B859" s="21">
        <v>46</v>
      </c>
      <c r="D859" s="22" t="s">
        <v>8221</v>
      </c>
      <c r="E859" s="22">
        <v>3</v>
      </c>
    </row>
    <row r="860" spans="1:5" x14ac:dyDescent="0.45">
      <c r="A860" s="22" t="s">
        <v>8219</v>
      </c>
      <c r="B860" s="22">
        <v>46</v>
      </c>
      <c r="D860" s="21" t="s">
        <v>8221</v>
      </c>
      <c r="E860" s="21">
        <v>3</v>
      </c>
    </row>
    <row r="861" spans="1:5" x14ac:dyDescent="0.45">
      <c r="A861" s="22" t="s">
        <v>8219</v>
      </c>
      <c r="B861" s="22">
        <v>46</v>
      </c>
      <c r="D861" s="22" t="s">
        <v>8221</v>
      </c>
      <c r="E861" s="22">
        <v>3</v>
      </c>
    </row>
    <row r="862" spans="1:5" x14ac:dyDescent="0.45">
      <c r="A862" s="21" t="s">
        <v>8219</v>
      </c>
      <c r="B862" s="21">
        <v>46</v>
      </c>
      <c r="D862" s="22" t="s">
        <v>8221</v>
      </c>
      <c r="E862" s="22">
        <v>3</v>
      </c>
    </row>
    <row r="863" spans="1:5" x14ac:dyDescent="0.45">
      <c r="A863" s="21" t="s">
        <v>8219</v>
      </c>
      <c r="B863" s="21">
        <v>46</v>
      </c>
      <c r="D863" s="22" t="s">
        <v>8221</v>
      </c>
      <c r="E863" s="22">
        <v>3</v>
      </c>
    </row>
    <row r="864" spans="1:5" x14ac:dyDescent="0.45">
      <c r="A864" s="21" t="s">
        <v>8219</v>
      </c>
      <c r="B864" s="21">
        <v>46</v>
      </c>
      <c r="D864" s="21" t="s">
        <v>8221</v>
      </c>
      <c r="E864" s="21">
        <v>3</v>
      </c>
    </row>
    <row r="865" spans="1:5" x14ac:dyDescent="0.45">
      <c r="A865" s="22" t="s">
        <v>8219</v>
      </c>
      <c r="B865" s="22">
        <v>46</v>
      </c>
      <c r="D865" s="21" t="s">
        <v>8221</v>
      </c>
      <c r="E865" s="21">
        <v>3</v>
      </c>
    </row>
    <row r="866" spans="1:5" x14ac:dyDescent="0.45">
      <c r="A866" s="22" t="s">
        <v>8219</v>
      </c>
      <c r="B866" s="22">
        <v>46</v>
      </c>
      <c r="D866" s="21" t="s">
        <v>8221</v>
      </c>
      <c r="E866" s="21">
        <v>3</v>
      </c>
    </row>
    <row r="867" spans="1:5" x14ac:dyDescent="0.45">
      <c r="A867" s="21" t="s">
        <v>8219</v>
      </c>
      <c r="B867" s="21">
        <v>46</v>
      </c>
      <c r="D867" s="22" t="s">
        <v>8221</v>
      </c>
      <c r="E867" s="22">
        <v>3</v>
      </c>
    </row>
    <row r="868" spans="1:5" x14ac:dyDescent="0.45">
      <c r="A868" s="22" t="s">
        <v>8219</v>
      </c>
      <c r="B868" s="22">
        <v>46</v>
      </c>
      <c r="D868" s="21" t="s">
        <v>8221</v>
      </c>
      <c r="E868" s="21">
        <v>3</v>
      </c>
    </row>
    <row r="869" spans="1:5" x14ac:dyDescent="0.45">
      <c r="A869" s="22" t="s">
        <v>8219</v>
      </c>
      <c r="B869" s="22">
        <v>46</v>
      </c>
      <c r="D869" s="21" t="s">
        <v>8221</v>
      </c>
      <c r="E869" s="21">
        <v>3</v>
      </c>
    </row>
    <row r="870" spans="1:5" x14ac:dyDescent="0.45">
      <c r="A870" s="21" t="s">
        <v>8219</v>
      </c>
      <c r="B870" s="21">
        <v>46</v>
      </c>
      <c r="D870" s="22" t="s">
        <v>8221</v>
      </c>
      <c r="E870" s="22">
        <v>3</v>
      </c>
    </row>
    <row r="871" spans="1:5" x14ac:dyDescent="0.45">
      <c r="A871" s="21" t="s">
        <v>8219</v>
      </c>
      <c r="B871" s="21">
        <v>46</v>
      </c>
      <c r="D871" s="22" t="s">
        <v>8221</v>
      </c>
      <c r="E871" s="22">
        <v>3</v>
      </c>
    </row>
    <row r="872" spans="1:5" x14ac:dyDescent="0.45">
      <c r="A872" s="21" t="s">
        <v>8219</v>
      </c>
      <c r="B872" s="21">
        <v>46</v>
      </c>
      <c r="D872" s="21" t="s">
        <v>8221</v>
      </c>
      <c r="E872" s="21">
        <v>3</v>
      </c>
    </row>
    <row r="873" spans="1:5" x14ac:dyDescent="0.45">
      <c r="A873" s="22" t="s">
        <v>8219</v>
      </c>
      <c r="B873" s="22">
        <v>46</v>
      </c>
      <c r="D873" s="21" t="s">
        <v>8221</v>
      </c>
      <c r="E873" s="21">
        <v>3</v>
      </c>
    </row>
    <row r="874" spans="1:5" x14ac:dyDescent="0.45">
      <c r="A874" s="22" t="s">
        <v>8219</v>
      </c>
      <c r="B874" s="22">
        <v>47</v>
      </c>
      <c r="D874" s="21" t="s">
        <v>8221</v>
      </c>
      <c r="E874" s="21">
        <v>3</v>
      </c>
    </row>
    <row r="875" spans="1:5" x14ac:dyDescent="0.45">
      <c r="A875" s="22" t="s">
        <v>8219</v>
      </c>
      <c r="B875" s="22">
        <v>47</v>
      </c>
      <c r="D875" s="22" t="s">
        <v>8221</v>
      </c>
      <c r="E875" s="22">
        <v>3</v>
      </c>
    </row>
    <row r="876" spans="1:5" x14ac:dyDescent="0.45">
      <c r="A876" s="21" t="s">
        <v>8219</v>
      </c>
      <c r="B876" s="21">
        <v>47</v>
      </c>
      <c r="D876" s="21" t="s">
        <v>8221</v>
      </c>
      <c r="E876" s="21">
        <v>3</v>
      </c>
    </row>
    <row r="877" spans="1:5" x14ac:dyDescent="0.45">
      <c r="A877" s="21" t="s">
        <v>8219</v>
      </c>
      <c r="B877" s="21">
        <v>47</v>
      </c>
      <c r="D877" s="22" t="s">
        <v>8221</v>
      </c>
      <c r="E877" s="22">
        <v>3</v>
      </c>
    </row>
    <row r="878" spans="1:5" x14ac:dyDescent="0.45">
      <c r="A878" s="22" t="s">
        <v>8219</v>
      </c>
      <c r="B878" s="22">
        <v>47</v>
      </c>
      <c r="D878" s="21" t="s">
        <v>8221</v>
      </c>
      <c r="E878" s="21">
        <v>3</v>
      </c>
    </row>
    <row r="879" spans="1:5" x14ac:dyDescent="0.45">
      <c r="A879" s="21" t="s">
        <v>8219</v>
      </c>
      <c r="B879" s="21">
        <v>47</v>
      </c>
      <c r="D879" s="21" t="s">
        <v>8221</v>
      </c>
      <c r="E879" s="21">
        <v>3</v>
      </c>
    </row>
    <row r="880" spans="1:5" x14ac:dyDescent="0.45">
      <c r="A880" s="22" t="s">
        <v>8219</v>
      </c>
      <c r="B880" s="22">
        <v>47</v>
      </c>
      <c r="D880" s="21" t="s">
        <v>8221</v>
      </c>
      <c r="E880" s="21">
        <v>3</v>
      </c>
    </row>
    <row r="881" spans="1:5" x14ac:dyDescent="0.45">
      <c r="A881" s="21" t="s">
        <v>8219</v>
      </c>
      <c r="B881" s="21">
        <v>47</v>
      </c>
      <c r="D881" s="22" t="s">
        <v>8221</v>
      </c>
      <c r="E881" s="22">
        <v>3</v>
      </c>
    </row>
    <row r="882" spans="1:5" x14ac:dyDescent="0.45">
      <c r="A882" s="22" t="s">
        <v>8219</v>
      </c>
      <c r="B882" s="22">
        <v>47</v>
      </c>
      <c r="D882" s="21" t="s">
        <v>8221</v>
      </c>
      <c r="E882" s="21">
        <v>3</v>
      </c>
    </row>
    <row r="883" spans="1:5" x14ac:dyDescent="0.45">
      <c r="A883" s="22" t="s">
        <v>8219</v>
      </c>
      <c r="B883" s="22">
        <v>47</v>
      </c>
      <c r="D883" s="21" t="s">
        <v>8221</v>
      </c>
      <c r="E883" s="21">
        <v>3</v>
      </c>
    </row>
    <row r="884" spans="1:5" x14ac:dyDescent="0.45">
      <c r="A884" s="22" t="s">
        <v>8219</v>
      </c>
      <c r="B884" s="22">
        <v>47</v>
      </c>
      <c r="D884" s="21" t="s">
        <v>8221</v>
      </c>
      <c r="E884" s="21">
        <v>3</v>
      </c>
    </row>
    <row r="885" spans="1:5" x14ac:dyDescent="0.45">
      <c r="A885" s="22" t="s">
        <v>8219</v>
      </c>
      <c r="B885" s="22">
        <v>47</v>
      </c>
      <c r="D885" s="21" t="s">
        <v>8221</v>
      </c>
      <c r="E885" s="21">
        <v>3</v>
      </c>
    </row>
    <row r="886" spans="1:5" x14ac:dyDescent="0.45">
      <c r="A886" s="22" t="s">
        <v>8219</v>
      </c>
      <c r="B886" s="22">
        <v>47</v>
      </c>
      <c r="D886" s="21" t="s">
        <v>8221</v>
      </c>
      <c r="E886" s="21">
        <v>3</v>
      </c>
    </row>
    <row r="887" spans="1:5" x14ac:dyDescent="0.45">
      <c r="A887" s="21" t="s">
        <v>8219</v>
      </c>
      <c r="B887" s="21">
        <v>47</v>
      </c>
      <c r="D887" s="22" t="s">
        <v>8221</v>
      </c>
      <c r="E887" s="22">
        <v>3</v>
      </c>
    </row>
    <row r="888" spans="1:5" x14ac:dyDescent="0.45">
      <c r="A888" s="21" t="s">
        <v>8219</v>
      </c>
      <c r="B888" s="21">
        <v>47</v>
      </c>
      <c r="D888" s="22" t="s">
        <v>8221</v>
      </c>
      <c r="E888" s="22">
        <v>2</v>
      </c>
    </row>
    <row r="889" spans="1:5" x14ac:dyDescent="0.45">
      <c r="A889" s="22" t="s">
        <v>8219</v>
      </c>
      <c r="B889" s="22">
        <v>47</v>
      </c>
      <c r="D889" s="22" t="s">
        <v>8221</v>
      </c>
      <c r="E889" s="22">
        <v>2</v>
      </c>
    </row>
    <row r="890" spans="1:5" x14ac:dyDescent="0.45">
      <c r="A890" s="22" t="s">
        <v>8219</v>
      </c>
      <c r="B890" s="22">
        <v>47</v>
      </c>
      <c r="D890" s="21" t="s">
        <v>8221</v>
      </c>
      <c r="E890" s="21">
        <v>2</v>
      </c>
    </row>
    <row r="891" spans="1:5" x14ac:dyDescent="0.45">
      <c r="A891" s="22" t="s">
        <v>8219</v>
      </c>
      <c r="B891" s="22">
        <v>47</v>
      </c>
      <c r="D891" s="21" t="s">
        <v>8221</v>
      </c>
      <c r="E891" s="21">
        <v>2</v>
      </c>
    </row>
    <row r="892" spans="1:5" x14ac:dyDescent="0.45">
      <c r="A892" s="21" t="s">
        <v>8219</v>
      </c>
      <c r="B892" s="21">
        <v>47</v>
      </c>
      <c r="D892" s="21" t="s">
        <v>8221</v>
      </c>
      <c r="E892" s="21">
        <v>2</v>
      </c>
    </row>
    <row r="893" spans="1:5" x14ac:dyDescent="0.45">
      <c r="A893" s="22" t="s">
        <v>8219</v>
      </c>
      <c r="B893" s="22">
        <v>47</v>
      </c>
      <c r="D893" s="21" t="s">
        <v>8221</v>
      </c>
      <c r="E893" s="21">
        <v>2</v>
      </c>
    </row>
    <row r="894" spans="1:5" x14ac:dyDescent="0.45">
      <c r="A894" s="22" t="s">
        <v>8219</v>
      </c>
      <c r="B894" s="22">
        <v>47</v>
      </c>
      <c r="D894" s="22" t="s">
        <v>8221</v>
      </c>
      <c r="E894" s="22">
        <v>2</v>
      </c>
    </row>
    <row r="895" spans="1:5" x14ac:dyDescent="0.45">
      <c r="A895" s="21" t="s">
        <v>8219</v>
      </c>
      <c r="B895" s="21">
        <v>48</v>
      </c>
      <c r="D895" s="21" t="s">
        <v>8221</v>
      </c>
      <c r="E895" s="21">
        <v>2</v>
      </c>
    </row>
    <row r="896" spans="1:5" x14ac:dyDescent="0.45">
      <c r="A896" s="21" t="s">
        <v>8219</v>
      </c>
      <c r="B896" s="21">
        <v>48</v>
      </c>
      <c r="D896" s="22" t="s">
        <v>8221</v>
      </c>
      <c r="E896" s="22">
        <v>2</v>
      </c>
    </row>
    <row r="897" spans="1:5" x14ac:dyDescent="0.45">
      <c r="A897" s="22" t="s">
        <v>8219</v>
      </c>
      <c r="B897" s="22">
        <v>48</v>
      </c>
      <c r="D897" s="22" t="s">
        <v>8221</v>
      </c>
      <c r="E897" s="22">
        <v>2</v>
      </c>
    </row>
    <row r="898" spans="1:5" x14ac:dyDescent="0.45">
      <c r="A898" s="21" t="s">
        <v>8219</v>
      </c>
      <c r="B898" s="21">
        <v>48</v>
      </c>
      <c r="D898" s="22" t="s">
        <v>8221</v>
      </c>
      <c r="E898" s="22">
        <v>2</v>
      </c>
    </row>
    <row r="899" spans="1:5" x14ac:dyDescent="0.45">
      <c r="A899" s="21" t="s">
        <v>8219</v>
      </c>
      <c r="B899" s="21">
        <v>48</v>
      </c>
      <c r="D899" s="22" t="s">
        <v>8221</v>
      </c>
      <c r="E899" s="22">
        <v>2</v>
      </c>
    </row>
    <row r="900" spans="1:5" x14ac:dyDescent="0.45">
      <c r="A900" s="21" t="s">
        <v>8219</v>
      </c>
      <c r="B900" s="21">
        <v>48</v>
      </c>
      <c r="D900" s="21" t="s">
        <v>8221</v>
      </c>
      <c r="E900" s="21">
        <v>2</v>
      </c>
    </row>
    <row r="901" spans="1:5" x14ac:dyDescent="0.45">
      <c r="A901" s="22" t="s">
        <v>8219</v>
      </c>
      <c r="B901" s="22">
        <v>48</v>
      </c>
      <c r="D901" s="21" t="s">
        <v>8221</v>
      </c>
      <c r="E901" s="21">
        <v>2</v>
      </c>
    </row>
    <row r="902" spans="1:5" x14ac:dyDescent="0.45">
      <c r="A902" s="21" t="s">
        <v>8219</v>
      </c>
      <c r="B902" s="21">
        <v>48</v>
      </c>
      <c r="D902" s="21" t="s">
        <v>8221</v>
      </c>
      <c r="E902" s="21">
        <v>2</v>
      </c>
    </row>
    <row r="903" spans="1:5" x14ac:dyDescent="0.45">
      <c r="A903" s="21" t="s">
        <v>8219</v>
      </c>
      <c r="B903" s="21">
        <v>48</v>
      </c>
      <c r="D903" s="22" t="s">
        <v>8221</v>
      </c>
      <c r="E903" s="22">
        <v>2</v>
      </c>
    </row>
    <row r="904" spans="1:5" x14ac:dyDescent="0.45">
      <c r="A904" s="22" t="s">
        <v>8219</v>
      </c>
      <c r="B904" s="22">
        <v>48</v>
      </c>
      <c r="D904" s="21" t="s">
        <v>8221</v>
      </c>
      <c r="E904" s="21">
        <v>2</v>
      </c>
    </row>
    <row r="905" spans="1:5" x14ac:dyDescent="0.45">
      <c r="A905" s="22" t="s">
        <v>8219</v>
      </c>
      <c r="B905" s="22">
        <v>48</v>
      </c>
      <c r="D905" s="21" t="s">
        <v>8221</v>
      </c>
      <c r="E905" s="21">
        <v>2</v>
      </c>
    </row>
    <row r="906" spans="1:5" x14ac:dyDescent="0.45">
      <c r="A906" s="21" t="s">
        <v>8219</v>
      </c>
      <c r="B906" s="21">
        <v>48</v>
      </c>
      <c r="D906" s="22" t="s">
        <v>8221</v>
      </c>
      <c r="E906" s="22">
        <v>2</v>
      </c>
    </row>
    <row r="907" spans="1:5" x14ac:dyDescent="0.45">
      <c r="A907" s="22" t="s">
        <v>8219</v>
      </c>
      <c r="B907" s="22">
        <v>48</v>
      </c>
      <c r="D907" s="22" t="s">
        <v>8221</v>
      </c>
      <c r="E907" s="22">
        <v>2</v>
      </c>
    </row>
    <row r="908" spans="1:5" x14ac:dyDescent="0.45">
      <c r="A908" s="21" t="s">
        <v>8219</v>
      </c>
      <c r="B908" s="21">
        <v>48</v>
      </c>
      <c r="D908" s="22" t="s">
        <v>8221</v>
      </c>
      <c r="E908" s="22">
        <v>2</v>
      </c>
    </row>
    <row r="909" spans="1:5" x14ac:dyDescent="0.45">
      <c r="A909" s="22" t="s">
        <v>8219</v>
      </c>
      <c r="B909" s="22">
        <v>49</v>
      </c>
      <c r="D909" s="21" t="s">
        <v>8221</v>
      </c>
      <c r="E909" s="21">
        <v>2</v>
      </c>
    </row>
    <row r="910" spans="1:5" x14ac:dyDescent="0.45">
      <c r="A910" s="21" t="s">
        <v>8219</v>
      </c>
      <c r="B910" s="21">
        <v>49</v>
      </c>
      <c r="D910" s="21" t="s">
        <v>8221</v>
      </c>
      <c r="E910" s="21">
        <v>2</v>
      </c>
    </row>
    <row r="911" spans="1:5" x14ac:dyDescent="0.45">
      <c r="A911" s="21" t="s">
        <v>8219</v>
      </c>
      <c r="B911" s="21">
        <v>49</v>
      </c>
      <c r="D911" s="22" t="s">
        <v>8221</v>
      </c>
      <c r="E911" s="22">
        <v>2</v>
      </c>
    </row>
    <row r="912" spans="1:5" x14ac:dyDescent="0.45">
      <c r="A912" s="21" t="s">
        <v>8219</v>
      </c>
      <c r="B912" s="21">
        <v>49</v>
      </c>
      <c r="D912" s="21" t="s">
        <v>8221</v>
      </c>
      <c r="E912" s="21">
        <v>2</v>
      </c>
    </row>
    <row r="913" spans="1:5" x14ac:dyDescent="0.45">
      <c r="A913" s="21" t="s">
        <v>8219</v>
      </c>
      <c r="B913" s="21">
        <v>49</v>
      </c>
      <c r="D913" s="21" t="s">
        <v>8221</v>
      </c>
      <c r="E913" s="21">
        <v>2</v>
      </c>
    </row>
    <row r="914" spans="1:5" x14ac:dyDescent="0.45">
      <c r="A914" s="22" t="s">
        <v>8219</v>
      </c>
      <c r="B914" s="22">
        <v>49</v>
      </c>
      <c r="D914" s="22" t="s">
        <v>8221</v>
      </c>
      <c r="E914" s="22">
        <v>2</v>
      </c>
    </row>
    <row r="915" spans="1:5" x14ac:dyDescent="0.45">
      <c r="A915" s="22" t="s">
        <v>8219</v>
      </c>
      <c r="B915" s="22">
        <v>49</v>
      </c>
      <c r="D915" s="22" t="s">
        <v>8221</v>
      </c>
      <c r="E915" s="22">
        <v>2</v>
      </c>
    </row>
    <row r="916" spans="1:5" x14ac:dyDescent="0.45">
      <c r="A916" s="21" t="s">
        <v>8219</v>
      </c>
      <c r="B916" s="21">
        <v>49</v>
      </c>
      <c r="D916" s="21" t="s">
        <v>8221</v>
      </c>
      <c r="E916" s="21">
        <v>2</v>
      </c>
    </row>
    <row r="917" spans="1:5" x14ac:dyDescent="0.45">
      <c r="A917" s="22" t="s">
        <v>8219</v>
      </c>
      <c r="B917" s="22">
        <v>49</v>
      </c>
      <c r="D917" s="22" t="s">
        <v>8221</v>
      </c>
      <c r="E917" s="22">
        <v>2</v>
      </c>
    </row>
    <row r="918" spans="1:5" x14ac:dyDescent="0.45">
      <c r="A918" s="22" t="s">
        <v>8219</v>
      </c>
      <c r="B918" s="22">
        <v>49</v>
      </c>
      <c r="D918" s="22" t="s">
        <v>8221</v>
      </c>
      <c r="E918" s="22">
        <v>2</v>
      </c>
    </row>
    <row r="919" spans="1:5" x14ac:dyDescent="0.45">
      <c r="A919" s="22" t="s">
        <v>8219</v>
      </c>
      <c r="B919" s="22">
        <v>49</v>
      </c>
      <c r="D919" s="22" t="s">
        <v>8221</v>
      </c>
      <c r="E919" s="22">
        <v>2</v>
      </c>
    </row>
    <row r="920" spans="1:5" x14ac:dyDescent="0.45">
      <c r="A920" s="21" t="s">
        <v>8219</v>
      </c>
      <c r="B920" s="21">
        <v>49</v>
      </c>
      <c r="D920" s="22" t="s">
        <v>8221</v>
      </c>
      <c r="E920" s="22">
        <v>2</v>
      </c>
    </row>
    <row r="921" spans="1:5" x14ac:dyDescent="0.45">
      <c r="A921" s="22" t="s">
        <v>8219</v>
      </c>
      <c r="B921" s="22">
        <v>49</v>
      </c>
      <c r="D921" s="21" t="s">
        <v>8221</v>
      </c>
      <c r="E921" s="21">
        <v>2</v>
      </c>
    </row>
    <row r="922" spans="1:5" x14ac:dyDescent="0.45">
      <c r="A922" s="22" t="s">
        <v>8219</v>
      </c>
      <c r="B922" s="22">
        <v>49</v>
      </c>
      <c r="D922" s="21" t="s">
        <v>8221</v>
      </c>
      <c r="E922" s="21">
        <v>2</v>
      </c>
    </row>
    <row r="923" spans="1:5" x14ac:dyDescent="0.45">
      <c r="A923" s="21" t="s">
        <v>8219</v>
      </c>
      <c r="B923" s="21">
        <v>49</v>
      </c>
      <c r="D923" s="21" t="s">
        <v>8221</v>
      </c>
      <c r="E923" s="21">
        <v>2</v>
      </c>
    </row>
    <row r="924" spans="1:5" x14ac:dyDescent="0.45">
      <c r="A924" s="21" t="s">
        <v>8219</v>
      </c>
      <c r="B924" s="21">
        <v>49</v>
      </c>
      <c r="D924" s="21" t="s">
        <v>8221</v>
      </c>
      <c r="E924" s="21">
        <v>2</v>
      </c>
    </row>
    <row r="925" spans="1:5" x14ac:dyDescent="0.45">
      <c r="A925" s="22" t="s">
        <v>8219</v>
      </c>
      <c r="B925" s="22">
        <v>49</v>
      </c>
      <c r="D925" s="21" t="s">
        <v>8221</v>
      </c>
      <c r="E925" s="21">
        <v>2</v>
      </c>
    </row>
    <row r="926" spans="1:5" x14ac:dyDescent="0.45">
      <c r="A926" s="21" t="s">
        <v>8219</v>
      </c>
      <c r="B926" s="21">
        <v>50</v>
      </c>
      <c r="D926" s="21" t="s">
        <v>8221</v>
      </c>
      <c r="E926" s="21">
        <v>2</v>
      </c>
    </row>
    <row r="927" spans="1:5" x14ac:dyDescent="0.45">
      <c r="A927" s="21" t="s">
        <v>8219</v>
      </c>
      <c r="B927" s="21">
        <v>50</v>
      </c>
      <c r="D927" s="22" t="s">
        <v>8221</v>
      </c>
      <c r="E927" s="22">
        <v>2</v>
      </c>
    </row>
    <row r="928" spans="1:5" x14ac:dyDescent="0.45">
      <c r="A928" s="22" t="s">
        <v>8219</v>
      </c>
      <c r="B928" s="22">
        <v>50</v>
      </c>
      <c r="D928" s="22" t="s">
        <v>8221</v>
      </c>
      <c r="E928" s="22">
        <v>2</v>
      </c>
    </row>
    <row r="929" spans="1:5" x14ac:dyDescent="0.45">
      <c r="A929" s="21" t="s">
        <v>8219</v>
      </c>
      <c r="B929" s="21">
        <v>50</v>
      </c>
      <c r="D929" s="22" t="s">
        <v>8221</v>
      </c>
      <c r="E929" s="22">
        <v>2</v>
      </c>
    </row>
    <row r="930" spans="1:5" x14ac:dyDescent="0.45">
      <c r="A930" s="21" t="s">
        <v>8219</v>
      </c>
      <c r="B930" s="21">
        <v>50</v>
      </c>
      <c r="D930" s="22" t="s">
        <v>8221</v>
      </c>
      <c r="E930" s="22">
        <v>2</v>
      </c>
    </row>
    <row r="931" spans="1:5" x14ac:dyDescent="0.45">
      <c r="A931" s="22" t="s">
        <v>8219</v>
      </c>
      <c r="B931" s="22">
        <v>50</v>
      </c>
      <c r="D931" s="21" t="s">
        <v>8221</v>
      </c>
      <c r="E931" s="21">
        <v>2</v>
      </c>
    </row>
    <row r="932" spans="1:5" x14ac:dyDescent="0.45">
      <c r="A932" s="22" t="s">
        <v>8219</v>
      </c>
      <c r="B932" s="22">
        <v>50</v>
      </c>
      <c r="D932" s="21" t="s">
        <v>8221</v>
      </c>
      <c r="E932" s="21">
        <v>2</v>
      </c>
    </row>
    <row r="933" spans="1:5" x14ac:dyDescent="0.45">
      <c r="A933" s="22" t="s">
        <v>8219</v>
      </c>
      <c r="B933" s="22">
        <v>50</v>
      </c>
      <c r="D933" s="21" t="s">
        <v>8221</v>
      </c>
      <c r="E933" s="21">
        <v>2</v>
      </c>
    </row>
    <row r="934" spans="1:5" x14ac:dyDescent="0.45">
      <c r="A934" s="21" t="s">
        <v>8219</v>
      </c>
      <c r="B934" s="21">
        <v>50</v>
      </c>
      <c r="D934" s="22" t="s">
        <v>8221</v>
      </c>
      <c r="E934" s="22">
        <v>2</v>
      </c>
    </row>
    <row r="935" spans="1:5" x14ac:dyDescent="0.45">
      <c r="A935" s="22" t="s">
        <v>8219</v>
      </c>
      <c r="B935" s="22">
        <v>50</v>
      </c>
      <c r="D935" s="21" t="s">
        <v>8221</v>
      </c>
      <c r="E935" s="21">
        <v>2</v>
      </c>
    </row>
    <row r="936" spans="1:5" x14ac:dyDescent="0.45">
      <c r="A936" s="21" t="s">
        <v>8219</v>
      </c>
      <c r="B936" s="21">
        <v>50</v>
      </c>
      <c r="D936" s="22" t="s">
        <v>8221</v>
      </c>
      <c r="E936" s="22">
        <v>2</v>
      </c>
    </row>
    <row r="937" spans="1:5" x14ac:dyDescent="0.45">
      <c r="A937" s="21" t="s">
        <v>8219</v>
      </c>
      <c r="B937" s="21">
        <v>50</v>
      </c>
      <c r="D937" s="22" t="s">
        <v>8221</v>
      </c>
      <c r="E937" s="22">
        <v>2</v>
      </c>
    </row>
    <row r="938" spans="1:5" x14ac:dyDescent="0.45">
      <c r="A938" s="22" t="s">
        <v>8219</v>
      </c>
      <c r="B938" s="22">
        <v>50</v>
      </c>
      <c r="D938" s="21" t="s">
        <v>8221</v>
      </c>
      <c r="E938" s="21">
        <v>2</v>
      </c>
    </row>
    <row r="939" spans="1:5" x14ac:dyDescent="0.45">
      <c r="A939" s="21" t="s">
        <v>8219</v>
      </c>
      <c r="B939" s="21">
        <v>50</v>
      </c>
      <c r="D939" s="21" t="s">
        <v>8221</v>
      </c>
      <c r="E939" s="21">
        <v>2</v>
      </c>
    </row>
    <row r="940" spans="1:5" x14ac:dyDescent="0.45">
      <c r="A940" s="21" t="s">
        <v>8219</v>
      </c>
      <c r="B940" s="21">
        <v>50</v>
      </c>
      <c r="D940" s="22" t="s">
        <v>8221</v>
      </c>
      <c r="E940" s="22">
        <v>2</v>
      </c>
    </row>
    <row r="941" spans="1:5" x14ac:dyDescent="0.45">
      <c r="A941" s="21" t="s">
        <v>8219</v>
      </c>
      <c r="B941" s="21">
        <v>50</v>
      </c>
      <c r="D941" s="22" t="s">
        <v>8221</v>
      </c>
      <c r="E941" s="22">
        <v>2</v>
      </c>
    </row>
    <row r="942" spans="1:5" x14ac:dyDescent="0.45">
      <c r="A942" s="21" t="s">
        <v>8219</v>
      </c>
      <c r="B942" s="21">
        <v>50</v>
      </c>
      <c r="D942" s="22" t="s">
        <v>8221</v>
      </c>
      <c r="E942" s="22">
        <v>2</v>
      </c>
    </row>
    <row r="943" spans="1:5" x14ac:dyDescent="0.45">
      <c r="A943" s="21" t="s">
        <v>8219</v>
      </c>
      <c r="B943" s="21">
        <v>50</v>
      </c>
      <c r="D943" s="21" t="s">
        <v>8221</v>
      </c>
      <c r="E943" s="21">
        <v>2</v>
      </c>
    </row>
    <row r="944" spans="1:5" x14ac:dyDescent="0.45">
      <c r="A944" s="22" t="s">
        <v>8219</v>
      </c>
      <c r="B944" s="22">
        <v>50</v>
      </c>
      <c r="D944" s="22" t="s">
        <v>8221</v>
      </c>
      <c r="E944" s="22">
        <v>2</v>
      </c>
    </row>
    <row r="945" spans="1:5" x14ac:dyDescent="0.45">
      <c r="A945" s="22" t="s">
        <v>8219</v>
      </c>
      <c r="B945" s="22">
        <v>51</v>
      </c>
      <c r="D945" s="21" t="s">
        <v>8221</v>
      </c>
      <c r="E945" s="21">
        <v>2</v>
      </c>
    </row>
    <row r="946" spans="1:5" x14ac:dyDescent="0.45">
      <c r="A946" s="22" t="s">
        <v>8219</v>
      </c>
      <c r="B946" s="22">
        <v>51</v>
      </c>
      <c r="D946" s="22" t="s">
        <v>8221</v>
      </c>
      <c r="E946" s="22">
        <v>2</v>
      </c>
    </row>
    <row r="947" spans="1:5" x14ac:dyDescent="0.45">
      <c r="A947" s="22" t="s">
        <v>8219</v>
      </c>
      <c r="B947" s="22">
        <v>51</v>
      </c>
      <c r="D947" s="21" t="s">
        <v>8221</v>
      </c>
      <c r="E947" s="21">
        <v>2</v>
      </c>
    </row>
    <row r="948" spans="1:5" x14ac:dyDescent="0.45">
      <c r="A948" s="22" t="s">
        <v>8219</v>
      </c>
      <c r="B948" s="22">
        <v>51</v>
      </c>
      <c r="D948" s="22" t="s">
        <v>8221</v>
      </c>
      <c r="E948" s="22">
        <v>2</v>
      </c>
    </row>
    <row r="949" spans="1:5" x14ac:dyDescent="0.45">
      <c r="A949" s="22" t="s">
        <v>8219</v>
      </c>
      <c r="B949" s="22">
        <v>51</v>
      </c>
      <c r="D949" s="21" t="s">
        <v>8221</v>
      </c>
      <c r="E949" s="21">
        <v>2</v>
      </c>
    </row>
    <row r="950" spans="1:5" x14ac:dyDescent="0.45">
      <c r="A950" s="22" t="s">
        <v>8219</v>
      </c>
      <c r="B950" s="22">
        <v>51</v>
      </c>
      <c r="D950" s="22" t="s">
        <v>8221</v>
      </c>
      <c r="E950" s="22">
        <v>2</v>
      </c>
    </row>
    <row r="951" spans="1:5" x14ac:dyDescent="0.45">
      <c r="A951" s="21" t="s">
        <v>8219</v>
      </c>
      <c r="B951" s="21">
        <v>51</v>
      </c>
      <c r="D951" s="22" t="s">
        <v>8221</v>
      </c>
      <c r="E951" s="22">
        <v>2</v>
      </c>
    </row>
    <row r="952" spans="1:5" x14ac:dyDescent="0.45">
      <c r="A952" s="21" t="s">
        <v>8219</v>
      </c>
      <c r="B952" s="21">
        <v>51</v>
      </c>
      <c r="D952" s="22" t="s">
        <v>8221</v>
      </c>
      <c r="E952" s="22">
        <v>2</v>
      </c>
    </row>
    <row r="953" spans="1:5" x14ac:dyDescent="0.45">
      <c r="A953" s="22" t="s">
        <v>8219</v>
      </c>
      <c r="B953" s="22">
        <v>51</v>
      </c>
      <c r="D953" s="22" t="s">
        <v>8221</v>
      </c>
      <c r="E953" s="22">
        <v>2</v>
      </c>
    </row>
    <row r="954" spans="1:5" x14ac:dyDescent="0.45">
      <c r="A954" s="22" t="s">
        <v>8219</v>
      </c>
      <c r="B954" s="22">
        <v>51</v>
      </c>
      <c r="D954" s="21" t="s">
        <v>8221</v>
      </c>
      <c r="E954" s="21">
        <v>2</v>
      </c>
    </row>
    <row r="955" spans="1:5" x14ac:dyDescent="0.45">
      <c r="A955" s="21" t="s">
        <v>8219</v>
      </c>
      <c r="B955" s="21">
        <v>52</v>
      </c>
      <c r="D955" s="22" t="s">
        <v>8221</v>
      </c>
      <c r="E955" s="22">
        <v>2</v>
      </c>
    </row>
    <row r="956" spans="1:5" x14ac:dyDescent="0.45">
      <c r="A956" s="21" t="s">
        <v>8219</v>
      </c>
      <c r="B956" s="21">
        <v>52</v>
      </c>
      <c r="D956" s="21" t="s">
        <v>8221</v>
      </c>
      <c r="E956" s="21">
        <v>2</v>
      </c>
    </row>
    <row r="957" spans="1:5" x14ac:dyDescent="0.45">
      <c r="A957" s="22" t="s">
        <v>8219</v>
      </c>
      <c r="B957" s="22">
        <v>52</v>
      </c>
      <c r="D957" s="22" t="s">
        <v>8221</v>
      </c>
      <c r="E957" s="22">
        <v>2</v>
      </c>
    </row>
    <row r="958" spans="1:5" x14ac:dyDescent="0.45">
      <c r="A958" s="22" t="s">
        <v>8219</v>
      </c>
      <c r="B958" s="22">
        <v>52</v>
      </c>
      <c r="D958" s="21" t="s">
        <v>8221</v>
      </c>
      <c r="E958" s="21">
        <v>2</v>
      </c>
    </row>
    <row r="959" spans="1:5" x14ac:dyDescent="0.45">
      <c r="A959" s="22" t="s">
        <v>8219</v>
      </c>
      <c r="B959" s="22">
        <v>52</v>
      </c>
      <c r="D959" s="21" t="s">
        <v>8221</v>
      </c>
      <c r="E959" s="21">
        <v>2</v>
      </c>
    </row>
    <row r="960" spans="1:5" x14ac:dyDescent="0.45">
      <c r="A960" s="22" t="s">
        <v>8219</v>
      </c>
      <c r="B960" s="22">
        <v>52</v>
      </c>
      <c r="D960" s="22" t="s">
        <v>8221</v>
      </c>
      <c r="E960" s="22">
        <v>2</v>
      </c>
    </row>
    <row r="961" spans="1:5" x14ac:dyDescent="0.45">
      <c r="A961" s="21" t="s">
        <v>8219</v>
      </c>
      <c r="B961" s="21">
        <v>52</v>
      </c>
      <c r="D961" s="21" t="s">
        <v>8221</v>
      </c>
      <c r="E961" s="21">
        <v>2</v>
      </c>
    </row>
    <row r="962" spans="1:5" x14ac:dyDescent="0.45">
      <c r="A962" s="22" t="s">
        <v>8219</v>
      </c>
      <c r="B962" s="22">
        <v>52</v>
      </c>
      <c r="D962" s="22" t="s">
        <v>8221</v>
      </c>
      <c r="E962" s="22">
        <v>2</v>
      </c>
    </row>
    <row r="963" spans="1:5" x14ac:dyDescent="0.45">
      <c r="A963" s="22" t="s">
        <v>8219</v>
      </c>
      <c r="B963" s="22">
        <v>52</v>
      </c>
      <c r="D963" s="21" t="s">
        <v>8221</v>
      </c>
      <c r="E963" s="21">
        <v>2</v>
      </c>
    </row>
    <row r="964" spans="1:5" x14ac:dyDescent="0.45">
      <c r="A964" s="21" t="s">
        <v>8219</v>
      </c>
      <c r="B964" s="21">
        <v>52</v>
      </c>
      <c r="D964" s="22" t="s">
        <v>8221</v>
      </c>
      <c r="E964" s="22">
        <v>2</v>
      </c>
    </row>
    <row r="965" spans="1:5" x14ac:dyDescent="0.45">
      <c r="A965" s="21" t="s">
        <v>8219</v>
      </c>
      <c r="B965" s="21">
        <v>52</v>
      </c>
      <c r="D965" s="22" t="s">
        <v>8221</v>
      </c>
      <c r="E965" s="22">
        <v>2</v>
      </c>
    </row>
    <row r="966" spans="1:5" x14ac:dyDescent="0.45">
      <c r="A966" s="22" t="s">
        <v>8219</v>
      </c>
      <c r="B966" s="22">
        <v>52</v>
      </c>
      <c r="D966" s="22" t="s">
        <v>8221</v>
      </c>
      <c r="E966" s="22">
        <v>2</v>
      </c>
    </row>
    <row r="967" spans="1:5" x14ac:dyDescent="0.45">
      <c r="A967" s="21" t="s">
        <v>8219</v>
      </c>
      <c r="B967" s="21">
        <v>52</v>
      </c>
      <c r="D967" s="22" t="s">
        <v>8221</v>
      </c>
      <c r="E967" s="22">
        <v>2</v>
      </c>
    </row>
    <row r="968" spans="1:5" x14ac:dyDescent="0.45">
      <c r="A968" s="22" t="s">
        <v>8219</v>
      </c>
      <c r="B968" s="22">
        <v>52</v>
      </c>
      <c r="D968" s="22" t="s">
        <v>8221</v>
      </c>
      <c r="E968" s="22">
        <v>2</v>
      </c>
    </row>
    <row r="969" spans="1:5" x14ac:dyDescent="0.45">
      <c r="A969" s="22" t="s">
        <v>8219</v>
      </c>
      <c r="B969" s="22">
        <v>52</v>
      </c>
      <c r="D969" s="22" t="s">
        <v>8221</v>
      </c>
      <c r="E969" s="22">
        <v>2</v>
      </c>
    </row>
    <row r="970" spans="1:5" x14ac:dyDescent="0.45">
      <c r="A970" s="22" t="s">
        <v>8219</v>
      </c>
      <c r="B970" s="22">
        <v>52</v>
      </c>
      <c r="D970" s="21" t="s">
        <v>8221</v>
      </c>
      <c r="E970" s="21">
        <v>2</v>
      </c>
    </row>
    <row r="971" spans="1:5" x14ac:dyDescent="0.45">
      <c r="A971" s="21" t="s">
        <v>8219</v>
      </c>
      <c r="B971" s="21">
        <v>52</v>
      </c>
      <c r="D971" s="22" t="s">
        <v>8221</v>
      </c>
      <c r="E971" s="22">
        <v>2</v>
      </c>
    </row>
    <row r="972" spans="1:5" x14ac:dyDescent="0.45">
      <c r="A972" s="21" t="s">
        <v>8219</v>
      </c>
      <c r="B972" s="21">
        <v>52</v>
      </c>
      <c r="D972" s="22" t="s">
        <v>8221</v>
      </c>
      <c r="E972" s="22">
        <v>2</v>
      </c>
    </row>
    <row r="973" spans="1:5" x14ac:dyDescent="0.45">
      <c r="A973" s="22" t="s">
        <v>8219</v>
      </c>
      <c r="B973" s="22">
        <v>52</v>
      </c>
      <c r="D973" s="21" t="s">
        <v>8221</v>
      </c>
      <c r="E973" s="21">
        <v>2</v>
      </c>
    </row>
    <row r="974" spans="1:5" x14ac:dyDescent="0.45">
      <c r="A974" s="21" t="s">
        <v>8219</v>
      </c>
      <c r="B974" s="21">
        <v>53</v>
      </c>
      <c r="D974" s="22" t="s">
        <v>8221</v>
      </c>
      <c r="E974" s="22">
        <v>2</v>
      </c>
    </row>
    <row r="975" spans="1:5" x14ac:dyDescent="0.45">
      <c r="A975" s="22" t="s">
        <v>8219</v>
      </c>
      <c r="B975" s="22">
        <v>53</v>
      </c>
      <c r="D975" s="22" t="s">
        <v>8221</v>
      </c>
      <c r="E975" s="22">
        <v>2</v>
      </c>
    </row>
    <row r="976" spans="1:5" x14ac:dyDescent="0.45">
      <c r="A976" s="21" t="s">
        <v>8219</v>
      </c>
      <c r="B976" s="21">
        <v>53</v>
      </c>
      <c r="D976" s="22" t="s">
        <v>8221</v>
      </c>
      <c r="E976" s="22">
        <v>2</v>
      </c>
    </row>
    <row r="977" spans="1:5" x14ac:dyDescent="0.45">
      <c r="A977" s="22" t="s">
        <v>8219</v>
      </c>
      <c r="B977" s="22">
        <v>53</v>
      </c>
      <c r="D977" s="22" t="s">
        <v>8221</v>
      </c>
      <c r="E977" s="22">
        <v>2</v>
      </c>
    </row>
    <row r="978" spans="1:5" x14ac:dyDescent="0.45">
      <c r="A978" s="22" t="s">
        <v>8219</v>
      </c>
      <c r="B978" s="22">
        <v>53</v>
      </c>
      <c r="D978" s="22" t="s">
        <v>8221</v>
      </c>
      <c r="E978" s="22">
        <v>2</v>
      </c>
    </row>
    <row r="979" spans="1:5" x14ac:dyDescent="0.45">
      <c r="A979" s="21" t="s">
        <v>8219</v>
      </c>
      <c r="B979" s="21">
        <v>53</v>
      </c>
      <c r="D979" s="22" t="s">
        <v>8221</v>
      </c>
      <c r="E979" s="22">
        <v>2</v>
      </c>
    </row>
    <row r="980" spans="1:5" x14ac:dyDescent="0.45">
      <c r="A980" s="22" t="s">
        <v>8219</v>
      </c>
      <c r="B980" s="22">
        <v>53</v>
      </c>
      <c r="D980" s="21" t="s">
        <v>8221</v>
      </c>
      <c r="E980" s="21">
        <v>2</v>
      </c>
    </row>
    <row r="981" spans="1:5" x14ac:dyDescent="0.45">
      <c r="A981" s="22" t="s">
        <v>8219</v>
      </c>
      <c r="B981" s="22">
        <v>54</v>
      </c>
      <c r="D981" s="21" t="s">
        <v>8221</v>
      </c>
      <c r="E981" s="21">
        <v>2</v>
      </c>
    </row>
    <row r="982" spans="1:5" x14ac:dyDescent="0.45">
      <c r="A982" s="21" t="s">
        <v>8219</v>
      </c>
      <c r="B982" s="21">
        <v>54</v>
      </c>
      <c r="D982" s="22" t="s">
        <v>8221</v>
      </c>
      <c r="E982" s="22">
        <v>2</v>
      </c>
    </row>
    <row r="983" spans="1:5" x14ac:dyDescent="0.45">
      <c r="A983" s="22" t="s">
        <v>8219</v>
      </c>
      <c r="B983" s="22">
        <v>54</v>
      </c>
      <c r="D983" s="22" t="s">
        <v>8221</v>
      </c>
      <c r="E983" s="22">
        <v>2</v>
      </c>
    </row>
    <row r="984" spans="1:5" x14ac:dyDescent="0.45">
      <c r="A984" s="21" t="s">
        <v>8219</v>
      </c>
      <c r="B984" s="21">
        <v>54</v>
      </c>
      <c r="D984" s="21" t="s">
        <v>8221</v>
      </c>
      <c r="E984" s="21">
        <v>2</v>
      </c>
    </row>
    <row r="985" spans="1:5" x14ac:dyDescent="0.45">
      <c r="A985" s="21" t="s">
        <v>8219</v>
      </c>
      <c r="B985" s="21">
        <v>54</v>
      </c>
      <c r="D985" s="22" t="s">
        <v>8221</v>
      </c>
      <c r="E985" s="22">
        <v>2</v>
      </c>
    </row>
    <row r="986" spans="1:5" x14ac:dyDescent="0.45">
      <c r="A986" s="22" t="s">
        <v>8219</v>
      </c>
      <c r="B986" s="22">
        <v>54</v>
      </c>
      <c r="D986" s="22" t="s">
        <v>8221</v>
      </c>
      <c r="E986" s="22">
        <v>2</v>
      </c>
    </row>
    <row r="987" spans="1:5" x14ac:dyDescent="0.45">
      <c r="A987" s="22" t="s">
        <v>8219</v>
      </c>
      <c r="B987" s="22">
        <v>54</v>
      </c>
      <c r="D987" s="22" t="s">
        <v>8221</v>
      </c>
      <c r="E987" s="22">
        <v>2</v>
      </c>
    </row>
    <row r="988" spans="1:5" x14ac:dyDescent="0.45">
      <c r="A988" s="21" t="s">
        <v>8219</v>
      </c>
      <c r="B988" s="21">
        <v>54</v>
      </c>
      <c r="D988" s="22" t="s">
        <v>8221</v>
      </c>
      <c r="E988" s="22">
        <v>2</v>
      </c>
    </row>
    <row r="989" spans="1:5" x14ac:dyDescent="0.45">
      <c r="A989" s="22" t="s">
        <v>8219</v>
      </c>
      <c r="B989" s="22">
        <v>54</v>
      </c>
      <c r="D989" s="22" t="s">
        <v>8221</v>
      </c>
      <c r="E989" s="22">
        <v>2</v>
      </c>
    </row>
    <row r="990" spans="1:5" x14ac:dyDescent="0.45">
      <c r="A990" s="22" t="s">
        <v>8219</v>
      </c>
      <c r="B990" s="22">
        <v>54</v>
      </c>
      <c r="D990" s="21" t="s">
        <v>8221</v>
      </c>
      <c r="E990" s="21">
        <v>2</v>
      </c>
    </row>
    <row r="991" spans="1:5" x14ac:dyDescent="0.45">
      <c r="A991" s="22" t="s">
        <v>8219</v>
      </c>
      <c r="B991" s="22">
        <v>54</v>
      </c>
      <c r="D991" s="22" t="s">
        <v>8221</v>
      </c>
      <c r="E991" s="22">
        <v>2</v>
      </c>
    </row>
    <row r="992" spans="1:5" x14ac:dyDescent="0.45">
      <c r="A992" s="21" t="s">
        <v>8219</v>
      </c>
      <c r="B992" s="21">
        <v>54</v>
      </c>
      <c r="D992" s="22" t="s">
        <v>8221</v>
      </c>
      <c r="E992" s="22">
        <v>2</v>
      </c>
    </row>
    <row r="993" spans="1:5" x14ac:dyDescent="0.45">
      <c r="A993" s="22" t="s">
        <v>8219</v>
      </c>
      <c r="B993" s="22">
        <v>55</v>
      </c>
      <c r="D993" s="22" t="s">
        <v>8221</v>
      </c>
      <c r="E993" s="22">
        <v>2</v>
      </c>
    </row>
    <row r="994" spans="1:5" x14ac:dyDescent="0.45">
      <c r="A994" s="22" t="s">
        <v>8219</v>
      </c>
      <c r="B994" s="22">
        <v>55</v>
      </c>
      <c r="D994" s="22" t="s">
        <v>8221</v>
      </c>
      <c r="E994" s="22">
        <v>2</v>
      </c>
    </row>
    <row r="995" spans="1:5" x14ac:dyDescent="0.45">
      <c r="A995" s="21" t="s">
        <v>8219</v>
      </c>
      <c r="B995" s="21">
        <v>55</v>
      </c>
      <c r="D995" s="21" t="s">
        <v>8221</v>
      </c>
      <c r="E995" s="21">
        <v>2</v>
      </c>
    </row>
    <row r="996" spans="1:5" x14ac:dyDescent="0.45">
      <c r="A996" s="22" t="s">
        <v>8219</v>
      </c>
      <c r="B996" s="22">
        <v>55</v>
      </c>
      <c r="D996" s="22" t="s">
        <v>8221</v>
      </c>
      <c r="E996" s="22">
        <v>2</v>
      </c>
    </row>
    <row r="997" spans="1:5" x14ac:dyDescent="0.45">
      <c r="A997" s="21" t="s">
        <v>8219</v>
      </c>
      <c r="B997" s="21">
        <v>55</v>
      </c>
      <c r="D997" s="21" t="s">
        <v>8221</v>
      </c>
      <c r="E997" s="21">
        <v>2</v>
      </c>
    </row>
    <row r="998" spans="1:5" x14ac:dyDescent="0.45">
      <c r="A998" s="22" t="s">
        <v>8219</v>
      </c>
      <c r="B998" s="22">
        <v>55</v>
      </c>
      <c r="D998" s="22" t="s">
        <v>8221</v>
      </c>
      <c r="E998" s="22">
        <v>2</v>
      </c>
    </row>
    <row r="999" spans="1:5" x14ac:dyDescent="0.45">
      <c r="A999" s="21" t="s">
        <v>8219</v>
      </c>
      <c r="B999" s="21">
        <v>55</v>
      </c>
      <c r="D999" s="21" t="s">
        <v>8221</v>
      </c>
      <c r="E999" s="21">
        <v>2</v>
      </c>
    </row>
    <row r="1000" spans="1:5" x14ac:dyDescent="0.45">
      <c r="A1000" s="21" t="s">
        <v>8219</v>
      </c>
      <c r="B1000" s="21">
        <v>55</v>
      </c>
      <c r="D1000" s="21" t="s">
        <v>8221</v>
      </c>
      <c r="E1000" s="21">
        <v>2</v>
      </c>
    </row>
    <row r="1001" spans="1:5" x14ac:dyDescent="0.45">
      <c r="A1001" s="22" t="s">
        <v>8219</v>
      </c>
      <c r="B1001" s="22">
        <v>55</v>
      </c>
      <c r="D1001" s="22" t="s">
        <v>8221</v>
      </c>
      <c r="E1001" s="22">
        <v>2</v>
      </c>
    </row>
    <row r="1002" spans="1:5" x14ac:dyDescent="0.45">
      <c r="A1002" s="21" t="s">
        <v>8219</v>
      </c>
      <c r="B1002" s="21">
        <v>55</v>
      </c>
      <c r="D1002" s="22" t="s">
        <v>8221</v>
      </c>
      <c r="E1002" s="22">
        <v>2</v>
      </c>
    </row>
    <row r="1003" spans="1:5" x14ac:dyDescent="0.45">
      <c r="A1003" s="22" t="s">
        <v>8219</v>
      </c>
      <c r="B1003" s="22">
        <v>55</v>
      </c>
      <c r="D1003" s="22" t="s">
        <v>8221</v>
      </c>
      <c r="E1003" s="22">
        <v>2</v>
      </c>
    </row>
    <row r="1004" spans="1:5" x14ac:dyDescent="0.45">
      <c r="A1004" s="21" t="s">
        <v>8219</v>
      </c>
      <c r="B1004" s="21">
        <v>55</v>
      </c>
      <c r="D1004" s="21" t="s">
        <v>8221</v>
      </c>
      <c r="E1004" s="21">
        <v>2</v>
      </c>
    </row>
    <row r="1005" spans="1:5" x14ac:dyDescent="0.45">
      <c r="A1005" s="21" t="s">
        <v>8219</v>
      </c>
      <c r="B1005" s="21">
        <v>55</v>
      </c>
      <c r="D1005" s="21" t="s">
        <v>8221</v>
      </c>
      <c r="E1005" s="21">
        <v>2</v>
      </c>
    </row>
    <row r="1006" spans="1:5" x14ac:dyDescent="0.45">
      <c r="A1006" s="22" t="s">
        <v>8219</v>
      </c>
      <c r="B1006" s="22">
        <v>55</v>
      </c>
      <c r="D1006" s="21" t="s">
        <v>8221</v>
      </c>
      <c r="E1006" s="21">
        <v>2</v>
      </c>
    </row>
    <row r="1007" spans="1:5" x14ac:dyDescent="0.45">
      <c r="A1007" s="22" t="s">
        <v>8219</v>
      </c>
      <c r="B1007" s="22">
        <v>56</v>
      </c>
      <c r="D1007" s="21" t="s">
        <v>8221</v>
      </c>
      <c r="E1007" s="21">
        <v>2</v>
      </c>
    </row>
    <row r="1008" spans="1:5" x14ac:dyDescent="0.45">
      <c r="A1008" s="22" t="s">
        <v>8219</v>
      </c>
      <c r="B1008" s="22">
        <v>56</v>
      </c>
      <c r="D1008" s="22" t="s">
        <v>8221</v>
      </c>
      <c r="E1008" s="22">
        <v>2</v>
      </c>
    </row>
    <row r="1009" spans="1:5" x14ac:dyDescent="0.45">
      <c r="A1009" s="21" t="s">
        <v>8219</v>
      </c>
      <c r="B1009" s="21">
        <v>56</v>
      </c>
      <c r="D1009" s="22" t="s">
        <v>8221</v>
      </c>
      <c r="E1009" s="22">
        <v>2</v>
      </c>
    </row>
    <row r="1010" spans="1:5" x14ac:dyDescent="0.45">
      <c r="A1010" s="21" t="s">
        <v>8219</v>
      </c>
      <c r="B1010" s="21">
        <v>56</v>
      </c>
      <c r="D1010" s="21" t="s">
        <v>8221</v>
      </c>
      <c r="E1010" s="21">
        <v>2</v>
      </c>
    </row>
    <row r="1011" spans="1:5" x14ac:dyDescent="0.45">
      <c r="A1011" s="21" t="s">
        <v>8219</v>
      </c>
      <c r="B1011" s="21">
        <v>56</v>
      </c>
      <c r="D1011" s="21" t="s">
        <v>8221</v>
      </c>
      <c r="E1011" s="21">
        <v>2</v>
      </c>
    </row>
    <row r="1012" spans="1:5" x14ac:dyDescent="0.45">
      <c r="A1012" s="22" t="s">
        <v>8219</v>
      </c>
      <c r="B1012" s="22">
        <v>56</v>
      </c>
      <c r="D1012" s="22" t="s">
        <v>8221</v>
      </c>
      <c r="E1012" s="22">
        <v>2</v>
      </c>
    </row>
    <row r="1013" spans="1:5" x14ac:dyDescent="0.45">
      <c r="A1013" s="22" t="s">
        <v>8219</v>
      </c>
      <c r="B1013" s="22">
        <v>56</v>
      </c>
      <c r="D1013" s="21" t="s">
        <v>8221</v>
      </c>
      <c r="E1013" s="21">
        <v>2</v>
      </c>
    </row>
    <row r="1014" spans="1:5" x14ac:dyDescent="0.45">
      <c r="A1014" s="22" t="s">
        <v>8219</v>
      </c>
      <c r="B1014" s="22">
        <v>56</v>
      </c>
      <c r="D1014" s="21" t="s">
        <v>8221</v>
      </c>
      <c r="E1014" s="21">
        <v>2</v>
      </c>
    </row>
    <row r="1015" spans="1:5" x14ac:dyDescent="0.45">
      <c r="A1015" s="22" t="s">
        <v>8219</v>
      </c>
      <c r="B1015" s="22">
        <v>56</v>
      </c>
      <c r="D1015" s="21" t="s">
        <v>8221</v>
      </c>
      <c r="E1015" s="21">
        <v>2</v>
      </c>
    </row>
    <row r="1016" spans="1:5" x14ac:dyDescent="0.45">
      <c r="A1016" s="21" t="s">
        <v>8219</v>
      </c>
      <c r="B1016" s="21">
        <v>56</v>
      </c>
      <c r="D1016" s="22" t="s">
        <v>8221</v>
      </c>
      <c r="E1016" s="22">
        <v>2</v>
      </c>
    </row>
    <row r="1017" spans="1:5" x14ac:dyDescent="0.45">
      <c r="A1017" s="21" t="s">
        <v>8219</v>
      </c>
      <c r="B1017" s="21">
        <v>56</v>
      </c>
      <c r="D1017" s="21" t="s">
        <v>8221</v>
      </c>
      <c r="E1017" s="21">
        <v>2</v>
      </c>
    </row>
    <row r="1018" spans="1:5" x14ac:dyDescent="0.45">
      <c r="A1018" s="22" t="s">
        <v>8219</v>
      </c>
      <c r="B1018" s="22">
        <v>56</v>
      </c>
      <c r="D1018" s="22" t="s">
        <v>8221</v>
      </c>
      <c r="E1018" s="22">
        <v>2</v>
      </c>
    </row>
    <row r="1019" spans="1:5" x14ac:dyDescent="0.45">
      <c r="A1019" s="21" t="s">
        <v>8219</v>
      </c>
      <c r="B1019" s="21">
        <v>56</v>
      </c>
      <c r="D1019" s="21" t="s">
        <v>8221</v>
      </c>
      <c r="E1019" s="21">
        <v>2</v>
      </c>
    </row>
    <row r="1020" spans="1:5" x14ac:dyDescent="0.45">
      <c r="A1020" s="21" t="s">
        <v>8219</v>
      </c>
      <c r="B1020" s="21">
        <v>56</v>
      </c>
      <c r="D1020" s="22" t="s">
        <v>8221</v>
      </c>
      <c r="E1020" s="22">
        <v>2</v>
      </c>
    </row>
    <row r="1021" spans="1:5" x14ac:dyDescent="0.45">
      <c r="A1021" s="22" t="s">
        <v>8219</v>
      </c>
      <c r="B1021" s="22">
        <v>56</v>
      </c>
      <c r="D1021" s="21" t="s">
        <v>8221</v>
      </c>
      <c r="E1021" s="21">
        <v>2</v>
      </c>
    </row>
    <row r="1022" spans="1:5" x14ac:dyDescent="0.45">
      <c r="A1022" s="22" t="s">
        <v>8219</v>
      </c>
      <c r="B1022" s="22">
        <v>57</v>
      </c>
      <c r="D1022" s="22" t="s">
        <v>8221</v>
      </c>
      <c r="E1022" s="22">
        <v>2</v>
      </c>
    </row>
    <row r="1023" spans="1:5" x14ac:dyDescent="0.45">
      <c r="A1023" s="22" t="s">
        <v>8219</v>
      </c>
      <c r="B1023" s="22">
        <v>57</v>
      </c>
      <c r="D1023" s="22" t="s">
        <v>8221</v>
      </c>
      <c r="E1023" s="22">
        <v>2</v>
      </c>
    </row>
    <row r="1024" spans="1:5" x14ac:dyDescent="0.45">
      <c r="A1024" s="21" t="s">
        <v>8219</v>
      </c>
      <c r="B1024" s="21">
        <v>57</v>
      </c>
      <c r="D1024" s="22" t="s">
        <v>8221</v>
      </c>
      <c r="E1024" s="22">
        <v>2</v>
      </c>
    </row>
    <row r="1025" spans="1:5" x14ac:dyDescent="0.45">
      <c r="A1025" s="21" t="s">
        <v>8219</v>
      </c>
      <c r="B1025" s="21">
        <v>57</v>
      </c>
      <c r="D1025" s="21" t="s">
        <v>8221</v>
      </c>
      <c r="E1025" s="21">
        <v>2</v>
      </c>
    </row>
    <row r="1026" spans="1:5" x14ac:dyDescent="0.45">
      <c r="A1026" s="22" t="s">
        <v>8219</v>
      </c>
      <c r="B1026" s="22">
        <v>57</v>
      </c>
      <c r="D1026" s="21" t="s">
        <v>8221</v>
      </c>
      <c r="E1026" s="21">
        <v>2</v>
      </c>
    </row>
    <row r="1027" spans="1:5" x14ac:dyDescent="0.45">
      <c r="A1027" s="21" t="s">
        <v>8219</v>
      </c>
      <c r="B1027" s="21">
        <v>57</v>
      </c>
      <c r="D1027" s="22" t="s">
        <v>8221</v>
      </c>
      <c r="E1027" s="22">
        <v>2</v>
      </c>
    </row>
    <row r="1028" spans="1:5" x14ac:dyDescent="0.45">
      <c r="A1028" s="22" t="s">
        <v>8219</v>
      </c>
      <c r="B1028" s="22">
        <v>57</v>
      </c>
      <c r="D1028" s="22" t="s">
        <v>8221</v>
      </c>
      <c r="E1028" s="22">
        <v>2</v>
      </c>
    </row>
    <row r="1029" spans="1:5" x14ac:dyDescent="0.45">
      <c r="A1029" s="21" t="s">
        <v>8219</v>
      </c>
      <c r="B1029" s="21">
        <v>57</v>
      </c>
      <c r="D1029" s="22" t="s">
        <v>8221</v>
      </c>
      <c r="E1029" s="22">
        <v>2</v>
      </c>
    </row>
    <row r="1030" spans="1:5" x14ac:dyDescent="0.45">
      <c r="A1030" s="21" t="s">
        <v>8219</v>
      </c>
      <c r="B1030" s="21">
        <v>57</v>
      </c>
      <c r="D1030" s="22" t="s">
        <v>8221</v>
      </c>
      <c r="E1030" s="22">
        <v>2</v>
      </c>
    </row>
    <row r="1031" spans="1:5" x14ac:dyDescent="0.45">
      <c r="A1031" s="21" t="s">
        <v>8219</v>
      </c>
      <c r="B1031" s="21">
        <v>57</v>
      </c>
      <c r="D1031" s="22" t="s">
        <v>8221</v>
      </c>
      <c r="E1031" s="22">
        <v>2</v>
      </c>
    </row>
    <row r="1032" spans="1:5" x14ac:dyDescent="0.45">
      <c r="A1032" s="21" t="s">
        <v>8219</v>
      </c>
      <c r="B1032" s="21">
        <v>57</v>
      </c>
      <c r="D1032" s="21" t="s">
        <v>8221</v>
      </c>
      <c r="E1032" s="21">
        <v>2</v>
      </c>
    </row>
    <row r="1033" spans="1:5" x14ac:dyDescent="0.45">
      <c r="A1033" s="21" t="s">
        <v>8219</v>
      </c>
      <c r="B1033" s="21">
        <v>57</v>
      </c>
      <c r="D1033" s="22" t="s">
        <v>8221</v>
      </c>
      <c r="E1033" s="22">
        <v>2</v>
      </c>
    </row>
    <row r="1034" spans="1:5" x14ac:dyDescent="0.45">
      <c r="A1034" s="22" t="s">
        <v>8219</v>
      </c>
      <c r="B1034" s="22">
        <v>57</v>
      </c>
      <c r="D1034" s="21" t="s">
        <v>8221</v>
      </c>
      <c r="E1034" s="21">
        <v>2</v>
      </c>
    </row>
    <row r="1035" spans="1:5" x14ac:dyDescent="0.45">
      <c r="A1035" s="21" t="s">
        <v>8219</v>
      </c>
      <c r="B1035" s="21">
        <v>57</v>
      </c>
      <c r="D1035" s="22" t="s">
        <v>8221</v>
      </c>
      <c r="E1035" s="22">
        <v>2</v>
      </c>
    </row>
    <row r="1036" spans="1:5" x14ac:dyDescent="0.45">
      <c r="A1036" s="21" t="s">
        <v>8219</v>
      </c>
      <c r="B1036" s="21">
        <v>57</v>
      </c>
      <c r="D1036" s="22" t="s">
        <v>8221</v>
      </c>
      <c r="E1036" s="22">
        <v>2</v>
      </c>
    </row>
    <row r="1037" spans="1:5" x14ac:dyDescent="0.45">
      <c r="A1037" s="21" t="s">
        <v>8219</v>
      </c>
      <c r="B1037" s="21">
        <v>57</v>
      </c>
      <c r="D1037" s="21" t="s">
        <v>8221</v>
      </c>
      <c r="E1037" s="21">
        <v>2</v>
      </c>
    </row>
    <row r="1038" spans="1:5" x14ac:dyDescent="0.45">
      <c r="A1038" s="22" t="s">
        <v>8219</v>
      </c>
      <c r="B1038" s="22">
        <v>57</v>
      </c>
      <c r="D1038" s="22" t="s">
        <v>8221</v>
      </c>
      <c r="E1038" s="22">
        <v>2</v>
      </c>
    </row>
    <row r="1039" spans="1:5" x14ac:dyDescent="0.45">
      <c r="A1039" s="21" t="s">
        <v>8219</v>
      </c>
      <c r="B1039" s="21">
        <v>57</v>
      </c>
      <c r="D1039" s="21" t="s">
        <v>8221</v>
      </c>
      <c r="E1039" s="21">
        <v>2</v>
      </c>
    </row>
    <row r="1040" spans="1:5" x14ac:dyDescent="0.45">
      <c r="A1040" s="21" t="s">
        <v>8219</v>
      </c>
      <c r="B1040" s="21">
        <v>57</v>
      </c>
      <c r="D1040" s="22" t="s">
        <v>8221</v>
      </c>
      <c r="E1040" s="22">
        <v>1</v>
      </c>
    </row>
    <row r="1041" spans="1:5" x14ac:dyDescent="0.45">
      <c r="A1041" s="22" t="s">
        <v>8219</v>
      </c>
      <c r="B1041" s="22">
        <v>57</v>
      </c>
      <c r="D1041" s="21" t="s">
        <v>8221</v>
      </c>
      <c r="E1041" s="21">
        <v>1</v>
      </c>
    </row>
    <row r="1042" spans="1:5" x14ac:dyDescent="0.45">
      <c r="A1042" s="21" t="s">
        <v>8219</v>
      </c>
      <c r="B1042" s="21">
        <v>57</v>
      </c>
      <c r="D1042" s="22" t="s">
        <v>8221</v>
      </c>
      <c r="E1042" s="22">
        <v>1</v>
      </c>
    </row>
    <row r="1043" spans="1:5" x14ac:dyDescent="0.45">
      <c r="A1043" s="21" t="s">
        <v>8219</v>
      </c>
      <c r="B1043" s="21">
        <v>58</v>
      </c>
      <c r="D1043" s="21" t="s">
        <v>8221</v>
      </c>
      <c r="E1043" s="21">
        <v>1</v>
      </c>
    </row>
    <row r="1044" spans="1:5" x14ac:dyDescent="0.45">
      <c r="A1044" s="22" t="s">
        <v>8219</v>
      </c>
      <c r="B1044" s="22">
        <v>58</v>
      </c>
      <c r="D1044" s="21" t="s">
        <v>8221</v>
      </c>
      <c r="E1044" s="21">
        <v>1</v>
      </c>
    </row>
    <row r="1045" spans="1:5" x14ac:dyDescent="0.45">
      <c r="A1045" s="22" t="s">
        <v>8219</v>
      </c>
      <c r="B1045" s="22">
        <v>58</v>
      </c>
      <c r="D1045" s="22" t="s">
        <v>8221</v>
      </c>
      <c r="E1045" s="22">
        <v>1</v>
      </c>
    </row>
    <row r="1046" spans="1:5" x14ac:dyDescent="0.45">
      <c r="A1046" s="21" t="s">
        <v>8219</v>
      </c>
      <c r="B1046" s="21">
        <v>58</v>
      </c>
      <c r="D1046" s="21" t="s">
        <v>8221</v>
      </c>
      <c r="E1046" s="21">
        <v>1</v>
      </c>
    </row>
    <row r="1047" spans="1:5" x14ac:dyDescent="0.45">
      <c r="A1047" s="22" t="s">
        <v>8219</v>
      </c>
      <c r="B1047" s="22">
        <v>58</v>
      </c>
      <c r="D1047" s="22" t="s">
        <v>8221</v>
      </c>
      <c r="E1047" s="22">
        <v>1</v>
      </c>
    </row>
    <row r="1048" spans="1:5" x14ac:dyDescent="0.45">
      <c r="A1048" s="21" t="s">
        <v>8219</v>
      </c>
      <c r="B1048" s="21">
        <v>58</v>
      </c>
      <c r="D1048" s="21" t="s">
        <v>8221</v>
      </c>
      <c r="E1048" s="21">
        <v>1</v>
      </c>
    </row>
    <row r="1049" spans="1:5" x14ac:dyDescent="0.45">
      <c r="A1049" s="21" t="s">
        <v>8219</v>
      </c>
      <c r="B1049" s="21">
        <v>58</v>
      </c>
      <c r="D1049" s="22" t="s">
        <v>8221</v>
      </c>
      <c r="E1049" s="22">
        <v>1</v>
      </c>
    </row>
    <row r="1050" spans="1:5" x14ac:dyDescent="0.45">
      <c r="A1050" s="21" t="s">
        <v>8219</v>
      </c>
      <c r="B1050" s="21">
        <v>58</v>
      </c>
      <c r="D1050" s="21" t="s">
        <v>8221</v>
      </c>
      <c r="E1050" s="21">
        <v>1</v>
      </c>
    </row>
    <row r="1051" spans="1:5" x14ac:dyDescent="0.45">
      <c r="A1051" s="21" t="s">
        <v>8219</v>
      </c>
      <c r="B1051" s="21">
        <v>58</v>
      </c>
      <c r="D1051" s="21" t="s">
        <v>8221</v>
      </c>
      <c r="E1051" s="21">
        <v>1</v>
      </c>
    </row>
    <row r="1052" spans="1:5" x14ac:dyDescent="0.45">
      <c r="A1052" s="21" t="s">
        <v>8219</v>
      </c>
      <c r="B1052" s="21">
        <v>58</v>
      </c>
      <c r="D1052" s="22" t="s">
        <v>8221</v>
      </c>
      <c r="E1052" s="22">
        <v>1</v>
      </c>
    </row>
    <row r="1053" spans="1:5" x14ac:dyDescent="0.45">
      <c r="A1053" s="22" t="s">
        <v>8219</v>
      </c>
      <c r="B1053" s="22">
        <v>58</v>
      </c>
      <c r="D1053" s="22" t="s">
        <v>8221</v>
      </c>
      <c r="E1053" s="22">
        <v>1</v>
      </c>
    </row>
    <row r="1054" spans="1:5" x14ac:dyDescent="0.45">
      <c r="A1054" s="21" t="s">
        <v>8219</v>
      </c>
      <c r="B1054" s="21">
        <v>58</v>
      </c>
      <c r="D1054" s="21" t="s">
        <v>8221</v>
      </c>
      <c r="E1054" s="21">
        <v>1</v>
      </c>
    </row>
    <row r="1055" spans="1:5" x14ac:dyDescent="0.45">
      <c r="A1055" s="22" t="s">
        <v>8219</v>
      </c>
      <c r="B1055" s="22">
        <v>59</v>
      </c>
      <c r="D1055" s="21" t="s">
        <v>8221</v>
      </c>
      <c r="E1055" s="21">
        <v>1</v>
      </c>
    </row>
    <row r="1056" spans="1:5" x14ac:dyDescent="0.45">
      <c r="A1056" s="22" t="s">
        <v>8219</v>
      </c>
      <c r="B1056" s="22">
        <v>59</v>
      </c>
      <c r="D1056" s="21" t="s">
        <v>8221</v>
      </c>
      <c r="E1056" s="21">
        <v>1</v>
      </c>
    </row>
    <row r="1057" spans="1:5" x14ac:dyDescent="0.45">
      <c r="A1057" s="21" t="s">
        <v>8219</v>
      </c>
      <c r="B1057" s="21">
        <v>59</v>
      </c>
      <c r="D1057" s="21" t="s">
        <v>8221</v>
      </c>
      <c r="E1057" s="21">
        <v>1</v>
      </c>
    </row>
    <row r="1058" spans="1:5" x14ac:dyDescent="0.45">
      <c r="A1058" s="21" t="s">
        <v>8219</v>
      </c>
      <c r="B1058" s="21">
        <v>59</v>
      </c>
      <c r="D1058" s="21" t="s">
        <v>8221</v>
      </c>
      <c r="E1058" s="21">
        <v>1</v>
      </c>
    </row>
    <row r="1059" spans="1:5" x14ac:dyDescent="0.45">
      <c r="A1059" s="21" t="s">
        <v>8219</v>
      </c>
      <c r="B1059" s="21">
        <v>59</v>
      </c>
      <c r="D1059" s="21" t="s">
        <v>8221</v>
      </c>
      <c r="E1059" s="21">
        <v>1</v>
      </c>
    </row>
    <row r="1060" spans="1:5" x14ac:dyDescent="0.45">
      <c r="A1060" s="21" t="s">
        <v>8219</v>
      </c>
      <c r="B1060" s="21">
        <v>59</v>
      </c>
      <c r="D1060" s="22" t="s">
        <v>8221</v>
      </c>
      <c r="E1060" s="22">
        <v>1</v>
      </c>
    </row>
    <row r="1061" spans="1:5" x14ac:dyDescent="0.45">
      <c r="A1061" s="22" t="s">
        <v>8219</v>
      </c>
      <c r="B1061" s="22">
        <v>59</v>
      </c>
      <c r="D1061" s="21" t="s">
        <v>8221</v>
      </c>
      <c r="E1061" s="21">
        <v>1</v>
      </c>
    </row>
    <row r="1062" spans="1:5" x14ac:dyDescent="0.45">
      <c r="A1062" s="21" t="s">
        <v>8219</v>
      </c>
      <c r="B1062" s="21">
        <v>59</v>
      </c>
      <c r="D1062" s="22" t="s">
        <v>8221</v>
      </c>
      <c r="E1062" s="22">
        <v>1</v>
      </c>
    </row>
    <row r="1063" spans="1:5" x14ac:dyDescent="0.45">
      <c r="A1063" s="21" t="s">
        <v>8219</v>
      </c>
      <c r="B1063" s="21">
        <v>59</v>
      </c>
      <c r="D1063" s="21" t="s">
        <v>8221</v>
      </c>
      <c r="E1063" s="21">
        <v>1</v>
      </c>
    </row>
    <row r="1064" spans="1:5" x14ac:dyDescent="0.45">
      <c r="A1064" s="21" t="s">
        <v>8219</v>
      </c>
      <c r="B1064" s="21">
        <v>59</v>
      </c>
      <c r="D1064" s="21" t="s">
        <v>8221</v>
      </c>
      <c r="E1064" s="21">
        <v>1</v>
      </c>
    </row>
    <row r="1065" spans="1:5" x14ac:dyDescent="0.45">
      <c r="A1065" s="22" t="s">
        <v>8219</v>
      </c>
      <c r="B1065" s="22">
        <v>59</v>
      </c>
      <c r="D1065" s="21" t="s">
        <v>8221</v>
      </c>
      <c r="E1065" s="21">
        <v>1</v>
      </c>
    </row>
    <row r="1066" spans="1:5" x14ac:dyDescent="0.45">
      <c r="A1066" s="21" t="s">
        <v>8219</v>
      </c>
      <c r="B1066" s="21">
        <v>60</v>
      </c>
      <c r="D1066" s="22" t="s">
        <v>8221</v>
      </c>
      <c r="E1066" s="22">
        <v>1</v>
      </c>
    </row>
    <row r="1067" spans="1:5" x14ac:dyDescent="0.45">
      <c r="A1067" s="21" t="s">
        <v>8219</v>
      </c>
      <c r="B1067" s="21">
        <v>60</v>
      </c>
      <c r="D1067" s="21" t="s">
        <v>8221</v>
      </c>
      <c r="E1067" s="21">
        <v>1</v>
      </c>
    </row>
    <row r="1068" spans="1:5" x14ac:dyDescent="0.45">
      <c r="A1068" s="22" t="s">
        <v>8219</v>
      </c>
      <c r="B1068" s="22">
        <v>60</v>
      </c>
      <c r="D1068" s="21" t="s">
        <v>8221</v>
      </c>
      <c r="E1068" s="21">
        <v>1</v>
      </c>
    </row>
    <row r="1069" spans="1:5" x14ac:dyDescent="0.45">
      <c r="A1069" s="21" t="s">
        <v>8219</v>
      </c>
      <c r="B1069" s="21">
        <v>60</v>
      </c>
      <c r="D1069" s="22" t="s">
        <v>8221</v>
      </c>
      <c r="E1069" s="22">
        <v>1</v>
      </c>
    </row>
    <row r="1070" spans="1:5" x14ac:dyDescent="0.45">
      <c r="A1070" s="21" t="s">
        <v>8219</v>
      </c>
      <c r="B1070" s="21">
        <v>60</v>
      </c>
      <c r="D1070" s="21" t="s">
        <v>8221</v>
      </c>
      <c r="E1070" s="21">
        <v>1</v>
      </c>
    </row>
    <row r="1071" spans="1:5" x14ac:dyDescent="0.45">
      <c r="A1071" s="22" t="s">
        <v>8219</v>
      </c>
      <c r="B1071" s="22">
        <v>60</v>
      </c>
      <c r="D1071" s="21" t="s">
        <v>8221</v>
      </c>
      <c r="E1071" s="21">
        <v>1</v>
      </c>
    </row>
    <row r="1072" spans="1:5" x14ac:dyDescent="0.45">
      <c r="A1072" s="21" t="s">
        <v>8219</v>
      </c>
      <c r="B1072" s="21">
        <v>60</v>
      </c>
      <c r="D1072" s="22" t="s">
        <v>8221</v>
      </c>
      <c r="E1072" s="22">
        <v>1</v>
      </c>
    </row>
    <row r="1073" spans="1:5" x14ac:dyDescent="0.45">
      <c r="A1073" s="22" t="s">
        <v>8219</v>
      </c>
      <c r="B1073" s="22">
        <v>60</v>
      </c>
      <c r="D1073" s="21" t="s">
        <v>8221</v>
      </c>
      <c r="E1073" s="21">
        <v>1</v>
      </c>
    </row>
    <row r="1074" spans="1:5" x14ac:dyDescent="0.45">
      <c r="A1074" s="22" t="s">
        <v>8219</v>
      </c>
      <c r="B1074" s="22">
        <v>60</v>
      </c>
      <c r="D1074" s="22" t="s">
        <v>8221</v>
      </c>
      <c r="E1074" s="22">
        <v>1</v>
      </c>
    </row>
    <row r="1075" spans="1:5" x14ac:dyDescent="0.45">
      <c r="A1075" s="22" t="s">
        <v>8219</v>
      </c>
      <c r="B1075" s="22">
        <v>60</v>
      </c>
      <c r="D1075" s="22" t="s">
        <v>8221</v>
      </c>
      <c r="E1075" s="22">
        <v>1</v>
      </c>
    </row>
    <row r="1076" spans="1:5" x14ac:dyDescent="0.45">
      <c r="A1076" s="21" t="s">
        <v>8219</v>
      </c>
      <c r="B1076" s="21">
        <v>60</v>
      </c>
      <c r="D1076" s="21" t="s">
        <v>8221</v>
      </c>
      <c r="E1076" s="21">
        <v>1</v>
      </c>
    </row>
    <row r="1077" spans="1:5" x14ac:dyDescent="0.45">
      <c r="A1077" s="21" t="s">
        <v>8219</v>
      </c>
      <c r="B1077" s="21">
        <v>60</v>
      </c>
      <c r="D1077" s="22" t="s">
        <v>8221</v>
      </c>
      <c r="E1077" s="22">
        <v>1</v>
      </c>
    </row>
    <row r="1078" spans="1:5" x14ac:dyDescent="0.45">
      <c r="A1078" s="22" t="s">
        <v>8219</v>
      </c>
      <c r="B1078" s="22">
        <v>61</v>
      </c>
      <c r="D1078" s="21" t="s">
        <v>8221</v>
      </c>
      <c r="E1078" s="21">
        <v>1</v>
      </c>
    </row>
    <row r="1079" spans="1:5" x14ac:dyDescent="0.45">
      <c r="A1079" s="21" t="s">
        <v>8219</v>
      </c>
      <c r="B1079" s="21">
        <v>61</v>
      </c>
      <c r="D1079" s="22" t="s">
        <v>8221</v>
      </c>
      <c r="E1079" s="22">
        <v>1</v>
      </c>
    </row>
    <row r="1080" spans="1:5" x14ac:dyDescent="0.45">
      <c r="A1080" s="21" t="s">
        <v>8219</v>
      </c>
      <c r="B1080" s="21">
        <v>61</v>
      </c>
      <c r="D1080" s="22" t="s">
        <v>8221</v>
      </c>
      <c r="E1080" s="22">
        <v>1</v>
      </c>
    </row>
    <row r="1081" spans="1:5" x14ac:dyDescent="0.45">
      <c r="A1081" s="21" t="s">
        <v>8219</v>
      </c>
      <c r="B1081" s="21">
        <v>61</v>
      </c>
      <c r="D1081" s="22" t="s">
        <v>8221</v>
      </c>
      <c r="E1081" s="22">
        <v>1</v>
      </c>
    </row>
    <row r="1082" spans="1:5" x14ac:dyDescent="0.45">
      <c r="A1082" s="21" t="s">
        <v>8219</v>
      </c>
      <c r="B1082" s="21">
        <v>61</v>
      </c>
      <c r="D1082" s="21" t="s">
        <v>8221</v>
      </c>
      <c r="E1082" s="21">
        <v>1</v>
      </c>
    </row>
    <row r="1083" spans="1:5" x14ac:dyDescent="0.45">
      <c r="A1083" s="21" t="s">
        <v>8219</v>
      </c>
      <c r="B1083" s="21">
        <v>61</v>
      </c>
      <c r="D1083" s="21" t="s">
        <v>8221</v>
      </c>
      <c r="E1083" s="21">
        <v>1</v>
      </c>
    </row>
    <row r="1084" spans="1:5" x14ac:dyDescent="0.45">
      <c r="A1084" s="21" t="s">
        <v>8219</v>
      </c>
      <c r="B1084" s="21">
        <v>61</v>
      </c>
      <c r="D1084" s="21" t="s">
        <v>8221</v>
      </c>
      <c r="E1084" s="21">
        <v>1</v>
      </c>
    </row>
    <row r="1085" spans="1:5" x14ac:dyDescent="0.45">
      <c r="A1085" s="21" t="s">
        <v>8219</v>
      </c>
      <c r="B1085" s="21">
        <v>61</v>
      </c>
      <c r="D1085" s="22" t="s">
        <v>8221</v>
      </c>
      <c r="E1085" s="22">
        <v>1</v>
      </c>
    </row>
    <row r="1086" spans="1:5" x14ac:dyDescent="0.45">
      <c r="A1086" s="22" t="s">
        <v>8219</v>
      </c>
      <c r="B1086" s="22">
        <v>61</v>
      </c>
      <c r="D1086" s="22" t="s">
        <v>8221</v>
      </c>
      <c r="E1086" s="22">
        <v>1</v>
      </c>
    </row>
    <row r="1087" spans="1:5" x14ac:dyDescent="0.45">
      <c r="A1087" s="22" t="s">
        <v>8219</v>
      </c>
      <c r="B1087" s="22">
        <v>61</v>
      </c>
      <c r="D1087" s="22" t="s">
        <v>8221</v>
      </c>
      <c r="E1087" s="22">
        <v>1</v>
      </c>
    </row>
    <row r="1088" spans="1:5" x14ac:dyDescent="0.45">
      <c r="A1088" s="22" t="s">
        <v>8219</v>
      </c>
      <c r="B1088" s="22">
        <v>61</v>
      </c>
      <c r="D1088" s="21" t="s">
        <v>8221</v>
      </c>
      <c r="E1088" s="21">
        <v>1</v>
      </c>
    </row>
    <row r="1089" spans="1:5" x14ac:dyDescent="0.45">
      <c r="A1089" s="21" t="s">
        <v>8219</v>
      </c>
      <c r="B1089" s="21">
        <v>61</v>
      </c>
      <c r="D1089" s="22" t="s">
        <v>8221</v>
      </c>
      <c r="E1089" s="22">
        <v>1</v>
      </c>
    </row>
    <row r="1090" spans="1:5" x14ac:dyDescent="0.45">
      <c r="A1090" s="22" t="s">
        <v>8219</v>
      </c>
      <c r="B1090" s="22">
        <v>61</v>
      </c>
      <c r="D1090" s="22" t="s">
        <v>8221</v>
      </c>
      <c r="E1090" s="22">
        <v>1</v>
      </c>
    </row>
    <row r="1091" spans="1:5" x14ac:dyDescent="0.45">
      <c r="A1091" s="21" t="s">
        <v>8219</v>
      </c>
      <c r="B1091" s="21">
        <v>61</v>
      </c>
      <c r="D1091" s="21" t="s">
        <v>8221</v>
      </c>
      <c r="E1091" s="21">
        <v>1</v>
      </c>
    </row>
    <row r="1092" spans="1:5" x14ac:dyDescent="0.45">
      <c r="A1092" s="22" t="s">
        <v>8219</v>
      </c>
      <c r="B1092" s="22">
        <v>62</v>
      </c>
      <c r="D1092" s="22" t="s">
        <v>8221</v>
      </c>
      <c r="E1092" s="22">
        <v>1</v>
      </c>
    </row>
    <row r="1093" spans="1:5" x14ac:dyDescent="0.45">
      <c r="A1093" s="21" t="s">
        <v>8219</v>
      </c>
      <c r="B1093" s="21">
        <v>62</v>
      </c>
      <c r="D1093" s="22" t="s">
        <v>8221</v>
      </c>
      <c r="E1093" s="22">
        <v>1</v>
      </c>
    </row>
    <row r="1094" spans="1:5" x14ac:dyDescent="0.45">
      <c r="A1094" s="21" t="s">
        <v>8219</v>
      </c>
      <c r="B1094" s="21">
        <v>62</v>
      </c>
      <c r="D1094" s="22" t="s">
        <v>8221</v>
      </c>
      <c r="E1094" s="22">
        <v>1</v>
      </c>
    </row>
    <row r="1095" spans="1:5" x14ac:dyDescent="0.45">
      <c r="A1095" s="21" t="s">
        <v>8219</v>
      </c>
      <c r="B1095" s="21">
        <v>62</v>
      </c>
      <c r="D1095" s="22" t="s">
        <v>8221</v>
      </c>
      <c r="E1095" s="22">
        <v>1</v>
      </c>
    </row>
    <row r="1096" spans="1:5" x14ac:dyDescent="0.45">
      <c r="A1096" s="22" t="s">
        <v>8219</v>
      </c>
      <c r="B1096" s="22">
        <v>62</v>
      </c>
      <c r="D1096" s="21" t="s">
        <v>8221</v>
      </c>
      <c r="E1096" s="21">
        <v>1</v>
      </c>
    </row>
    <row r="1097" spans="1:5" x14ac:dyDescent="0.45">
      <c r="A1097" s="22" t="s">
        <v>8219</v>
      </c>
      <c r="B1097" s="22">
        <v>62</v>
      </c>
      <c r="D1097" s="22" t="s">
        <v>8221</v>
      </c>
      <c r="E1097" s="22">
        <v>1</v>
      </c>
    </row>
    <row r="1098" spans="1:5" x14ac:dyDescent="0.45">
      <c r="A1098" s="21" t="s">
        <v>8219</v>
      </c>
      <c r="B1098" s="21">
        <v>62</v>
      </c>
      <c r="D1098" s="21" t="s">
        <v>8221</v>
      </c>
      <c r="E1098" s="21">
        <v>1</v>
      </c>
    </row>
    <row r="1099" spans="1:5" x14ac:dyDescent="0.45">
      <c r="A1099" s="22" t="s">
        <v>8219</v>
      </c>
      <c r="B1099" s="22">
        <v>62</v>
      </c>
      <c r="D1099" s="22" t="s">
        <v>8221</v>
      </c>
      <c r="E1099" s="22">
        <v>1</v>
      </c>
    </row>
    <row r="1100" spans="1:5" x14ac:dyDescent="0.45">
      <c r="A1100" s="22" t="s">
        <v>8219</v>
      </c>
      <c r="B1100" s="22">
        <v>62</v>
      </c>
      <c r="D1100" s="22" t="s">
        <v>8221</v>
      </c>
      <c r="E1100" s="22">
        <v>1</v>
      </c>
    </row>
    <row r="1101" spans="1:5" x14ac:dyDescent="0.45">
      <c r="A1101" s="22" t="s">
        <v>8219</v>
      </c>
      <c r="B1101" s="22">
        <v>62</v>
      </c>
      <c r="D1101" s="22" t="s">
        <v>8221</v>
      </c>
      <c r="E1101" s="22">
        <v>1</v>
      </c>
    </row>
    <row r="1102" spans="1:5" x14ac:dyDescent="0.45">
      <c r="A1102" s="22" t="s">
        <v>8219</v>
      </c>
      <c r="B1102" s="22">
        <v>62</v>
      </c>
      <c r="D1102" s="22" t="s">
        <v>8221</v>
      </c>
      <c r="E1102" s="22">
        <v>1</v>
      </c>
    </row>
    <row r="1103" spans="1:5" x14ac:dyDescent="0.45">
      <c r="A1103" s="21" t="s">
        <v>8219</v>
      </c>
      <c r="B1103" s="21">
        <v>62</v>
      </c>
      <c r="D1103" s="22" t="s">
        <v>8221</v>
      </c>
      <c r="E1103" s="22">
        <v>1</v>
      </c>
    </row>
    <row r="1104" spans="1:5" x14ac:dyDescent="0.45">
      <c r="A1104" s="21" t="s">
        <v>8219</v>
      </c>
      <c r="B1104" s="21">
        <v>62</v>
      </c>
      <c r="D1104" s="22" t="s">
        <v>8221</v>
      </c>
      <c r="E1104" s="22">
        <v>1</v>
      </c>
    </row>
    <row r="1105" spans="1:5" x14ac:dyDescent="0.45">
      <c r="A1105" s="22" t="s">
        <v>8219</v>
      </c>
      <c r="B1105" s="22">
        <v>62</v>
      </c>
      <c r="D1105" s="21" t="s">
        <v>8221</v>
      </c>
      <c r="E1105" s="21">
        <v>1</v>
      </c>
    </row>
    <row r="1106" spans="1:5" x14ac:dyDescent="0.45">
      <c r="A1106" s="22" t="s">
        <v>8219</v>
      </c>
      <c r="B1106" s="22">
        <v>62</v>
      </c>
      <c r="D1106" s="21" t="s">
        <v>8221</v>
      </c>
      <c r="E1106" s="21">
        <v>1</v>
      </c>
    </row>
    <row r="1107" spans="1:5" x14ac:dyDescent="0.45">
      <c r="A1107" s="22" t="s">
        <v>8219</v>
      </c>
      <c r="B1107" s="22">
        <v>62</v>
      </c>
      <c r="D1107" s="21" t="s">
        <v>8221</v>
      </c>
      <c r="E1107" s="21">
        <v>1</v>
      </c>
    </row>
    <row r="1108" spans="1:5" x14ac:dyDescent="0.45">
      <c r="A1108" s="22" t="s">
        <v>8219</v>
      </c>
      <c r="B1108" s="22">
        <v>62</v>
      </c>
      <c r="D1108" s="22" t="s">
        <v>8221</v>
      </c>
      <c r="E1108" s="22">
        <v>1</v>
      </c>
    </row>
    <row r="1109" spans="1:5" x14ac:dyDescent="0.45">
      <c r="A1109" s="22" t="s">
        <v>8219</v>
      </c>
      <c r="B1109" s="22">
        <v>62</v>
      </c>
      <c r="D1109" s="21" t="s">
        <v>8221</v>
      </c>
      <c r="E1109" s="21">
        <v>1</v>
      </c>
    </row>
    <row r="1110" spans="1:5" x14ac:dyDescent="0.45">
      <c r="A1110" s="22" t="s">
        <v>8219</v>
      </c>
      <c r="B1110" s="22">
        <v>63</v>
      </c>
      <c r="D1110" s="21" t="s">
        <v>8221</v>
      </c>
      <c r="E1110" s="21">
        <v>1</v>
      </c>
    </row>
    <row r="1111" spans="1:5" x14ac:dyDescent="0.45">
      <c r="A1111" s="21" t="s">
        <v>8219</v>
      </c>
      <c r="B1111" s="21">
        <v>63</v>
      </c>
      <c r="D1111" s="22" t="s">
        <v>8221</v>
      </c>
      <c r="E1111" s="22">
        <v>1</v>
      </c>
    </row>
    <row r="1112" spans="1:5" x14ac:dyDescent="0.45">
      <c r="A1112" s="22" t="s">
        <v>8219</v>
      </c>
      <c r="B1112" s="22">
        <v>63</v>
      </c>
      <c r="D1112" s="21" t="s">
        <v>8221</v>
      </c>
      <c r="E1112" s="21">
        <v>1</v>
      </c>
    </row>
    <row r="1113" spans="1:5" x14ac:dyDescent="0.45">
      <c r="A1113" s="21" t="s">
        <v>8219</v>
      </c>
      <c r="B1113" s="21">
        <v>63</v>
      </c>
      <c r="D1113" s="21" t="s">
        <v>8221</v>
      </c>
      <c r="E1113" s="21">
        <v>1</v>
      </c>
    </row>
    <row r="1114" spans="1:5" x14ac:dyDescent="0.45">
      <c r="A1114" s="22" t="s">
        <v>8219</v>
      </c>
      <c r="B1114" s="22">
        <v>63</v>
      </c>
      <c r="D1114" s="21" t="s">
        <v>8221</v>
      </c>
      <c r="E1114" s="21">
        <v>1</v>
      </c>
    </row>
    <row r="1115" spans="1:5" x14ac:dyDescent="0.45">
      <c r="A1115" s="21" t="s">
        <v>8219</v>
      </c>
      <c r="B1115" s="21">
        <v>63</v>
      </c>
      <c r="D1115" s="22" t="s">
        <v>8221</v>
      </c>
      <c r="E1115" s="22">
        <v>1</v>
      </c>
    </row>
    <row r="1116" spans="1:5" x14ac:dyDescent="0.45">
      <c r="A1116" s="22" t="s">
        <v>8219</v>
      </c>
      <c r="B1116" s="22">
        <v>63</v>
      </c>
      <c r="D1116" s="22" t="s">
        <v>8221</v>
      </c>
      <c r="E1116" s="22">
        <v>1</v>
      </c>
    </row>
    <row r="1117" spans="1:5" x14ac:dyDescent="0.45">
      <c r="A1117" s="22" t="s">
        <v>8219</v>
      </c>
      <c r="B1117" s="22">
        <v>63</v>
      </c>
      <c r="D1117" s="22" t="s">
        <v>8221</v>
      </c>
      <c r="E1117" s="22">
        <v>1</v>
      </c>
    </row>
    <row r="1118" spans="1:5" x14ac:dyDescent="0.45">
      <c r="A1118" s="22" t="s">
        <v>8219</v>
      </c>
      <c r="B1118" s="22">
        <v>63</v>
      </c>
      <c r="D1118" s="21" t="s">
        <v>8221</v>
      </c>
      <c r="E1118" s="21">
        <v>1</v>
      </c>
    </row>
    <row r="1119" spans="1:5" x14ac:dyDescent="0.45">
      <c r="A1119" s="22" t="s">
        <v>8219</v>
      </c>
      <c r="B1119" s="22">
        <v>63</v>
      </c>
      <c r="D1119" s="22" t="s">
        <v>8221</v>
      </c>
      <c r="E1119" s="22">
        <v>1</v>
      </c>
    </row>
    <row r="1120" spans="1:5" x14ac:dyDescent="0.45">
      <c r="A1120" s="22" t="s">
        <v>8219</v>
      </c>
      <c r="B1120" s="22">
        <v>63</v>
      </c>
      <c r="D1120" s="22" t="s">
        <v>8221</v>
      </c>
      <c r="E1120" s="22">
        <v>1</v>
      </c>
    </row>
    <row r="1121" spans="1:5" x14ac:dyDescent="0.45">
      <c r="A1121" s="22" t="s">
        <v>8219</v>
      </c>
      <c r="B1121" s="22">
        <v>63</v>
      </c>
      <c r="D1121" s="21" t="s">
        <v>8221</v>
      </c>
      <c r="E1121" s="21">
        <v>1</v>
      </c>
    </row>
    <row r="1122" spans="1:5" x14ac:dyDescent="0.45">
      <c r="A1122" s="22" t="s">
        <v>8219</v>
      </c>
      <c r="B1122" s="22">
        <v>64</v>
      </c>
      <c r="D1122" s="22" t="s">
        <v>8221</v>
      </c>
      <c r="E1122" s="22">
        <v>1</v>
      </c>
    </row>
    <row r="1123" spans="1:5" x14ac:dyDescent="0.45">
      <c r="A1123" s="22" t="s">
        <v>8219</v>
      </c>
      <c r="B1123" s="22">
        <v>64</v>
      </c>
      <c r="D1123" s="22" t="s">
        <v>8221</v>
      </c>
      <c r="E1123" s="22">
        <v>1</v>
      </c>
    </row>
    <row r="1124" spans="1:5" x14ac:dyDescent="0.45">
      <c r="A1124" s="22" t="s">
        <v>8219</v>
      </c>
      <c r="B1124" s="22">
        <v>64</v>
      </c>
      <c r="D1124" s="22" t="s">
        <v>8221</v>
      </c>
      <c r="E1124" s="22">
        <v>1</v>
      </c>
    </row>
    <row r="1125" spans="1:5" x14ac:dyDescent="0.45">
      <c r="A1125" s="21" t="s">
        <v>8219</v>
      </c>
      <c r="B1125" s="21">
        <v>64</v>
      </c>
      <c r="D1125" s="22" t="s">
        <v>8221</v>
      </c>
      <c r="E1125" s="22">
        <v>1</v>
      </c>
    </row>
    <row r="1126" spans="1:5" x14ac:dyDescent="0.45">
      <c r="A1126" s="21" t="s">
        <v>8219</v>
      </c>
      <c r="B1126" s="21">
        <v>64</v>
      </c>
      <c r="D1126" s="22" t="s">
        <v>8221</v>
      </c>
      <c r="E1126" s="22">
        <v>1</v>
      </c>
    </row>
    <row r="1127" spans="1:5" x14ac:dyDescent="0.45">
      <c r="A1127" s="22" t="s">
        <v>8219</v>
      </c>
      <c r="B1127" s="22">
        <v>64</v>
      </c>
      <c r="D1127" s="21" t="s">
        <v>8221</v>
      </c>
      <c r="E1127" s="21">
        <v>1</v>
      </c>
    </row>
    <row r="1128" spans="1:5" x14ac:dyDescent="0.45">
      <c r="A1128" s="21" t="s">
        <v>8219</v>
      </c>
      <c r="B1128" s="21">
        <v>64</v>
      </c>
      <c r="D1128" s="21" t="s">
        <v>8221</v>
      </c>
      <c r="E1128" s="21">
        <v>1</v>
      </c>
    </row>
    <row r="1129" spans="1:5" x14ac:dyDescent="0.45">
      <c r="A1129" s="21" t="s">
        <v>8219</v>
      </c>
      <c r="B1129" s="21">
        <v>64</v>
      </c>
      <c r="D1129" s="21" t="s">
        <v>8221</v>
      </c>
      <c r="E1129" s="21">
        <v>1</v>
      </c>
    </row>
    <row r="1130" spans="1:5" x14ac:dyDescent="0.45">
      <c r="A1130" s="22" t="s">
        <v>8219</v>
      </c>
      <c r="B1130" s="22">
        <v>64</v>
      </c>
      <c r="D1130" s="22" t="s">
        <v>8221</v>
      </c>
      <c r="E1130" s="22">
        <v>1</v>
      </c>
    </row>
    <row r="1131" spans="1:5" x14ac:dyDescent="0.45">
      <c r="A1131" s="21" t="s">
        <v>8219</v>
      </c>
      <c r="B1131" s="21">
        <v>64</v>
      </c>
      <c r="D1131" s="21" t="s">
        <v>8221</v>
      </c>
      <c r="E1131" s="21">
        <v>1</v>
      </c>
    </row>
    <row r="1132" spans="1:5" x14ac:dyDescent="0.45">
      <c r="A1132" s="21" t="s">
        <v>8219</v>
      </c>
      <c r="B1132" s="21">
        <v>64</v>
      </c>
      <c r="D1132" s="22" t="s">
        <v>8221</v>
      </c>
      <c r="E1132" s="22">
        <v>1</v>
      </c>
    </row>
    <row r="1133" spans="1:5" x14ac:dyDescent="0.45">
      <c r="A1133" s="21" t="s">
        <v>8219</v>
      </c>
      <c r="B1133" s="21">
        <v>64</v>
      </c>
      <c r="D1133" s="21" t="s">
        <v>8221</v>
      </c>
      <c r="E1133" s="21">
        <v>1</v>
      </c>
    </row>
    <row r="1134" spans="1:5" x14ac:dyDescent="0.45">
      <c r="A1134" s="21" t="s">
        <v>8219</v>
      </c>
      <c r="B1134" s="21">
        <v>65</v>
      </c>
      <c r="D1134" s="21" t="s">
        <v>8221</v>
      </c>
      <c r="E1134" s="21">
        <v>1</v>
      </c>
    </row>
    <row r="1135" spans="1:5" x14ac:dyDescent="0.45">
      <c r="A1135" s="21" t="s">
        <v>8219</v>
      </c>
      <c r="B1135" s="21">
        <v>65</v>
      </c>
      <c r="D1135" s="21" t="s">
        <v>8221</v>
      </c>
      <c r="E1135" s="21">
        <v>1</v>
      </c>
    </row>
    <row r="1136" spans="1:5" x14ac:dyDescent="0.45">
      <c r="A1136" s="22" t="s">
        <v>8219</v>
      </c>
      <c r="B1136" s="22">
        <v>65</v>
      </c>
      <c r="D1136" s="22" t="s">
        <v>8221</v>
      </c>
      <c r="E1136" s="22">
        <v>1</v>
      </c>
    </row>
    <row r="1137" spans="1:5" x14ac:dyDescent="0.45">
      <c r="A1137" s="22" t="s">
        <v>8219</v>
      </c>
      <c r="B1137" s="22">
        <v>65</v>
      </c>
      <c r="D1137" s="21" t="s">
        <v>8221</v>
      </c>
      <c r="E1137" s="21">
        <v>1</v>
      </c>
    </row>
    <row r="1138" spans="1:5" x14ac:dyDescent="0.45">
      <c r="A1138" s="21" t="s">
        <v>8219</v>
      </c>
      <c r="B1138" s="21">
        <v>65</v>
      </c>
      <c r="D1138" s="21" t="s">
        <v>8221</v>
      </c>
      <c r="E1138" s="21">
        <v>1</v>
      </c>
    </row>
    <row r="1139" spans="1:5" x14ac:dyDescent="0.45">
      <c r="A1139" s="22" t="s">
        <v>8219</v>
      </c>
      <c r="B1139" s="22">
        <v>65</v>
      </c>
      <c r="D1139" s="22" t="s">
        <v>8221</v>
      </c>
      <c r="E1139" s="22">
        <v>1</v>
      </c>
    </row>
    <row r="1140" spans="1:5" x14ac:dyDescent="0.45">
      <c r="A1140" s="21" t="s">
        <v>8219</v>
      </c>
      <c r="B1140" s="21">
        <v>65</v>
      </c>
      <c r="D1140" s="22" t="s">
        <v>8221</v>
      </c>
      <c r="E1140" s="22">
        <v>1</v>
      </c>
    </row>
    <row r="1141" spans="1:5" x14ac:dyDescent="0.45">
      <c r="A1141" s="21" t="s">
        <v>8219</v>
      </c>
      <c r="B1141" s="21">
        <v>65</v>
      </c>
      <c r="D1141" s="21" t="s">
        <v>8221</v>
      </c>
      <c r="E1141" s="21">
        <v>1</v>
      </c>
    </row>
    <row r="1142" spans="1:5" x14ac:dyDescent="0.45">
      <c r="A1142" s="21" t="s">
        <v>8219</v>
      </c>
      <c r="B1142" s="21">
        <v>65</v>
      </c>
      <c r="D1142" s="22" t="s">
        <v>8221</v>
      </c>
      <c r="E1142" s="22">
        <v>1</v>
      </c>
    </row>
    <row r="1143" spans="1:5" x14ac:dyDescent="0.45">
      <c r="A1143" s="22" t="s">
        <v>8219</v>
      </c>
      <c r="B1143" s="22">
        <v>65</v>
      </c>
      <c r="D1143" s="22" t="s">
        <v>8221</v>
      </c>
      <c r="E1143" s="22">
        <v>1</v>
      </c>
    </row>
    <row r="1144" spans="1:5" x14ac:dyDescent="0.45">
      <c r="A1144" s="21" t="s">
        <v>8219</v>
      </c>
      <c r="B1144" s="21">
        <v>65</v>
      </c>
      <c r="D1144" s="22" t="s">
        <v>8221</v>
      </c>
      <c r="E1144" s="22">
        <v>1</v>
      </c>
    </row>
    <row r="1145" spans="1:5" x14ac:dyDescent="0.45">
      <c r="A1145" s="22" t="s">
        <v>8219</v>
      </c>
      <c r="B1145" s="22">
        <v>65</v>
      </c>
      <c r="D1145" s="22" t="s">
        <v>8221</v>
      </c>
      <c r="E1145" s="22">
        <v>1</v>
      </c>
    </row>
    <row r="1146" spans="1:5" x14ac:dyDescent="0.45">
      <c r="A1146" s="21" t="s">
        <v>8219</v>
      </c>
      <c r="B1146" s="21">
        <v>66</v>
      </c>
      <c r="D1146" s="21" t="s">
        <v>8221</v>
      </c>
      <c r="E1146" s="21">
        <v>1</v>
      </c>
    </row>
    <row r="1147" spans="1:5" x14ac:dyDescent="0.45">
      <c r="A1147" s="22" t="s">
        <v>8219</v>
      </c>
      <c r="B1147" s="22">
        <v>66</v>
      </c>
      <c r="D1147" s="22" t="s">
        <v>8221</v>
      </c>
      <c r="E1147" s="22">
        <v>1</v>
      </c>
    </row>
    <row r="1148" spans="1:5" x14ac:dyDescent="0.45">
      <c r="A1148" s="21" t="s">
        <v>8219</v>
      </c>
      <c r="B1148" s="21">
        <v>66</v>
      </c>
      <c r="D1148" s="21" t="s">
        <v>8221</v>
      </c>
      <c r="E1148" s="21">
        <v>1</v>
      </c>
    </row>
    <row r="1149" spans="1:5" x14ac:dyDescent="0.45">
      <c r="A1149" s="22" t="s">
        <v>8219</v>
      </c>
      <c r="B1149" s="22">
        <v>66</v>
      </c>
      <c r="D1149" s="21" t="s">
        <v>8221</v>
      </c>
      <c r="E1149" s="21">
        <v>1</v>
      </c>
    </row>
    <row r="1150" spans="1:5" x14ac:dyDescent="0.45">
      <c r="A1150" s="21" t="s">
        <v>8219</v>
      </c>
      <c r="B1150" s="21">
        <v>66</v>
      </c>
      <c r="D1150" s="21" t="s">
        <v>8221</v>
      </c>
      <c r="E1150" s="21">
        <v>1</v>
      </c>
    </row>
    <row r="1151" spans="1:5" x14ac:dyDescent="0.45">
      <c r="A1151" s="22" t="s">
        <v>8219</v>
      </c>
      <c r="B1151" s="22">
        <v>66</v>
      </c>
      <c r="D1151" s="22" t="s">
        <v>8221</v>
      </c>
      <c r="E1151" s="22">
        <v>1</v>
      </c>
    </row>
    <row r="1152" spans="1:5" x14ac:dyDescent="0.45">
      <c r="A1152" s="22" t="s">
        <v>8219</v>
      </c>
      <c r="B1152" s="22">
        <v>66</v>
      </c>
      <c r="D1152" s="22" t="s">
        <v>8221</v>
      </c>
      <c r="E1152" s="22">
        <v>1</v>
      </c>
    </row>
    <row r="1153" spans="1:5" x14ac:dyDescent="0.45">
      <c r="A1153" s="22" t="s">
        <v>8219</v>
      </c>
      <c r="B1153" s="22">
        <v>66</v>
      </c>
      <c r="D1153" s="22" t="s">
        <v>8221</v>
      </c>
      <c r="E1153" s="22">
        <v>1</v>
      </c>
    </row>
    <row r="1154" spans="1:5" x14ac:dyDescent="0.45">
      <c r="A1154" s="21" t="s">
        <v>8219</v>
      </c>
      <c r="B1154" s="21">
        <v>67</v>
      </c>
      <c r="D1154" s="21" t="s">
        <v>8221</v>
      </c>
      <c r="E1154" s="21">
        <v>1</v>
      </c>
    </row>
    <row r="1155" spans="1:5" x14ac:dyDescent="0.45">
      <c r="A1155" s="21" t="s">
        <v>8219</v>
      </c>
      <c r="B1155" s="21">
        <v>67</v>
      </c>
      <c r="D1155" s="22" t="s">
        <v>8221</v>
      </c>
      <c r="E1155" s="22">
        <v>1</v>
      </c>
    </row>
    <row r="1156" spans="1:5" x14ac:dyDescent="0.45">
      <c r="A1156" s="21" t="s">
        <v>8219</v>
      </c>
      <c r="B1156" s="21">
        <v>67</v>
      </c>
      <c r="D1156" s="21" t="s">
        <v>8221</v>
      </c>
      <c r="E1156" s="21">
        <v>1</v>
      </c>
    </row>
    <row r="1157" spans="1:5" x14ac:dyDescent="0.45">
      <c r="A1157" s="22" t="s">
        <v>8219</v>
      </c>
      <c r="B1157" s="22">
        <v>67</v>
      </c>
      <c r="D1157" s="22" t="s">
        <v>8221</v>
      </c>
      <c r="E1157" s="22">
        <v>1</v>
      </c>
    </row>
    <row r="1158" spans="1:5" x14ac:dyDescent="0.45">
      <c r="A1158" s="21" t="s">
        <v>8219</v>
      </c>
      <c r="B1158" s="21">
        <v>67</v>
      </c>
      <c r="D1158" s="22" t="s">
        <v>8221</v>
      </c>
      <c r="E1158" s="22">
        <v>1</v>
      </c>
    </row>
    <row r="1159" spans="1:5" x14ac:dyDescent="0.45">
      <c r="A1159" s="21" t="s">
        <v>8219</v>
      </c>
      <c r="B1159" s="21">
        <v>67</v>
      </c>
      <c r="D1159" s="21" t="s">
        <v>8221</v>
      </c>
      <c r="E1159" s="21">
        <v>1</v>
      </c>
    </row>
    <row r="1160" spans="1:5" x14ac:dyDescent="0.45">
      <c r="A1160" s="21" t="s">
        <v>8219</v>
      </c>
      <c r="B1160" s="21">
        <v>67</v>
      </c>
      <c r="D1160" s="22" t="s">
        <v>8221</v>
      </c>
      <c r="E1160" s="22">
        <v>1</v>
      </c>
    </row>
    <row r="1161" spans="1:5" x14ac:dyDescent="0.45">
      <c r="A1161" s="22" t="s">
        <v>8219</v>
      </c>
      <c r="B1161" s="22">
        <v>67</v>
      </c>
      <c r="D1161" s="22" t="s">
        <v>8221</v>
      </c>
      <c r="E1161" s="22">
        <v>1</v>
      </c>
    </row>
    <row r="1162" spans="1:5" x14ac:dyDescent="0.45">
      <c r="A1162" s="21" t="s">
        <v>8219</v>
      </c>
      <c r="B1162" s="21">
        <v>67</v>
      </c>
      <c r="D1162" s="21" t="s">
        <v>8221</v>
      </c>
      <c r="E1162" s="21">
        <v>1</v>
      </c>
    </row>
    <row r="1163" spans="1:5" x14ac:dyDescent="0.45">
      <c r="A1163" s="21" t="s">
        <v>8219</v>
      </c>
      <c r="B1163" s="21">
        <v>68</v>
      </c>
      <c r="D1163" s="21" t="s">
        <v>8221</v>
      </c>
      <c r="E1163" s="21">
        <v>1</v>
      </c>
    </row>
    <row r="1164" spans="1:5" x14ac:dyDescent="0.45">
      <c r="A1164" s="22" t="s">
        <v>8219</v>
      </c>
      <c r="B1164" s="22">
        <v>68</v>
      </c>
      <c r="D1164" s="21" t="s">
        <v>8221</v>
      </c>
      <c r="E1164" s="21">
        <v>1</v>
      </c>
    </row>
    <row r="1165" spans="1:5" x14ac:dyDescent="0.45">
      <c r="A1165" s="21" t="s">
        <v>8219</v>
      </c>
      <c r="B1165" s="21">
        <v>68</v>
      </c>
      <c r="D1165" s="22" t="s">
        <v>8221</v>
      </c>
      <c r="E1165" s="22">
        <v>1</v>
      </c>
    </row>
    <row r="1166" spans="1:5" x14ac:dyDescent="0.45">
      <c r="A1166" s="21" t="s">
        <v>8219</v>
      </c>
      <c r="B1166" s="21">
        <v>68</v>
      </c>
      <c r="D1166" s="22" t="s">
        <v>8221</v>
      </c>
      <c r="E1166" s="22">
        <v>1</v>
      </c>
    </row>
    <row r="1167" spans="1:5" x14ac:dyDescent="0.45">
      <c r="A1167" s="22" t="s">
        <v>8219</v>
      </c>
      <c r="B1167" s="22">
        <v>68</v>
      </c>
      <c r="D1167" s="22" t="s">
        <v>8221</v>
      </c>
      <c r="E1167" s="22">
        <v>1</v>
      </c>
    </row>
    <row r="1168" spans="1:5" x14ac:dyDescent="0.45">
      <c r="A1168" s="22" t="s">
        <v>8219</v>
      </c>
      <c r="B1168" s="22">
        <v>68</v>
      </c>
      <c r="D1168" s="22" t="s">
        <v>8221</v>
      </c>
      <c r="E1168" s="22">
        <v>1</v>
      </c>
    </row>
    <row r="1169" spans="1:5" x14ac:dyDescent="0.45">
      <c r="A1169" s="22" t="s">
        <v>8219</v>
      </c>
      <c r="B1169" s="22">
        <v>68</v>
      </c>
      <c r="D1169" s="21" t="s">
        <v>8221</v>
      </c>
      <c r="E1169" s="21">
        <v>1</v>
      </c>
    </row>
    <row r="1170" spans="1:5" x14ac:dyDescent="0.45">
      <c r="A1170" s="22" t="s">
        <v>8219</v>
      </c>
      <c r="B1170" s="22">
        <v>69</v>
      </c>
      <c r="D1170" s="22" t="s">
        <v>8221</v>
      </c>
      <c r="E1170" s="22">
        <v>1</v>
      </c>
    </row>
    <row r="1171" spans="1:5" x14ac:dyDescent="0.45">
      <c r="A1171" s="22" t="s">
        <v>8219</v>
      </c>
      <c r="B1171" s="22">
        <v>69</v>
      </c>
      <c r="D1171" s="22" t="s">
        <v>8221</v>
      </c>
      <c r="E1171" s="22">
        <v>1</v>
      </c>
    </row>
    <row r="1172" spans="1:5" x14ac:dyDescent="0.45">
      <c r="A1172" s="21" t="s">
        <v>8219</v>
      </c>
      <c r="B1172" s="21">
        <v>69</v>
      </c>
      <c r="D1172" s="22" t="s">
        <v>8221</v>
      </c>
      <c r="E1172" s="22">
        <v>1</v>
      </c>
    </row>
    <row r="1173" spans="1:5" x14ac:dyDescent="0.45">
      <c r="A1173" s="21" t="s">
        <v>8219</v>
      </c>
      <c r="B1173" s="21">
        <v>69</v>
      </c>
      <c r="D1173" s="22" t="s">
        <v>8221</v>
      </c>
      <c r="E1173" s="22">
        <v>1</v>
      </c>
    </row>
    <row r="1174" spans="1:5" x14ac:dyDescent="0.45">
      <c r="A1174" s="21" t="s">
        <v>8219</v>
      </c>
      <c r="B1174" s="21">
        <v>69</v>
      </c>
      <c r="D1174" s="21" t="s">
        <v>8221</v>
      </c>
      <c r="E1174" s="21">
        <v>1</v>
      </c>
    </row>
    <row r="1175" spans="1:5" x14ac:dyDescent="0.45">
      <c r="A1175" s="21" t="s">
        <v>8219</v>
      </c>
      <c r="B1175" s="21">
        <v>69</v>
      </c>
      <c r="D1175" s="22" t="s">
        <v>8221</v>
      </c>
      <c r="E1175" s="22">
        <v>1</v>
      </c>
    </row>
    <row r="1176" spans="1:5" x14ac:dyDescent="0.45">
      <c r="A1176" s="21" t="s">
        <v>8219</v>
      </c>
      <c r="B1176" s="21">
        <v>69</v>
      </c>
      <c r="D1176" s="21" t="s">
        <v>8221</v>
      </c>
      <c r="E1176" s="21">
        <v>1</v>
      </c>
    </row>
    <row r="1177" spans="1:5" x14ac:dyDescent="0.45">
      <c r="A1177" s="22" t="s">
        <v>8219</v>
      </c>
      <c r="B1177" s="22">
        <v>69</v>
      </c>
      <c r="D1177" s="22" t="s">
        <v>8221</v>
      </c>
      <c r="E1177" s="22">
        <v>1</v>
      </c>
    </row>
    <row r="1178" spans="1:5" x14ac:dyDescent="0.45">
      <c r="A1178" s="21" t="s">
        <v>8219</v>
      </c>
      <c r="B1178" s="21">
        <v>69</v>
      </c>
      <c r="D1178" s="21" t="s">
        <v>8221</v>
      </c>
      <c r="E1178" s="21">
        <v>1</v>
      </c>
    </row>
    <row r="1179" spans="1:5" x14ac:dyDescent="0.45">
      <c r="A1179" s="21" t="s">
        <v>8219</v>
      </c>
      <c r="B1179" s="21">
        <v>69</v>
      </c>
      <c r="D1179" s="21" t="s">
        <v>8221</v>
      </c>
      <c r="E1179" s="21">
        <v>1</v>
      </c>
    </row>
    <row r="1180" spans="1:5" x14ac:dyDescent="0.45">
      <c r="A1180" s="21" t="s">
        <v>8219</v>
      </c>
      <c r="B1180" s="21">
        <v>69</v>
      </c>
      <c r="D1180" s="22" t="s">
        <v>8221</v>
      </c>
      <c r="E1180" s="22">
        <v>1</v>
      </c>
    </row>
    <row r="1181" spans="1:5" x14ac:dyDescent="0.45">
      <c r="A1181" s="21" t="s">
        <v>8219</v>
      </c>
      <c r="B1181" s="21">
        <v>69</v>
      </c>
      <c r="D1181" s="21" t="s">
        <v>8221</v>
      </c>
      <c r="E1181" s="21">
        <v>1</v>
      </c>
    </row>
    <row r="1182" spans="1:5" x14ac:dyDescent="0.45">
      <c r="A1182" s="22" t="s">
        <v>8219</v>
      </c>
      <c r="B1182" s="22">
        <v>69</v>
      </c>
      <c r="D1182" s="22" t="s">
        <v>8221</v>
      </c>
      <c r="E1182" s="22">
        <v>1</v>
      </c>
    </row>
    <row r="1183" spans="1:5" x14ac:dyDescent="0.45">
      <c r="A1183" s="21" t="s">
        <v>8219</v>
      </c>
      <c r="B1183" s="21">
        <v>69</v>
      </c>
      <c r="D1183" s="22" t="s">
        <v>8221</v>
      </c>
      <c r="E1183" s="22">
        <v>1</v>
      </c>
    </row>
    <row r="1184" spans="1:5" x14ac:dyDescent="0.45">
      <c r="A1184" s="21" t="s">
        <v>8219</v>
      </c>
      <c r="B1184" s="21">
        <v>70</v>
      </c>
      <c r="D1184" s="21" t="s">
        <v>8221</v>
      </c>
      <c r="E1184" s="21">
        <v>1</v>
      </c>
    </row>
    <row r="1185" spans="1:5" x14ac:dyDescent="0.45">
      <c r="A1185" s="22" t="s">
        <v>8219</v>
      </c>
      <c r="B1185" s="22">
        <v>70</v>
      </c>
      <c r="D1185" s="22" t="s">
        <v>8221</v>
      </c>
      <c r="E1185" s="22">
        <v>1</v>
      </c>
    </row>
    <row r="1186" spans="1:5" x14ac:dyDescent="0.45">
      <c r="A1186" s="22" t="s">
        <v>8219</v>
      </c>
      <c r="B1186" s="22">
        <v>70</v>
      </c>
      <c r="D1186" s="21" t="s">
        <v>8221</v>
      </c>
      <c r="E1186" s="21">
        <v>1</v>
      </c>
    </row>
    <row r="1187" spans="1:5" x14ac:dyDescent="0.45">
      <c r="A1187" s="22" t="s">
        <v>8219</v>
      </c>
      <c r="B1187" s="22">
        <v>70</v>
      </c>
      <c r="D1187" s="22" t="s">
        <v>8221</v>
      </c>
      <c r="E1187" s="22">
        <v>1</v>
      </c>
    </row>
    <row r="1188" spans="1:5" x14ac:dyDescent="0.45">
      <c r="A1188" s="22" t="s">
        <v>8219</v>
      </c>
      <c r="B1188" s="22">
        <v>70</v>
      </c>
      <c r="D1188" s="22" t="s">
        <v>8221</v>
      </c>
      <c r="E1188" s="22">
        <v>1</v>
      </c>
    </row>
    <row r="1189" spans="1:5" x14ac:dyDescent="0.45">
      <c r="A1189" s="22" t="s">
        <v>8219</v>
      </c>
      <c r="B1189" s="22">
        <v>70</v>
      </c>
      <c r="D1189" s="22" t="s">
        <v>8221</v>
      </c>
      <c r="E1189" s="22">
        <v>1</v>
      </c>
    </row>
    <row r="1190" spans="1:5" x14ac:dyDescent="0.45">
      <c r="A1190" s="21" t="s">
        <v>8219</v>
      </c>
      <c r="B1190" s="21">
        <v>70</v>
      </c>
      <c r="D1190" s="22" t="s">
        <v>8221</v>
      </c>
      <c r="E1190" s="22">
        <v>1</v>
      </c>
    </row>
    <row r="1191" spans="1:5" x14ac:dyDescent="0.45">
      <c r="A1191" s="22" t="s">
        <v>8219</v>
      </c>
      <c r="B1191" s="22">
        <v>70</v>
      </c>
      <c r="D1191" s="22" t="s">
        <v>8221</v>
      </c>
      <c r="E1191" s="22">
        <v>1</v>
      </c>
    </row>
    <row r="1192" spans="1:5" x14ac:dyDescent="0.45">
      <c r="A1192" s="22" t="s">
        <v>8219</v>
      </c>
      <c r="B1192" s="22">
        <v>70</v>
      </c>
      <c r="D1192" s="22" t="s">
        <v>8221</v>
      </c>
      <c r="E1192" s="22">
        <v>1</v>
      </c>
    </row>
    <row r="1193" spans="1:5" x14ac:dyDescent="0.45">
      <c r="A1193" s="22" t="s">
        <v>8219</v>
      </c>
      <c r="B1193" s="22">
        <v>70</v>
      </c>
      <c r="D1193" s="21" t="s">
        <v>8221</v>
      </c>
      <c r="E1193" s="21">
        <v>1</v>
      </c>
    </row>
    <row r="1194" spans="1:5" x14ac:dyDescent="0.45">
      <c r="A1194" s="22" t="s">
        <v>8219</v>
      </c>
      <c r="B1194" s="22">
        <v>70</v>
      </c>
      <c r="D1194" s="21" t="s">
        <v>8221</v>
      </c>
      <c r="E1194" s="21">
        <v>1</v>
      </c>
    </row>
    <row r="1195" spans="1:5" x14ac:dyDescent="0.45">
      <c r="A1195" s="21" t="s">
        <v>8219</v>
      </c>
      <c r="B1195" s="21">
        <v>70</v>
      </c>
      <c r="D1195" s="22" t="s">
        <v>8221</v>
      </c>
      <c r="E1195" s="22">
        <v>1</v>
      </c>
    </row>
    <row r="1196" spans="1:5" x14ac:dyDescent="0.45">
      <c r="A1196" s="21" t="s">
        <v>8219</v>
      </c>
      <c r="B1196" s="21">
        <v>70</v>
      </c>
      <c r="D1196" s="22" t="s">
        <v>8221</v>
      </c>
      <c r="E1196" s="22">
        <v>1</v>
      </c>
    </row>
    <row r="1197" spans="1:5" x14ac:dyDescent="0.45">
      <c r="A1197" s="22" t="s">
        <v>8219</v>
      </c>
      <c r="B1197" s="22">
        <v>70</v>
      </c>
      <c r="D1197" s="21" t="s">
        <v>8221</v>
      </c>
      <c r="E1197" s="21">
        <v>1</v>
      </c>
    </row>
    <row r="1198" spans="1:5" x14ac:dyDescent="0.45">
      <c r="A1198" s="22" t="s">
        <v>8219</v>
      </c>
      <c r="B1198" s="22">
        <v>70</v>
      </c>
      <c r="D1198" s="22" t="s">
        <v>8221</v>
      </c>
      <c r="E1198" s="22">
        <v>1</v>
      </c>
    </row>
    <row r="1199" spans="1:5" x14ac:dyDescent="0.45">
      <c r="A1199" s="21" t="s">
        <v>8219</v>
      </c>
      <c r="B1199" s="21">
        <v>70</v>
      </c>
      <c r="D1199" s="21" t="s">
        <v>8221</v>
      </c>
      <c r="E1199" s="21">
        <v>1</v>
      </c>
    </row>
    <row r="1200" spans="1:5" x14ac:dyDescent="0.45">
      <c r="A1200" s="22" t="s">
        <v>8219</v>
      </c>
      <c r="B1200" s="22">
        <v>70</v>
      </c>
      <c r="D1200" s="22" t="s">
        <v>8221</v>
      </c>
      <c r="E1200" s="22">
        <v>1</v>
      </c>
    </row>
    <row r="1201" spans="1:5" x14ac:dyDescent="0.45">
      <c r="A1201" s="21" t="s">
        <v>8219</v>
      </c>
      <c r="B1201" s="21">
        <v>71</v>
      </c>
      <c r="D1201" s="22" t="s">
        <v>8221</v>
      </c>
      <c r="E1201" s="22">
        <v>1</v>
      </c>
    </row>
    <row r="1202" spans="1:5" x14ac:dyDescent="0.45">
      <c r="A1202" s="21" t="s">
        <v>8219</v>
      </c>
      <c r="B1202" s="21">
        <v>71</v>
      </c>
      <c r="D1202" s="22" t="s">
        <v>8221</v>
      </c>
      <c r="E1202" s="22">
        <v>1</v>
      </c>
    </row>
    <row r="1203" spans="1:5" x14ac:dyDescent="0.45">
      <c r="A1203" s="22" t="s">
        <v>8219</v>
      </c>
      <c r="B1203" s="22">
        <v>71</v>
      </c>
      <c r="D1203" s="22" t="s">
        <v>8221</v>
      </c>
      <c r="E1203" s="22">
        <v>1</v>
      </c>
    </row>
    <row r="1204" spans="1:5" x14ac:dyDescent="0.45">
      <c r="A1204" s="22" t="s">
        <v>8219</v>
      </c>
      <c r="B1204" s="22">
        <v>71</v>
      </c>
      <c r="D1204" s="22" t="s">
        <v>8221</v>
      </c>
      <c r="E1204" s="22">
        <v>1</v>
      </c>
    </row>
    <row r="1205" spans="1:5" x14ac:dyDescent="0.45">
      <c r="A1205" s="21" t="s">
        <v>8219</v>
      </c>
      <c r="B1205" s="21">
        <v>71</v>
      </c>
      <c r="D1205" s="21" t="s">
        <v>8221</v>
      </c>
      <c r="E1205" s="21">
        <v>1</v>
      </c>
    </row>
    <row r="1206" spans="1:5" x14ac:dyDescent="0.45">
      <c r="A1206" s="21" t="s">
        <v>8219</v>
      </c>
      <c r="B1206" s="21">
        <v>71</v>
      </c>
      <c r="D1206" s="21" t="s">
        <v>8221</v>
      </c>
      <c r="E1206" s="21">
        <v>1</v>
      </c>
    </row>
    <row r="1207" spans="1:5" x14ac:dyDescent="0.45">
      <c r="A1207" s="21" t="s">
        <v>8219</v>
      </c>
      <c r="B1207" s="21">
        <v>71</v>
      </c>
      <c r="D1207" s="22" t="s">
        <v>8221</v>
      </c>
      <c r="E1207" s="22">
        <v>1</v>
      </c>
    </row>
    <row r="1208" spans="1:5" x14ac:dyDescent="0.45">
      <c r="A1208" s="21" t="s">
        <v>8219</v>
      </c>
      <c r="B1208" s="21">
        <v>71</v>
      </c>
      <c r="D1208" s="22" t="s">
        <v>8221</v>
      </c>
      <c r="E1208" s="22">
        <v>1</v>
      </c>
    </row>
    <row r="1209" spans="1:5" x14ac:dyDescent="0.45">
      <c r="A1209" s="22" t="s">
        <v>8219</v>
      </c>
      <c r="B1209" s="22">
        <v>71</v>
      </c>
      <c r="D1209" s="21" t="s">
        <v>8221</v>
      </c>
      <c r="E1209" s="21">
        <v>1</v>
      </c>
    </row>
    <row r="1210" spans="1:5" x14ac:dyDescent="0.45">
      <c r="A1210" s="22" t="s">
        <v>8219</v>
      </c>
      <c r="B1210" s="22">
        <v>71</v>
      </c>
      <c r="D1210" s="22" t="s">
        <v>8221</v>
      </c>
      <c r="E1210" s="22">
        <v>1</v>
      </c>
    </row>
    <row r="1211" spans="1:5" x14ac:dyDescent="0.45">
      <c r="A1211" s="21" t="s">
        <v>8219</v>
      </c>
      <c r="B1211" s="21">
        <v>71</v>
      </c>
      <c r="D1211" s="22" t="s">
        <v>8221</v>
      </c>
      <c r="E1211" s="22">
        <v>1</v>
      </c>
    </row>
    <row r="1212" spans="1:5" x14ac:dyDescent="0.45">
      <c r="A1212" s="21" t="s">
        <v>8219</v>
      </c>
      <c r="B1212" s="21">
        <v>71</v>
      </c>
      <c r="D1212" s="21" t="s">
        <v>8221</v>
      </c>
      <c r="E1212" s="21">
        <v>1</v>
      </c>
    </row>
    <row r="1213" spans="1:5" x14ac:dyDescent="0.45">
      <c r="A1213" s="22" t="s">
        <v>8219</v>
      </c>
      <c r="B1213" s="22">
        <v>71</v>
      </c>
      <c r="D1213" s="22" t="s">
        <v>8221</v>
      </c>
      <c r="E1213" s="22">
        <v>1</v>
      </c>
    </row>
    <row r="1214" spans="1:5" x14ac:dyDescent="0.45">
      <c r="A1214" s="22" t="s">
        <v>8219</v>
      </c>
      <c r="B1214" s="22">
        <v>71</v>
      </c>
      <c r="D1214" s="22" t="s">
        <v>8221</v>
      </c>
      <c r="E1214" s="22">
        <v>1</v>
      </c>
    </row>
    <row r="1215" spans="1:5" x14ac:dyDescent="0.45">
      <c r="A1215" s="21" t="s">
        <v>8219</v>
      </c>
      <c r="B1215" s="21">
        <v>71</v>
      </c>
      <c r="D1215" s="21" t="s">
        <v>8221</v>
      </c>
      <c r="E1215" s="21">
        <v>1</v>
      </c>
    </row>
    <row r="1216" spans="1:5" x14ac:dyDescent="0.45">
      <c r="A1216" s="21" t="s">
        <v>8219</v>
      </c>
      <c r="B1216" s="21">
        <v>71</v>
      </c>
      <c r="D1216" s="21" t="s">
        <v>8221</v>
      </c>
      <c r="E1216" s="21">
        <v>1</v>
      </c>
    </row>
    <row r="1217" spans="1:5" x14ac:dyDescent="0.45">
      <c r="A1217" s="21" t="s">
        <v>8219</v>
      </c>
      <c r="B1217" s="21">
        <v>72</v>
      </c>
      <c r="D1217" s="22" t="s">
        <v>8221</v>
      </c>
      <c r="E1217" s="22">
        <v>1</v>
      </c>
    </row>
    <row r="1218" spans="1:5" x14ac:dyDescent="0.45">
      <c r="A1218" s="21" t="s">
        <v>8219</v>
      </c>
      <c r="B1218" s="21">
        <v>72</v>
      </c>
      <c r="D1218" s="22" t="s">
        <v>8221</v>
      </c>
      <c r="E1218" s="22">
        <v>1</v>
      </c>
    </row>
    <row r="1219" spans="1:5" x14ac:dyDescent="0.45">
      <c r="A1219" s="22" t="s">
        <v>8219</v>
      </c>
      <c r="B1219" s="22">
        <v>72</v>
      </c>
      <c r="D1219" s="21" t="s">
        <v>8221</v>
      </c>
      <c r="E1219" s="21">
        <v>1</v>
      </c>
    </row>
    <row r="1220" spans="1:5" x14ac:dyDescent="0.45">
      <c r="A1220" s="22" t="s">
        <v>8219</v>
      </c>
      <c r="B1220" s="22">
        <v>72</v>
      </c>
      <c r="D1220" s="22" t="s">
        <v>8221</v>
      </c>
      <c r="E1220" s="22">
        <v>1</v>
      </c>
    </row>
    <row r="1221" spans="1:5" x14ac:dyDescent="0.45">
      <c r="A1221" s="21" t="s">
        <v>8219</v>
      </c>
      <c r="B1221" s="21">
        <v>72</v>
      </c>
      <c r="D1221" s="21" t="s">
        <v>8221</v>
      </c>
      <c r="E1221" s="21">
        <v>1</v>
      </c>
    </row>
    <row r="1222" spans="1:5" x14ac:dyDescent="0.45">
      <c r="A1222" s="21" t="s">
        <v>8219</v>
      </c>
      <c r="B1222" s="21">
        <v>72</v>
      </c>
      <c r="D1222" s="22" t="s">
        <v>8221</v>
      </c>
      <c r="E1222" s="22">
        <v>1</v>
      </c>
    </row>
    <row r="1223" spans="1:5" x14ac:dyDescent="0.45">
      <c r="A1223" s="21" t="s">
        <v>8219</v>
      </c>
      <c r="B1223" s="21">
        <v>72</v>
      </c>
      <c r="D1223" s="22" t="s">
        <v>8221</v>
      </c>
      <c r="E1223" s="22">
        <v>1</v>
      </c>
    </row>
    <row r="1224" spans="1:5" x14ac:dyDescent="0.45">
      <c r="A1224" s="21" t="s">
        <v>8219</v>
      </c>
      <c r="B1224" s="21">
        <v>72</v>
      </c>
      <c r="D1224" s="22" t="s">
        <v>8221</v>
      </c>
      <c r="E1224" s="22">
        <v>1</v>
      </c>
    </row>
    <row r="1225" spans="1:5" x14ac:dyDescent="0.45">
      <c r="A1225" s="21" t="s">
        <v>8219</v>
      </c>
      <c r="B1225" s="21">
        <v>72</v>
      </c>
      <c r="D1225" s="21" t="s">
        <v>8221</v>
      </c>
      <c r="E1225" s="21">
        <v>1</v>
      </c>
    </row>
    <row r="1226" spans="1:5" x14ac:dyDescent="0.45">
      <c r="A1226" s="22" t="s">
        <v>8219</v>
      </c>
      <c r="B1226" s="22">
        <v>72</v>
      </c>
      <c r="D1226" s="21" t="s">
        <v>8221</v>
      </c>
      <c r="E1226" s="21">
        <v>1</v>
      </c>
    </row>
    <row r="1227" spans="1:5" x14ac:dyDescent="0.45">
      <c r="A1227" s="22" t="s">
        <v>8219</v>
      </c>
      <c r="B1227" s="22">
        <v>72</v>
      </c>
      <c r="D1227" s="21" t="s">
        <v>8221</v>
      </c>
      <c r="E1227" s="21">
        <v>1</v>
      </c>
    </row>
    <row r="1228" spans="1:5" x14ac:dyDescent="0.45">
      <c r="A1228" s="22" t="s">
        <v>8219</v>
      </c>
      <c r="B1228" s="22">
        <v>72</v>
      </c>
      <c r="D1228" s="21" t="s">
        <v>8221</v>
      </c>
      <c r="E1228" s="21">
        <v>1</v>
      </c>
    </row>
    <row r="1229" spans="1:5" x14ac:dyDescent="0.45">
      <c r="A1229" s="22" t="s">
        <v>8219</v>
      </c>
      <c r="B1229" s="22">
        <v>72</v>
      </c>
      <c r="D1229" s="22" t="s">
        <v>8221</v>
      </c>
      <c r="E1229" s="22">
        <v>1</v>
      </c>
    </row>
    <row r="1230" spans="1:5" x14ac:dyDescent="0.45">
      <c r="A1230" s="22" t="s">
        <v>8219</v>
      </c>
      <c r="B1230" s="22">
        <v>73</v>
      </c>
      <c r="D1230" s="22" t="s">
        <v>8221</v>
      </c>
      <c r="E1230" s="22">
        <v>1</v>
      </c>
    </row>
    <row r="1231" spans="1:5" x14ac:dyDescent="0.45">
      <c r="A1231" s="22" t="s">
        <v>8219</v>
      </c>
      <c r="B1231" s="22">
        <v>73</v>
      </c>
      <c r="D1231" s="21" t="s">
        <v>8221</v>
      </c>
      <c r="E1231" s="21">
        <v>1</v>
      </c>
    </row>
    <row r="1232" spans="1:5" x14ac:dyDescent="0.45">
      <c r="A1232" s="22" t="s">
        <v>8219</v>
      </c>
      <c r="B1232" s="22">
        <v>73</v>
      </c>
      <c r="D1232" s="22" t="s">
        <v>8221</v>
      </c>
      <c r="E1232" s="22">
        <v>1</v>
      </c>
    </row>
    <row r="1233" spans="1:5" x14ac:dyDescent="0.45">
      <c r="A1233" s="21" t="s">
        <v>8219</v>
      </c>
      <c r="B1233" s="21">
        <v>73</v>
      </c>
      <c r="D1233" s="22" t="s">
        <v>8221</v>
      </c>
      <c r="E1233" s="22">
        <v>1</v>
      </c>
    </row>
    <row r="1234" spans="1:5" x14ac:dyDescent="0.45">
      <c r="A1234" s="21" t="s">
        <v>8219</v>
      </c>
      <c r="B1234" s="21">
        <v>73</v>
      </c>
      <c r="D1234" s="21" t="s">
        <v>8221</v>
      </c>
      <c r="E1234" s="21">
        <v>1</v>
      </c>
    </row>
    <row r="1235" spans="1:5" x14ac:dyDescent="0.45">
      <c r="A1235" s="21" t="s">
        <v>8219</v>
      </c>
      <c r="B1235" s="21">
        <v>73</v>
      </c>
      <c r="D1235" s="21" t="s">
        <v>8221</v>
      </c>
      <c r="E1235" s="21">
        <v>1</v>
      </c>
    </row>
    <row r="1236" spans="1:5" x14ac:dyDescent="0.45">
      <c r="A1236" s="21" t="s">
        <v>8219</v>
      </c>
      <c r="B1236" s="21">
        <v>73</v>
      </c>
      <c r="D1236" s="21" t="s">
        <v>8221</v>
      </c>
      <c r="E1236" s="21">
        <v>1</v>
      </c>
    </row>
    <row r="1237" spans="1:5" x14ac:dyDescent="0.45">
      <c r="A1237" s="22" t="s">
        <v>8219</v>
      </c>
      <c r="B1237" s="22">
        <v>73</v>
      </c>
      <c r="D1237" s="22" t="s">
        <v>8221</v>
      </c>
      <c r="E1237" s="22">
        <v>1</v>
      </c>
    </row>
    <row r="1238" spans="1:5" x14ac:dyDescent="0.45">
      <c r="A1238" s="22" t="s">
        <v>8219</v>
      </c>
      <c r="B1238" s="22">
        <v>73</v>
      </c>
      <c r="D1238" s="21" t="s">
        <v>8221</v>
      </c>
      <c r="E1238" s="21">
        <v>1</v>
      </c>
    </row>
    <row r="1239" spans="1:5" x14ac:dyDescent="0.45">
      <c r="A1239" s="21" t="s">
        <v>8219</v>
      </c>
      <c r="B1239" s="21">
        <v>73</v>
      </c>
      <c r="D1239" s="22" t="s">
        <v>8221</v>
      </c>
      <c r="E1239" s="22">
        <v>1</v>
      </c>
    </row>
    <row r="1240" spans="1:5" x14ac:dyDescent="0.45">
      <c r="A1240" s="21" t="s">
        <v>8219</v>
      </c>
      <c r="B1240" s="21">
        <v>73</v>
      </c>
      <c r="D1240" s="21" t="s">
        <v>8221</v>
      </c>
      <c r="E1240" s="21">
        <v>1</v>
      </c>
    </row>
    <row r="1241" spans="1:5" x14ac:dyDescent="0.45">
      <c r="A1241" s="21" t="s">
        <v>8219</v>
      </c>
      <c r="B1241" s="21">
        <v>73</v>
      </c>
      <c r="D1241" s="22" t="s">
        <v>8221</v>
      </c>
      <c r="E1241" s="22">
        <v>1</v>
      </c>
    </row>
    <row r="1242" spans="1:5" x14ac:dyDescent="0.45">
      <c r="A1242" s="21" t="s">
        <v>8219</v>
      </c>
      <c r="B1242" s="21">
        <v>74</v>
      </c>
      <c r="D1242" s="22" t="s">
        <v>8221</v>
      </c>
      <c r="E1242" s="22">
        <v>1</v>
      </c>
    </row>
    <row r="1243" spans="1:5" x14ac:dyDescent="0.45">
      <c r="A1243" s="22" t="s">
        <v>8219</v>
      </c>
      <c r="B1243" s="22">
        <v>74</v>
      </c>
      <c r="D1243" s="21" t="s">
        <v>8221</v>
      </c>
      <c r="E1243" s="21">
        <v>1</v>
      </c>
    </row>
    <row r="1244" spans="1:5" x14ac:dyDescent="0.45">
      <c r="A1244" s="21" t="s">
        <v>8219</v>
      </c>
      <c r="B1244" s="21">
        <v>74</v>
      </c>
      <c r="D1244" s="21" t="s">
        <v>8221</v>
      </c>
      <c r="E1244" s="21">
        <v>1</v>
      </c>
    </row>
    <row r="1245" spans="1:5" x14ac:dyDescent="0.45">
      <c r="A1245" s="22" t="s">
        <v>8219</v>
      </c>
      <c r="B1245" s="22">
        <v>74</v>
      </c>
      <c r="D1245" s="21" t="s">
        <v>8221</v>
      </c>
      <c r="E1245" s="21">
        <v>0</v>
      </c>
    </row>
    <row r="1246" spans="1:5" x14ac:dyDescent="0.45">
      <c r="A1246" s="21" t="s">
        <v>8219</v>
      </c>
      <c r="B1246" s="21">
        <v>74</v>
      </c>
      <c r="D1246" s="22" t="s">
        <v>8221</v>
      </c>
      <c r="E1246" s="22">
        <v>0</v>
      </c>
    </row>
    <row r="1247" spans="1:5" x14ac:dyDescent="0.45">
      <c r="A1247" s="22" t="s">
        <v>8219</v>
      </c>
      <c r="B1247" s="22">
        <v>74</v>
      </c>
      <c r="D1247" s="22" t="s">
        <v>8221</v>
      </c>
      <c r="E1247" s="22">
        <v>0</v>
      </c>
    </row>
    <row r="1248" spans="1:5" x14ac:dyDescent="0.45">
      <c r="A1248" s="21" t="s">
        <v>8219</v>
      </c>
      <c r="B1248" s="21">
        <v>74</v>
      </c>
      <c r="D1248" s="21" t="s">
        <v>8221</v>
      </c>
      <c r="E1248" s="21">
        <v>0</v>
      </c>
    </row>
    <row r="1249" spans="1:5" x14ac:dyDescent="0.45">
      <c r="A1249" s="21" t="s">
        <v>8219</v>
      </c>
      <c r="B1249" s="21">
        <v>74</v>
      </c>
      <c r="D1249" s="22" t="s">
        <v>8221</v>
      </c>
      <c r="E1249" s="22">
        <v>0</v>
      </c>
    </row>
    <row r="1250" spans="1:5" x14ac:dyDescent="0.45">
      <c r="A1250" s="22" t="s">
        <v>8219</v>
      </c>
      <c r="B1250" s="22">
        <v>74</v>
      </c>
      <c r="D1250" s="21" t="s">
        <v>8221</v>
      </c>
      <c r="E1250" s="21">
        <v>0</v>
      </c>
    </row>
    <row r="1251" spans="1:5" x14ac:dyDescent="0.45">
      <c r="A1251" s="22" t="s">
        <v>8219</v>
      </c>
      <c r="B1251" s="22">
        <v>74</v>
      </c>
      <c r="D1251" s="21" t="s">
        <v>8221</v>
      </c>
      <c r="E1251" s="21">
        <v>0</v>
      </c>
    </row>
    <row r="1252" spans="1:5" x14ac:dyDescent="0.45">
      <c r="A1252" s="22" t="s">
        <v>8219</v>
      </c>
      <c r="B1252" s="22">
        <v>74</v>
      </c>
      <c r="D1252" s="21" t="s">
        <v>8221</v>
      </c>
      <c r="E1252" s="21">
        <v>0</v>
      </c>
    </row>
    <row r="1253" spans="1:5" x14ac:dyDescent="0.45">
      <c r="A1253" s="21" t="s">
        <v>8219</v>
      </c>
      <c r="B1253" s="21">
        <v>74</v>
      </c>
      <c r="D1253" s="21" t="s">
        <v>8221</v>
      </c>
      <c r="E1253" s="21">
        <v>0</v>
      </c>
    </row>
    <row r="1254" spans="1:5" x14ac:dyDescent="0.45">
      <c r="A1254" s="21" t="s">
        <v>8219</v>
      </c>
      <c r="B1254" s="21">
        <v>74</v>
      </c>
      <c r="D1254" s="21" t="s">
        <v>8221</v>
      </c>
      <c r="E1254" s="21">
        <v>0</v>
      </c>
    </row>
    <row r="1255" spans="1:5" x14ac:dyDescent="0.45">
      <c r="A1255" s="22" t="s">
        <v>8219</v>
      </c>
      <c r="B1255" s="22">
        <v>75</v>
      </c>
      <c r="D1255" s="21" t="s">
        <v>8221</v>
      </c>
      <c r="E1255" s="21">
        <v>0</v>
      </c>
    </row>
    <row r="1256" spans="1:5" x14ac:dyDescent="0.45">
      <c r="A1256" s="21" t="s">
        <v>8219</v>
      </c>
      <c r="B1256" s="21">
        <v>75</v>
      </c>
      <c r="D1256" s="22" t="s">
        <v>8221</v>
      </c>
      <c r="E1256" s="22">
        <v>0</v>
      </c>
    </row>
    <row r="1257" spans="1:5" x14ac:dyDescent="0.45">
      <c r="A1257" s="21" t="s">
        <v>8219</v>
      </c>
      <c r="B1257" s="21">
        <v>75</v>
      </c>
      <c r="D1257" s="22" t="s">
        <v>8221</v>
      </c>
      <c r="E1257" s="22">
        <v>0</v>
      </c>
    </row>
    <row r="1258" spans="1:5" x14ac:dyDescent="0.45">
      <c r="A1258" s="21" t="s">
        <v>8219</v>
      </c>
      <c r="B1258" s="21">
        <v>75</v>
      </c>
      <c r="D1258" s="22" t="s">
        <v>8221</v>
      </c>
      <c r="E1258" s="22">
        <v>0</v>
      </c>
    </row>
    <row r="1259" spans="1:5" x14ac:dyDescent="0.45">
      <c r="A1259" s="21" t="s">
        <v>8219</v>
      </c>
      <c r="B1259" s="21">
        <v>75</v>
      </c>
      <c r="D1259" s="21" t="s">
        <v>8221</v>
      </c>
      <c r="E1259" s="21">
        <v>0</v>
      </c>
    </row>
    <row r="1260" spans="1:5" x14ac:dyDescent="0.45">
      <c r="A1260" s="22" t="s">
        <v>8219</v>
      </c>
      <c r="B1260" s="22">
        <v>75</v>
      </c>
      <c r="D1260" s="21" t="s">
        <v>8221</v>
      </c>
      <c r="E1260" s="21">
        <v>0</v>
      </c>
    </row>
    <row r="1261" spans="1:5" x14ac:dyDescent="0.45">
      <c r="A1261" s="21" t="s">
        <v>8219</v>
      </c>
      <c r="B1261" s="21">
        <v>75</v>
      </c>
      <c r="D1261" s="21" t="s">
        <v>8221</v>
      </c>
      <c r="E1261" s="21">
        <v>0</v>
      </c>
    </row>
    <row r="1262" spans="1:5" x14ac:dyDescent="0.45">
      <c r="A1262" s="21" t="s">
        <v>8219</v>
      </c>
      <c r="B1262" s="21">
        <v>75</v>
      </c>
      <c r="D1262" s="22" t="s">
        <v>8221</v>
      </c>
      <c r="E1262" s="22">
        <v>0</v>
      </c>
    </row>
    <row r="1263" spans="1:5" x14ac:dyDescent="0.45">
      <c r="A1263" s="22" t="s">
        <v>8219</v>
      </c>
      <c r="B1263" s="22">
        <v>75</v>
      </c>
      <c r="D1263" s="22" t="s">
        <v>8221</v>
      </c>
      <c r="E1263" s="22">
        <v>0</v>
      </c>
    </row>
    <row r="1264" spans="1:5" x14ac:dyDescent="0.45">
      <c r="A1264" s="22" t="s">
        <v>8219</v>
      </c>
      <c r="B1264" s="22">
        <v>75</v>
      </c>
      <c r="D1264" s="22" t="s">
        <v>8221</v>
      </c>
      <c r="E1264" s="22">
        <v>0</v>
      </c>
    </row>
    <row r="1265" spans="1:5" x14ac:dyDescent="0.45">
      <c r="A1265" s="22" t="s">
        <v>8219</v>
      </c>
      <c r="B1265" s="22">
        <v>75</v>
      </c>
      <c r="D1265" s="21" t="s">
        <v>8221</v>
      </c>
      <c r="E1265" s="21">
        <v>0</v>
      </c>
    </row>
    <row r="1266" spans="1:5" x14ac:dyDescent="0.45">
      <c r="A1266" s="21" t="s">
        <v>8219</v>
      </c>
      <c r="B1266" s="21">
        <v>75</v>
      </c>
      <c r="D1266" s="22" t="s">
        <v>8221</v>
      </c>
      <c r="E1266" s="22">
        <v>0</v>
      </c>
    </row>
    <row r="1267" spans="1:5" x14ac:dyDescent="0.45">
      <c r="A1267" s="21" t="s">
        <v>8219</v>
      </c>
      <c r="B1267" s="21">
        <v>76</v>
      </c>
      <c r="D1267" s="22" t="s">
        <v>8221</v>
      </c>
      <c r="E1267" s="22">
        <v>0</v>
      </c>
    </row>
    <row r="1268" spans="1:5" x14ac:dyDescent="0.45">
      <c r="A1268" s="22" t="s">
        <v>8219</v>
      </c>
      <c r="B1268" s="22">
        <v>76</v>
      </c>
      <c r="D1268" s="21" t="s">
        <v>8221</v>
      </c>
      <c r="E1268" s="21">
        <v>0</v>
      </c>
    </row>
    <row r="1269" spans="1:5" x14ac:dyDescent="0.45">
      <c r="A1269" s="22" t="s">
        <v>8219</v>
      </c>
      <c r="B1269" s="22">
        <v>76</v>
      </c>
      <c r="D1269" s="22" t="s">
        <v>8221</v>
      </c>
      <c r="E1269" s="22">
        <v>0</v>
      </c>
    </row>
    <row r="1270" spans="1:5" x14ac:dyDescent="0.45">
      <c r="A1270" s="21" t="s">
        <v>8219</v>
      </c>
      <c r="B1270" s="21">
        <v>76</v>
      </c>
      <c r="D1270" s="22" t="s">
        <v>8221</v>
      </c>
      <c r="E1270" s="22">
        <v>0</v>
      </c>
    </row>
    <row r="1271" spans="1:5" x14ac:dyDescent="0.45">
      <c r="A1271" s="21" t="s">
        <v>8219</v>
      </c>
      <c r="B1271" s="21">
        <v>76</v>
      </c>
      <c r="D1271" s="22" t="s">
        <v>8221</v>
      </c>
      <c r="E1271" s="22">
        <v>0</v>
      </c>
    </row>
    <row r="1272" spans="1:5" x14ac:dyDescent="0.45">
      <c r="A1272" s="22" t="s">
        <v>8219</v>
      </c>
      <c r="B1272" s="22">
        <v>76</v>
      </c>
      <c r="D1272" s="22" t="s">
        <v>8221</v>
      </c>
      <c r="E1272" s="22">
        <v>0</v>
      </c>
    </row>
    <row r="1273" spans="1:5" x14ac:dyDescent="0.45">
      <c r="A1273" s="21" t="s">
        <v>8219</v>
      </c>
      <c r="B1273" s="21">
        <v>76</v>
      </c>
      <c r="D1273" s="21" t="s">
        <v>8221</v>
      </c>
      <c r="E1273" s="21">
        <v>0</v>
      </c>
    </row>
    <row r="1274" spans="1:5" x14ac:dyDescent="0.45">
      <c r="A1274" s="22" t="s">
        <v>8219</v>
      </c>
      <c r="B1274" s="22">
        <v>76</v>
      </c>
      <c r="D1274" s="21" t="s">
        <v>8221</v>
      </c>
      <c r="E1274" s="21">
        <v>0</v>
      </c>
    </row>
    <row r="1275" spans="1:5" x14ac:dyDescent="0.45">
      <c r="A1275" s="21" t="s">
        <v>8219</v>
      </c>
      <c r="B1275" s="21">
        <v>76</v>
      </c>
      <c r="D1275" s="22" t="s">
        <v>8221</v>
      </c>
      <c r="E1275" s="22">
        <v>0</v>
      </c>
    </row>
    <row r="1276" spans="1:5" x14ac:dyDescent="0.45">
      <c r="A1276" s="21" t="s">
        <v>8219</v>
      </c>
      <c r="B1276" s="21">
        <v>76</v>
      </c>
      <c r="D1276" s="22" t="s">
        <v>8221</v>
      </c>
      <c r="E1276" s="22">
        <v>0</v>
      </c>
    </row>
    <row r="1277" spans="1:5" x14ac:dyDescent="0.45">
      <c r="A1277" s="22" t="s">
        <v>8219</v>
      </c>
      <c r="B1277" s="22">
        <v>77</v>
      </c>
      <c r="D1277" s="22" t="s">
        <v>8221</v>
      </c>
      <c r="E1277" s="22">
        <v>0</v>
      </c>
    </row>
    <row r="1278" spans="1:5" x14ac:dyDescent="0.45">
      <c r="A1278" s="22" t="s">
        <v>8219</v>
      </c>
      <c r="B1278" s="22">
        <v>77</v>
      </c>
      <c r="D1278" s="21" t="s">
        <v>8221</v>
      </c>
      <c r="E1278" s="21">
        <v>0</v>
      </c>
    </row>
    <row r="1279" spans="1:5" x14ac:dyDescent="0.45">
      <c r="A1279" s="21" t="s">
        <v>8219</v>
      </c>
      <c r="B1279" s="21">
        <v>77</v>
      </c>
      <c r="D1279" s="22" t="s">
        <v>8221</v>
      </c>
      <c r="E1279" s="22">
        <v>0</v>
      </c>
    </row>
    <row r="1280" spans="1:5" x14ac:dyDescent="0.45">
      <c r="A1280" s="21" t="s">
        <v>8219</v>
      </c>
      <c r="B1280" s="21">
        <v>77</v>
      </c>
      <c r="D1280" s="22" t="s">
        <v>8221</v>
      </c>
      <c r="E1280" s="22">
        <v>0</v>
      </c>
    </row>
    <row r="1281" spans="1:5" x14ac:dyDescent="0.45">
      <c r="A1281" s="22" t="s">
        <v>8219</v>
      </c>
      <c r="B1281" s="22">
        <v>77</v>
      </c>
      <c r="D1281" s="22" t="s">
        <v>8221</v>
      </c>
      <c r="E1281" s="22">
        <v>0</v>
      </c>
    </row>
    <row r="1282" spans="1:5" x14ac:dyDescent="0.45">
      <c r="A1282" s="21" t="s">
        <v>8219</v>
      </c>
      <c r="B1282" s="21">
        <v>77</v>
      </c>
      <c r="D1282" s="22" t="s">
        <v>8221</v>
      </c>
      <c r="E1282" s="22">
        <v>0</v>
      </c>
    </row>
    <row r="1283" spans="1:5" x14ac:dyDescent="0.45">
      <c r="A1283" s="22" t="s">
        <v>8219</v>
      </c>
      <c r="B1283" s="22">
        <v>77</v>
      </c>
      <c r="D1283" s="22" t="s">
        <v>8221</v>
      </c>
      <c r="E1283" s="22">
        <v>0</v>
      </c>
    </row>
    <row r="1284" spans="1:5" x14ac:dyDescent="0.45">
      <c r="A1284" s="22" t="s">
        <v>8219</v>
      </c>
      <c r="B1284" s="22">
        <v>77</v>
      </c>
      <c r="D1284" s="22" t="s">
        <v>8221</v>
      </c>
      <c r="E1284" s="22">
        <v>0</v>
      </c>
    </row>
    <row r="1285" spans="1:5" x14ac:dyDescent="0.45">
      <c r="A1285" s="22" t="s">
        <v>8219</v>
      </c>
      <c r="B1285" s="22">
        <v>78</v>
      </c>
      <c r="D1285" s="21" t="s">
        <v>8221</v>
      </c>
      <c r="E1285" s="21">
        <v>0</v>
      </c>
    </row>
    <row r="1286" spans="1:5" x14ac:dyDescent="0.45">
      <c r="A1286" s="22" t="s">
        <v>8219</v>
      </c>
      <c r="B1286" s="22">
        <v>78</v>
      </c>
      <c r="D1286" s="21" t="s">
        <v>8221</v>
      </c>
      <c r="E1286" s="21">
        <v>0</v>
      </c>
    </row>
    <row r="1287" spans="1:5" x14ac:dyDescent="0.45">
      <c r="A1287" s="21" t="s">
        <v>8219</v>
      </c>
      <c r="B1287" s="21">
        <v>78</v>
      </c>
      <c r="D1287" s="22" t="s">
        <v>8221</v>
      </c>
      <c r="E1287" s="22">
        <v>0</v>
      </c>
    </row>
    <row r="1288" spans="1:5" x14ac:dyDescent="0.45">
      <c r="A1288" s="22" t="s">
        <v>8219</v>
      </c>
      <c r="B1288" s="22">
        <v>78</v>
      </c>
      <c r="D1288" s="22" t="s">
        <v>8221</v>
      </c>
      <c r="E1288" s="22">
        <v>0</v>
      </c>
    </row>
    <row r="1289" spans="1:5" x14ac:dyDescent="0.45">
      <c r="A1289" s="21" t="s">
        <v>8219</v>
      </c>
      <c r="B1289" s="21">
        <v>78</v>
      </c>
      <c r="D1289" s="22" t="s">
        <v>8221</v>
      </c>
      <c r="E1289" s="22">
        <v>0</v>
      </c>
    </row>
    <row r="1290" spans="1:5" x14ac:dyDescent="0.45">
      <c r="A1290" s="22" t="s">
        <v>8219</v>
      </c>
      <c r="B1290" s="22">
        <v>78</v>
      </c>
      <c r="D1290" s="21" t="s">
        <v>8221</v>
      </c>
      <c r="E1290" s="21">
        <v>0</v>
      </c>
    </row>
    <row r="1291" spans="1:5" x14ac:dyDescent="0.45">
      <c r="A1291" s="21" t="s">
        <v>8219</v>
      </c>
      <c r="B1291" s="21">
        <v>78</v>
      </c>
      <c r="D1291" s="22" t="s">
        <v>8221</v>
      </c>
      <c r="E1291" s="22">
        <v>0</v>
      </c>
    </row>
    <row r="1292" spans="1:5" x14ac:dyDescent="0.45">
      <c r="A1292" s="21" t="s">
        <v>8219</v>
      </c>
      <c r="B1292" s="21">
        <v>78</v>
      </c>
      <c r="D1292" s="21" t="s">
        <v>8221</v>
      </c>
      <c r="E1292" s="21">
        <v>0</v>
      </c>
    </row>
    <row r="1293" spans="1:5" x14ac:dyDescent="0.45">
      <c r="A1293" s="22" t="s">
        <v>8219</v>
      </c>
      <c r="B1293" s="22">
        <v>78</v>
      </c>
      <c r="D1293" s="21" t="s">
        <v>8221</v>
      </c>
      <c r="E1293" s="21">
        <v>0</v>
      </c>
    </row>
    <row r="1294" spans="1:5" x14ac:dyDescent="0.45">
      <c r="A1294" s="21" t="s">
        <v>8219</v>
      </c>
      <c r="B1294" s="21">
        <v>78</v>
      </c>
      <c r="D1294" s="22" t="s">
        <v>8221</v>
      </c>
      <c r="E1294" s="22">
        <v>0</v>
      </c>
    </row>
    <row r="1295" spans="1:5" x14ac:dyDescent="0.45">
      <c r="A1295" s="22" t="s">
        <v>8219</v>
      </c>
      <c r="B1295" s="22">
        <v>78</v>
      </c>
      <c r="D1295" s="21" t="s">
        <v>8221</v>
      </c>
      <c r="E1295" s="21">
        <v>0</v>
      </c>
    </row>
    <row r="1296" spans="1:5" x14ac:dyDescent="0.45">
      <c r="A1296" s="22" t="s">
        <v>8219</v>
      </c>
      <c r="B1296" s="22">
        <v>78</v>
      </c>
      <c r="D1296" s="22" t="s">
        <v>8221</v>
      </c>
      <c r="E1296" s="22">
        <v>0</v>
      </c>
    </row>
    <row r="1297" spans="1:5" x14ac:dyDescent="0.45">
      <c r="A1297" s="21" t="s">
        <v>8219</v>
      </c>
      <c r="B1297" s="21">
        <v>78</v>
      </c>
      <c r="D1297" s="22" t="s">
        <v>8221</v>
      </c>
      <c r="E1297" s="22">
        <v>0</v>
      </c>
    </row>
    <row r="1298" spans="1:5" x14ac:dyDescent="0.45">
      <c r="A1298" s="22" t="s">
        <v>8219</v>
      </c>
      <c r="B1298" s="22">
        <v>79</v>
      </c>
      <c r="D1298" s="22" t="s">
        <v>8221</v>
      </c>
      <c r="E1298" s="22">
        <v>0</v>
      </c>
    </row>
    <row r="1299" spans="1:5" x14ac:dyDescent="0.45">
      <c r="A1299" s="22" t="s">
        <v>8219</v>
      </c>
      <c r="B1299" s="22">
        <v>79</v>
      </c>
      <c r="D1299" s="21" t="s">
        <v>8221</v>
      </c>
      <c r="E1299" s="21">
        <v>0</v>
      </c>
    </row>
    <row r="1300" spans="1:5" x14ac:dyDescent="0.45">
      <c r="A1300" s="21" t="s">
        <v>8219</v>
      </c>
      <c r="B1300" s="21">
        <v>79</v>
      </c>
      <c r="D1300" s="21" t="s">
        <v>8221</v>
      </c>
      <c r="E1300" s="21">
        <v>0</v>
      </c>
    </row>
    <row r="1301" spans="1:5" x14ac:dyDescent="0.45">
      <c r="A1301" s="21" t="s">
        <v>8219</v>
      </c>
      <c r="B1301" s="21">
        <v>79</v>
      </c>
      <c r="D1301" s="21" t="s">
        <v>8221</v>
      </c>
      <c r="E1301" s="21">
        <v>0</v>
      </c>
    </row>
    <row r="1302" spans="1:5" x14ac:dyDescent="0.45">
      <c r="A1302" s="22" t="s">
        <v>8219</v>
      </c>
      <c r="B1302" s="22">
        <v>79</v>
      </c>
      <c r="D1302" s="22" t="s">
        <v>8221</v>
      </c>
      <c r="E1302" s="22">
        <v>0</v>
      </c>
    </row>
    <row r="1303" spans="1:5" x14ac:dyDescent="0.45">
      <c r="A1303" s="22" t="s">
        <v>8219</v>
      </c>
      <c r="B1303" s="22">
        <v>79</v>
      </c>
      <c r="D1303" s="21" t="s">
        <v>8221</v>
      </c>
      <c r="E1303" s="21">
        <v>0</v>
      </c>
    </row>
    <row r="1304" spans="1:5" x14ac:dyDescent="0.45">
      <c r="A1304" s="21" t="s">
        <v>8219</v>
      </c>
      <c r="B1304" s="21">
        <v>79</v>
      </c>
      <c r="D1304" s="22" t="s">
        <v>8221</v>
      </c>
      <c r="E1304" s="22">
        <v>0</v>
      </c>
    </row>
    <row r="1305" spans="1:5" x14ac:dyDescent="0.45">
      <c r="A1305" s="21" t="s">
        <v>8219</v>
      </c>
      <c r="B1305" s="21">
        <v>79</v>
      </c>
      <c r="D1305" s="21" t="s">
        <v>8221</v>
      </c>
      <c r="E1305" s="21">
        <v>0</v>
      </c>
    </row>
    <row r="1306" spans="1:5" x14ac:dyDescent="0.45">
      <c r="A1306" s="21" t="s">
        <v>8219</v>
      </c>
      <c r="B1306" s="21">
        <v>79</v>
      </c>
      <c r="D1306" s="21" t="s">
        <v>8221</v>
      </c>
      <c r="E1306" s="21">
        <v>0</v>
      </c>
    </row>
    <row r="1307" spans="1:5" x14ac:dyDescent="0.45">
      <c r="A1307" s="21" t="s">
        <v>8219</v>
      </c>
      <c r="B1307" s="21">
        <v>79</v>
      </c>
      <c r="D1307" s="22" t="s">
        <v>8221</v>
      </c>
      <c r="E1307" s="22">
        <v>0</v>
      </c>
    </row>
    <row r="1308" spans="1:5" x14ac:dyDescent="0.45">
      <c r="A1308" s="22" t="s">
        <v>8219</v>
      </c>
      <c r="B1308" s="22">
        <v>79</v>
      </c>
      <c r="D1308" s="22" t="s">
        <v>8221</v>
      </c>
      <c r="E1308" s="22">
        <v>0</v>
      </c>
    </row>
    <row r="1309" spans="1:5" x14ac:dyDescent="0.45">
      <c r="A1309" s="21" t="s">
        <v>8219</v>
      </c>
      <c r="B1309" s="21">
        <v>80</v>
      </c>
      <c r="D1309" s="21" t="s">
        <v>8221</v>
      </c>
      <c r="E1309" s="21">
        <v>0</v>
      </c>
    </row>
    <row r="1310" spans="1:5" x14ac:dyDescent="0.45">
      <c r="A1310" s="22" t="s">
        <v>8219</v>
      </c>
      <c r="B1310" s="22">
        <v>80</v>
      </c>
      <c r="D1310" s="22" t="s">
        <v>8221</v>
      </c>
      <c r="E1310" s="22">
        <v>0</v>
      </c>
    </row>
    <row r="1311" spans="1:5" x14ac:dyDescent="0.45">
      <c r="A1311" s="21" t="s">
        <v>8219</v>
      </c>
      <c r="B1311" s="21">
        <v>80</v>
      </c>
      <c r="D1311" s="21" t="s">
        <v>8221</v>
      </c>
      <c r="E1311" s="21">
        <v>0</v>
      </c>
    </row>
    <row r="1312" spans="1:5" x14ac:dyDescent="0.45">
      <c r="A1312" s="21" t="s">
        <v>8219</v>
      </c>
      <c r="B1312" s="21">
        <v>80</v>
      </c>
      <c r="D1312" s="22" t="s">
        <v>8221</v>
      </c>
      <c r="E1312" s="22">
        <v>0</v>
      </c>
    </row>
    <row r="1313" spans="1:5" x14ac:dyDescent="0.45">
      <c r="A1313" s="22" t="s">
        <v>8219</v>
      </c>
      <c r="B1313" s="22">
        <v>80</v>
      </c>
      <c r="D1313" s="21" t="s">
        <v>8221</v>
      </c>
      <c r="E1313" s="21">
        <v>0</v>
      </c>
    </row>
    <row r="1314" spans="1:5" x14ac:dyDescent="0.45">
      <c r="A1314" s="21" t="s">
        <v>8219</v>
      </c>
      <c r="B1314" s="21">
        <v>80</v>
      </c>
      <c r="D1314" s="21" t="s">
        <v>8221</v>
      </c>
      <c r="E1314" s="21">
        <v>0</v>
      </c>
    </row>
    <row r="1315" spans="1:5" x14ac:dyDescent="0.45">
      <c r="A1315" s="21" t="s">
        <v>8219</v>
      </c>
      <c r="B1315" s="21">
        <v>80</v>
      </c>
      <c r="D1315" s="21" t="s">
        <v>8221</v>
      </c>
      <c r="E1315" s="21">
        <v>0</v>
      </c>
    </row>
    <row r="1316" spans="1:5" x14ac:dyDescent="0.45">
      <c r="A1316" s="22" t="s">
        <v>8219</v>
      </c>
      <c r="B1316" s="22">
        <v>80</v>
      </c>
      <c r="D1316" s="21" t="s">
        <v>8221</v>
      </c>
      <c r="E1316" s="21">
        <v>0</v>
      </c>
    </row>
    <row r="1317" spans="1:5" x14ac:dyDescent="0.45">
      <c r="A1317" s="21" t="s">
        <v>8219</v>
      </c>
      <c r="B1317" s="21">
        <v>81</v>
      </c>
      <c r="D1317" s="21" t="s">
        <v>8221</v>
      </c>
      <c r="E1317" s="21">
        <v>0</v>
      </c>
    </row>
    <row r="1318" spans="1:5" x14ac:dyDescent="0.45">
      <c r="A1318" s="22" t="s">
        <v>8219</v>
      </c>
      <c r="B1318" s="22">
        <v>81</v>
      </c>
      <c r="D1318" s="21" t="s">
        <v>8221</v>
      </c>
      <c r="E1318" s="21">
        <v>0</v>
      </c>
    </row>
    <row r="1319" spans="1:5" x14ac:dyDescent="0.45">
      <c r="A1319" s="21" t="s">
        <v>8219</v>
      </c>
      <c r="B1319" s="21">
        <v>81</v>
      </c>
      <c r="D1319" s="21" t="s">
        <v>8221</v>
      </c>
      <c r="E1319" s="21">
        <v>0</v>
      </c>
    </row>
    <row r="1320" spans="1:5" x14ac:dyDescent="0.45">
      <c r="A1320" s="22" t="s">
        <v>8219</v>
      </c>
      <c r="B1320" s="22">
        <v>81</v>
      </c>
      <c r="D1320" s="21" t="s">
        <v>8221</v>
      </c>
      <c r="E1320" s="21">
        <v>0</v>
      </c>
    </row>
    <row r="1321" spans="1:5" x14ac:dyDescent="0.45">
      <c r="A1321" s="21" t="s">
        <v>8219</v>
      </c>
      <c r="B1321" s="21">
        <v>81</v>
      </c>
      <c r="D1321" s="21" t="s">
        <v>8221</v>
      </c>
      <c r="E1321" s="21">
        <v>0</v>
      </c>
    </row>
    <row r="1322" spans="1:5" x14ac:dyDescent="0.45">
      <c r="A1322" s="21" t="s">
        <v>8219</v>
      </c>
      <c r="B1322" s="21">
        <v>81</v>
      </c>
      <c r="D1322" s="22" t="s">
        <v>8221</v>
      </c>
      <c r="E1322" s="22">
        <v>0</v>
      </c>
    </row>
    <row r="1323" spans="1:5" x14ac:dyDescent="0.45">
      <c r="A1323" s="22" t="s">
        <v>8219</v>
      </c>
      <c r="B1323" s="22">
        <v>81</v>
      </c>
      <c r="D1323" s="22" t="s">
        <v>8221</v>
      </c>
      <c r="E1323" s="22">
        <v>0</v>
      </c>
    </row>
    <row r="1324" spans="1:5" x14ac:dyDescent="0.45">
      <c r="A1324" s="21" t="s">
        <v>8219</v>
      </c>
      <c r="B1324" s="21">
        <v>81</v>
      </c>
      <c r="D1324" s="22" t="s">
        <v>8221</v>
      </c>
      <c r="E1324" s="22">
        <v>0</v>
      </c>
    </row>
    <row r="1325" spans="1:5" x14ac:dyDescent="0.45">
      <c r="A1325" s="21" t="s">
        <v>8219</v>
      </c>
      <c r="B1325" s="21">
        <v>81</v>
      </c>
      <c r="D1325" s="22" t="s">
        <v>8221</v>
      </c>
      <c r="E1325" s="22">
        <v>0</v>
      </c>
    </row>
    <row r="1326" spans="1:5" x14ac:dyDescent="0.45">
      <c r="A1326" s="22" t="s">
        <v>8219</v>
      </c>
      <c r="B1326" s="22">
        <v>81</v>
      </c>
      <c r="D1326" s="21" t="s">
        <v>8221</v>
      </c>
      <c r="E1326" s="21">
        <v>0</v>
      </c>
    </row>
    <row r="1327" spans="1:5" x14ac:dyDescent="0.45">
      <c r="A1327" s="22" t="s">
        <v>8219</v>
      </c>
      <c r="B1327" s="22">
        <v>82</v>
      </c>
      <c r="D1327" s="22" t="s">
        <v>8221</v>
      </c>
      <c r="E1327" s="22">
        <v>0</v>
      </c>
    </row>
    <row r="1328" spans="1:5" x14ac:dyDescent="0.45">
      <c r="A1328" s="21" t="s">
        <v>8219</v>
      </c>
      <c r="B1328" s="21">
        <v>82</v>
      </c>
      <c r="D1328" s="21" t="s">
        <v>8221</v>
      </c>
      <c r="E1328" s="21">
        <v>0</v>
      </c>
    </row>
    <row r="1329" spans="1:5" x14ac:dyDescent="0.45">
      <c r="A1329" s="22" t="s">
        <v>8219</v>
      </c>
      <c r="B1329" s="22">
        <v>82</v>
      </c>
      <c r="D1329" s="22" t="s">
        <v>8221</v>
      </c>
      <c r="E1329" s="22">
        <v>0</v>
      </c>
    </row>
    <row r="1330" spans="1:5" x14ac:dyDescent="0.45">
      <c r="A1330" s="22" t="s">
        <v>8219</v>
      </c>
      <c r="B1330" s="22">
        <v>82</v>
      </c>
      <c r="D1330" s="21" t="s">
        <v>8221</v>
      </c>
      <c r="E1330" s="21">
        <v>0</v>
      </c>
    </row>
    <row r="1331" spans="1:5" x14ac:dyDescent="0.45">
      <c r="A1331" s="21" t="s">
        <v>8219</v>
      </c>
      <c r="B1331" s="21">
        <v>82</v>
      </c>
      <c r="D1331" s="21" t="s">
        <v>8221</v>
      </c>
      <c r="E1331" s="21">
        <v>0</v>
      </c>
    </row>
    <row r="1332" spans="1:5" x14ac:dyDescent="0.45">
      <c r="A1332" s="21" t="s">
        <v>8219</v>
      </c>
      <c r="B1332" s="21">
        <v>82</v>
      </c>
      <c r="D1332" s="21" t="s">
        <v>8221</v>
      </c>
      <c r="E1332" s="21">
        <v>0</v>
      </c>
    </row>
    <row r="1333" spans="1:5" x14ac:dyDescent="0.45">
      <c r="A1333" s="22" t="s">
        <v>8219</v>
      </c>
      <c r="B1333" s="22">
        <v>82</v>
      </c>
      <c r="D1333" s="21" t="s">
        <v>8221</v>
      </c>
      <c r="E1333" s="21">
        <v>0</v>
      </c>
    </row>
    <row r="1334" spans="1:5" x14ac:dyDescent="0.45">
      <c r="A1334" s="21" t="s">
        <v>8219</v>
      </c>
      <c r="B1334" s="21">
        <v>82</v>
      </c>
      <c r="D1334" s="22" t="s">
        <v>8221</v>
      </c>
      <c r="E1334" s="22">
        <v>0</v>
      </c>
    </row>
    <row r="1335" spans="1:5" x14ac:dyDescent="0.45">
      <c r="A1335" s="21" t="s">
        <v>8219</v>
      </c>
      <c r="B1335" s="21">
        <v>82</v>
      </c>
      <c r="D1335" s="22" t="s">
        <v>8221</v>
      </c>
      <c r="E1335" s="22">
        <v>0</v>
      </c>
    </row>
    <row r="1336" spans="1:5" x14ac:dyDescent="0.45">
      <c r="A1336" s="21" t="s">
        <v>8219</v>
      </c>
      <c r="B1336" s="21">
        <v>83</v>
      </c>
      <c r="D1336" s="21" t="s">
        <v>8221</v>
      </c>
      <c r="E1336" s="21">
        <v>0</v>
      </c>
    </row>
    <row r="1337" spans="1:5" x14ac:dyDescent="0.45">
      <c r="A1337" s="21" t="s">
        <v>8219</v>
      </c>
      <c r="B1337" s="21">
        <v>83</v>
      </c>
      <c r="D1337" s="22" t="s">
        <v>8221</v>
      </c>
      <c r="E1337" s="22">
        <v>0</v>
      </c>
    </row>
    <row r="1338" spans="1:5" x14ac:dyDescent="0.45">
      <c r="A1338" s="22" t="s">
        <v>8219</v>
      </c>
      <c r="B1338" s="22">
        <v>83</v>
      </c>
      <c r="D1338" s="21" t="s">
        <v>8221</v>
      </c>
      <c r="E1338" s="21">
        <v>0</v>
      </c>
    </row>
    <row r="1339" spans="1:5" x14ac:dyDescent="0.45">
      <c r="A1339" s="22" t="s">
        <v>8219</v>
      </c>
      <c r="B1339" s="22">
        <v>83</v>
      </c>
      <c r="D1339" s="22" t="s">
        <v>8221</v>
      </c>
      <c r="E1339" s="22">
        <v>0</v>
      </c>
    </row>
    <row r="1340" spans="1:5" x14ac:dyDescent="0.45">
      <c r="A1340" s="21" t="s">
        <v>8219</v>
      </c>
      <c r="B1340" s="21">
        <v>83</v>
      </c>
      <c r="D1340" s="21" t="s">
        <v>8221</v>
      </c>
      <c r="E1340" s="21">
        <v>0</v>
      </c>
    </row>
    <row r="1341" spans="1:5" x14ac:dyDescent="0.45">
      <c r="A1341" s="21" t="s">
        <v>8219</v>
      </c>
      <c r="B1341" s="21">
        <v>83</v>
      </c>
      <c r="D1341" s="22" t="s">
        <v>8221</v>
      </c>
      <c r="E1341" s="22">
        <v>0</v>
      </c>
    </row>
    <row r="1342" spans="1:5" x14ac:dyDescent="0.45">
      <c r="A1342" s="21" t="s">
        <v>8219</v>
      </c>
      <c r="B1342" s="21">
        <v>83</v>
      </c>
      <c r="D1342" s="22" t="s">
        <v>8221</v>
      </c>
      <c r="E1342" s="22">
        <v>0</v>
      </c>
    </row>
    <row r="1343" spans="1:5" x14ac:dyDescent="0.45">
      <c r="A1343" s="21" t="s">
        <v>8219</v>
      </c>
      <c r="B1343" s="21">
        <v>83</v>
      </c>
      <c r="D1343" s="21" t="s">
        <v>8221</v>
      </c>
      <c r="E1343" s="21">
        <v>0</v>
      </c>
    </row>
    <row r="1344" spans="1:5" x14ac:dyDescent="0.45">
      <c r="A1344" s="21" t="s">
        <v>8219</v>
      </c>
      <c r="B1344" s="21">
        <v>84</v>
      </c>
      <c r="D1344" s="21" t="s">
        <v>8221</v>
      </c>
      <c r="E1344" s="21">
        <v>0</v>
      </c>
    </row>
    <row r="1345" spans="1:5" x14ac:dyDescent="0.45">
      <c r="A1345" s="22" t="s">
        <v>8219</v>
      </c>
      <c r="B1345" s="22">
        <v>84</v>
      </c>
      <c r="D1345" s="22" t="s">
        <v>8221</v>
      </c>
      <c r="E1345" s="22">
        <v>0</v>
      </c>
    </row>
    <row r="1346" spans="1:5" x14ac:dyDescent="0.45">
      <c r="A1346" s="22" t="s">
        <v>8219</v>
      </c>
      <c r="B1346" s="22">
        <v>84</v>
      </c>
      <c r="D1346" s="22" t="s">
        <v>8221</v>
      </c>
      <c r="E1346" s="22">
        <v>0</v>
      </c>
    </row>
    <row r="1347" spans="1:5" x14ac:dyDescent="0.45">
      <c r="A1347" s="21" t="s">
        <v>8219</v>
      </c>
      <c r="B1347" s="21">
        <v>84</v>
      </c>
      <c r="D1347" s="21" t="s">
        <v>8221</v>
      </c>
      <c r="E1347" s="21">
        <v>0</v>
      </c>
    </row>
    <row r="1348" spans="1:5" x14ac:dyDescent="0.45">
      <c r="A1348" s="22" t="s">
        <v>8219</v>
      </c>
      <c r="B1348" s="22">
        <v>84</v>
      </c>
      <c r="D1348" s="22" t="s">
        <v>8221</v>
      </c>
      <c r="E1348" s="22">
        <v>0</v>
      </c>
    </row>
    <row r="1349" spans="1:5" x14ac:dyDescent="0.45">
      <c r="A1349" s="21" t="s">
        <v>8219</v>
      </c>
      <c r="B1349" s="21">
        <v>84</v>
      </c>
      <c r="D1349" s="21" t="s">
        <v>8221</v>
      </c>
      <c r="E1349" s="21">
        <v>0</v>
      </c>
    </row>
    <row r="1350" spans="1:5" x14ac:dyDescent="0.45">
      <c r="A1350" s="21" t="s">
        <v>8219</v>
      </c>
      <c r="B1350" s="21">
        <v>85</v>
      </c>
      <c r="D1350" s="21" t="s">
        <v>8221</v>
      </c>
      <c r="E1350" s="21">
        <v>0</v>
      </c>
    </row>
    <row r="1351" spans="1:5" x14ac:dyDescent="0.45">
      <c r="A1351" s="21" t="s">
        <v>8219</v>
      </c>
      <c r="B1351" s="21">
        <v>85</v>
      </c>
      <c r="D1351" s="22" t="s">
        <v>8221</v>
      </c>
      <c r="E1351" s="22">
        <v>0</v>
      </c>
    </row>
    <row r="1352" spans="1:5" x14ac:dyDescent="0.45">
      <c r="A1352" s="21" t="s">
        <v>8219</v>
      </c>
      <c r="B1352" s="21">
        <v>85</v>
      </c>
      <c r="D1352" s="22" t="s">
        <v>8221</v>
      </c>
      <c r="E1352" s="22">
        <v>0</v>
      </c>
    </row>
    <row r="1353" spans="1:5" x14ac:dyDescent="0.45">
      <c r="A1353" s="21" t="s">
        <v>8219</v>
      </c>
      <c r="B1353" s="21">
        <v>85</v>
      </c>
      <c r="D1353" s="21" t="s">
        <v>8221</v>
      </c>
      <c r="E1353" s="21">
        <v>0</v>
      </c>
    </row>
    <row r="1354" spans="1:5" x14ac:dyDescent="0.45">
      <c r="A1354" s="22" t="s">
        <v>8219</v>
      </c>
      <c r="B1354" s="22">
        <v>86</v>
      </c>
      <c r="D1354" s="22" t="s">
        <v>8221</v>
      </c>
      <c r="E1354" s="22">
        <v>0</v>
      </c>
    </row>
    <row r="1355" spans="1:5" x14ac:dyDescent="0.45">
      <c r="A1355" s="21" t="s">
        <v>8219</v>
      </c>
      <c r="B1355" s="21">
        <v>86</v>
      </c>
      <c r="D1355" s="22" t="s">
        <v>8221</v>
      </c>
      <c r="E1355" s="22">
        <v>0</v>
      </c>
    </row>
    <row r="1356" spans="1:5" x14ac:dyDescent="0.45">
      <c r="A1356" s="22" t="s">
        <v>8219</v>
      </c>
      <c r="B1356" s="22">
        <v>86</v>
      </c>
      <c r="D1356" s="22" t="s">
        <v>8221</v>
      </c>
      <c r="E1356" s="22">
        <v>0</v>
      </c>
    </row>
    <row r="1357" spans="1:5" x14ac:dyDescent="0.45">
      <c r="A1357" s="21" t="s">
        <v>8219</v>
      </c>
      <c r="B1357" s="21">
        <v>86</v>
      </c>
      <c r="D1357" s="21" t="s">
        <v>8221</v>
      </c>
      <c r="E1357" s="21">
        <v>0</v>
      </c>
    </row>
    <row r="1358" spans="1:5" x14ac:dyDescent="0.45">
      <c r="A1358" s="22" t="s">
        <v>8219</v>
      </c>
      <c r="B1358" s="22">
        <v>86</v>
      </c>
      <c r="D1358" s="21" t="s">
        <v>8221</v>
      </c>
      <c r="E1358" s="21">
        <v>0</v>
      </c>
    </row>
    <row r="1359" spans="1:5" x14ac:dyDescent="0.45">
      <c r="A1359" s="22" t="s">
        <v>8219</v>
      </c>
      <c r="B1359" s="22">
        <v>86</v>
      </c>
      <c r="D1359" s="22" t="s">
        <v>8221</v>
      </c>
      <c r="E1359" s="22">
        <v>0</v>
      </c>
    </row>
    <row r="1360" spans="1:5" x14ac:dyDescent="0.45">
      <c r="A1360" s="22" t="s">
        <v>8219</v>
      </c>
      <c r="B1360" s="22">
        <v>87</v>
      </c>
      <c r="D1360" s="22" t="s">
        <v>8221</v>
      </c>
      <c r="E1360" s="22">
        <v>0</v>
      </c>
    </row>
    <row r="1361" spans="1:5" x14ac:dyDescent="0.45">
      <c r="A1361" s="21" t="s">
        <v>8219</v>
      </c>
      <c r="B1361" s="21">
        <v>87</v>
      </c>
      <c r="D1361" s="21" t="s">
        <v>8221</v>
      </c>
      <c r="E1361" s="21">
        <v>0</v>
      </c>
    </row>
    <row r="1362" spans="1:5" x14ac:dyDescent="0.45">
      <c r="A1362" s="21" t="s">
        <v>8219</v>
      </c>
      <c r="B1362" s="21">
        <v>87</v>
      </c>
      <c r="D1362" s="22" t="s">
        <v>8221</v>
      </c>
      <c r="E1362" s="22">
        <v>0</v>
      </c>
    </row>
    <row r="1363" spans="1:5" x14ac:dyDescent="0.45">
      <c r="A1363" s="21" t="s">
        <v>8219</v>
      </c>
      <c r="B1363" s="21">
        <v>87</v>
      </c>
      <c r="D1363" s="21" t="s">
        <v>8221</v>
      </c>
      <c r="E1363" s="21">
        <v>0</v>
      </c>
    </row>
    <row r="1364" spans="1:5" x14ac:dyDescent="0.45">
      <c r="A1364" s="21" t="s">
        <v>8219</v>
      </c>
      <c r="B1364" s="21">
        <v>87</v>
      </c>
      <c r="D1364" s="22" t="s">
        <v>8221</v>
      </c>
      <c r="E1364" s="22">
        <v>0</v>
      </c>
    </row>
    <row r="1365" spans="1:5" x14ac:dyDescent="0.45">
      <c r="A1365" s="21" t="s">
        <v>8219</v>
      </c>
      <c r="B1365" s="21">
        <v>87</v>
      </c>
      <c r="D1365" s="21" t="s">
        <v>8221</v>
      </c>
      <c r="E1365" s="21">
        <v>0</v>
      </c>
    </row>
    <row r="1366" spans="1:5" x14ac:dyDescent="0.45">
      <c r="A1366" s="22" t="s">
        <v>8219</v>
      </c>
      <c r="B1366" s="22">
        <v>87</v>
      </c>
      <c r="D1366" s="21" t="s">
        <v>8221</v>
      </c>
      <c r="E1366" s="21">
        <v>0</v>
      </c>
    </row>
    <row r="1367" spans="1:5" x14ac:dyDescent="0.45">
      <c r="A1367" s="21" t="s">
        <v>8219</v>
      </c>
      <c r="B1367" s="21">
        <v>87</v>
      </c>
      <c r="D1367" s="22" t="s">
        <v>8221</v>
      </c>
      <c r="E1367" s="22">
        <v>0</v>
      </c>
    </row>
    <row r="1368" spans="1:5" x14ac:dyDescent="0.45">
      <c r="A1368" s="21" t="s">
        <v>8219</v>
      </c>
      <c r="B1368" s="21">
        <v>87</v>
      </c>
      <c r="D1368" s="21" t="s">
        <v>8221</v>
      </c>
      <c r="E1368" s="21">
        <v>0</v>
      </c>
    </row>
    <row r="1369" spans="1:5" x14ac:dyDescent="0.45">
      <c r="A1369" s="21" t="s">
        <v>8219</v>
      </c>
      <c r="B1369" s="21">
        <v>88</v>
      </c>
      <c r="D1369" s="22" t="s">
        <v>8221</v>
      </c>
      <c r="E1369" s="22">
        <v>0</v>
      </c>
    </row>
    <row r="1370" spans="1:5" x14ac:dyDescent="0.45">
      <c r="A1370" s="22" t="s">
        <v>8219</v>
      </c>
      <c r="B1370" s="22">
        <v>88</v>
      </c>
      <c r="D1370" s="21" t="s">
        <v>8221</v>
      </c>
      <c r="E1370" s="21">
        <v>0</v>
      </c>
    </row>
    <row r="1371" spans="1:5" x14ac:dyDescent="0.45">
      <c r="A1371" s="22" t="s">
        <v>8219</v>
      </c>
      <c r="B1371" s="22">
        <v>88</v>
      </c>
      <c r="D1371" s="21" t="s">
        <v>8221</v>
      </c>
      <c r="E1371" s="21">
        <v>0</v>
      </c>
    </row>
    <row r="1372" spans="1:5" x14ac:dyDescent="0.45">
      <c r="A1372" s="22" t="s">
        <v>8219</v>
      </c>
      <c r="B1372" s="22">
        <v>88</v>
      </c>
      <c r="D1372" s="22" t="s">
        <v>8221</v>
      </c>
      <c r="E1372" s="22">
        <v>0</v>
      </c>
    </row>
    <row r="1373" spans="1:5" x14ac:dyDescent="0.45">
      <c r="A1373" s="21" t="s">
        <v>8219</v>
      </c>
      <c r="B1373" s="21">
        <v>88</v>
      </c>
      <c r="D1373" s="21" t="s">
        <v>8221</v>
      </c>
      <c r="E1373" s="21">
        <v>0</v>
      </c>
    </row>
    <row r="1374" spans="1:5" x14ac:dyDescent="0.45">
      <c r="A1374" s="22" t="s">
        <v>8219</v>
      </c>
      <c r="B1374" s="22">
        <v>88</v>
      </c>
      <c r="D1374" s="22" t="s">
        <v>8221</v>
      </c>
      <c r="E1374" s="22">
        <v>0</v>
      </c>
    </row>
    <row r="1375" spans="1:5" x14ac:dyDescent="0.45">
      <c r="A1375" s="21" t="s">
        <v>8219</v>
      </c>
      <c r="B1375" s="21">
        <v>89</v>
      </c>
      <c r="D1375" s="22" t="s">
        <v>8221</v>
      </c>
      <c r="E1375" s="22">
        <v>0</v>
      </c>
    </row>
    <row r="1376" spans="1:5" x14ac:dyDescent="0.45">
      <c r="A1376" s="22" t="s">
        <v>8219</v>
      </c>
      <c r="B1376" s="22">
        <v>89</v>
      </c>
      <c r="D1376" s="22" t="s">
        <v>8221</v>
      </c>
      <c r="E1376" s="22">
        <v>0</v>
      </c>
    </row>
    <row r="1377" spans="1:5" x14ac:dyDescent="0.45">
      <c r="A1377" s="22" t="s">
        <v>8219</v>
      </c>
      <c r="B1377" s="22">
        <v>89</v>
      </c>
      <c r="D1377" s="22" t="s">
        <v>8221</v>
      </c>
      <c r="E1377" s="22">
        <v>0</v>
      </c>
    </row>
    <row r="1378" spans="1:5" x14ac:dyDescent="0.45">
      <c r="A1378" s="21" t="s">
        <v>8219</v>
      </c>
      <c r="B1378" s="21">
        <v>89</v>
      </c>
      <c r="D1378" s="21" t="s">
        <v>8221</v>
      </c>
      <c r="E1378" s="21">
        <v>0</v>
      </c>
    </row>
    <row r="1379" spans="1:5" x14ac:dyDescent="0.45">
      <c r="A1379" s="22" t="s">
        <v>8219</v>
      </c>
      <c r="B1379" s="22">
        <v>89</v>
      </c>
      <c r="D1379" s="21" t="s">
        <v>8221</v>
      </c>
      <c r="E1379" s="21">
        <v>0</v>
      </c>
    </row>
    <row r="1380" spans="1:5" x14ac:dyDescent="0.45">
      <c r="A1380" s="21" t="s">
        <v>8219</v>
      </c>
      <c r="B1380" s="21">
        <v>89</v>
      </c>
      <c r="D1380" s="22" t="s">
        <v>8221</v>
      </c>
      <c r="E1380" s="22">
        <v>0</v>
      </c>
    </row>
    <row r="1381" spans="1:5" x14ac:dyDescent="0.45">
      <c r="A1381" s="21" t="s">
        <v>8219</v>
      </c>
      <c r="B1381" s="21">
        <v>89</v>
      </c>
      <c r="D1381" s="22" t="s">
        <v>8221</v>
      </c>
      <c r="E1381" s="22">
        <v>0</v>
      </c>
    </row>
    <row r="1382" spans="1:5" x14ac:dyDescent="0.45">
      <c r="A1382" s="21" t="s">
        <v>8219</v>
      </c>
      <c r="B1382" s="21">
        <v>89</v>
      </c>
      <c r="D1382" s="22" t="s">
        <v>8221</v>
      </c>
      <c r="E1382" s="22">
        <v>0</v>
      </c>
    </row>
    <row r="1383" spans="1:5" x14ac:dyDescent="0.45">
      <c r="A1383" s="21" t="s">
        <v>8219</v>
      </c>
      <c r="B1383" s="21">
        <v>89</v>
      </c>
      <c r="D1383" s="21" t="s">
        <v>8221</v>
      </c>
      <c r="E1383" s="21">
        <v>0</v>
      </c>
    </row>
    <row r="1384" spans="1:5" x14ac:dyDescent="0.45">
      <c r="A1384" s="22" t="s">
        <v>8219</v>
      </c>
      <c r="B1384" s="22">
        <v>89</v>
      </c>
      <c r="D1384" s="22" t="s">
        <v>8221</v>
      </c>
      <c r="E1384" s="22">
        <v>0</v>
      </c>
    </row>
    <row r="1385" spans="1:5" x14ac:dyDescent="0.45">
      <c r="A1385" s="21" t="s">
        <v>8219</v>
      </c>
      <c r="B1385" s="21">
        <v>89</v>
      </c>
      <c r="D1385" s="21" t="s">
        <v>8221</v>
      </c>
      <c r="E1385" s="21">
        <v>0</v>
      </c>
    </row>
    <row r="1386" spans="1:5" x14ac:dyDescent="0.45">
      <c r="A1386" s="21" t="s">
        <v>8219</v>
      </c>
      <c r="B1386" s="21">
        <v>90</v>
      </c>
      <c r="D1386" s="21" t="s">
        <v>8221</v>
      </c>
      <c r="E1386" s="21">
        <v>0</v>
      </c>
    </row>
    <row r="1387" spans="1:5" x14ac:dyDescent="0.45">
      <c r="A1387" s="22" t="s">
        <v>8219</v>
      </c>
      <c r="B1387" s="22">
        <v>90</v>
      </c>
      <c r="D1387" s="21" t="s">
        <v>8221</v>
      </c>
      <c r="E1387" s="21">
        <v>0</v>
      </c>
    </row>
    <row r="1388" spans="1:5" x14ac:dyDescent="0.45">
      <c r="A1388" s="22" t="s">
        <v>8219</v>
      </c>
      <c r="B1388" s="22">
        <v>90</v>
      </c>
      <c r="D1388" s="22" t="s">
        <v>8221</v>
      </c>
      <c r="E1388" s="22">
        <v>0</v>
      </c>
    </row>
    <row r="1389" spans="1:5" x14ac:dyDescent="0.45">
      <c r="A1389" s="22" t="s">
        <v>8219</v>
      </c>
      <c r="B1389" s="22">
        <v>90</v>
      </c>
      <c r="D1389" s="21" t="s">
        <v>8221</v>
      </c>
      <c r="E1389" s="21">
        <v>0</v>
      </c>
    </row>
    <row r="1390" spans="1:5" x14ac:dyDescent="0.45">
      <c r="A1390" s="22" t="s">
        <v>8219</v>
      </c>
      <c r="B1390" s="22">
        <v>90</v>
      </c>
      <c r="D1390" s="22" t="s">
        <v>8221</v>
      </c>
      <c r="E1390" s="22">
        <v>0</v>
      </c>
    </row>
    <row r="1391" spans="1:5" x14ac:dyDescent="0.45">
      <c r="A1391" s="21" t="s">
        <v>8219</v>
      </c>
      <c r="B1391" s="21">
        <v>90</v>
      </c>
      <c r="D1391" s="22" t="s">
        <v>8221</v>
      </c>
      <c r="E1391" s="22">
        <v>0</v>
      </c>
    </row>
    <row r="1392" spans="1:5" x14ac:dyDescent="0.45">
      <c r="A1392" s="22" t="s">
        <v>8219</v>
      </c>
      <c r="B1392" s="22">
        <v>90</v>
      </c>
      <c r="D1392" s="22" t="s">
        <v>8221</v>
      </c>
      <c r="E1392" s="22">
        <v>0</v>
      </c>
    </row>
    <row r="1393" spans="1:5" x14ac:dyDescent="0.45">
      <c r="A1393" s="21" t="s">
        <v>8219</v>
      </c>
      <c r="B1393" s="21">
        <v>90</v>
      </c>
      <c r="D1393" s="21" t="s">
        <v>8221</v>
      </c>
      <c r="E1393" s="21">
        <v>0</v>
      </c>
    </row>
    <row r="1394" spans="1:5" x14ac:dyDescent="0.45">
      <c r="A1394" s="21" t="s">
        <v>8219</v>
      </c>
      <c r="B1394" s="21">
        <v>90</v>
      </c>
      <c r="D1394" s="21" t="s">
        <v>8221</v>
      </c>
      <c r="E1394" s="21">
        <v>0</v>
      </c>
    </row>
    <row r="1395" spans="1:5" x14ac:dyDescent="0.45">
      <c r="A1395" s="21" t="s">
        <v>8219</v>
      </c>
      <c r="B1395" s="21">
        <v>91</v>
      </c>
      <c r="D1395" s="21" t="s">
        <v>8221</v>
      </c>
      <c r="E1395" s="21">
        <v>0</v>
      </c>
    </row>
    <row r="1396" spans="1:5" x14ac:dyDescent="0.45">
      <c r="A1396" s="21" t="s">
        <v>8219</v>
      </c>
      <c r="B1396" s="21">
        <v>91</v>
      </c>
      <c r="D1396" s="22" t="s">
        <v>8221</v>
      </c>
      <c r="E1396" s="22">
        <v>0</v>
      </c>
    </row>
    <row r="1397" spans="1:5" x14ac:dyDescent="0.45">
      <c r="A1397" s="22" t="s">
        <v>8219</v>
      </c>
      <c r="B1397" s="22">
        <v>91</v>
      </c>
      <c r="D1397" s="22" t="s">
        <v>8221</v>
      </c>
      <c r="E1397" s="22">
        <v>0</v>
      </c>
    </row>
    <row r="1398" spans="1:5" x14ac:dyDescent="0.45">
      <c r="A1398" s="21" t="s">
        <v>8219</v>
      </c>
      <c r="B1398" s="21">
        <v>91</v>
      </c>
      <c r="D1398" s="21" t="s">
        <v>8221</v>
      </c>
      <c r="E1398" s="21">
        <v>0</v>
      </c>
    </row>
    <row r="1399" spans="1:5" x14ac:dyDescent="0.45">
      <c r="A1399" s="21" t="s">
        <v>8219</v>
      </c>
      <c r="B1399" s="21">
        <v>91</v>
      </c>
      <c r="D1399" s="22" t="s">
        <v>8221</v>
      </c>
      <c r="E1399" s="22">
        <v>0</v>
      </c>
    </row>
    <row r="1400" spans="1:5" x14ac:dyDescent="0.45">
      <c r="A1400" s="22" t="s">
        <v>8219</v>
      </c>
      <c r="B1400" s="22">
        <v>92</v>
      </c>
      <c r="D1400" s="21" t="s">
        <v>8221</v>
      </c>
      <c r="E1400" s="21">
        <v>0</v>
      </c>
    </row>
    <row r="1401" spans="1:5" x14ac:dyDescent="0.45">
      <c r="A1401" s="22" t="s">
        <v>8219</v>
      </c>
      <c r="B1401" s="22">
        <v>92</v>
      </c>
      <c r="D1401" s="22" t="s">
        <v>8221</v>
      </c>
      <c r="E1401" s="22">
        <v>0</v>
      </c>
    </row>
    <row r="1402" spans="1:5" x14ac:dyDescent="0.45">
      <c r="A1402" s="21" t="s">
        <v>8219</v>
      </c>
      <c r="B1402" s="21">
        <v>92</v>
      </c>
      <c r="D1402" s="21" t="s">
        <v>8221</v>
      </c>
      <c r="E1402" s="21">
        <v>0</v>
      </c>
    </row>
    <row r="1403" spans="1:5" x14ac:dyDescent="0.45">
      <c r="A1403" s="22" t="s">
        <v>8219</v>
      </c>
      <c r="B1403" s="22">
        <v>93</v>
      </c>
      <c r="D1403" s="22" t="s">
        <v>8221</v>
      </c>
      <c r="E1403" s="22">
        <v>0</v>
      </c>
    </row>
    <row r="1404" spans="1:5" x14ac:dyDescent="0.45">
      <c r="A1404" s="21" t="s">
        <v>8219</v>
      </c>
      <c r="B1404" s="21">
        <v>93</v>
      </c>
      <c r="D1404" s="21" t="s">
        <v>8221</v>
      </c>
      <c r="E1404" s="21">
        <v>0</v>
      </c>
    </row>
    <row r="1405" spans="1:5" x14ac:dyDescent="0.45">
      <c r="A1405" s="22" t="s">
        <v>8219</v>
      </c>
      <c r="B1405" s="22">
        <v>93</v>
      </c>
      <c r="D1405" s="21" t="s">
        <v>8221</v>
      </c>
      <c r="E1405" s="21">
        <v>0</v>
      </c>
    </row>
    <row r="1406" spans="1:5" x14ac:dyDescent="0.45">
      <c r="A1406" s="22" t="s">
        <v>8219</v>
      </c>
      <c r="B1406" s="22">
        <v>93</v>
      </c>
      <c r="D1406" s="22" t="s">
        <v>8221</v>
      </c>
      <c r="E1406" s="22">
        <v>0</v>
      </c>
    </row>
    <row r="1407" spans="1:5" x14ac:dyDescent="0.45">
      <c r="A1407" s="22" t="s">
        <v>8219</v>
      </c>
      <c r="B1407" s="22">
        <v>93</v>
      </c>
      <c r="D1407" s="21" t="s">
        <v>8221</v>
      </c>
      <c r="E1407" s="21">
        <v>0</v>
      </c>
    </row>
    <row r="1408" spans="1:5" x14ac:dyDescent="0.45">
      <c r="A1408" s="21" t="s">
        <v>8219</v>
      </c>
      <c r="B1408" s="21">
        <v>93</v>
      </c>
      <c r="D1408" s="21" t="s">
        <v>8221</v>
      </c>
      <c r="E1408" s="21">
        <v>0</v>
      </c>
    </row>
    <row r="1409" spans="1:5" x14ac:dyDescent="0.45">
      <c r="A1409" s="22" t="s">
        <v>8219</v>
      </c>
      <c r="B1409" s="22">
        <v>94</v>
      </c>
      <c r="D1409" s="22" t="s">
        <v>8221</v>
      </c>
      <c r="E1409" s="22">
        <v>0</v>
      </c>
    </row>
    <row r="1410" spans="1:5" x14ac:dyDescent="0.45">
      <c r="A1410" s="22" t="s">
        <v>8219</v>
      </c>
      <c r="B1410" s="22">
        <v>94</v>
      </c>
      <c r="D1410" s="21" t="s">
        <v>8221</v>
      </c>
      <c r="E1410" s="21">
        <v>0</v>
      </c>
    </row>
    <row r="1411" spans="1:5" x14ac:dyDescent="0.45">
      <c r="A1411" s="22" t="s">
        <v>8219</v>
      </c>
      <c r="B1411" s="22">
        <v>94</v>
      </c>
      <c r="D1411" s="22" t="s">
        <v>8221</v>
      </c>
      <c r="E1411" s="22">
        <v>0</v>
      </c>
    </row>
    <row r="1412" spans="1:5" x14ac:dyDescent="0.45">
      <c r="A1412" s="22" t="s">
        <v>8219</v>
      </c>
      <c r="B1412" s="22">
        <v>94</v>
      </c>
      <c r="D1412" s="22" t="s">
        <v>8221</v>
      </c>
      <c r="E1412" s="22">
        <v>0</v>
      </c>
    </row>
    <row r="1413" spans="1:5" x14ac:dyDescent="0.45">
      <c r="A1413" s="22" t="s">
        <v>8219</v>
      </c>
      <c r="B1413" s="22">
        <v>94</v>
      </c>
      <c r="D1413" s="21" t="s">
        <v>8221</v>
      </c>
      <c r="E1413" s="21">
        <v>0</v>
      </c>
    </row>
    <row r="1414" spans="1:5" x14ac:dyDescent="0.45">
      <c r="A1414" s="21" t="s">
        <v>8219</v>
      </c>
      <c r="B1414" s="21">
        <v>94</v>
      </c>
      <c r="D1414" s="22" t="s">
        <v>8221</v>
      </c>
      <c r="E1414" s="22">
        <v>0</v>
      </c>
    </row>
    <row r="1415" spans="1:5" x14ac:dyDescent="0.45">
      <c r="A1415" s="21" t="s">
        <v>8219</v>
      </c>
      <c r="B1415" s="21">
        <v>94</v>
      </c>
      <c r="D1415" s="22" t="s">
        <v>8221</v>
      </c>
      <c r="E1415" s="22">
        <v>0</v>
      </c>
    </row>
    <row r="1416" spans="1:5" x14ac:dyDescent="0.45">
      <c r="A1416" s="21" t="s">
        <v>8219</v>
      </c>
      <c r="B1416" s="21">
        <v>94</v>
      </c>
      <c r="D1416" s="21" t="s">
        <v>8221</v>
      </c>
      <c r="E1416" s="21">
        <v>0</v>
      </c>
    </row>
    <row r="1417" spans="1:5" x14ac:dyDescent="0.45">
      <c r="A1417" s="22" t="s">
        <v>8219</v>
      </c>
      <c r="B1417" s="22">
        <v>95</v>
      </c>
      <c r="D1417" s="21" t="s">
        <v>8221</v>
      </c>
      <c r="E1417" s="21">
        <v>0</v>
      </c>
    </row>
    <row r="1418" spans="1:5" x14ac:dyDescent="0.45">
      <c r="A1418" s="21" t="s">
        <v>8219</v>
      </c>
      <c r="B1418" s="21">
        <v>95</v>
      </c>
      <c r="D1418" s="21" t="s">
        <v>8221</v>
      </c>
      <c r="E1418" s="21">
        <v>0</v>
      </c>
    </row>
    <row r="1419" spans="1:5" x14ac:dyDescent="0.45">
      <c r="A1419" s="22" t="s">
        <v>8219</v>
      </c>
      <c r="B1419" s="22">
        <v>95</v>
      </c>
      <c r="D1419" s="22" t="s">
        <v>8221</v>
      </c>
      <c r="E1419" s="22">
        <v>0</v>
      </c>
    </row>
    <row r="1420" spans="1:5" x14ac:dyDescent="0.45">
      <c r="A1420" s="22" t="s">
        <v>8219</v>
      </c>
      <c r="B1420" s="22">
        <v>95</v>
      </c>
      <c r="D1420" s="22" t="s">
        <v>8221</v>
      </c>
      <c r="E1420" s="22">
        <v>0</v>
      </c>
    </row>
    <row r="1421" spans="1:5" x14ac:dyDescent="0.45">
      <c r="A1421" s="21" t="s">
        <v>8219</v>
      </c>
      <c r="B1421" s="21">
        <v>95</v>
      </c>
      <c r="D1421" s="22" t="s">
        <v>8221</v>
      </c>
      <c r="E1421" s="22">
        <v>0</v>
      </c>
    </row>
    <row r="1422" spans="1:5" x14ac:dyDescent="0.45">
      <c r="A1422" s="22" t="s">
        <v>8219</v>
      </c>
      <c r="B1422" s="22">
        <v>95</v>
      </c>
      <c r="D1422" s="21" t="s">
        <v>8221</v>
      </c>
      <c r="E1422" s="21">
        <v>0</v>
      </c>
    </row>
    <row r="1423" spans="1:5" x14ac:dyDescent="0.45">
      <c r="A1423" s="22" t="s">
        <v>8219</v>
      </c>
      <c r="B1423" s="22">
        <v>95</v>
      </c>
      <c r="D1423" s="21" t="s">
        <v>8221</v>
      </c>
      <c r="E1423" s="21">
        <v>0</v>
      </c>
    </row>
    <row r="1424" spans="1:5" x14ac:dyDescent="0.45">
      <c r="A1424" s="22" t="s">
        <v>8219</v>
      </c>
      <c r="B1424" s="22">
        <v>96</v>
      </c>
      <c r="D1424" s="22" t="s">
        <v>8221</v>
      </c>
      <c r="E1424" s="22">
        <v>0</v>
      </c>
    </row>
    <row r="1425" spans="1:5" x14ac:dyDescent="0.45">
      <c r="A1425" s="22" t="s">
        <v>8219</v>
      </c>
      <c r="B1425" s="22">
        <v>96</v>
      </c>
      <c r="D1425" s="21" t="s">
        <v>8221</v>
      </c>
      <c r="E1425" s="21">
        <v>0</v>
      </c>
    </row>
    <row r="1426" spans="1:5" x14ac:dyDescent="0.45">
      <c r="A1426" s="22" t="s">
        <v>8219</v>
      </c>
      <c r="B1426" s="22">
        <v>96</v>
      </c>
      <c r="D1426" s="21" t="s">
        <v>8221</v>
      </c>
      <c r="E1426" s="21">
        <v>0</v>
      </c>
    </row>
    <row r="1427" spans="1:5" x14ac:dyDescent="0.45">
      <c r="A1427" s="21" t="s">
        <v>8219</v>
      </c>
      <c r="B1427" s="21">
        <v>96</v>
      </c>
      <c r="D1427" s="21" t="s">
        <v>8221</v>
      </c>
      <c r="E1427" s="21">
        <v>0</v>
      </c>
    </row>
    <row r="1428" spans="1:5" x14ac:dyDescent="0.45">
      <c r="A1428" s="22" t="s">
        <v>8219</v>
      </c>
      <c r="B1428" s="22">
        <v>96</v>
      </c>
      <c r="D1428" s="21" t="s">
        <v>8221</v>
      </c>
      <c r="E1428" s="21">
        <v>0</v>
      </c>
    </row>
    <row r="1429" spans="1:5" x14ac:dyDescent="0.45">
      <c r="A1429" s="22" t="s">
        <v>8219</v>
      </c>
      <c r="B1429" s="22">
        <v>96</v>
      </c>
      <c r="D1429" s="22" t="s">
        <v>8221</v>
      </c>
      <c r="E1429" s="22">
        <v>0</v>
      </c>
    </row>
    <row r="1430" spans="1:5" x14ac:dyDescent="0.45">
      <c r="A1430" s="22" t="s">
        <v>8219</v>
      </c>
      <c r="B1430" s="22">
        <v>96</v>
      </c>
      <c r="D1430" s="21" t="s">
        <v>8221</v>
      </c>
      <c r="E1430" s="21">
        <v>0</v>
      </c>
    </row>
    <row r="1431" spans="1:5" x14ac:dyDescent="0.45">
      <c r="A1431" s="21" t="s">
        <v>8219</v>
      </c>
      <c r="B1431" s="21">
        <v>96</v>
      </c>
      <c r="D1431" s="21" t="s">
        <v>8221</v>
      </c>
      <c r="E1431" s="21">
        <v>0</v>
      </c>
    </row>
    <row r="1432" spans="1:5" x14ac:dyDescent="0.45">
      <c r="A1432" s="22" t="s">
        <v>8219</v>
      </c>
      <c r="B1432" s="22">
        <v>96</v>
      </c>
      <c r="D1432" s="22" t="s">
        <v>8221</v>
      </c>
      <c r="E1432" s="22">
        <v>0</v>
      </c>
    </row>
    <row r="1433" spans="1:5" x14ac:dyDescent="0.45">
      <c r="A1433" s="21" t="s">
        <v>8219</v>
      </c>
      <c r="B1433" s="21">
        <v>96</v>
      </c>
      <c r="D1433" s="21" t="s">
        <v>8221</v>
      </c>
      <c r="E1433" s="21">
        <v>0</v>
      </c>
    </row>
    <row r="1434" spans="1:5" x14ac:dyDescent="0.45">
      <c r="A1434" s="21" t="s">
        <v>8219</v>
      </c>
      <c r="B1434" s="21">
        <v>97</v>
      </c>
      <c r="D1434" s="22" t="s">
        <v>8221</v>
      </c>
      <c r="E1434" s="22">
        <v>0</v>
      </c>
    </row>
    <row r="1435" spans="1:5" x14ac:dyDescent="0.45">
      <c r="A1435" s="21" t="s">
        <v>8219</v>
      </c>
      <c r="B1435" s="21">
        <v>97</v>
      </c>
      <c r="D1435" s="21" t="s">
        <v>8221</v>
      </c>
      <c r="E1435" s="21">
        <v>0</v>
      </c>
    </row>
    <row r="1436" spans="1:5" x14ac:dyDescent="0.45">
      <c r="A1436" s="21" t="s">
        <v>8219</v>
      </c>
      <c r="B1436" s="21">
        <v>97</v>
      </c>
      <c r="D1436" s="22" t="s">
        <v>8221</v>
      </c>
      <c r="E1436" s="22">
        <v>0</v>
      </c>
    </row>
    <row r="1437" spans="1:5" x14ac:dyDescent="0.45">
      <c r="A1437" s="22" t="s">
        <v>8219</v>
      </c>
      <c r="B1437" s="22">
        <v>97</v>
      </c>
      <c r="D1437" s="22" t="s">
        <v>8221</v>
      </c>
      <c r="E1437" s="22">
        <v>0</v>
      </c>
    </row>
    <row r="1438" spans="1:5" x14ac:dyDescent="0.45">
      <c r="A1438" s="21" t="s">
        <v>8219</v>
      </c>
      <c r="B1438" s="21">
        <v>97</v>
      </c>
      <c r="D1438" s="22" t="s">
        <v>8221</v>
      </c>
      <c r="E1438" s="22">
        <v>0</v>
      </c>
    </row>
    <row r="1439" spans="1:5" x14ac:dyDescent="0.45">
      <c r="A1439" s="22" t="s">
        <v>8219</v>
      </c>
      <c r="B1439" s="22">
        <v>97</v>
      </c>
      <c r="D1439" s="22" t="s">
        <v>8221</v>
      </c>
      <c r="E1439" s="22">
        <v>0</v>
      </c>
    </row>
    <row r="1440" spans="1:5" x14ac:dyDescent="0.45">
      <c r="A1440" s="21" t="s">
        <v>8219</v>
      </c>
      <c r="B1440" s="21">
        <v>97</v>
      </c>
      <c r="D1440" s="22" t="s">
        <v>8221</v>
      </c>
      <c r="E1440" s="22">
        <v>0</v>
      </c>
    </row>
    <row r="1441" spans="1:5" x14ac:dyDescent="0.45">
      <c r="A1441" s="22" t="s">
        <v>8219</v>
      </c>
      <c r="B1441" s="22">
        <v>98</v>
      </c>
      <c r="D1441" s="21" t="s">
        <v>8221</v>
      </c>
      <c r="E1441" s="21">
        <v>0</v>
      </c>
    </row>
    <row r="1442" spans="1:5" x14ac:dyDescent="0.45">
      <c r="A1442" s="22" t="s">
        <v>8219</v>
      </c>
      <c r="B1442" s="22">
        <v>98</v>
      </c>
      <c r="D1442" s="22" t="s">
        <v>8221</v>
      </c>
      <c r="E1442" s="22">
        <v>0</v>
      </c>
    </row>
    <row r="1443" spans="1:5" x14ac:dyDescent="0.45">
      <c r="A1443" s="22" t="s">
        <v>8219</v>
      </c>
      <c r="B1443" s="22">
        <v>98</v>
      </c>
      <c r="D1443" s="21" t="s">
        <v>8221</v>
      </c>
      <c r="E1443" s="21">
        <v>0</v>
      </c>
    </row>
    <row r="1444" spans="1:5" x14ac:dyDescent="0.45">
      <c r="A1444" s="22" t="s">
        <v>8219</v>
      </c>
      <c r="B1444" s="22">
        <v>98</v>
      </c>
      <c r="D1444" s="22" t="s">
        <v>8221</v>
      </c>
      <c r="E1444" s="22">
        <v>0</v>
      </c>
    </row>
    <row r="1445" spans="1:5" x14ac:dyDescent="0.45">
      <c r="A1445" s="22" t="s">
        <v>8219</v>
      </c>
      <c r="B1445" s="22">
        <v>98</v>
      </c>
      <c r="D1445" s="22" t="s">
        <v>8221</v>
      </c>
      <c r="E1445" s="22">
        <v>0</v>
      </c>
    </row>
    <row r="1446" spans="1:5" x14ac:dyDescent="0.45">
      <c r="A1446" s="22" t="s">
        <v>8219</v>
      </c>
      <c r="B1446" s="22">
        <v>98</v>
      </c>
      <c r="D1446" s="22" t="s">
        <v>8221</v>
      </c>
      <c r="E1446" s="22">
        <v>0</v>
      </c>
    </row>
    <row r="1447" spans="1:5" x14ac:dyDescent="0.45">
      <c r="A1447" s="22" t="s">
        <v>8219</v>
      </c>
      <c r="B1447" s="22">
        <v>99</v>
      </c>
      <c r="D1447" s="21" t="s">
        <v>8221</v>
      </c>
      <c r="E1447" s="21">
        <v>0</v>
      </c>
    </row>
    <row r="1448" spans="1:5" x14ac:dyDescent="0.45">
      <c r="A1448" s="22" t="s">
        <v>8219</v>
      </c>
      <c r="B1448" s="22">
        <v>99</v>
      </c>
      <c r="D1448" s="22" t="s">
        <v>8221</v>
      </c>
      <c r="E1448" s="22">
        <v>0</v>
      </c>
    </row>
    <row r="1449" spans="1:5" x14ac:dyDescent="0.45">
      <c r="A1449" s="22" t="s">
        <v>8219</v>
      </c>
      <c r="B1449" s="22">
        <v>99</v>
      </c>
      <c r="D1449" s="21" t="s">
        <v>8221</v>
      </c>
      <c r="E1449" s="21">
        <v>0</v>
      </c>
    </row>
    <row r="1450" spans="1:5" x14ac:dyDescent="0.45">
      <c r="A1450" s="22" t="s">
        <v>8219</v>
      </c>
      <c r="B1450" s="22">
        <v>99</v>
      </c>
      <c r="D1450" s="21" t="s">
        <v>8221</v>
      </c>
      <c r="E1450" s="21">
        <v>0</v>
      </c>
    </row>
    <row r="1451" spans="1:5" x14ac:dyDescent="0.45">
      <c r="A1451" s="22" t="s">
        <v>8219</v>
      </c>
      <c r="B1451" s="22">
        <v>99</v>
      </c>
      <c r="D1451" s="22" t="s">
        <v>8221</v>
      </c>
      <c r="E1451" s="22">
        <v>0</v>
      </c>
    </row>
    <row r="1452" spans="1:5" x14ac:dyDescent="0.45">
      <c r="A1452" s="21" t="s">
        <v>8219</v>
      </c>
      <c r="B1452" s="21">
        <v>99</v>
      </c>
      <c r="D1452" s="22" t="s">
        <v>8221</v>
      </c>
      <c r="E1452" s="22">
        <v>0</v>
      </c>
    </row>
    <row r="1453" spans="1:5" x14ac:dyDescent="0.45">
      <c r="A1453" s="21" t="s">
        <v>8219</v>
      </c>
      <c r="B1453" s="21">
        <v>99</v>
      </c>
      <c r="D1453" s="21" t="s">
        <v>8221</v>
      </c>
      <c r="E1453" s="21">
        <v>0</v>
      </c>
    </row>
    <row r="1454" spans="1:5" x14ac:dyDescent="0.45">
      <c r="A1454" s="21" t="s">
        <v>8219</v>
      </c>
      <c r="B1454" s="21">
        <v>100</v>
      </c>
      <c r="D1454" s="21" t="s">
        <v>8221</v>
      </c>
      <c r="E1454" s="21">
        <v>0</v>
      </c>
    </row>
    <row r="1455" spans="1:5" x14ac:dyDescent="0.45">
      <c r="A1455" s="22" t="s">
        <v>8219</v>
      </c>
      <c r="B1455" s="22">
        <v>100</v>
      </c>
      <c r="D1455" s="21" t="s">
        <v>8221</v>
      </c>
      <c r="E1455" s="21">
        <v>0</v>
      </c>
    </row>
    <row r="1456" spans="1:5" x14ac:dyDescent="0.45">
      <c r="A1456" s="22" t="s">
        <v>8219</v>
      </c>
      <c r="B1456" s="22">
        <v>100</v>
      </c>
      <c r="D1456" s="22" t="s">
        <v>8221</v>
      </c>
      <c r="E1456" s="22">
        <v>0</v>
      </c>
    </row>
    <row r="1457" spans="1:5" x14ac:dyDescent="0.45">
      <c r="A1457" s="21" t="s">
        <v>8219</v>
      </c>
      <c r="B1457" s="21">
        <v>100</v>
      </c>
      <c r="D1457" s="21" t="s">
        <v>8221</v>
      </c>
      <c r="E1457" s="21">
        <v>0</v>
      </c>
    </row>
    <row r="1458" spans="1:5" x14ac:dyDescent="0.45">
      <c r="A1458" s="22" t="s">
        <v>8219</v>
      </c>
      <c r="B1458" s="22">
        <v>100</v>
      </c>
      <c r="D1458" s="22" t="s">
        <v>8221</v>
      </c>
      <c r="E1458" s="22">
        <v>0</v>
      </c>
    </row>
    <row r="1459" spans="1:5" x14ac:dyDescent="0.45">
      <c r="A1459" s="21" t="s">
        <v>8219</v>
      </c>
      <c r="B1459" s="21">
        <v>100</v>
      </c>
      <c r="D1459" s="22" t="s">
        <v>8221</v>
      </c>
      <c r="E1459" s="22">
        <v>0</v>
      </c>
    </row>
    <row r="1460" spans="1:5" x14ac:dyDescent="0.45">
      <c r="A1460" s="22" t="s">
        <v>8219</v>
      </c>
      <c r="B1460" s="22">
        <v>100</v>
      </c>
      <c r="D1460" s="22" t="s">
        <v>8221</v>
      </c>
      <c r="E1460" s="22">
        <v>0</v>
      </c>
    </row>
    <row r="1461" spans="1:5" x14ac:dyDescent="0.45">
      <c r="A1461" s="21" t="s">
        <v>8219</v>
      </c>
      <c r="B1461" s="21">
        <v>100</v>
      </c>
      <c r="D1461" s="21" t="s">
        <v>8221</v>
      </c>
      <c r="E1461" s="21">
        <v>0</v>
      </c>
    </row>
    <row r="1462" spans="1:5" x14ac:dyDescent="0.45">
      <c r="A1462" s="22" t="s">
        <v>8219</v>
      </c>
      <c r="B1462" s="22">
        <v>101</v>
      </c>
      <c r="D1462" s="22" t="s">
        <v>8221</v>
      </c>
      <c r="E1462" s="22">
        <v>0</v>
      </c>
    </row>
    <row r="1463" spans="1:5" x14ac:dyDescent="0.45">
      <c r="A1463" s="22" t="s">
        <v>8219</v>
      </c>
      <c r="B1463" s="22">
        <v>101</v>
      </c>
      <c r="D1463" s="21" t="s">
        <v>8221</v>
      </c>
      <c r="E1463" s="21">
        <v>0</v>
      </c>
    </row>
    <row r="1464" spans="1:5" x14ac:dyDescent="0.45">
      <c r="A1464" s="21" t="s">
        <v>8219</v>
      </c>
      <c r="B1464" s="21">
        <v>101</v>
      </c>
      <c r="D1464" s="21" t="s">
        <v>8221</v>
      </c>
      <c r="E1464" s="21">
        <v>0</v>
      </c>
    </row>
    <row r="1465" spans="1:5" x14ac:dyDescent="0.45">
      <c r="A1465" s="22" t="s">
        <v>8219</v>
      </c>
      <c r="B1465" s="22">
        <v>101</v>
      </c>
      <c r="D1465" s="22" t="s">
        <v>8221</v>
      </c>
      <c r="E1465" s="22">
        <v>0</v>
      </c>
    </row>
    <row r="1466" spans="1:5" x14ac:dyDescent="0.45">
      <c r="A1466" s="22" t="s">
        <v>8219</v>
      </c>
      <c r="B1466" s="22">
        <v>102</v>
      </c>
      <c r="D1466" s="21" t="s">
        <v>8221</v>
      </c>
      <c r="E1466" s="21">
        <v>0</v>
      </c>
    </row>
    <row r="1467" spans="1:5" x14ac:dyDescent="0.45">
      <c r="A1467" s="21" t="s">
        <v>8219</v>
      </c>
      <c r="B1467" s="21">
        <v>102</v>
      </c>
      <c r="D1467" s="21" t="s">
        <v>8221</v>
      </c>
      <c r="E1467" s="21">
        <v>0</v>
      </c>
    </row>
    <row r="1468" spans="1:5" x14ac:dyDescent="0.45">
      <c r="A1468" s="21" t="s">
        <v>8219</v>
      </c>
      <c r="B1468" s="21">
        <v>102</v>
      </c>
      <c r="D1468" s="22" t="s">
        <v>8221</v>
      </c>
      <c r="E1468" s="22">
        <v>0</v>
      </c>
    </row>
    <row r="1469" spans="1:5" x14ac:dyDescent="0.45">
      <c r="A1469" s="21" t="s">
        <v>8219</v>
      </c>
      <c r="B1469" s="21">
        <v>102</v>
      </c>
      <c r="D1469" s="22" t="s">
        <v>8221</v>
      </c>
      <c r="E1469" s="22">
        <v>0</v>
      </c>
    </row>
    <row r="1470" spans="1:5" x14ac:dyDescent="0.45">
      <c r="A1470" s="22" t="s">
        <v>8219</v>
      </c>
      <c r="B1470" s="22">
        <v>102</v>
      </c>
      <c r="D1470" s="22" t="s">
        <v>8221</v>
      </c>
      <c r="E1470" s="22">
        <v>0</v>
      </c>
    </row>
    <row r="1471" spans="1:5" x14ac:dyDescent="0.45">
      <c r="A1471" s="21" t="s">
        <v>8219</v>
      </c>
      <c r="B1471" s="21">
        <v>103</v>
      </c>
      <c r="D1471" s="21" t="s">
        <v>8221</v>
      </c>
      <c r="E1471" s="21">
        <v>0</v>
      </c>
    </row>
    <row r="1472" spans="1:5" x14ac:dyDescent="0.45">
      <c r="A1472" s="21" t="s">
        <v>8219</v>
      </c>
      <c r="B1472" s="21">
        <v>103</v>
      </c>
      <c r="D1472" s="21" t="s">
        <v>8221</v>
      </c>
      <c r="E1472" s="21">
        <v>0</v>
      </c>
    </row>
    <row r="1473" spans="1:5" x14ac:dyDescent="0.45">
      <c r="A1473" s="22" t="s">
        <v>8219</v>
      </c>
      <c r="B1473" s="22">
        <v>103</v>
      </c>
      <c r="D1473" s="21" t="s">
        <v>8221</v>
      </c>
      <c r="E1473" s="21">
        <v>0</v>
      </c>
    </row>
    <row r="1474" spans="1:5" x14ac:dyDescent="0.45">
      <c r="A1474" s="22" t="s">
        <v>8219</v>
      </c>
      <c r="B1474" s="22">
        <v>103</v>
      </c>
      <c r="D1474" s="22" t="s">
        <v>8221</v>
      </c>
      <c r="E1474" s="22">
        <v>0</v>
      </c>
    </row>
    <row r="1475" spans="1:5" x14ac:dyDescent="0.45">
      <c r="A1475" s="22" t="s">
        <v>8219</v>
      </c>
      <c r="B1475" s="22">
        <v>103</v>
      </c>
      <c r="D1475" s="22" t="s">
        <v>8221</v>
      </c>
      <c r="E1475" s="22">
        <v>0</v>
      </c>
    </row>
    <row r="1476" spans="1:5" x14ac:dyDescent="0.45">
      <c r="A1476" s="22" t="s">
        <v>8219</v>
      </c>
      <c r="B1476" s="22">
        <v>103</v>
      </c>
      <c r="D1476" s="21" t="s">
        <v>8221</v>
      </c>
      <c r="E1476" s="21">
        <v>0</v>
      </c>
    </row>
    <row r="1477" spans="1:5" x14ac:dyDescent="0.45">
      <c r="A1477" s="21" t="s">
        <v>8219</v>
      </c>
      <c r="B1477" s="21">
        <v>104</v>
      </c>
      <c r="D1477" s="21" t="s">
        <v>8221</v>
      </c>
      <c r="E1477" s="21">
        <v>0</v>
      </c>
    </row>
    <row r="1478" spans="1:5" x14ac:dyDescent="0.45">
      <c r="A1478" s="21" t="s">
        <v>8219</v>
      </c>
      <c r="B1478" s="21">
        <v>104</v>
      </c>
      <c r="D1478" s="22" t="s">
        <v>8221</v>
      </c>
      <c r="E1478" s="22">
        <v>0</v>
      </c>
    </row>
    <row r="1479" spans="1:5" x14ac:dyDescent="0.45">
      <c r="A1479" s="21" t="s">
        <v>8219</v>
      </c>
      <c r="B1479" s="21">
        <v>104</v>
      </c>
      <c r="D1479" s="22" t="s">
        <v>8221</v>
      </c>
      <c r="E1479" s="22">
        <v>0</v>
      </c>
    </row>
    <row r="1480" spans="1:5" x14ac:dyDescent="0.45">
      <c r="A1480" s="22" t="s">
        <v>8219</v>
      </c>
      <c r="B1480" s="22">
        <v>104</v>
      </c>
      <c r="D1480" s="22" t="s">
        <v>8221</v>
      </c>
      <c r="E1480" s="22">
        <v>0</v>
      </c>
    </row>
    <row r="1481" spans="1:5" x14ac:dyDescent="0.45">
      <c r="A1481" s="21" t="s">
        <v>8219</v>
      </c>
      <c r="B1481" s="21">
        <v>104</v>
      </c>
      <c r="D1481" s="22" t="s">
        <v>8221</v>
      </c>
      <c r="E1481" s="22">
        <v>0</v>
      </c>
    </row>
    <row r="1482" spans="1:5" x14ac:dyDescent="0.45">
      <c r="A1482" s="21" t="s">
        <v>8219</v>
      </c>
      <c r="B1482" s="21">
        <v>104</v>
      </c>
      <c r="D1482" s="22" t="s">
        <v>8221</v>
      </c>
      <c r="E1482" s="22">
        <v>0</v>
      </c>
    </row>
    <row r="1483" spans="1:5" x14ac:dyDescent="0.45">
      <c r="A1483" s="22" t="s">
        <v>8219</v>
      </c>
      <c r="B1483" s="22">
        <v>104</v>
      </c>
      <c r="D1483" s="22" t="s">
        <v>8221</v>
      </c>
      <c r="E1483" s="22">
        <v>0</v>
      </c>
    </row>
    <row r="1484" spans="1:5" x14ac:dyDescent="0.45">
      <c r="A1484" s="21" t="s">
        <v>8219</v>
      </c>
      <c r="B1484" s="21">
        <v>104</v>
      </c>
      <c r="D1484" s="21" t="s">
        <v>8221</v>
      </c>
      <c r="E1484" s="21">
        <v>0</v>
      </c>
    </row>
    <row r="1485" spans="1:5" x14ac:dyDescent="0.45">
      <c r="A1485" s="21" t="s">
        <v>8219</v>
      </c>
      <c r="B1485" s="21">
        <v>104</v>
      </c>
      <c r="D1485" s="21" t="s">
        <v>8221</v>
      </c>
      <c r="E1485" s="21">
        <v>0</v>
      </c>
    </row>
    <row r="1486" spans="1:5" x14ac:dyDescent="0.45">
      <c r="A1486" s="22" t="s">
        <v>8219</v>
      </c>
      <c r="B1486" s="22">
        <v>104</v>
      </c>
      <c r="D1486" s="21" t="s">
        <v>8221</v>
      </c>
      <c r="E1486" s="21">
        <v>0</v>
      </c>
    </row>
    <row r="1487" spans="1:5" x14ac:dyDescent="0.45">
      <c r="A1487" s="22" t="s">
        <v>8219</v>
      </c>
      <c r="B1487" s="22">
        <v>104</v>
      </c>
      <c r="D1487" s="21" t="s">
        <v>8221</v>
      </c>
      <c r="E1487" s="21">
        <v>0</v>
      </c>
    </row>
    <row r="1488" spans="1:5" x14ac:dyDescent="0.45">
      <c r="A1488" s="22" t="s">
        <v>8219</v>
      </c>
      <c r="B1488" s="22">
        <v>104</v>
      </c>
      <c r="D1488" s="21" t="s">
        <v>8221</v>
      </c>
      <c r="E1488" s="21">
        <v>0</v>
      </c>
    </row>
    <row r="1489" spans="1:5" x14ac:dyDescent="0.45">
      <c r="A1489" s="22" t="s">
        <v>8219</v>
      </c>
      <c r="B1489" s="22">
        <v>104</v>
      </c>
      <c r="D1489" s="22" t="s">
        <v>8221</v>
      </c>
      <c r="E1489" s="22">
        <v>0</v>
      </c>
    </row>
    <row r="1490" spans="1:5" x14ac:dyDescent="0.45">
      <c r="A1490" s="21" t="s">
        <v>8219</v>
      </c>
      <c r="B1490" s="21">
        <v>104</v>
      </c>
      <c r="D1490" s="22" t="s">
        <v>8221</v>
      </c>
      <c r="E1490" s="22">
        <v>0</v>
      </c>
    </row>
    <row r="1491" spans="1:5" x14ac:dyDescent="0.45">
      <c r="A1491" s="22" t="s">
        <v>8219</v>
      </c>
      <c r="B1491" s="22">
        <v>105</v>
      </c>
      <c r="D1491" s="21" t="s">
        <v>8221</v>
      </c>
      <c r="E1491" s="21">
        <v>0</v>
      </c>
    </row>
    <row r="1492" spans="1:5" x14ac:dyDescent="0.45">
      <c r="A1492" s="21" t="s">
        <v>8219</v>
      </c>
      <c r="B1492" s="21">
        <v>105</v>
      </c>
      <c r="D1492" s="22" t="s">
        <v>8221</v>
      </c>
      <c r="E1492" s="22">
        <v>0</v>
      </c>
    </row>
    <row r="1493" spans="1:5" x14ac:dyDescent="0.45">
      <c r="A1493" s="21" t="s">
        <v>8219</v>
      </c>
      <c r="B1493" s="21">
        <v>105</v>
      </c>
      <c r="D1493" s="22" t="s">
        <v>8221</v>
      </c>
      <c r="E1493" s="22">
        <v>0</v>
      </c>
    </row>
    <row r="1494" spans="1:5" x14ac:dyDescent="0.45">
      <c r="A1494" s="22" t="s">
        <v>8219</v>
      </c>
      <c r="B1494" s="22">
        <v>105</v>
      </c>
      <c r="D1494" s="22" t="s">
        <v>8221</v>
      </c>
      <c r="E1494" s="22">
        <v>0</v>
      </c>
    </row>
    <row r="1495" spans="1:5" x14ac:dyDescent="0.45">
      <c r="A1495" s="21" t="s">
        <v>8219</v>
      </c>
      <c r="B1495" s="21">
        <v>105</v>
      </c>
      <c r="D1495" s="21" t="s">
        <v>8221</v>
      </c>
      <c r="E1495" s="21">
        <v>0</v>
      </c>
    </row>
    <row r="1496" spans="1:5" x14ac:dyDescent="0.45">
      <c r="A1496" s="22" t="s">
        <v>8219</v>
      </c>
      <c r="B1496" s="22">
        <v>106</v>
      </c>
      <c r="D1496" s="22" t="s">
        <v>8221</v>
      </c>
      <c r="E1496" s="22">
        <v>0</v>
      </c>
    </row>
    <row r="1497" spans="1:5" x14ac:dyDescent="0.45">
      <c r="A1497" s="22" t="s">
        <v>8219</v>
      </c>
      <c r="B1497" s="22">
        <v>107</v>
      </c>
      <c r="D1497" s="21" t="s">
        <v>8221</v>
      </c>
      <c r="E1497" s="21">
        <v>0</v>
      </c>
    </row>
    <row r="1498" spans="1:5" x14ac:dyDescent="0.45">
      <c r="A1498" s="22" t="s">
        <v>8219</v>
      </c>
      <c r="B1498" s="22">
        <v>107</v>
      </c>
      <c r="D1498" s="22" t="s">
        <v>8221</v>
      </c>
      <c r="E1498" s="22">
        <v>0</v>
      </c>
    </row>
    <row r="1499" spans="1:5" x14ac:dyDescent="0.45">
      <c r="A1499" s="21" t="s">
        <v>8219</v>
      </c>
      <c r="B1499" s="21">
        <v>107</v>
      </c>
      <c r="D1499" s="21" t="s">
        <v>8221</v>
      </c>
      <c r="E1499" s="21">
        <v>0</v>
      </c>
    </row>
    <row r="1500" spans="1:5" x14ac:dyDescent="0.45">
      <c r="A1500" s="22" t="s">
        <v>8219</v>
      </c>
      <c r="B1500" s="22">
        <v>107</v>
      </c>
      <c r="D1500" s="22" t="s">
        <v>8221</v>
      </c>
      <c r="E1500" s="22">
        <v>0</v>
      </c>
    </row>
    <row r="1501" spans="1:5" x14ac:dyDescent="0.45">
      <c r="A1501" s="22" t="s">
        <v>8219</v>
      </c>
      <c r="B1501" s="22">
        <v>107</v>
      </c>
      <c r="D1501" s="21" t="s">
        <v>8221</v>
      </c>
      <c r="E1501" s="21">
        <v>0</v>
      </c>
    </row>
    <row r="1502" spans="1:5" x14ac:dyDescent="0.45">
      <c r="A1502" s="22" t="s">
        <v>8219</v>
      </c>
      <c r="B1502" s="22">
        <v>107</v>
      </c>
      <c r="D1502" s="21" t="s">
        <v>8221</v>
      </c>
      <c r="E1502" s="21">
        <v>0</v>
      </c>
    </row>
    <row r="1503" spans="1:5" x14ac:dyDescent="0.45">
      <c r="A1503" s="22" t="s">
        <v>8219</v>
      </c>
      <c r="B1503" s="22">
        <v>107</v>
      </c>
      <c r="D1503" s="21" t="s">
        <v>8221</v>
      </c>
      <c r="E1503" s="21">
        <v>0</v>
      </c>
    </row>
    <row r="1504" spans="1:5" x14ac:dyDescent="0.45">
      <c r="A1504" s="21" t="s">
        <v>8219</v>
      </c>
      <c r="B1504" s="21">
        <v>108</v>
      </c>
      <c r="D1504" s="21" t="s">
        <v>8221</v>
      </c>
      <c r="E1504" s="21">
        <v>0</v>
      </c>
    </row>
    <row r="1505" spans="1:5" x14ac:dyDescent="0.45">
      <c r="A1505" s="21" t="s">
        <v>8219</v>
      </c>
      <c r="B1505" s="21">
        <v>108</v>
      </c>
      <c r="D1505" s="22" t="s">
        <v>8221</v>
      </c>
      <c r="E1505" s="22">
        <v>0</v>
      </c>
    </row>
    <row r="1506" spans="1:5" x14ac:dyDescent="0.45">
      <c r="A1506" s="21" t="s">
        <v>8219</v>
      </c>
      <c r="B1506" s="21">
        <v>108</v>
      </c>
      <c r="D1506" s="21" t="s">
        <v>8221</v>
      </c>
      <c r="E1506" s="21">
        <v>0</v>
      </c>
    </row>
    <row r="1507" spans="1:5" x14ac:dyDescent="0.45">
      <c r="A1507" s="21" t="s">
        <v>8219</v>
      </c>
      <c r="B1507" s="21">
        <v>108</v>
      </c>
      <c r="D1507" s="21" t="s">
        <v>8221</v>
      </c>
      <c r="E1507" s="21">
        <v>0</v>
      </c>
    </row>
    <row r="1508" spans="1:5" x14ac:dyDescent="0.45">
      <c r="A1508" s="22" t="s">
        <v>8219</v>
      </c>
      <c r="B1508" s="22">
        <v>108</v>
      </c>
      <c r="D1508" s="22" t="s">
        <v>8221</v>
      </c>
      <c r="E1508" s="22">
        <v>0</v>
      </c>
    </row>
    <row r="1509" spans="1:5" x14ac:dyDescent="0.45">
      <c r="A1509" s="22" t="s">
        <v>8219</v>
      </c>
      <c r="B1509" s="22">
        <v>108</v>
      </c>
      <c r="D1509" s="22" t="s">
        <v>8221</v>
      </c>
      <c r="E1509" s="22">
        <v>0</v>
      </c>
    </row>
    <row r="1510" spans="1:5" x14ac:dyDescent="0.45">
      <c r="A1510" s="22" t="s">
        <v>8219</v>
      </c>
      <c r="B1510" s="22">
        <v>108</v>
      </c>
      <c r="D1510" s="22" t="s">
        <v>8221</v>
      </c>
      <c r="E1510" s="22">
        <v>0</v>
      </c>
    </row>
    <row r="1511" spans="1:5" x14ac:dyDescent="0.45">
      <c r="A1511" s="22" t="s">
        <v>8219</v>
      </c>
      <c r="B1511" s="22">
        <v>108</v>
      </c>
      <c r="D1511" s="22" t="s">
        <v>8221</v>
      </c>
      <c r="E1511" s="22">
        <v>0</v>
      </c>
    </row>
    <row r="1512" spans="1:5" x14ac:dyDescent="0.45">
      <c r="A1512" s="21" t="s">
        <v>8219</v>
      </c>
      <c r="B1512" s="21">
        <v>108</v>
      </c>
      <c r="D1512" s="21" t="s">
        <v>8221</v>
      </c>
      <c r="E1512" s="21">
        <v>0</v>
      </c>
    </row>
    <row r="1513" spans="1:5" x14ac:dyDescent="0.45">
      <c r="A1513" s="22" t="s">
        <v>8219</v>
      </c>
      <c r="B1513" s="22">
        <v>108</v>
      </c>
      <c r="D1513" s="21" t="s">
        <v>8221</v>
      </c>
      <c r="E1513" s="21">
        <v>0</v>
      </c>
    </row>
    <row r="1514" spans="1:5" x14ac:dyDescent="0.45">
      <c r="A1514" s="22" t="s">
        <v>8219</v>
      </c>
      <c r="B1514" s="22">
        <v>108</v>
      </c>
      <c r="D1514" s="22" t="s">
        <v>8221</v>
      </c>
      <c r="E1514" s="22">
        <v>0</v>
      </c>
    </row>
    <row r="1515" spans="1:5" x14ac:dyDescent="0.45">
      <c r="A1515" s="22" t="s">
        <v>8219</v>
      </c>
      <c r="B1515" s="22">
        <v>109</v>
      </c>
      <c r="D1515" s="21" t="s">
        <v>8221</v>
      </c>
      <c r="E1515" s="21">
        <v>0</v>
      </c>
    </row>
    <row r="1516" spans="1:5" x14ac:dyDescent="0.45">
      <c r="A1516" s="22" t="s">
        <v>8219</v>
      </c>
      <c r="B1516" s="22">
        <v>109</v>
      </c>
      <c r="D1516" s="22" t="s">
        <v>8221</v>
      </c>
      <c r="E1516" s="22">
        <v>0</v>
      </c>
    </row>
    <row r="1517" spans="1:5" x14ac:dyDescent="0.45">
      <c r="A1517" s="22" t="s">
        <v>8219</v>
      </c>
      <c r="B1517" s="22">
        <v>109</v>
      </c>
      <c r="D1517" s="22" t="s">
        <v>8221</v>
      </c>
      <c r="E1517" s="22">
        <v>0</v>
      </c>
    </row>
    <row r="1518" spans="1:5" x14ac:dyDescent="0.45">
      <c r="A1518" s="22" t="s">
        <v>8219</v>
      </c>
      <c r="B1518" s="22">
        <v>110</v>
      </c>
      <c r="D1518" s="22" t="s">
        <v>8221</v>
      </c>
      <c r="E1518" s="22">
        <v>0</v>
      </c>
    </row>
    <row r="1519" spans="1:5" x14ac:dyDescent="0.45">
      <c r="A1519" s="21" t="s">
        <v>8219</v>
      </c>
      <c r="B1519" s="21">
        <v>110</v>
      </c>
      <c r="D1519" s="22" t="s">
        <v>8221</v>
      </c>
      <c r="E1519" s="22">
        <v>0</v>
      </c>
    </row>
    <row r="1520" spans="1:5" x14ac:dyDescent="0.45">
      <c r="A1520" s="22" t="s">
        <v>8219</v>
      </c>
      <c r="B1520" s="22">
        <v>110</v>
      </c>
      <c r="D1520" s="21" t="s">
        <v>8221</v>
      </c>
      <c r="E1520" s="21">
        <v>0</v>
      </c>
    </row>
    <row r="1521" spans="1:5" x14ac:dyDescent="0.45">
      <c r="A1521" s="21" t="s">
        <v>8219</v>
      </c>
      <c r="B1521" s="21">
        <v>110</v>
      </c>
      <c r="D1521" s="22" t="s">
        <v>8221</v>
      </c>
      <c r="E1521" s="22">
        <v>0</v>
      </c>
    </row>
    <row r="1522" spans="1:5" x14ac:dyDescent="0.45">
      <c r="A1522" s="21" t="s">
        <v>8219</v>
      </c>
      <c r="B1522" s="21">
        <v>111</v>
      </c>
      <c r="D1522" s="22" t="s">
        <v>8221</v>
      </c>
      <c r="E1522" s="22">
        <v>0</v>
      </c>
    </row>
    <row r="1523" spans="1:5" x14ac:dyDescent="0.45">
      <c r="A1523" s="22" t="s">
        <v>8219</v>
      </c>
      <c r="B1523" s="22">
        <v>111</v>
      </c>
      <c r="D1523" s="21" t="s">
        <v>8221</v>
      </c>
      <c r="E1523" s="21">
        <v>0</v>
      </c>
    </row>
    <row r="1524" spans="1:5" x14ac:dyDescent="0.45">
      <c r="A1524" s="22" t="s">
        <v>8219</v>
      </c>
      <c r="B1524" s="22">
        <v>111</v>
      </c>
      <c r="D1524" s="21" t="s">
        <v>8221</v>
      </c>
      <c r="E1524" s="21">
        <v>0</v>
      </c>
    </row>
    <row r="1525" spans="1:5" x14ac:dyDescent="0.45">
      <c r="A1525" s="22" t="s">
        <v>8219</v>
      </c>
      <c r="B1525" s="22">
        <v>111</v>
      </c>
      <c r="D1525" s="21" t="s">
        <v>8221</v>
      </c>
      <c r="E1525" s="21">
        <v>0</v>
      </c>
    </row>
    <row r="1526" spans="1:5" x14ac:dyDescent="0.45">
      <c r="A1526" s="21" t="s">
        <v>8219</v>
      </c>
      <c r="B1526" s="21">
        <v>111</v>
      </c>
      <c r="D1526" s="22" t="s">
        <v>8221</v>
      </c>
      <c r="E1526" s="22">
        <v>0</v>
      </c>
    </row>
    <row r="1527" spans="1:5" x14ac:dyDescent="0.45">
      <c r="A1527" s="22" t="s">
        <v>8219</v>
      </c>
      <c r="B1527" s="22">
        <v>111</v>
      </c>
      <c r="D1527" s="22" t="s">
        <v>8221</v>
      </c>
      <c r="E1527" s="22">
        <v>0</v>
      </c>
    </row>
    <row r="1528" spans="1:5" x14ac:dyDescent="0.45">
      <c r="A1528" s="22" t="s">
        <v>8219</v>
      </c>
      <c r="B1528" s="22">
        <v>111</v>
      </c>
      <c r="D1528" s="21" t="s">
        <v>8221</v>
      </c>
      <c r="E1528" s="21">
        <v>0</v>
      </c>
    </row>
    <row r="1529" spans="1:5" x14ac:dyDescent="0.45">
      <c r="A1529" s="21" t="s">
        <v>8219</v>
      </c>
      <c r="B1529" s="21">
        <v>112</v>
      </c>
      <c r="D1529" s="21" t="s">
        <v>8221</v>
      </c>
      <c r="E1529" s="21">
        <v>0</v>
      </c>
    </row>
    <row r="1530" spans="1:5" x14ac:dyDescent="0.45">
      <c r="A1530" s="22" t="s">
        <v>8219</v>
      </c>
      <c r="B1530" s="22">
        <v>112</v>
      </c>
      <c r="D1530" s="22" t="s">
        <v>8221</v>
      </c>
      <c r="E1530" s="22">
        <v>0</v>
      </c>
    </row>
    <row r="1531" spans="1:5" x14ac:dyDescent="0.45">
      <c r="A1531" s="21" t="s">
        <v>8219</v>
      </c>
      <c r="B1531" s="21">
        <v>112</v>
      </c>
      <c r="D1531" s="22" t="s">
        <v>8221</v>
      </c>
      <c r="E1531" s="22">
        <v>0</v>
      </c>
    </row>
    <row r="1532" spans="1:5" x14ac:dyDescent="0.45">
      <c r="A1532" s="21" t="s">
        <v>8219</v>
      </c>
      <c r="B1532" s="21">
        <v>112</v>
      </c>
    </row>
    <row r="1533" spans="1:5" x14ac:dyDescent="0.45">
      <c r="A1533" s="21" t="s">
        <v>8219</v>
      </c>
      <c r="B1533" s="21">
        <v>112</v>
      </c>
    </row>
    <row r="1534" spans="1:5" x14ac:dyDescent="0.45">
      <c r="A1534" s="21" t="s">
        <v>8219</v>
      </c>
      <c r="B1534" s="21">
        <v>113</v>
      </c>
    </row>
    <row r="1535" spans="1:5" x14ac:dyDescent="0.45">
      <c r="A1535" s="21" t="s">
        <v>8219</v>
      </c>
      <c r="B1535" s="21">
        <v>113</v>
      </c>
    </row>
    <row r="1536" spans="1:5" x14ac:dyDescent="0.45">
      <c r="A1536" s="21" t="s">
        <v>8219</v>
      </c>
      <c r="B1536" s="21">
        <v>113</v>
      </c>
    </row>
    <row r="1537" spans="1:2" x14ac:dyDescent="0.45">
      <c r="A1537" s="22" t="s">
        <v>8219</v>
      </c>
      <c r="B1537" s="22">
        <v>113</v>
      </c>
    </row>
    <row r="1538" spans="1:2" x14ac:dyDescent="0.45">
      <c r="A1538" s="21" t="s">
        <v>8219</v>
      </c>
      <c r="B1538" s="21">
        <v>113</v>
      </c>
    </row>
    <row r="1539" spans="1:2" x14ac:dyDescent="0.45">
      <c r="A1539" s="22" t="s">
        <v>8219</v>
      </c>
      <c r="B1539" s="22">
        <v>113</v>
      </c>
    </row>
    <row r="1540" spans="1:2" x14ac:dyDescent="0.45">
      <c r="A1540" s="22" t="s">
        <v>8219</v>
      </c>
      <c r="B1540" s="22">
        <v>113</v>
      </c>
    </row>
    <row r="1541" spans="1:2" x14ac:dyDescent="0.45">
      <c r="A1541" s="22" t="s">
        <v>8219</v>
      </c>
      <c r="B1541" s="22">
        <v>113</v>
      </c>
    </row>
    <row r="1542" spans="1:2" x14ac:dyDescent="0.45">
      <c r="A1542" s="21" t="s">
        <v>8219</v>
      </c>
      <c r="B1542" s="21">
        <v>114</v>
      </c>
    </row>
    <row r="1543" spans="1:2" x14ac:dyDescent="0.45">
      <c r="A1543" s="22" t="s">
        <v>8219</v>
      </c>
      <c r="B1543" s="22">
        <v>114</v>
      </c>
    </row>
    <row r="1544" spans="1:2" x14ac:dyDescent="0.45">
      <c r="A1544" s="22" t="s">
        <v>8219</v>
      </c>
      <c r="B1544" s="22">
        <v>114</v>
      </c>
    </row>
    <row r="1545" spans="1:2" x14ac:dyDescent="0.45">
      <c r="A1545" s="22" t="s">
        <v>8219</v>
      </c>
      <c r="B1545" s="22">
        <v>115</v>
      </c>
    </row>
    <row r="1546" spans="1:2" x14ac:dyDescent="0.45">
      <c r="A1546" s="22" t="s">
        <v>8219</v>
      </c>
      <c r="B1546" s="22">
        <v>115</v>
      </c>
    </row>
    <row r="1547" spans="1:2" x14ac:dyDescent="0.45">
      <c r="A1547" s="22" t="s">
        <v>8219</v>
      </c>
      <c r="B1547" s="22">
        <v>115</v>
      </c>
    </row>
    <row r="1548" spans="1:2" x14ac:dyDescent="0.45">
      <c r="A1548" s="22" t="s">
        <v>8219</v>
      </c>
      <c r="B1548" s="22">
        <v>115</v>
      </c>
    </row>
    <row r="1549" spans="1:2" x14ac:dyDescent="0.45">
      <c r="A1549" s="21" t="s">
        <v>8219</v>
      </c>
      <c r="B1549" s="21">
        <v>115</v>
      </c>
    </row>
    <row r="1550" spans="1:2" x14ac:dyDescent="0.45">
      <c r="A1550" s="22" t="s">
        <v>8219</v>
      </c>
      <c r="B1550" s="22">
        <v>115</v>
      </c>
    </row>
    <row r="1551" spans="1:2" x14ac:dyDescent="0.45">
      <c r="A1551" s="21" t="s">
        <v>8219</v>
      </c>
      <c r="B1551" s="21">
        <v>115</v>
      </c>
    </row>
    <row r="1552" spans="1:2" x14ac:dyDescent="0.45">
      <c r="A1552" s="21" t="s">
        <v>8219</v>
      </c>
      <c r="B1552" s="21">
        <v>115</v>
      </c>
    </row>
    <row r="1553" spans="1:2" x14ac:dyDescent="0.45">
      <c r="A1553" s="22" t="s">
        <v>8219</v>
      </c>
      <c r="B1553" s="22">
        <v>115</v>
      </c>
    </row>
    <row r="1554" spans="1:2" x14ac:dyDescent="0.45">
      <c r="A1554" s="22" t="s">
        <v>8219</v>
      </c>
      <c r="B1554" s="22">
        <v>115</v>
      </c>
    </row>
    <row r="1555" spans="1:2" x14ac:dyDescent="0.45">
      <c r="A1555" s="22" t="s">
        <v>8219</v>
      </c>
      <c r="B1555" s="22">
        <v>116</v>
      </c>
    </row>
    <row r="1556" spans="1:2" x14ac:dyDescent="0.45">
      <c r="A1556" s="22" t="s">
        <v>8219</v>
      </c>
      <c r="B1556" s="22">
        <v>116</v>
      </c>
    </row>
    <row r="1557" spans="1:2" x14ac:dyDescent="0.45">
      <c r="A1557" s="22" t="s">
        <v>8219</v>
      </c>
      <c r="B1557" s="22">
        <v>117</v>
      </c>
    </row>
    <row r="1558" spans="1:2" x14ac:dyDescent="0.45">
      <c r="A1558" s="22" t="s">
        <v>8219</v>
      </c>
      <c r="B1558" s="22">
        <v>117</v>
      </c>
    </row>
    <row r="1559" spans="1:2" x14ac:dyDescent="0.45">
      <c r="A1559" s="22" t="s">
        <v>8219</v>
      </c>
      <c r="B1559" s="22">
        <v>117</v>
      </c>
    </row>
    <row r="1560" spans="1:2" x14ac:dyDescent="0.45">
      <c r="A1560" s="22" t="s">
        <v>8219</v>
      </c>
      <c r="B1560" s="22">
        <v>117</v>
      </c>
    </row>
    <row r="1561" spans="1:2" x14ac:dyDescent="0.45">
      <c r="A1561" s="22" t="s">
        <v>8219</v>
      </c>
      <c r="B1561" s="22">
        <v>118</v>
      </c>
    </row>
    <row r="1562" spans="1:2" x14ac:dyDescent="0.45">
      <c r="A1562" s="21" t="s">
        <v>8219</v>
      </c>
      <c r="B1562" s="21">
        <v>118</v>
      </c>
    </row>
    <row r="1563" spans="1:2" x14ac:dyDescent="0.45">
      <c r="A1563" s="22" t="s">
        <v>8219</v>
      </c>
      <c r="B1563" s="22">
        <v>118</v>
      </c>
    </row>
    <row r="1564" spans="1:2" x14ac:dyDescent="0.45">
      <c r="A1564" s="22" t="s">
        <v>8219</v>
      </c>
      <c r="B1564" s="22">
        <v>119</v>
      </c>
    </row>
    <row r="1565" spans="1:2" x14ac:dyDescent="0.45">
      <c r="A1565" s="21" t="s">
        <v>8219</v>
      </c>
      <c r="B1565" s="21">
        <v>119</v>
      </c>
    </row>
    <row r="1566" spans="1:2" x14ac:dyDescent="0.45">
      <c r="A1566" s="22" t="s">
        <v>8219</v>
      </c>
      <c r="B1566" s="22">
        <v>119</v>
      </c>
    </row>
    <row r="1567" spans="1:2" x14ac:dyDescent="0.45">
      <c r="A1567" s="22" t="s">
        <v>8219</v>
      </c>
      <c r="B1567" s="22">
        <v>119</v>
      </c>
    </row>
    <row r="1568" spans="1:2" x14ac:dyDescent="0.45">
      <c r="A1568" s="22" t="s">
        <v>8219</v>
      </c>
      <c r="B1568" s="22">
        <v>119</v>
      </c>
    </row>
    <row r="1569" spans="1:2" x14ac:dyDescent="0.45">
      <c r="A1569" s="22" t="s">
        <v>8219</v>
      </c>
      <c r="B1569" s="22">
        <v>119</v>
      </c>
    </row>
    <row r="1570" spans="1:2" x14ac:dyDescent="0.45">
      <c r="A1570" s="21" t="s">
        <v>8219</v>
      </c>
      <c r="B1570" s="21">
        <v>120</v>
      </c>
    </row>
    <row r="1571" spans="1:2" x14ac:dyDescent="0.45">
      <c r="A1571" s="22" t="s">
        <v>8219</v>
      </c>
      <c r="B1571" s="22">
        <v>120</v>
      </c>
    </row>
    <row r="1572" spans="1:2" x14ac:dyDescent="0.45">
      <c r="A1572" s="22" t="s">
        <v>8219</v>
      </c>
      <c r="B1572" s="22">
        <v>120</v>
      </c>
    </row>
    <row r="1573" spans="1:2" x14ac:dyDescent="0.45">
      <c r="A1573" s="22" t="s">
        <v>8219</v>
      </c>
      <c r="B1573" s="22">
        <v>120</v>
      </c>
    </row>
    <row r="1574" spans="1:2" x14ac:dyDescent="0.45">
      <c r="A1574" s="22" t="s">
        <v>8219</v>
      </c>
      <c r="B1574" s="22">
        <v>120</v>
      </c>
    </row>
    <row r="1575" spans="1:2" x14ac:dyDescent="0.45">
      <c r="A1575" s="22" t="s">
        <v>8219</v>
      </c>
      <c r="B1575" s="22">
        <v>120</v>
      </c>
    </row>
    <row r="1576" spans="1:2" x14ac:dyDescent="0.45">
      <c r="A1576" s="22" t="s">
        <v>8219</v>
      </c>
      <c r="B1576" s="22">
        <v>120</v>
      </c>
    </row>
    <row r="1577" spans="1:2" x14ac:dyDescent="0.45">
      <c r="A1577" s="22" t="s">
        <v>8219</v>
      </c>
      <c r="B1577" s="22">
        <v>120</v>
      </c>
    </row>
    <row r="1578" spans="1:2" x14ac:dyDescent="0.45">
      <c r="A1578" s="22" t="s">
        <v>8219</v>
      </c>
      <c r="B1578" s="22">
        <v>120</v>
      </c>
    </row>
    <row r="1579" spans="1:2" x14ac:dyDescent="0.45">
      <c r="A1579" s="22" t="s">
        <v>8219</v>
      </c>
      <c r="B1579" s="22">
        <v>121</v>
      </c>
    </row>
    <row r="1580" spans="1:2" x14ac:dyDescent="0.45">
      <c r="A1580" s="22" t="s">
        <v>8219</v>
      </c>
      <c r="B1580" s="22">
        <v>121</v>
      </c>
    </row>
    <row r="1581" spans="1:2" x14ac:dyDescent="0.45">
      <c r="A1581" s="21" t="s">
        <v>8219</v>
      </c>
      <c r="B1581" s="21">
        <v>122</v>
      </c>
    </row>
    <row r="1582" spans="1:2" x14ac:dyDescent="0.45">
      <c r="A1582" s="21" t="s">
        <v>8219</v>
      </c>
      <c r="B1582" s="21">
        <v>122</v>
      </c>
    </row>
    <row r="1583" spans="1:2" x14ac:dyDescent="0.45">
      <c r="A1583" s="21" t="s">
        <v>8219</v>
      </c>
      <c r="B1583" s="21">
        <v>122</v>
      </c>
    </row>
    <row r="1584" spans="1:2" x14ac:dyDescent="0.45">
      <c r="A1584" s="21" t="s">
        <v>8219</v>
      </c>
      <c r="B1584" s="21">
        <v>123</v>
      </c>
    </row>
    <row r="1585" spans="1:2" x14ac:dyDescent="0.45">
      <c r="A1585" s="21" t="s">
        <v>8219</v>
      </c>
      <c r="B1585" s="21">
        <v>123</v>
      </c>
    </row>
    <row r="1586" spans="1:2" x14ac:dyDescent="0.45">
      <c r="A1586" s="21" t="s">
        <v>8219</v>
      </c>
      <c r="B1586" s="21">
        <v>123</v>
      </c>
    </row>
    <row r="1587" spans="1:2" x14ac:dyDescent="0.45">
      <c r="A1587" s="21" t="s">
        <v>8219</v>
      </c>
      <c r="B1587" s="21">
        <v>123</v>
      </c>
    </row>
    <row r="1588" spans="1:2" x14ac:dyDescent="0.45">
      <c r="A1588" s="22" t="s">
        <v>8219</v>
      </c>
      <c r="B1588" s="22">
        <v>124</v>
      </c>
    </row>
    <row r="1589" spans="1:2" x14ac:dyDescent="0.45">
      <c r="A1589" s="22" t="s">
        <v>8219</v>
      </c>
      <c r="B1589" s="22">
        <v>125</v>
      </c>
    </row>
    <row r="1590" spans="1:2" x14ac:dyDescent="0.45">
      <c r="A1590" s="22" t="s">
        <v>8219</v>
      </c>
      <c r="B1590" s="22">
        <v>125</v>
      </c>
    </row>
    <row r="1591" spans="1:2" x14ac:dyDescent="0.45">
      <c r="A1591" s="21" t="s">
        <v>8219</v>
      </c>
      <c r="B1591" s="21">
        <v>125</v>
      </c>
    </row>
    <row r="1592" spans="1:2" x14ac:dyDescent="0.45">
      <c r="A1592" s="22" t="s">
        <v>8219</v>
      </c>
      <c r="B1592" s="22">
        <v>126</v>
      </c>
    </row>
    <row r="1593" spans="1:2" x14ac:dyDescent="0.45">
      <c r="A1593" s="22" t="s">
        <v>8219</v>
      </c>
      <c r="B1593" s="22">
        <v>126</v>
      </c>
    </row>
    <row r="1594" spans="1:2" x14ac:dyDescent="0.45">
      <c r="A1594" s="22" t="s">
        <v>8219</v>
      </c>
      <c r="B1594" s="22">
        <v>126</v>
      </c>
    </row>
    <row r="1595" spans="1:2" x14ac:dyDescent="0.45">
      <c r="A1595" s="22" t="s">
        <v>8219</v>
      </c>
      <c r="B1595" s="22">
        <v>127</v>
      </c>
    </row>
    <row r="1596" spans="1:2" x14ac:dyDescent="0.45">
      <c r="A1596" s="22" t="s">
        <v>8219</v>
      </c>
      <c r="B1596" s="22">
        <v>128</v>
      </c>
    </row>
    <row r="1597" spans="1:2" x14ac:dyDescent="0.45">
      <c r="A1597" s="22" t="s">
        <v>8219</v>
      </c>
      <c r="B1597" s="22">
        <v>128</v>
      </c>
    </row>
    <row r="1598" spans="1:2" x14ac:dyDescent="0.45">
      <c r="A1598" s="22" t="s">
        <v>8219</v>
      </c>
      <c r="B1598" s="22">
        <v>128</v>
      </c>
    </row>
    <row r="1599" spans="1:2" x14ac:dyDescent="0.45">
      <c r="A1599" s="21" t="s">
        <v>8219</v>
      </c>
      <c r="B1599" s="21">
        <v>128</v>
      </c>
    </row>
    <row r="1600" spans="1:2" x14ac:dyDescent="0.45">
      <c r="A1600" s="21" t="s">
        <v>8219</v>
      </c>
      <c r="B1600" s="21">
        <v>128</v>
      </c>
    </row>
    <row r="1601" spans="1:2" x14ac:dyDescent="0.45">
      <c r="A1601" s="22" t="s">
        <v>8219</v>
      </c>
      <c r="B1601" s="22">
        <v>128</v>
      </c>
    </row>
    <row r="1602" spans="1:2" x14ac:dyDescent="0.45">
      <c r="A1602" s="22" t="s">
        <v>8219</v>
      </c>
      <c r="B1602" s="22">
        <v>128</v>
      </c>
    </row>
    <row r="1603" spans="1:2" x14ac:dyDescent="0.45">
      <c r="A1603" s="21" t="s">
        <v>8219</v>
      </c>
      <c r="B1603" s="21">
        <v>129</v>
      </c>
    </row>
    <row r="1604" spans="1:2" x14ac:dyDescent="0.45">
      <c r="A1604" s="21" t="s">
        <v>8219</v>
      </c>
      <c r="B1604" s="21">
        <v>130</v>
      </c>
    </row>
    <row r="1605" spans="1:2" x14ac:dyDescent="0.45">
      <c r="A1605" s="21" t="s">
        <v>8219</v>
      </c>
      <c r="B1605" s="21">
        <v>130</v>
      </c>
    </row>
    <row r="1606" spans="1:2" x14ac:dyDescent="0.45">
      <c r="A1606" s="21" t="s">
        <v>8219</v>
      </c>
      <c r="B1606" s="21">
        <v>130</v>
      </c>
    </row>
    <row r="1607" spans="1:2" x14ac:dyDescent="0.45">
      <c r="A1607" s="21" t="s">
        <v>8219</v>
      </c>
      <c r="B1607" s="21">
        <v>130</v>
      </c>
    </row>
    <row r="1608" spans="1:2" x14ac:dyDescent="0.45">
      <c r="A1608" s="22" t="s">
        <v>8219</v>
      </c>
      <c r="B1608" s="22">
        <v>130</v>
      </c>
    </row>
    <row r="1609" spans="1:2" x14ac:dyDescent="0.45">
      <c r="A1609" s="22" t="s">
        <v>8219</v>
      </c>
      <c r="B1609" s="22">
        <v>131</v>
      </c>
    </row>
    <row r="1610" spans="1:2" x14ac:dyDescent="0.45">
      <c r="A1610" s="22" t="s">
        <v>8219</v>
      </c>
      <c r="B1610" s="22">
        <v>131</v>
      </c>
    </row>
    <row r="1611" spans="1:2" x14ac:dyDescent="0.45">
      <c r="A1611" s="21" t="s">
        <v>8219</v>
      </c>
      <c r="B1611" s="21">
        <v>131</v>
      </c>
    </row>
    <row r="1612" spans="1:2" x14ac:dyDescent="0.45">
      <c r="A1612" s="21" t="s">
        <v>8219</v>
      </c>
      <c r="B1612" s="21">
        <v>131</v>
      </c>
    </row>
    <row r="1613" spans="1:2" x14ac:dyDescent="0.45">
      <c r="A1613" s="22" t="s">
        <v>8219</v>
      </c>
      <c r="B1613" s="22">
        <v>132</v>
      </c>
    </row>
    <row r="1614" spans="1:2" x14ac:dyDescent="0.45">
      <c r="A1614" s="21" t="s">
        <v>8219</v>
      </c>
      <c r="B1614" s="21">
        <v>132</v>
      </c>
    </row>
    <row r="1615" spans="1:2" x14ac:dyDescent="0.45">
      <c r="A1615" s="22" t="s">
        <v>8219</v>
      </c>
      <c r="B1615" s="22">
        <v>133</v>
      </c>
    </row>
    <row r="1616" spans="1:2" x14ac:dyDescent="0.45">
      <c r="A1616" s="21" t="s">
        <v>8219</v>
      </c>
      <c r="B1616" s="21">
        <v>133</v>
      </c>
    </row>
    <row r="1617" spans="1:2" x14ac:dyDescent="0.45">
      <c r="A1617" s="21" t="s">
        <v>8219</v>
      </c>
      <c r="B1617" s="21">
        <v>133</v>
      </c>
    </row>
    <row r="1618" spans="1:2" x14ac:dyDescent="0.45">
      <c r="A1618" s="21" t="s">
        <v>8219</v>
      </c>
      <c r="B1618" s="21">
        <v>133</v>
      </c>
    </row>
    <row r="1619" spans="1:2" x14ac:dyDescent="0.45">
      <c r="A1619" s="22" t="s">
        <v>8219</v>
      </c>
      <c r="B1619" s="22">
        <v>133</v>
      </c>
    </row>
    <row r="1620" spans="1:2" x14ac:dyDescent="0.45">
      <c r="A1620" s="21" t="s">
        <v>8219</v>
      </c>
      <c r="B1620" s="21">
        <v>134</v>
      </c>
    </row>
    <row r="1621" spans="1:2" x14ac:dyDescent="0.45">
      <c r="A1621" s="22" t="s">
        <v>8219</v>
      </c>
      <c r="B1621" s="22">
        <v>134</v>
      </c>
    </row>
    <row r="1622" spans="1:2" x14ac:dyDescent="0.45">
      <c r="A1622" s="22" t="s">
        <v>8219</v>
      </c>
      <c r="B1622" s="22">
        <v>134</v>
      </c>
    </row>
    <row r="1623" spans="1:2" x14ac:dyDescent="0.45">
      <c r="A1623" s="22" t="s">
        <v>8219</v>
      </c>
      <c r="B1623" s="22">
        <v>134</v>
      </c>
    </row>
    <row r="1624" spans="1:2" x14ac:dyDescent="0.45">
      <c r="A1624" s="22" t="s">
        <v>8219</v>
      </c>
      <c r="B1624" s="22">
        <v>134</v>
      </c>
    </row>
    <row r="1625" spans="1:2" x14ac:dyDescent="0.45">
      <c r="A1625" s="21" t="s">
        <v>8219</v>
      </c>
      <c r="B1625" s="21">
        <v>134</v>
      </c>
    </row>
    <row r="1626" spans="1:2" x14ac:dyDescent="0.45">
      <c r="A1626" s="21" t="s">
        <v>8219</v>
      </c>
      <c r="B1626" s="21">
        <v>135</v>
      </c>
    </row>
    <row r="1627" spans="1:2" x14ac:dyDescent="0.45">
      <c r="A1627" s="21" t="s">
        <v>8219</v>
      </c>
      <c r="B1627" s="21">
        <v>136</v>
      </c>
    </row>
    <row r="1628" spans="1:2" x14ac:dyDescent="0.45">
      <c r="A1628" s="22" t="s">
        <v>8219</v>
      </c>
      <c r="B1628" s="22">
        <v>136</v>
      </c>
    </row>
    <row r="1629" spans="1:2" x14ac:dyDescent="0.45">
      <c r="A1629" s="21" t="s">
        <v>8219</v>
      </c>
      <c r="B1629" s="21">
        <v>136</v>
      </c>
    </row>
    <row r="1630" spans="1:2" x14ac:dyDescent="0.45">
      <c r="A1630" s="21" t="s">
        <v>8219</v>
      </c>
      <c r="B1630" s="21">
        <v>137</v>
      </c>
    </row>
    <row r="1631" spans="1:2" x14ac:dyDescent="0.45">
      <c r="A1631" s="22" t="s">
        <v>8219</v>
      </c>
      <c r="B1631" s="22">
        <v>137</v>
      </c>
    </row>
    <row r="1632" spans="1:2" x14ac:dyDescent="0.45">
      <c r="A1632" s="21" t="s">
        <v>8219</v>
      </c>
      <c r="B1632" s="21">
        <v>138</v>
      </c>
    </row>
    <row r="1633" spans="1:2" x14ac:dyDescent="0.45">
      <c r="A1633" s="22" t="s">
        <v>8219</v>
      </c>
      <c r="B1633" s="22">
        <v>139</v>
      </c>
    </row>
    <row r="1634" spans="1:2" x14ac:dyDescent="0.45">
      <c r="A1634" s="21" t="s">
        <v>8219</v>
      </c>
      <c r="B1634" s="21">
        <v>139</v>
      </c>
    </row>
    <row r="1635" spans="1:2" x14ac:dyDescent="0.45">
      <c r="A1635" s="21" t="s">
        <v>8219</v>
      </c>
      <c r="B1635" s="21">
        <v>139</v>
      </c>
    </row>
    <row r="1636" spans="1:2" x14ac:dyDescent="0.45">
      <c r="A1636" s="22" t="s">
        <v>8219</v>
      </c>
      <c r="B1636" s="22">
        <v>140</v>
      </c>
    </row>
    <row r="1637" spans="1:2" x14ac:dyDescent="0.45">
      <c r="A1637" s="21" t="s">
        <v>8219</v>
      </c>
      <c r="B1637" s="21">
        <v>140</v>
      </c>
    </row>
    <row r="1638" spans="1:2" x14ac:dyDescent="0.45">
      <c r="A1638" s="21" t="s">
        <v>8219</v>
      </c>
      <c r="B1638" s="21">
        <v>140</v>
      </c>
    </row>
    <row r="1639" spans="1:2" x14ac:dyDescent="0.45">
      <c r="A1639" s="21" t="s">
        <v>8219</v>
      </c>
      <c r="B1639" s="21">
        <v>140</v>
      </c>
    </row>
    <row r="1640" spans="1:2" x14ac:dyDescent="0.45">
      <c r="A1640" s="22" t="s">
        <v>8219</v>
      </c>
      <c r="B1640" s="22">
        <v>141</v>
      </c>
    </row>
    <row r="1641" spans="1:2" x14ac:dyDescent="0.45">
      <c r="A1641" s="22" t="s">
        <v>8219</v>
      </c>
      <c r="B1641" s="22">
        <v>141</v>
      </c>
    </row>
    <row r="1642" spans="1:2" x14ac:dyDescent="0.45">
      <c r="A1642" s="21" t="s">
        <v>8219</v>
      </c>
      <c r="B1642" s="21">
        <v>141</v>
      </c>
    </row>
    <row r="1643" spans="1:2" x14ac:dyDescent="0.45">
      <c r="A1643" s="21" t="s">
        <v>8219</v>
      </c>
      <c r="B1643" s="21">
        <v>141</v>
      </c>
    </row>
    <row r="1644" spans="1:2" x14ac:dyDescent="0.45">
      <c r="A1644" s="21" t="s">
        <v>8219</v>
      </c>
      <c r="B1644" s="21">
        <v>141</v>
      </c>
    </row>
    <row r="1645" spans="1:2" x14ac:dyDescent="0.45">
      <c r="A1645" s="22" t="s">
        <v>8219</v>
      </c>
      <c r="B1645" s="22">
        <v>141</v>
      </c>
    </row>
    <row r="1646" spans="1:2" x14ac:dyDescent="0.45">
      <c r="A1646" s="22" t="s">
        <v>8219</v>
      </c>
      <c r="B1646" s="22">
        <v>142</v>
      </c>
    </row>
    <row r="1647" spans="1:2" x14ac:dyDescent="0.45">
      <c r="A1647" s="22" t="s">
        <v>8219</v>
      </c>
      <c r="B1647" s="22">
        <v>142</v>
      </c>
    </row>
    <row r="1648" spans="1:2" x14ac:dyDescent="0.45">
      <c r="A1648" s="21" t="s">
        <v>8219</v>
      </c>
      <c r="B1648" s="21">
        <v>143</v>
      </c>
    </row>
    <row r="1649" spans="1:2" x14ac:dyDescent="0.45">
      <c r="A1649" s="21" t="s">
        <v>8219</v>
      </c>
      <c r="B1649" s="21">
        <v>143</v>
      </c>
    </row>
    <row r="1650" spans="1:2" x14ac:dyDescent="0.45">
      <c r="A1650" s="21" t="s">
        <v>8219</v>
      </c>
      <c r="B1650" s="21">
        <v>144</v>
      </c>
    </row>
    <row r="1651" spans="1:2" x14ac:dyDescent="0.45">
      <c r="A1651" s="21" t="s">
        <v>8219</v>
      </c>
      <c r="B1651" s="21">
        <v>144</v>
      </c>
    </row>
    <row r="1652" spans="1:2" x14ac:dyDescent="0.45">
      <c r="A1652" s="21" t="s">
        <v>8219</v>
      </c>
      <c r="B1652" s="21">
        <v>145</v>
      </c>
    </row>
    <row r="1653" spans="1:2" x14ac:dyDescent="0.45">
      <c r="A1653" s="21" t="s">
        <v>8219</v>
      </c>
      <c r="B1653" s="21">
        <v>145</v>
      </c>
    </row>
    <row r="1654" spans="1:2" x14ac:dyDescent="0.45">
      <c r="A1654" s="21" t="s">
        <v>8219</v>
      </c>
      <c r="B1654" s="21">
        <v>145</v>
      </c>
    </row>
    <row r="1655" spans="1:2" x14ac:dyDescent="0.45">
      <c r="A1655" s="21" t="s">
        <v>8219</v>
      </c>
      <c r="B1655" s="21">
        <v>145</v>
      </c>
    </row>
    <row r="1656" spans="1:2" x14ac:dyDescent="0.45">
      <c r="A1656" s="22" t="s">
        <v>8219</v>
      </c>
      <c r="B1656" s="22">
        <v>145</v>
      </c>
    </row>
    <row r="1657" spans="1:2" x14ac:dyDescent="0.45">
      <c r="A1657" s="21" t="s">
        <v>8219</v>
      </c>
      <c r="B1657" s="21">
        <v>145</v>
      </c>
    </row>
    <row r="1658" spans="1:2" x14ac:dyDescent="0.45">
      <c r="A1658" s="21" t="s">
        <v>8219</v>
      </c>
      <c r="B1658" s="21">
        <v>146</v>
      </c>
    </row>
    <row r="1659" spans="1:2" x14ac:dyDescent="0.45">
      <c r="A1659" s="21" t="s">
        <v>8219</v>
      </c>
      <c r="B1659" s="21">
        <v>146</v>
      </c>
    </row>
    <row r="1660" spans="1:2" x14ac:dyDescent="0.45">
      <c r="A1660" s="21" t="s">
        <v>8219</v>
      </c>
      <c r="B1660" s="21">
        <v>146</v>
      </c>
    </row>
    <row r="1661" spans="1:2" x14ac:dyDescent="0.45">
      <c r="A1661" s="21" t="s">
        <v>8219</v>
      </c>
      <c r="B1661" s="21">
        <v>147</v>
      </c>
    </row>
    <row r="1662" spans="1:2" x14ac:dyDescent="0.45">
      <c r="A1662" s="22" t="s">
        <v>8219</v>
      </c>
      <c r="B1662" s="22">
        <v>147</v>
      </c>
    </row>
    <row r="1663" spans="1:2" x14ac:dyDescent="0.45">
      <c r="A1663" s="21" t="s">
        <v>8219</v>
      </c>
      <c r="B1663" s="21">
        <v>147</v>
      </c>
    </row>
    <row r="1664" spans="1:2" x14ac:dyDescent="0.45">
      <c r="A1664" s="22" t="s">
        <v>8219</v>
      </c>
      <c r="B1664" s="22">
        <v>147</v>
      </c>
    </row>
    <row r="1665" spans="1:2" x14ac:dyDescent="0.45">
      <c r="A1665" s="22" t="s">
        <v>8219</v>
      </c>
      <c r="B1665" s="22">
        <v>147</v>
      </c>
    </row>
    <row r="1666" spans="1:2" x14ac:dyDescent="0.45">
      <c r="A1666" s="21" t="s">
        <v>8219</v>
      </c>
      <c r="B1666" s="21">
        <v>147</v>
      </c>
    </row>
    <row r="1667" spans="1:2" x14ac:dyDescent="0.45">
      <c r="A1667" s="21" t="s">
        <v>8219</v>
      </c>
      <c r="B1667" s="21">
        <v>148</v>
      </c>
    </row>
    <row r="1668" spans="1:2" x14ac:dyDescent="0.45">
      <c r="A1668" s="21" t="s">
        <v>8219</v>
      </c>
      <c r="B1668" s="21">
        <v>148</v>
      </c>
    </row>
    <row r="1669" spans="1:2" x14ac:dyDescent="0.45">
      <c r="A1669" s="22" t="s">
        <v>8219</v>
      </c>
      <c r="B1669" s="22">
        <v>149</v>
      </c>
    </row>
    <row r="1670" spans="1:2" x14ac:dyDescent="0.45">
      <c r="A1670" s="22" t="s">
        <v>8219</v>
      </c>
      <c r="B1670" s="22">
        <v>149</v>
      </c>
    </row>
    <row r="1671" spans="1:2" x14ac:dyDescent="0.45">
      <c r="A1671" s="21" t="s">
        <v>8219</v>
      </c>
      <c r="B1671" s="21">
        <v>149</v>
      </c>
    </row>
    <row r="1672" spans="1:2" x14ac:dyDescent="0.45">
      <c r="A1672" s="21" t="s">
        <v>8219</v>
      </c>
      <c r="B1672" s="21">
        <v>149</v>
      </c>
    </row>
    <row r="1673" spans="1:2" x14ac:dyDescent="0.45">
      <c r="A1673" s="22" t="s">
        <v>8219</v>
      </c>
      <c r="B1673" s="22">
        <v>150</v>
      </c>
    </row>
    <row r="1674" spans="1:2" x14ac:dyDescent="0.45">
      <c r="A1674" s="22" t="s">
        <v>8219</v>
      </c>
      <c r="B1674" s="22">
        <v>150</v>
      </c>
    </row>
    <row r="1675" spans="1:2" x14ac:dyDescent="0.45">
      <c r="A1675" s="22" t="s">
        <v>8219</v>
      </c>
      <c r="B1675" s="22">
        <v>150</v>
      </c>
    </row>
    <row r="1676" spans="1:2" x14ac:dyDescent="0.45">
      <c r="A1676" s="22" t="s">
        <v>8219</v>
      </c>
      <c r="B1676" s="22">
        <v>150</v>
      </c>
    </row>
    <row r="1677" spans="1:2" x14ac:dyDescent="0.45">
      <c r="A1677" s="21" t="s">
        <v>8219</v>
      </c>
      <c r="B1677" s="21">
        <v>150</v>
      </c>
    </row>
    <row r="1678" spans="1:2" x14ac:dyDescent="0.45">
      <c r="A1678" s="22" t="s">
        <v>8219</v>
      </c>
      <c r="B1678" s="22">
        <v>151</v>
      </c>
    </row>
    <row r="1679" spans="1:2" x14ac:dyDescent="0.45">
      <c r="A1679" s="22" t="s">
        <v>8219</v>
      </c>
      <c r="B1679" s="22">
        <v>151</v>
      </c>
    </row>
    <row r="1680" spans="1:2" x14ac:dyDescent="0.45">
      <c r="A1680" s="21" t="s">
        <v>8219</v>
      </c>
      <c r="B1680" s="21">
        <v>151</v>
      </c>
    </row>
    <row r="1681" spans="1:2" x14ac:dyDescent="0.45">
      <c r="A1681" s="22" t="s">
        <v>8219</v>
      </c>
      <c r="B1681" s="22">
        <v>152</v>
      </c>
    </row>
    <row r="1682" spans="1:2" x14ac:dyDescent="0.45">
      <c r="A1682" s="21" t="s">
        <v>8219</v>
      </c>
      <c r="B1682" s="21">
        <v>153</v>
      </c>
    </row>
    <row r="1683" spans="1:2" x14ac:dyDescent="0.45">
      <c r="A1683" s="21" t="s">
        <v>8219</v>
      </c>
      <c r="B1683" s="21">
        <v>154</v>
      </c>
    </row>
    <row r="1684" spans="1:2" x14ac:dyDescent="0.45">
      <c r="A1684" s="21" t="s">
        <v>8219</v>
      </c>
      <c r="B1684" s="21">
        <v>156</v>
      </c>
    </row>
    <row r="1685" spans="1:2" x14ac:dyDescent="0.45">
      <c r="A1685" s="21" t="s">
        <v>8219</v>
      </c>
      <c r="B1685" s="21">
        <v>156</v>
      </c>
    </row>
    <row r="1686" spans="1:2" x14ac:dyDescent="0.45">
      <c r="A1686" s="22" t="s">
        <v>8219</v>
      </c>
      <c r="B1686" s="22">
        <v>157</v>
      </c>
    </row>
    <row r="1687" spans="1:2" x14ac:dyDescent="0.45">
      <c r="A1687" s="22" t="s">
        <v>8219</v>
      </c>
      <c r="B1687" s="22">
        <v>157</v>
      </c>
    </row>
    <row r="1688" spans="1:2" x14ac:dyDescent="0.45">
      <c r="A1688" s="21" t="s">
        <v>8219</v>
      </c>
      <c r="B1688" s="21">
        <v>158</v>
      </c>
    </row>
    <row r="1689" spans="1:2" x14ac:dyDescent="0.45">
      <c r="A1689" s="21" t="s">
        <v>8219</v>
      </c>
      <c r="B1689" s="21">
        <v>158</v>
      </c>
    </row>
    <row r="1690" spans="1:2" x14ac:dyDescent="0.45">
      <c r="A1690" s="22" t="s">
        <v>8219</v>
      </c>
      <c r="B1690" s="22">
        <v>158</v>
      </c>
    </row>
    <row r="1691" spans="1:2" x14ac:dyDescent="0.45">
      <c r="A1691" s="22" t="s">
        <v>8219</v>
      </c>
      <c r="B1691" s="22">
        <v>158</v>
      </c>
    </row>
    <row r="1692" spans="1:2" x14ac:dyDescent="0.45">
      <c r="A1692" s="21" t="s">
        <v>8219</v>
      </c>
      <c r="B1692" s="21">
        <v>158</v>
      </c>
    </row>
    <row r="1693" spans="1:2" x14ac:dyDescent="0.45">
      <c r="A1693" s="22" t="s">
        <v>8219</v>
      </c>
      <c r="B1693" s="22">
        <v>158</v>
      </c>
    </row>
    <row r="1694" spans="1:2" x14ac:dyDescent="0.45">
      <c r="A1694" s="21" t="s">
        <v>8219</v>
      </c>
      <c r="B1694" s="21">
        <v>159</v>
      </c>
    </row>
    <row r="1695" spans="1:2" x14ac:dyDescent="0.45">
      <c r="A1695" s="21" t="s">
        <v>8219</v>
      </c>
      <c r="B1695" s="21">
        <v>159</v>
      </c>
    </row>
    <row r="1696" spans="1:2" x14ac:dyDescent="0.45">
      <c r="A1696" s="21" t="s">
        <v>8219</v>
      </c>
      <c r="B1696" s="21">
        <v>159</v>
      </c>
    </row>
    <row r="1697" spans="1:2" x14ac:dyDescent="0.45">
      <c r="A1697" s="22" t="s">
        <v>8219</v>
      </c>
      <c r="B1697" s="22">
        <v>159</v>
      </c>
    </row>
    <row r="1698" spans="1:2" x14ac:dyDescent="0.45">
      <c r="A1698" s="21" t="s">
        <v>8219</v>
      </c>
      <c r="B1698" s="21">
        <v>159</v>
      </c>
    </row>
    <row r="1699" spans="1:2" x14ac:dyDescent="0.45">
      <c r="A1699" s="22" t="s">
        <v>8219</v>
      </c>
      <c r="B1699" s="22">
        <v>159</v>
      </c>
    </row>
    <row r="1700" spans="1:2" x14ac:dyDescent="0.45">
      <c r="A1700" s="22" t="s">
        <v>8219</v>
      </c>
      <c r="B1700" s="22">
        <v>159</v>
      </c>
    </row>
    <row r="1701" spans="1:2" x14ac:dyDescent="0.45">
      <c r="A1701" s="22" t="s">
        <v>8219</v>
      </c>
      <c r="B1701" s="22">
        <v>160</v>
      </c>
    </row>
    <row r="1702" spans="1:2" x14ac:dyDescent="0.45">
      <c r="A1702" s="21" t="s">
        <v>8219</v>
      </c>
      <c r="B1702" s="21">
        <v>160</v>
      </c>
    </row>
    <row r="1703" spans="1:2" x14ac:dyDescent="0.45">
      <c r="A1703" s="22" t="s">
        <v>8219</v>
      </c>
      <c r="B1703" s="22">
        <v>162</v>
      </c>
    </row>
    <row r="1704" spans="1:2" x14ac:dyDescent="0.45">
      <c r="A1704" s="21" t="s">
        <v>8219</v>
      </c>
      <c r="B1704" s="21">
        <v>162</v>
      </c>
    </row>
    <row r="1705" spans="1:2" x14ac:dyDescent="0.45">
      <c r="A1705" s="22" t="s">
        <v>8219</v>
      </c>
      <c r="B1705" s="22">
        <v>163</v>
      </c>
    </row>
    <row r="1706" spans="1:2" x14ac:dyDescent="0.45">
      <c r="A1706" s="21" t="s">
        <v>8219</v>
      </c>
      <c r="B1706" s="21">
        <v>163</v>
      </c>
    </row>
    <row r="1707" spans="1:2" x14ac:dyDescent="0.45">
      <c r="A1707" s="21" t="s">
        <v>8219</v>
      </c>
      <c r="B1707" s="21">
        <v>163</v>
      </c>
    </row>
    <row r="1708" spans="1:2" x14ac:dyDescent="0.45">
      <c r="A1708" s="21" t="s">
        <v>8219</v>
      </c>
      <c r="B1708" s="21">
        <v>163</v>
      </c>
    </row>
    <row r="1709" spans="1:2" x14ac:dyDescent="0.45">
      <c r="A1709" s="21" t="s">
        <v>8219</v>
      </c>
      <c r="B1709" s="21">
        <v>163</v>
      </c>
    </row>
    <row r="1710" spans="1:2" x14ac:dyDescent="0.45">
      <c r="A1710" s="22" t="s">
        <v>8219</v>
      </c>
      <c r="B1710" s="22">
        <v>165</v>
      </c>
    </row>
    <row r="1711" spans="1:2" x14ac:dyDescent="0.45">
      <c r="A1711" s="22" t="s">
        <v>8219</v>
      </c>
      <c r="B1711" s="22">
        <v>165</v>
      </c>
    </row>
    <row r="1712" spans="1:2" x14ac:dyDescent="0.45">
      <c r="A1712" s="21" t="s">
        <v>8219</v>
      </c>
      <c r="B1712" s="21">
        <v>165</v>
      </c>
    </row>
    <row r="1713" spans="1:2" x14ac:dyDescent="0.45">
      <c r="A1713" s="21" t="s">
        <v>8219</v>
      </c>
      <c r="B1713" s="21">
        <v>166</v>
      </c>
    </row>
    <row r="1714" spans="1:2" x14ac:dyDescent="0.45">
      <c r="A1714" s="22" t="s">
        <v>8219</v>
      </c>
      <c r="B1714" s="22">
        <v>167</v>
      </c>
    </row>
    <row r="1715" spans="1:2" x14ac:dyDescent="0.45">
      <c r="A1715" s="22" t="s">
        <v>8219</v>
      </c>
      <c r="B1715" s="22">
        <v>167</v>
      </c>
    </row>
    <row r="1716" spans="1:2" x14ac:dyDescent="0.45">
      <c r="A1716" s="22" t="s">
        <v>8219</v>
      </c>
      <c r="B1716" s="22">
        <v>167</v>
      </c>
    </row>
    <row r="1717" spans="1:2" x14ac:dyDescent="0.45">
      <c r="A1717" s="21" t="s">
        <v>8219</v>
      </c>
      <c r="B1717" s="21">
        <v>167</v>
      </c>
    </row>
    <row r="1718" spans="1:2" x14ac:dyDescent="0.45">
      <c r="A1718" s="22" t="s">
        <v>8219</v>
      </c>
      <c r="B1718" s="22">
        <v>167</v>
      </c>
    </row>
    <row r="1719" spans="1:2" x14ac:dyDescent="0.45">
      <c r="A1719" s="22" t="s">
        <v>8219</v>
      </c>
      <c r="B1719" s="22">
        <v>167</v>
      </c>
    </row>
    <row r="1720" spans="1:2" x14ac:dyDescent="0.45">
      <c r="A1720" s="22" t="s">
        <v>8219</v>
      </c>
      <c r="B1720" s="22">
        <v>167</v>
      </c>
    </row>
    <row r="1721" spans="1:2" x14ac:dyDescent="0.45">
      <c r="A1721" s="21" t="s">
        <v>8219</v>
      </c>
      <c r="B1721" s="21">
        <v>168</v>
      </c>
    </row>
    <row r="1722" spans="1:2" x14ac:dyDescent="0.45">
      <c r="A1722" s="21" t="s">
        <v>8219</v>
      </c>
      <c r="B1722" s="21">
        <v>168</v>
      </c>
    </row>
    <row r="1723" spans="1:2" x14ac:dyDescent="0.45">
      <c r="A1723" s="21" t="s">
        <v>8219</v>
      </c>
      <c r="B1723" s="21">
        <v>168</v>
      </c>
    </row>
    <row r="1724" spans="1:2" x14ac:dyDescent="0.45">
      <c r="A1724" s="21" t="s">
        <v>8219</v>
      </c>
      <c r="B1724" s="21">
        <v>168</v>
      </c>
    </row>
    <row r="1725" spans="1:2" x14ac:dyDescent="0.45">
      <c r="A1725" s="21" t="s">
        <v>8219</v>
      </c>
      <c r="B1725" s="21">
        <v>169</v>
      </c>
    </row>
    <row r="1726" spans="1:2" x14ac:dyDescent="0.45">
      <c r="A1726" s="22" t="s">
        <v>8219</v>
      </c>
      <c r="B1726" s="22">
        <v>169</v>
      </c>
    </row>
    <row r="1727" spans="1:2" x14ac:dyDescent="0.45">
      <c r="A1727" s="21" t="s">
        <v>8219</v>
      </c>
      <c r="B1727" s="21">
        <v>169</v>
      </c>
    </row>
    <row r="1728" spans="1:2" x14ac:dyDescent="0.45">
      <c r="A1728" s="22" t="s">
        <v>8219</v>
      </c>
      <c r="B1728" s="22">
        <v>169</v>
      </c>
    </row>
    <row r="1729" spans="1:2" x14ac:dyDescent="0.45">
      <c r="A1729" s="21" t="s">
        <v>8219</v>
      </c>
      <c r="B1729" s="21">
        <v>169</v>
      </c>
    </row>
    <row r="1730" spans="1:2" x14ac:dyDescent="0.45">
      <c r="A1730" s="22" t="s">
        <v>8219</v>
      </c>
      <c r="B1730" s="22">
        <v>170</v>
      </c>
    </row>
    <row r="1731" spans="1:2" x14ac:dyDescent="0.45">
      <c r="A1731" s="21" t="s">
        <v>8219</v>
      </c>
      <c r="B1731" s="21">
        <v>170</v>
      </c>
    </row>
    <row r="1732" spans="1:2" x14ac:dyDescent="0.45">
      <c r="A1732" s="22" t="s">
        <v>8219</v>
      </c>
      <c r="B1732" s="22">
        <v>170</v>
      </c>
    </row>
    <row r="1733" spans="1:2" x14ac:dyDescent="0.45">
      <c r="A1733" s="22" t="s">
        <v>8219</v>
      </c>
      <c r="B1733" s="22">
        <v>171</v>
      </c>
    </row>
    <row r="1734" spans="1:2" x14ac:dyDescent="0.45">
      <c r="A1734" s="22" t="s">
        <v>8219</v>
      </c>
      <c r="B1734" s="22">
        <v>172</v>
      </c>
    </row>
    <row r="1735" spans="1:2" x14ac:dyDescent="0.45">
      <c r="A1735" s="21" t="s">
        <v>8219</v>
      </c>
      <c r="B1735" s="21">
        <v>173</v>
      </c>
    </row>
    <row r="1736" spans="1:2" x14ac:dyDescent="0.45">
      <c r="A1736" s="21" t="s">
        <v>8219</v>
      </c>
      <c r="B1736" s="21">
        <v>173</v>
      </c>
    </row>
    <row r="1737" spans="1:2" x14ac:dyDescent="0.45">
      <c r="A1737" s="21" t="s">
        <v>8219</v>
      </c>
      <c r="B1737" s="21">
        <v>174</v>
      </c>
    </row>
    <row r="1738" spans="1:2" x14ac:dyDescent="0.45">
      <c r="A1738" s="21" t="s">
        <v>8219</v>
      </c>
      <c r="B1738" s="21">
        <v>174</v>
      </c>
    </row>
    <row r="1739" spans="1:2" x14ac:dyDescent="0.45">
      <c r="A1739" s="21" t="s">
        <v>8219</v>
      </c>
      <c r="B1739" s="21">
        <v>174</v>
      </c>
    </row>
    <row r="1740" spans="1:2" x14ac:dyDescent="0.45">
      <c r="A1740" s="22" t="s">
        <v>8219</v>
      </c>
      <c r="B1740" s="22">
        <v>175</v>
      </c>
    </row>
    <row r="1741" spans="1:2" x14ac:dyDescent="0.45">
      <c r="A1741" s="21" t="s">
        <v>8219</v>
      </c>
      <c r="B1741" s="21">
        <v>175</v>
      </c>
    </row>
    <row r="1742" spans="1:2" x14ac:dyDescent="0.45">
      <c r="A1742" s="22" t="s">
        <v>8219</v>
      </c>
      <c r="B1742" s="22">
        <v>176</v>
      </c>
    </row>
    <row r="1743" spans="1:2" x14ac:dyDescent="0.45">
      <c r="A1743" s="22" t="s">
        <v>8219</v>
      </c>
      <c r="B1743" s="22">
        <v>176</v>
      </c>
    </row>
    <row r="1744" spans="1:2" x14ac:dyDescent="0.45">
      <c r="A1744" s="22" t="s">
        <v>8219</v>
      </c>
      <c r="B1744" s="22">
        <v>176</v>
      </c>
    </row>
    <row r="1745" spans="1:2" x14ac:dyDescent="0.45">
      <c r="A1745" s="21" t="s">
        <v>8219</v>
      </c>
      <c r="B1745" s="21">
        <v>176</v>
      </c>
    </row>
    <row r="1746" spans="1:2" x14ac:dyDescent="0.45">
      <c r="A1746" s="22" t="s">
        <v>8219</v>
      </c>
      <c r="B1746" s="22">
        <v>177</v>
      </c>
    </row>
    <row r="1747" spans="1:2" x14ac:dyDescent="0.45">
      <c r="A1747" s="22" t="s">
        <v>8219</v>
      </c>
      <c r="B1747" s="22">
        <v>178</v>
      </c>
    </row>
    <row r="1748" spans="1:2" x14ac:dyDescent="0.45">
      <c r="A1748" s="21" t="s">
        <v>8219</v>
      </c>
      <c r="B1748" s="21">
        <v>179</v>
      </c>
    </row>
    <row r="1749" spans="1:2" x14ac:dyDescent="0.45">
      <c r="A1749" s="22" t="s">
        <v>8219</v>
      </c>
      <c r="B1749" s="22">
        <v>179</v>
      </c>
    </row>
    <row r="1750" spans="1:2" x14ac:dyDescent="0.45">
      <c r="A1750" s="21" t="s">
        <v>8219</v>
      </c>
      <c r="B1750" s="21">
        <v>179</v>
      </c>
    </row>
    <row r="1751" spans="1:2" x14ac:dyDescent="0.45">
      <c r="A1751" s="22" t="s">
        <v>8219</v>
      </c>
      <c r="B1751" s="22">
        <v>179</v>
      </c>
    </row>
    <row r="1752" spans="1:2" x14ac:dyDescent="0.45">
      <c r="A1752" s="21" t="s">
        <v>8219</v>
      </c>
      <c r="B1752" s="21">
        <v>180</v>
      </c>
    </row>
    <row r="1753" spans="1:2" x14ac:dyDescent="0.45">
      <c r="A1753" s="22" t="s">
        <v>8219</v>
      </c>
      <c r="B1753" s="22">
        <v>180</v>
      </c>
    </row>
    <row r="1754" spans="1:2" x14ac:dyDescent="0.45">
      <c r="A1754" s="22" t="s">
        <v>8219</v>
      </c>
      <c r="B1754" s="22">
        <v>181</v>
      </c>
    </row>
    <row r="1755" spans="1:2" x14ac:dyDescent="0.45">
      <c r="A1755" s="21" t="s">
        <v>8219</v>
      </c>
      <c r="B1755" s="21">
        <v>181</v>
      </c>
    </row>
    <row r="1756" spans="1:2" x14ac:dyDescent="0.45">
      <c r="A1756" s="22" t="s">
        <v>8219</v>
      </c>
      <c r="B1756" s="22">
        <v>181</v>
      </c>
    </row>
    <row r="1757" spans="1:2" x14ac:dyDescent="0.45">
      <c r="A1757" s="21" t="s">
        <v>8219</v>
      </c>
      <c r="B1757" s="21">
        <v>182</v>
      </c>
    </row>
    <row r="1758" spans="1:2" x14ac:dyDescent="0.45">
      <c r="A1758" s="21" t="s">
        <v>8219</v>
      </c>
      <c r="B1758" s="21">
        <v>182</v>
      </c>
    </row>
    <row r="1759" spans="1:2" x14ac:dyDescent="0.45">
      <c r="A1759" s="21" t="s">
        <v>8219</v>
      </c>
      <c r="B1759" s="21">
        <v>182</v>
      </c>
    </row>
    <row r="1760" spans="1:2" x14ac:dyDescent="0.45">
      <c r="A1760" s="22" t="s">
        <v>8219</v>
      </c>
      <c r="B1760" s="22">
        <v>183</v>
      </c>
    </row>
    <row r="1761" spans="1:2" x14ac:dyDescent="0.45">
      <c r="A1761" s="22" t="s">
        <v>8219</v>
      </c>
      <c r="B1761" s="22">
        <v>183</v>
      </c>
    </row>
    <row r="1762" spans="1:2" x14ac:dyDescent="0.45">
      <c r="A1762" s="21" t="s">
        <v>8219</v>
      </c>
      <c r="B1762" s="21">
        <v>183</v>
      </c>
    </row>
    <row r="1763" spans="1:2" x14ac:dyDescent="0.45">
      <c r="A1763" s="21" t="s">
        <v>8219</v>
      </c>
      <c r="B1763" s="21">
        <v>183</v>
      </c>
    </row>
    <row r="1764" spans="1:2" x14ac:dyDescent="0.45">
      <c r="A1764" s="22" t="s">
        <v>8219</v>
      </c>
      <c r="B1764" s="22">
        <v>184</v>
      </c>
    </row>
    <row r="1765" spans="1:2" x14ac:dyDescent="0.45">
      <c r="A1765" s="22" t="s">
        <v>8219</v>
      </c>
      <c r="B1765" s="22">
        <v>184</v>
      </c>
    </row>
    <row r="1766" spans="1:2" x14ac:dyDescent="0.45">
      <c r="A1766" s="22" t="s">
        <v>8219</v>
      </c>
      <c r="B1766" s="22">
        <v>184</v>
      </c>
    </row>
    <row r="1767" spans="1:2" x14ac:dyDescent="0.45">
      <c r="A1767" s="21" t="s">
        <v>8219</v>
      </c>
      <c r="B1767" s="21">
        <v>184</v>
      </c>
    </row>
    <row r="1768" spans="1:2" x14ac:dyDescent="0.45">
      <c r="A1768" s="21" t="s">
        <v>8219</v>
      </c>
      <c r="B1768" s="21">
        <v>185</v>
      </c>
    </row>
    <row r="1769" spans="1:2" x14ac:dyDescent="0.45">
      <c r="A1769" s="21" t="s">
        <v>8219</v>
      </c>
      <c r="B1769" s="21">
        <v>185</v>
      </c>
    </row>
    <row r="1770" spans="1:2" x14ac:dyDescent="0.45">
      <c r="A1770" s="21" t="s">
        <v>8219</v>
      </c>
      <c r="B1770" s="21">
        <v>186</v>
      </c>
    </row>
    <row r="1771" spans="1:2" x14ac:dyDescent="0.45">
      <c r="A1771" s="22" t="s">
        <v>8219</v>
      </c>
      <c r="B1771" s="22">
        <v>186</v>
      </c>
    </row>
    <row r="1772" spans="1:2" x14ac:dyDescent="0.45">
      <c r="A1772" s="21" t="s">
        <v>8219</v>
      </c>
      <c r="B1772" s="21">
        <v>186</v>
      </c>
    </row>
    <row r="1773" spans="1:2" x14ac:dyDescent="0.45">
      <c r="A1773" s="21" t="s">
        <v>8219</v>
      </c>
      <c r="B1773" s="21">
        <v>187</v>
      </c>
    </row>
    <row r="1774" spans="1:2" x14ac:dyDescent="0.45">
      <c r="A1774" s="22" t="s">
        <v>8219</v>
      </c>
      <c r="B1774" s="22">
        <v>188</v>
      </c>
    </row>
    <row r="1775" spans="1:2" x14ac:dyDescent="0.45">
      <c r="A1775" s="21" t="s">
        <v>8219</v>
      </c>
      <c r="B1775" s="21">
        <v>188</v>
      </c>
    </row>
    <row r="1776" spans="1:2" x14ac:dyDescent="0.45">
      <c r="A1776" s="22" t="s">
        <v>8219</v>
      </c>
      <c r="B1776" s="22">
        <v>188</v>
      </c>
    </row>
    <row r="1777" spans="1:2" x14ac:dyDescent="0.45">
      <c r="A1777" s="22" t="s">
        <v>8219</v>
      </c>
      <c r="B1777" s="22">
        <v>189</v>
      </c>
    </row>
    <row r="1778" spans="1:2" x14ac:dyDescent="0.45">
      <c r="A1778" s="22" t="s">
        <v>8219</v>
      </c>
      <c r="B1778" s="22">
        <v>189</v>
      </c>
    </row>
    <row r="1779" spans="1:2" x14ac:dyDescent="0.45">
      <c r="A1779" s="21" t="s">
        <v>8219</v>
      </c>
      <c r="B1779" s="21">
        <v>190</v>
      </c>
    </row>
    <row r="1780" spans="1:2" x14ac:dyDescent="0.45">
      <c r="A1780" s="21" t="s">
        <v>8219</v>
      </c>
      <c r="B1780" s="21">
        <v>190</v>
      </c>
    </row>
    <row r="1781" spans="1:2" x14ac:dyDescent="0.45">
      <c r="A1781" s="22" t="s">
        <v>8219</v>
      </c>
      <c r="B1781" s="22">
        <v>191</v>
      </c>
    </row>
    <row r="1782" spans="1:2" x14ac:dyDescent="0.45">
      <c r="A1782" s="22" t="s">
        <v>8219</v>
      </c>
      <c r="B1782" s="22">
        <v>191</v>
      </c>
    </row>
    <row r="1783" spans="1:2" x14ac:dyDescent="0.45">
      <c r="A1783" s="22" t="s">
        <v>8219</v>
      </c>
      <c r="B1783" s="22">
        <v>191</v>
      </c>
    </row>
    <row r="1784" spans="1:2" x14ac:dyDescent="0.45">
      <c r="A1784" s="21" t="s">
        <v>8219</v>
      </c>
      <c r="B1784" s="21">
        <v>191</v>
      </c>
    </row>
    <row r="1785" spans="1:2" x14ac:dyDescent="0.45">
      <c r="A1785" s="22" t="s">
        <v>8219</v>
      </c>
      <c r="B1785" s="22">
        <v>191</v>
      </c>
    </row>
    <row r="1786" spans="1:2" x14ac:dyDescent="0.45">
      <c r="A1786" s="22" t="s">
        <v>8219</v>
      </c>
      <c r="B1786" s="22">
        <v>193</v>
      </c>
    </row>
    <row r="1787" spans="1:2" x14ac:dyDescent="0.45">
      <c r="A1787" s="22" t="s">
        <v>8219</v>
      </c>
      <c r="B1787" s="22">
        <v>193</v>
      </c>
    </row>
    <row r="1788" spans="1:2" x14ac:dyDescent="0.45">
      <c r="A1788" s="21" t="s">
        <v>8219</v>
      </c>
      <c r="B1788" s="21">
        <v>193</v>
      </c>
    </row>
    <row r="1789" spans="1:2" x14ac:dyDescent="0.45">
      <c r="A1789" s="21" t="s">
        <v>8219</v>
      </c>
      <c r="B1789" s="21">
        <v>194</v>
      </c>
    </row>
    <row r="1790" spans="1:2" x14ac:dyDescent="0.45">
      <c r="A1790" s="21" t="s">
        <v>8219</v>
      </c>
      <c r="B1790" s="21">
        <v>194</v>
      </c>
    </row>
    <row r="1791" spans="1:2" x14ac:dyDescent="0.45">
      <c r="A1791" s="21" t="s">
        <v>8219</v>
      </c>
      <c r="B1791" s="21">
        <v>196</v>
      </c>
    </row>
    <row r="1792" spans="1:2" x14ac:dyDescent="0.45">
      <c r="A1792" s="21" t="s">
        <v>8219</v>
      </c>
      <c r="B1792" s="21">
        <v>196</v>
      </c>
    </row>
    <row r="1793" spans="1:2" x14ac:dyDescent="0.45">
      <c r="A1793" s="21" t="s">
        <v>8219</v>
      </c>
      <c r="B1793" s="21">
        <v>196</v>
      </c>
    </row>
    <row r="1794" spans="1:2" x14ac:dyDescent="0.45">
      <c r="A1794" s="21" t="s">
        <v>8219</v>
      </c>
      <c r="B1794" s="21">
        <v>197</v>
      </c>
    </row>
    <row r="1795" spans="1:2" x14ac:dyDescent="0.45">
      <c r="A1795" s="21" t="s">
        <v>8219</v>
      </c>
      <c r="B1795" s="21">
        <v>197</v>
      </c>
    </row>
    <row r="1796" spans="1:2" x14ac:dyDescent="0.45">
      <c r="A1796" s="22" t="s">
        <v>8219</v>
      </c>
      <c r="B1796" s="22">
        <v>199</v>
      </c>
    </row>
    <row r="1797" spans="1:2" x14ac:dyDescent="0.45">
      <c r="A1797" s="22" t="s">
        <v>8219</v>
      </c>
      <c r="B1797" s="22">
        <v>199</v>
      </c>
    </row>
    <row r="1798" spans="1:2" x14ac:dyDescent="0.45">
      <c r="A1798" s="22" t="s">
        <v>8219</v>
      </c>
      <c r="B1798" s="22">
        <v>199</v>
      </c>
    </row>
    <row r="1799" spans="1:2" x14ac:dyDescent="0.45">
      <c r="A1799" s="21" t="s">
        <v>8219</v>
      </c>
      <c r="B1799" s="21">
        <v>200</v>
      </c>
    </row>
    <row r="1800" spans="1:2" x14ac:dyDescent="0.45">
      <c r="A1800" s="21" t="s">
        <v>8219</v>
      </c>
      <c r="B1800" s="21">
        <v>200</v>
      </c>
    </row>
    <row r="1801" spans="1:2" x14ac:dyDescent="0.45">
      <c r="A1801" s="21" t="s">
        <v>8219</v>
      </c>
      <c r="B1801" s="21">
        <v>202</v>
      </c>
    </row>
    <row r="1802" spans="1:2" x14ac:dyDescent="0.45">
      <c r="A1802" s="22" t="s">
        <v>8219</v>
      </c>
      <c r="B1802" s="22">
        <v>202</v>
      </c>
    </row>
    <row r="1803" spans="1:2" x14ac:dyDescent="0.45">
      <c r="A1803" s="21" t="s">
        <v>8219</v>
      </c>
      <c r="B1803" s="21">
        <v>202</v>
      </c>
    </row>
    <row r="1804" spans="1:2" x14ac:dyDescent="0.45">
      <c r="A1804" s="22" t="s">
        <v>8219</v>
      </c>
      <c r="B1804" s="22">
        <v>202</v>
      </c>
    </row>
    <row r="1805" spans="1:2" x14ac:dyDescent="0.45">
      <c r="A1805" s="21" t="s">
        <v>8219</v>
      </c>
      <c r="B1805" s="21">
        <v>203</v>
      </c>
    </row>
    <row r="1806" spans="1:2" x14ac:dyDescent="0.45">
      <c r="A1806" s="21" t="s">
        <v>8219</v>
      </c>
      <c r="B1806" s="21">
        <v>204</v>
      </c>
    </row>
    <row r="1807" spans="1:2" x14ac:dyDescent="0.45">
      <c r="A1807" s="21" t="s">
        <v>8219</v>
      </c>
      <c r="B1807" s="21">
        <v>204</v>
      </c>
    </row>
    <row r="1808" spans="1:2" x14ac:dyDescent="0.45">
      <c r="A1808" s="21" t="s">
        <v>8219</v>
      </c>
      <c r="B1808" s="21">
        <v>205</v>
      </c>
    </row>
    <row r="1809" spans="1:2" x14ac:dyDescent="0.45">
      <c r="A1809" s="21" t="s">
        <v>8219</v>
      </c>
      <c r="B1809" s="21">
        <v>205</v>
      </c>
    </row>
    <row r="1810" spans="1:2" x14ac:dyDescent="0.45">
      <c r="A1810" s="22" t="s">
        <v>8219</v>
      </c>
      <c r="B1810" s="22">
        <v>205</v>
      </c>
    </row>
    <row r="1811" spans="1:2" x14ac:dyDescent="0.45">
      <c r="A1811" s="21" t="s">
        <v>8219</v>
      </c>
      <c r="B1811" s="21">
        <v>205</v>
      </c>
    </row>
    <row r="1812" spans="1:2" x14ac:dyDescent="0.45">
      <c r="A1812" s="21" t="s">
        <v>8219</v>
      </c>
      <c r="B1812" s="21">
        <v>206</v>
      </c>
    </row>
    <row r="1813" spans="1:2" x14ac:dyDescent="0.45">
      <c r="A1813" s="22" t="s">
        <v>8219</v>
      </c>
      <c r="B1813" s="22">
        <v>206</v>
      </c>
    </row>
    <row r="1814" spans="1:2" x14ac:dyDescent="0.45">
      <c r="A1814" s="21" t="s">
        <v>8219</v>
      </c>
      <c r="B1814" s="21">
        <v>206</v>
      </c>
    </row>
    <row r="1815" spans="1:2" x14ac:dyDescent="0.45">
      <c r="A1815" s="22" t="s">
        <v>8219</v>
      </c>
      <c r="B1815" s="22">
        <v>206</v>
      </c>
    </row>
    <row r="1816" spans="1:2" x14ac:dyDescent="0.45">
      <c r="A1816" s="21" t="s">
        <v>8219</v>
      </c>
      <c r="B1816" s="21">
        <v>206</v>
      </c>
    </row>
    <row r="1817" spans="1:2" x14ac:dyDescent="0.45">
      <c r="A1817" s="22" t="s">
        <v>8219</v>
      </c>
      <c r="B1817" s="22">
        <v>207</v>
      </c>
    </row>
    <row r="1818" spans="1:2" x14ac:dyDescent="0.45">
      <c r="A1818" s="21" t="s">
        <v>8219</v>
      </c>
      <c r="B1818" s="21">
        <v>207</v>
      </c>
    </row>
    <row r="1819" spans="1:2" x14ac:dyDescent="0.45">
      <c r="A1819" s="21" t="s">
        <v>8219</v>
      </c>
      <c r="B1819" s="21">
        <v>208</v>
      </c>
    </row>
    <row r="1820" spans="1:2" x14ac:dyDescent="0.45">
      <c r="A1820" s="21" t="s">
        <v>8219</v>
      </c>
      <c r="B1820" s="21">
        <v>209</v>
      </c>
    </row>
    <row r="1821" spans="1:2" x14ac:dyDescent="0.45">
      <c r="A1821" s="22" t="s">
        <v>8219</v>
      </c>
      <c r="B1821" s="22">
        <v>210</v>
      </c>
    </row>
    <row r="1822" spans="1:2" x14ac:dyDescent="0.45">
      <c r="A1822" s="21" t="s">
        <v>8219</v>
      </c>
      <c r="B1822" s="21">
        <v>211</v>
      </c>
    </row>
    <row r="1823" spans="1:2" x14ac:dyDescent="0.45">
      <c r="A1823" s="22" t="s">
        <v>8219</v>
      </c>
      <c r="B1823" s="22">
        <v>211</v>
      </c>
    </row>
    <row r="1824" spans="1:2" x14ac:dyDescent="0.45">
      <c r="A1824" s="22" t="s">
        <v>8219</v>
      </c>
      <c r="B1824" s="22">
        <v>211</v>
      </c>
    </row>
    <row r="1825" spans="1:2" x14ac:dyDescent="0.45">
      <c r="A1825" s="22" t="s">
        <v>8219</v>
      </c>
      <c r="B1825" s="22">
        <v>213</v>
      </c>
    </row>
    <row r="1826" spans="1:2" x14ac:dyDescent="0.45">
      <c r="A1826" s="21" t="s">
        <v>8219</v>
      </c>
      <c r="B1826" s="21">
        <v>213</v>
      </c>
    </row>
    <row r="1827" spans="1:2" x14ac:dyDescent="0.45">
      <c r="A1827" s="21" t="s">
        <v>8219</v>
      </c>
      <c r="B1827" s="21">
        <v>215</v>
      </c>
    </row>
    <row r="1828" spans="1:2" x14ac:dyDescent="0.45">
      <c r="A1828" s="21" t="s">
        <v>8219</v>
      </c>
      <c r="B1828" s="21">
        <v>216</v>
      </c>
    </row>
    <row r="1829" spans="1:2" x14ac:dyDescent="0.45">
      <c r="A1829" s="22" t="s">
        <v>8219</v>
      </c>
      <c r="B1829" s="22">
        <v>217</v>
      </c>
    </row>
    <row r="1830" spans="1:2" x14ac:dyDescent="0.45">
      <c r="A1830" s="21" t="s">
        <v>8219</v>
      </c>
      <c r="B1830" s="21">
        <v>217</v>
      </c>
    </row>
    <row r="1831" spans="1:2" x14ac:dyDescent="0.45">
      <c r="A1831" s="22" t="s">
        <v>8219</v>
      </c>
      <c r="B1831" s="22">
        <v>218</v>
      </c>
    </row>
    <row r="1832" spans="1:2" x14ac:dyDescent="0.45">
      <c r="A1832" s="21" t="s">
        <v>8219</v>
      </c>
      <c r="B1832" s="21">
        <v>218</v>
      </c>
    </row>
    <row r="1833" spans="1:2" x14ac:dyDescent="0.45">
      <c r="A1833" s="22" t="s">
        <v>8219</v>
      </c>
      <c r="B1833" s="22">
        <v>220</v>
      </c>
    </row>
    <row r="1834" spans="1:2" x14ac:dyDescent="0.45">
      <c r="A1834" s="21" t="s">
        <v>8219</v>
      </c>
      <c r="B1834" s="21">
        <v>221</v>
      </c>
    </row>
    <row r="1835" spans="1:2" x14ac:dyDescent="0.45">
      <c r="A1835" s="21" t="s">
        <v>8219</v>
      </c>
      <c r="B1835" s="21">
        <v>221</v>
      </c>
    </row>
    <row r="1836" spans="1:2" x14ac:dyDescent="0.45">
      <c r="A1836" s="22" t="s">
        <v>8219</v>
      </c>
      <c r="B1836" s="22">
        <v>221</v>
      </c>
    </row>
    <row r="1837" spans="1:2" x14ac:dyDescent="0.45">
      <c r="A1837" s="22" t="s">
        <v>8219</v>
      </c>
      <c r="B1837" s="22">
        <v>222</v>
      </c>
    </row>
    <row r="1838" spans="1:2" x14ac:dyDescent="0.45">
      <c r="A1838" s="21" t="s">
        <v>8219</v>
      </c>
      <c r="B1838" s="21">
        <v>222</v>
      </c>
    </row>
    <row r="1839" spans="1:2" x14ac:dyDescent="0.45">
      <c r="A1839" s="21" t="s">
        <v>8219</v>
      </c>
      <c r="B1839" s="21">
        <v>223</v>
      </c>
    </row>
    <row r="1840" spans="1:2" x14ac:dyDescent="0.45">
      <c r="A1840" s="21" t="s">
        <v>8219</v>
      </c>
      <c r="B1840" s="21">
        <v>224</v>
      </c>
    </row>
    <row r="1841" spans="1:2" x14ac:dyDescent="0.45">
      <c r="A1841" s="21" t="s">
        <v>8219</v>
      </c>
      <c r="B1841" s="21">
        <v>226</v>
      </c>
    </row>
    <row r="1842" spans="1:2" x14ac:dyDescent="0.45">
      <c r="A1842" s="22" t="s">
        <v>8219</v>
      </c>
      <c r="B1842" s="22">
        <v>226</v>
      </c>
    </row>
    <row r="1843" spans="1:2" x14ac:dyDescent="0.45">
      <c r="A1843" s="22" t="s">
        <v>8219</v>
      </c>
      <c r="B1843" s="22">
        <v>226</v>
      </c>
    </row>
    <row r="1844" spans="1:2" x14ac:dyDescent="0.45">
      <c r="A1844" s="21" t="s">
        <v>8219</v>
      </c>
      <c r="B1844" s="21">
        <v>227</v>
      </c>
    </row>
    <row r="1845" spans="1:2" x14ac:dyDescent="0.45">
      <c r="A1845" s="22" t="s">
        <v>8219</v>
      </c>
      <c r="B1845" s="22">
        <v>229</v>
      </c>
    </row>
    <row r="1846" spans="1:2" x14ac:dyDescent="0.45">
      <c r="A1846" s="22" t="s">
        <v>8219</v>
      </c>
      <c r="B1846" s="22">
        <v>229</v>
      </c>
    </row>
    <row r="1847" spans="1:2" x14ac:dyDescent="0.45">
      <c r="A1847" s="22" t="s">
        <v>8219</v>
      </c>
      <c r="B1847" s="22">
        <v>232</v>
      </c>
    </row>
    <row r="1848" spans="1:2" x14ac:dyDescent="0.45">
      <c r="A1848" s="22" t="s">
        <v>8219</v>
      </c>
      <c r="B1848" s="22">
        <v>234</v>
      </c>
    </row>
    <row r="1849" spans="1:2" x14ac:dyDescent="0.45">
      <c r="A1849" s="21" t="s">
        <v>8219</v>
      </c>
      <c r="B1849" s="21">
        <v>234</v>
      </c>
    </row>
    <row r="1850" spans="1:2" x14ac:dyDescent="0.45">
      <c r="A1850" s="22" t="s">
        <v>8219</v>
      </c>
      <c r="B1850" s="22">
        <v>235</v>
      </c>
    </row>
    <row r="1851" spans="1:2" x14ac:dyDescent="0.45">
      <c r="A1851" s="21" t="s">
        <v>8219</v>
      </c>
      <c r="B1851" s="21">
        <v>235</v>
      </c>
    </row>
    <row r="1852" spans="1:2" x14ac:dyDescent="0.45">
      <c r="A1852" s="21" t="s">
        <v>8219</v>
      </c>
      <c r="B1852" s="21">
        <v>236</v>
      </c>
    </row>
    <row r="1853" spans="1:2" x14ac:dyDescent="0.45">
      <c r="A1853" s="22" t="s">
        <v>8219</v>
      </c>
      <c r="B1853" s="22">
        <v>236</v>
      </c>
    </row>
    <row r="1854" spans="1:2" x14ac:dyDescent="0.45">
      <c r="A1854" s="22" t="s">
        <v>8219</v>
      </c>
      <c r="B1854" s="22">
        <v>236</v>
      </c>
    </row>
    <row r="1855" spans="1:2" x14ac:dyDescent="0.45">
      <c r="A1855" s="22" t="s">
        <v>8219</v>
      </c>
      <c r="B1855" s="22">
        <v>237</v>
      </c>
    </row>
    <row r="1856" spans="1:2" x14ac:dyDescent="0.45">
      <c r="A1856" s="22" t="s">
        <v>8219</v>
      </c>
      <c r="B1856" s="22">
        <v>237</v>
      </c>
    </row>
    <row r="1857" spans="1:2" x14ac:dyDescent="0.45">
      <c r="A1857" s="21" t="s">
        <v>8219</v>
      </c>
      <c r="B1857" s="21">
        <v>237</v>
      </c>
    </row>
    <row r="1858" spans="1:2" x14ac:dyDescent="0.45">
      <c r="A1858" s="22" t="s">
        <v>8219</v>
      </c>
      <c r="B1858" s="22">
        <v>238</v>
      </c>
    </row>
    <row r="1859" spans="1:2" x14ac:dyDescent="0.45">
      <c r="A1859" s="22" t="s">
        <v>8219</v>
      </c>
      <c r="B1859" s="22">
        <v>238</v>
      </c>
    </row>
    <row r="1860" spans="1:2" x14ac:dyDescent="0.45">
      <c r="A1860" s="21" t="s">
        <v>8219</v>
      </c>
      <c r="B1860" s="21">
        <v>238</v>
      </c>
    </row>
    <row r="1861" spans="1:2" x14ac:dyDescent="0.45">
      <c r="A1861" s="21" t="s">
        <v>8219</v>
      </c>
      <c r="B1861" s="21">
        <v>238</v>
      </c>
    </row>
    <row r="1862" spans="1:2" x14ac:dyDescent="0.45">
      <c r="A1862" s="22" t="s">
        <v>8219</v>
      </c>
      <c r="B1862" s="22">
        <v>240</v>
      </c>
    </row>
    <row r="1863" spans="1:2" x14ac:dyDescent="0.45">
      <c r="A1863" s="22" t="s">
        <v>8219</v>
      </c>
      <c r="B1863" s="22">
        <v>241</v>
      </c>
    </row>
    <row r="1864" spans="1:2" x14ac:dyDescent="0.45">
      <c r="A1864" s="21" t="s">
        <v>8219</v>
      </c>
      <c r="B1864" s="21">
        <v>241</v>
      </c>
    </row>
    <row r="1865" spans="1:2" x14ac:dyDescent="0.45">
      <c r="A1865" s="22" t="s">
        <v>8219</v>
      </c>
      <c r="B1865" s="22">
        <v>241</v>
      </c>
    </row>
    <row r="1866" spans="1:2" x14ac:dyDescent="0.45">
      <c r="A1866" s="22" t="s">
        <v>8219</v>
      </c>
      <c r="B1866" s="22">
        <v>242</v>
      </c>
    </row>
    <row r="1867" spans="1:2" x14ac:dyDescent="0.45">
      <c r="A1867" s="22" t="s">
        <v>8219</v>
      </c>
      <c r="B1867" s="22">
        <v>244</v>
      </c>
    </row>
    <row r="1868" spans="1:2" x14ac:dyDescent="0.45">
      <c r="A1868" s="22" t="s">
        <v>8219</v>
      </c>
      <c r="B1868" s="22">
        <v>244</v>
      </c>
    </row>
    <row r="1869" spans="1:2" x14ac:dyDescent="0.45">
      <c r="A1869" s="21" t="s">
        <v>8219</v>
      </c>
      <c r="B1869" s="21">
        <v>246</v>
      </c>
    </row>
    <row r="1870" spans="1:2" x14ac:dyDescent="0.45">
      <c r="A1870" s="22" t="s">
        <v>8219</v>
      </c>
      <c r="B1870" s="22">
        <v>246</v>
      </c>
    </row>
    <row r="1871" spans="1:2" x14ac:dyDescent="0.45">
      <c r="A1871" s="22" t="s">
        <v>8219</v>
      </c>
      <c r="B1871" s="22">
        <v>248</v>
      </c>
    </row>
    <row r="1872" spans="1:2" x14ac:dyDescent="0.45">
      <c r="A1872" s="21" t="s">
        <v>8219</v>
      </c>
      <c r="B1872" s="21">
        <v>249</v>
      </c>
    </row>
    <row r="1873" spans="1:2" x14ac:dyDescent="0.45">
      <c r="A1873" s="22" t="s">
        <v>8219</v>
      </c>
      <c r="B1873" s="22">
        <v>249</v>
      </c>
    </row>
    <row r="1874" spans="1:2" x14ac:dyDescent="0.45">
      <c r="A1874" s="22" t="s">
        <v>8219</v>
      </c>
      <c r="B1874" s="22">
        <v>251</v>
      </c>
    </row>
    <row r="1875" spans="1:2" x14ac:dyDescent="0.45">
      <c r="A1875" s="22" t="s">
        <v>8219</v>
      </c>
      <c r="B1875" s="22">
        <v>251</v>
      </c>
    </row>
    <row r="1876" spans="1:2" x14ac:dyDescent="0.45">
      <c r="A1876" s="22" t="s">
        <v>8219</v>
      </c>
      <c r="B1876" s="22">
        <v>251</v>
      </c>
    </row>
    <row r="1877" spans="1:2" x14ac:dyDescent="0.45">
      <c r="A1877" s="22" t="s">
        <v>8219</v>
      </c>
      <c r="B1877" s="22">
        <v>253</v>
      </c>
    </row>
    <row r="1878" spans="1:2" x14ac:dyDescent="0.45">
      <c r="A1878" s="22" t="s">
        <v>8219</v>
      </c>
      <c r="B1878" s="22">
        <v>253</v>
      </c>
    </row>
    <row r="1879" spans="1:2" x14ac:dyDescent="0.45">
      <c r="A1879" s="22" t="s">
        <v>8219</v>
      </c>
      <c r="B1879" s="22">
        <v>253</v>
      </c>
    </row>
    <row r="1880" spans="1:2" x14ac:dyDescent="0.45">
      <c r="A1880" s="21" t="s">
        <v>8219</v>
      </c>
      <c r="B1880" s="21">
        <v>255</v>
      </c>
    </row>
    <row r="1881" spans="1:2" x14ac:dyDescent="0.45">
      <c r="A1881" s="22" t="s">
        <v>8219</v>
      </c>
      <c r="B1881" s="22">
        <v>259</v>
      </c>
    </row>
    <row r="1882" spans="1:2" x14ac:dyDescent="0.45">
      <c r="A1882" s="22" t="s">
        <v>8219</v>
      </c>
      <c r="B1882" s="22">
        <v>263</v>
      </c>
    </row>
    <row r="1883" spans="1:2" x14ac:dyDescent="0.45">
      <c r="A1883" s="22" t="s">
        <v>8219</v>
      </c>
      <c r="B1883" s="22">
        <v>263</v>
      </c>
    </row>
    <row r="1884" spans="1:2" x14ac:dyDescent="0.45">
      <c r="A1884" s="22" t="s">
        <v>8219</v>
      </c>
      <c r="B1884" s="22">
        <v>263</v>
      </c>
    </row>
    <row r="1885" spans="1:2" x14ac:dyDescent="0.45">
      <c r="A1885" s="21" t="s">
        <v>8219</v>
      </c>
      <c r="B1885" s="21">
        <v>263</v>
      </c>
    </row>
    <row r="1886" spans="1:2" x14ac:dyDescent="0.45">
      <c r="A1886" s="21" t="s">
        <v>8219</v>
      </c>
      <c r="B1886" s="21">
        <v>263</v>
      </c>
    </row>
    <row r="1887" spans="1:2" x14ac:dyDescent="0.45">
      <c r="A1887" s="22" t="s">
        <v>8219</v>
      </c>
      <c r="B1887" s="22">
        <v>264</v>
      </c>
    </row>
    <row r="1888" spans="1:2" x14ac:dyDescent="0.45">
      <c r="A1888" s="21" t="s">
        <v>8219</v>
      </c>
      <c r="B1888" s="21">
        <v>265</v>
      </c>
    </row>
    <row r="1889" spans="1:2" x14ac:dyDescent="0.45">
      <c r="A1889" s="22" t="s">
        <v>8219</v>
      </c>
      <c r="B1889" s="22">
        <v>265</v>
      </c>
    </row>
    <row r="1890" spans="1:2" x14ac:dyDescent="0.45">
      <c r="A1890" s="22" t="s">
        <v>8219</v>
      </c>
      <c r="B1890" s="22">
        <v>266</v>
      </c>
    </row>
    <row r="1891" spans="1:2" x14ac:dyDescent="0.45">
      <c r="A1891" s="21" t="s">
        <v>8219</v>
      </c>
      <c r="B1891" s="21">
        <v>266</v>
      </c>
    </row>
    <row r="1892" spans="1:2" x14ac:dyDescent="0.45">
      <c r="A1892" s="21" t="s">
        <v>8219</v>
      </c>
      <c r="B1892" s="21">
        <v>267</v>
      </c>
    </row>
    <row r="1893" spans="1:2" x14ac:dyDescent="0.45">
      <c r="A1893" s="22" t="s">
        <v>8219</v>
      </c>
      <c r="B1893" s="22">
        <v>269</v>
      </c>
    </row>
    <row r="1894" spans="1:2" x14ac:dyDescent="0.45">
      <c r="A1894" s="22" t="s">
        <v>8219</v>
      </c>
      <c r="B1894" s="22">
        <v>269</v>
      </c>
    </row>
    <row r="1895" spans="1:2" x14ac:dyDescent="0.45">
      <c r="A1895" s="22" t="s">
        <v>8219</v>
      </c>
      <c r="B1895" s="22">
        <v>269</v>
      </c>
    </row>
    <row r="1896" spans="1:2" x14ac:dyDescent="0.45">
      <c r="A1896" s="22" t="s">
        <v>8219</v>
      </c>
      <c r="B1896" s="22">
        <v>270</v>
      </c>
    </row>
    <row r="1897" spans="1:2" x14ac:dyDescent="0.45">
      <c r="A1897" s="21" t="s">
        <v>8219</v>
      </c>
      <c r="B1897" s="21">
        <v>271</v>
      </c>
    </row>
    <row r="1898" spans="1:2" x14ac:dyDescent="0.45">
      <c r="A1898" s="21" t="s">
        <v>8219</v>
      </c>
      <c r="B1898" s="21">
        <v>271</v>
      </c>
    </row>
    <row r="1899" spans="1:2" x14ac:dyDescent="0.45">
      <c r="A1899" s="21" t="s">
        <v>8219</v>
      </c>
      <c r="B1899" s="21">
        <v>271</v>
      </c>
    </row>
    <row r="1900" spans="1:2" x14ac:dyDescent="0.45">
      <c r="A1900" s="22" t="s">
        <v>8219</v>
      </c>
      <c r="B1900" s="22">
        <v>271</v>
      </c>
    </row>
    <row r="1901" spans="1:2" x14ac:dyDescent="0.45">
      <c r="A1901" s="22" t="s">
        <v>8219</v>
      </c>
      <c r="B1901" s="22">
        <v>273</v>
      </c>
    </row>
    <row r="1902" spans="1:2" x14ac:dyDescent="0.45">
      <c r="A1902" s="22" t="s">
        <v>8219</v>
      </c>
      <c r="B1902" s="22">
        <v>274</v>
      </c>
    </row>
    <row r="1903" spans="1:2" x14ac:dyDescent="0.45">
      <c r="A1903" s="21" t="s">
        <v>8219</v>
      </c>
      <c r="B1903" s="21">
        <v>274</v>
      </c>
    </row>
    <row r="1904" spans="1:2" x14ac:dyDescent="0.45">
      <c r="A1904" s="22" t="s">
        <v>8219</v>
      </c>
      <c r="B1904" s="22">
        <v>274</v>
      </c>
    </row>
    <row r="1905" spans="1:2" x14ac:dyDescent="0.45">
      <c r="A1905" s="21" t="s">
        <v>8219</v>
      </c>
      <c r="B1905" s="21">
        <v>275</v>
      </c>
    </row>
    <row r="1906" spans="1:2" x14ac:dyDescent="0.45">
      <c r="A1906" s="21" t="s">
        <v>8219</v>
      </c>
      <c r="B1906" s="21">
        <v>276</v>
      </c>
    </row>
    <row r="1907" spans="1:2" x14ac:dyDescent="0.45">
      <c r="A1907" s="21" t="s">
        <v>8219</v>
      </c>
      <c r="B1907" s="21">
        <v>277</v>
      </c>
    </row>
    <row r="1908" spans="1:2" x14ac:dyDescent="0.45">
      <c r="A1908" s="22" t="s">
        <v>8219</v>
      </c>
      <c r="B1908" s="22">
        <v>278</v>
      </c>
    </row>
    <row r="1909" spans="1:2" x14ac:dyDescent="0.45">
      <c r="A1909" s="22" t="s">
        <v>8219</v>
      </c>
      <c r="B1909" s="22">
        <v>279</v>
      </c>
    </row>
    <row r="1910" spans="1:2" x14ac:dyDescent="0.45">
      <c r="A1910" s="22" t="s">
        <v>8219</v>
      </c>
      <c r="B1910" s="22">
        <v>280</v>
      </c>
    </row>
    <row r="1911" spans="1:2" x14ac:dyDescent="0.45">
      <c r="A1911" s="22" t="s">
        <v>8219</v>
      </c>
      <c r="B1911" s="22">
        <v>282</v>
      </c>
    </row>
    <row r="1912" spans="1:2" x14ac:dyDescent="0.45">
      <c r="A1912" s="22" t="s">
        <v>8219</v>
      </c>
      <c r="B1912" s="22">
        <v>283</v>
      </c>
    </row>
    <row r="1913" spans="1:2" x14ac:dyDescent="0.45">
      <c r="A1913" s="21" t="s">
        <v>8219</v>
      </c>
      <c r="B1913" s="21">
        <v>284</v>
      </c>
    </row>
    <row r="1914" spans="1:2" x14ac:dyDescent="0.45">
      <c r="A1914" s="21" t="s">
        <v>8219</v>
      </c>
      <c r="B1914" s="21">
        <v>284</v>
      </c>
    </row>
    <row r="1915" spans="1:2" x14ac:dyDescent="0.45">
      <c r="A1915" s="21" t="s">
        <v>8219</v>
      </c>
      <c r="B1915" s="21">
        <v>284</v>
      </c>
    </row>
    <row r="1916" spans="1:2" x14ac:dyDescent="0.45">
      <c r="A1916" s="21" t="s">
        <v>8219</v>
      </c>
      <c r="B1916" s="21">
        <v>285</v>
      </c>
    </row>
    <row r="1917" spans="1:2" x14ac:dyDescent="0.45">
      <c r="A1917" s="21" t="s">
        <v>8219</v>
      </c>
      <c r="B1917" s="21">
        <v>286</v>
      </c>
    </row>
    <row r="1918" spans="1:2" x14ac:dyDescent="0.45">
      <c r="A1918" s="22" t="s">
        <v>8219</v>
      </c>
      <c r="B1918" s="22">
        <v>286</v>
      </c>
    </row>
    <row r="1919" spans="1:2" x14ac:dyDescent="0.45">
      <c r="A1919" s="21" t="s">
        <v>8219</v>
      </c>
      <c r="B1919" s="21">
        <v>286</v>
      </c>
    </row>
    <row r="1920" spans="1:2" x14ac:dyDescent="0.45">
      <c r="A1920" s="22" t="s">
        <v>8219</v>
      </c>
      <c r="B1920" s="22">
        <v>287</v>
      </c>
    </row>
    <row r="1921" spans="1:2" x14ac:dyDescent="0.45">
      <c r="A1921" s="21" t="s">
        <v>8219</v>
      </c>
      <c r="B1921" s="21">
        <v>288</v>
      </c>
    </row>
    <row r="1922" spans="1:2" x14ac:dyDescent="0.45">
      <c r="A1922" s="22" t="s">
        <v>8219</v>
      </c>
      <c r="B1922" s="22">
        <v>288</v>
      </c>
    </row>
    <row r="1923" spans="1:2" x14ac:dyDescent="0.45">
      <c r="A1923" s="22" t="s">
        <v>8219</v>
      </c>
      <c r="B1923" s="22">
        <v>290</v>
      </c>
    </row>
    <row r="1924" spans="1:2" x14ac:dyDescent="0.45">
      <c r="A1924" s="22" t="s">
        <v>8219</v>
      </c>
      <c r="B1924" s="22">
        <v>290</v>
      </c>
    </row>
    <row r="1925" spans="1:2" x14ac:dyDescent="0.45">
      <c r="A1925" s="21" t="s">
        <v>8219</v>
      </c>
      <c r="B1925" s="21">
        <v>290</v>
      </c>
    </row>
    <row r="1926" spans="1:2" x14ac:dyDescent="0.45">
      <c r="A1926" s="22" t="s">
        <v>8219</v>
      </c>
      <c r="B1926" s="22">
        <v>293</v>
      </c>
    </row>
    <row r="1927" spans="1:2" x14ac:dyDescent="0.45">
      <c r="A1927" s="22" t="s">
        <v>8219</v>
      </c>
      <c r="B1927" s="22">
        <v>294</v>
      </c>
    </row>
    <row r="1928" spans="1:2" x14ac:dyDescent="0.45">
      <c r="A1928" s="21" t="s">
        <v>8219</v>
      </c>
      <c r="B1928" s="21">
        <v>294</v>
      </c>
    </row>
    <row r="1929" spans="1:2" x14ac:dyDescent="0.45">
      <c r="A1929" s="21" t="s">
        <v>8219</v>
      </c>
      <c r="B1929" s="21">
        <v>296</v>
      </c>
    </row>
    <row r="1930" spans="1:2" x14ac:dyDescent="0.45">
      <c r="A1930" s="21" t="s">
        <v>8219</v>
      </c>
      <c r="B1930" s="21">
        <v>298</v>
      </c>
    </row>
    <row r="1931" spans="1:2" x14ac:dyDescent="0.45">
      <c r="A1931" s="21" t="s">
        <v>8219</v>
      </c>
      <c r="B1931" s="21">
        <v>299</v>
      </c>
    </row>
    <row r="1932" spans="1:2" x14ac:dyDescent="0.45">
      <c r="A1932" s="22" t="s">
        <v>8219</v>
      </c>
      <c r="B1932" s="22">
        <v>301</v>
      </c>
    </row>
    <row r="1933" spans="1:2" x14ac:dyDescent="0.45">
      <c r="A1933" s="22" t="s">
        <v>8219</v>
      </c>
      <c r="B1933" s="22">
        <v>302</v>
      </c>
    </row>
    <row r="1934" spans="1:2" x14ac:dyDescent="0.45">
      <c r="A1934" s="22" t="s">
        <v>8219</v>
      </c>
      <c r="B1934" s="22">
        <v>302</v>
      </c>
    </row>
    <row r="1935" spans="1:2" x14ac:dyDescent="0.45">
      <c r="A1935" s="22" t="s">
        <v>8219</v>
      </c>
      <c r="B1935" s="22">
        <v>303</v>
      </c>
    </row>
    <row r="1936" spans="1:2" x14ac:dyDescent="0.45">
      <c r="A1936" s="21" t="s">
        <v>8219</v>
      </c>
      <c r="B1936" s="21">
        <v>303</v>
      </c>
    </row>
    <row r="1937" spans="1:2" x14ac:dyDescent="0.45">
      <c r="A1937" s="21" t="s">
        <v>8219</v>
      </c>
      <c r="B1937" s="21">
        <v>304</v>
      </c>
    </row>
    <row r="1938" spans="1:2" x14ac:dyDescent="0.45">
      <c r="A1938" s="22" t="s">
        <v>8219</v>
      </c>
      <c r="B1938" s="22">
        <v>305</v>
      </c>
    </row>
    <row r="1939" spans="1:2" x14ac:dyDescent="0.45">
      <c r="A1939" s="21" t="s">
        <v>8219</v>
      </c>
      <c r="B1939" s="21">
        <v>305</v>
      </c>
    </row>
    <row r="1940" spans="1:2" x14ac:dyDescent="0.45">
      <c r="A1940" s="21" t="s">
        <v>8219</v>
      </c>
      <c r="B1940" s="21">
        <v>306</v>
      </c>
    </row>
    <row r="1941" spans="1:2" x14ac:dyDescent="0.45">
      <c r="A1941" s="22" t="s">
        <v>8219</v>
      </c>
      <c r="B1941" s="22">
        <v>307</v>
      </c>
    </row>
    <row r="1942" spans="1:2" x14ac:dyDescent="0.45">
      <c r="A1942" s="22" t="s">
        <v>8219</v>
      </c>
      <c r="B1942" s="22">
        <v>308</v>
      </c>
    </row>
    <row r="1943" spans="1:2" x14ac:dyDescent="0.45">
      <c r="A1943" s="22" t="s">
        <v>8219</v>
      </c>
      <c r="B1943" s="22">
        <v>311</v>
      </c>
    </row>
    <row r="1944" spans="1:2" x14ac:dyDescent="0.45">
      <c r="A1944" s="21" t="s">
        <v>8219</v>
      </c>
      <c r="B1944" s="21">
        <v>314</v>
      </c>
    </row>
    <row r="1945" spans="1:2" x14ac:dyDescent="0.45">
      <c r="A1945" s="22" t="s">
        <v>8219</v>
      </c>
      <c r="B1945" s="22">
        <v>314</v>
      </c>
    </row>
    <row r="1946" spans="1:2" x14ac:dyDescent="0.45">
      <c r="A1946" s="22" t="s">
        <v>8219</v>
      </c>
      <c r="B1946" s="22">
        <v>315</v>
      </c>
    </row>
    <row r="1947" spans="1:2" x14ac:dyDescent="0.45">
      <c r="A1947" s="22" t="s">
        <v>8219</v>
      </c>
      <c r="B1947" s="22">
        <v>316</v>
      </c>
    </row>
    <row r="1948" spans="1:2" x14ac:dyDescent="0.45">
      <c r="A1948" s="22" t="s">
        <v>8219</v>
      </c>
      <c r="B1948" s="22">
        <v>320</v>
      </c>
    </row>
    <row r="1949" spans="1:2" x14ac:dyDescent="0.45">
      <c r="A1949" s="21" t="s">
        <v>8219</v>
      </c>
      <c r="B1949" s="21">
        <v>321</v>
      </c>
    </row>
    <row r="1950" spans="1:2" x14ac:dyDescent="0.45">
      <c r="A1950" s="21" t="s">
        <v>8219</v>
      </c>
      <c r="B1950" s="21">
        <v>321</v>
      </c>
    </row>
    <row r="1951" spans="1:2" x14ac:dyDescent="0.45">
      <c r="A1951" s="21" t="s">
        <v>8219</v>
      </c>
      <c r="B1951" s="21">
        <v>321</v>
      </c>
    </row>
    <row r="1952" spans="1:2" x14ac:dyDescent="0.45">
      <c r="A1952" s="22" t="s">
        <v>8219</v>
      </c>
      <c r="B1952" s="22">
        <v>322</v>
      </c>
    </row>
    <row r="1953" spans="1:2" x14ac:dyDescent="0.45">
      <c r="A1953" s="21" t="s">
        <v>8219</v>
      </c>
      <c r="B1953" s="21">
        <v>325</v>
      </c>
    </row>
    <row r="1954" spans="1:2" x14ac:dyDescent="0.45">
      <c r="A1954" s="21" t="s">
        <v>8219</v>
      </c>
      <c r="B1954" s="21">
        <v>325</v>
      </c>
    </row>
    <row r="1955" spans="1:2" x14ac:dyDescent="0.45">
      <c r="A1955" s="22" t="s">
        <v>8219</v>
      </c>
      <c r="B1955" s="22">
        <v>325</v>
      </c>
    </row>
    <row r="1956" spans="1:2" x14ac:dyDescent="0.45">
      <c r="A1956" s="22" t="s">
        <v>8219</v>
      </c>
      <c r="B1956" s="22">
        <v>328</v>
      </c>
    </row>
    <row r="1957" spans="1:2" x14ac:dyDescent="0.45">
      <c r="A1957" s="22" t="s">
        <v>8219</v>
      </c>
      <c r="B1957" s="22">
        <v>329</v>
      </c>
    </row>
    <row r="1958" spans="1:2" x14ac:dyDescent="0.45">
      <c r="A1958" s="21" t="s">
        <v>8219</v>
      </c>
      <c r="B1958" s="21">
        <v>329</v>
      </c>
    </row>
    <row r="1959" spans="1:2" x14ac:dyDescent="0.45">
      <c r="A1959" s="22" t="s">
        <v>8219</v>
      </c>
      <c r="B1959" s="22">
        <v>332</v>
      </c>
    </row>
    <row r="1960" spans="1:2" x14ac:dyDescent="0.45">
      <c r="A1960" s="22" t="s">
        <v>8219</v>
      </c>
      <c r="B1960" s="22">
        <v>335</v>
      </c>
    </row>
    <row r="1961" spans="1:2" x14ac:dyDescent="0.45">
      <c r="A1961" s="22" t="s">
        <v>8219</v>
      </c>
      <c r="B1961" s="22">
        <v>336</v>
      </c>
    </row>
    <row r="1962" spans="1:2" x14ac:dyDescent="0.45">
      <c r="A1962" s="22" t="s">
        <v>8219</v>
      </c>
      <c r="B1962" s="22">
        <v>336</v>
      </c>
    </row>
    <row r="1963" spans="1:2" x14ac:dyDescent="0.45">
      <c r="A1963" s="22" t="s">
        <v>8219</v>
      </c>
      <c r="B1963" s="22">
        <v>337</v>
      </c>
    </row>
    <row r="1964" spans="1:2" x14ac:dyDescent="0.45">
      <c r="A1964" s="22" t="s">
        <v>8219</v>
      </c>
      <c r="B1964" s="22">
        <v>337</v>
      </c>
    </row>
    <row r="1965" spans="1:2" x14ac:dyDescent="0.45">
      <c r="A1965" s="22" t="s">
        <v>8219</v>
      </c>
      <c r="B1965" s="22">
        <v>339</v>
      </c>
    </row>
    <row r="1966" spans="1:2" x14ac:dyDescent="0.45">
      <c r="A1966" s="21" t="s">
        <v>8219</v>
      </c>
      <c r="B1966" s="21">
        <v>340</v>
      </c>
    </row>
    <row r="1967" spans="1:2" x14ac:dyDescent="0.45">
      <c r="A1967" s="21" t="s">
        <v>8219</v>
      </c>
      <c r="B1967" s="21">
        <v>340</v>
      </c>
    </row>
    <row r="1968" spans="1:2" x14ac:dyDescent="0.45">
      <c r="A1968" s="21" t="s">
        <v>8219</v>
      </c>
      <c r="B1968" s="21">
        <v>340</v>
      </c>
    </row>
    <row r="1969" spans="1:2" x14ac:dyDescent="0.45">
      <c r="A1969" s="21" t="s">
        <v>8219</v>
      </c>
      <c r="B1969" s="21">
        <v>342</v>
      </c>
    </row>
    <row r="1970" spans="1:2" x14ac:dyDescent="0.45">
      <c r="A1970" s="21" t="s">
        <v>8219</v>
      </c>
      <c r="B1970" s="21">
        <v>343</v>
      </c>
    </row>
    <row r="1971" spans="1:2" x14ac:dyDescent="0.45">
      <c r="A1971" s="21" t="s">
        <v>8219</v>
      </c>
      <c r="B1971" s="21">
        <v>345</v>
      </c>
    </row>
    <row r="1972" spans="1:2" x14ac:dyDescent="0.45">
      <c r="A1972" s="22" t="s">
        <v>8219</v>
      </c>
      <c r="B1972" s="22">
        <v>348</v>
      </c>
    </row>
    <row r="1973" spans="1:2" x14ac:dyDescent="0.45">
      <c r="A1973" s="21" t="s">
        <v>8219</v>
      </c>
      <c r="B1973" s="21">
        <v>350</v>
      </c>
    </row>
    <row r="1974" spans="1:2" x14ac:dyDescent="0.45">
      <c r="A1974" s="22" t="s">
        <v>8219</v>
      </c>
      <c r="B1974" s="22">
        <v>351</v>
      </c>
    </row>
    <row r="1975" spans="1:2" x14ac:dyDescent="0.45">
      <c r="A1975" s="21" t="s">
        <v>8219</v>
      </c>
      <c r="B1975" s="21">
        <v>352</v>
      </c>
    </row>
    <row r="1976" spans="1:2" x14ac:dyDescent="0.45">
      <c r="A1976" s="22" t="s">
        <v>8219</v>
      </c>
      <c r="B1976" s="22">
        <v>353</v>
      </c>
    </row>
    <row r="1977" spans="1:2" x14ac:dyDescent="0.45">
      <c r="A1977" s="22" t="s">
        <v>8219</v>
      </c>
      <c r="B1977" s="22">
        <v>354</v>
      </c>
    </row>
    <row r="1978" spans="1:2" x14ac:dyDescent="0.45">
      <c r="A1978" s="21" t="s">
        <v>8219</v>
      </c>
      <c r="B1978" s="21">
        <v>354</v>
      </c>
    </row>
    <row r="1979" spans="1:2" x14ac:dyDescent="0.45">
      <c r="A1979" s="21" t="s">
        <v>8219</v>
      </c>
      <c r="B1979" s="21">
        <v>356</v>
      </c>
    </row>
    <row r="1980" spans="1:2" x14ac:dyDescent="0.45">
      <c r="A1980" s="21" t="s">
        <v>8219</v>
      </c>
      <c r="B1980" s="21">
        <v>361</v>
      </c>
    </row>
    <row r="1981" spans="1:2" x14ac:dyDescent="0.45">
      <c r="A1981" s="22" t="s">
        <v>8219</v>
      </c>
      <c r="B1981" s="22">
        <v>364</v>
      </c>
    </row>
    <row r="1982" spans="1:2" x14ac:dyDescent="0.45">
      <c r="A1982" s="21" t="s">
        <v>8219</v>
      </c>
      <c r="B1982" s="21">
        <v>365</v>
      </c>
    </row>
    <row r="1983" spans="1:2" x14ac:dyDescent="0.45">
      <c r="A1983" s="21" t="s">
        <v>8219</v>
      </c>
      <c r="B1983" s="21">
        <v>369</v>
      </c>
    </row>
    <row r="1984" spans="1:2" x14ac:dyDescent="0.45">
      <c r="A1984" s="22" t="s">
        <v>8219</v>
      </c>
      <c r="B1984" s="22">
        <v>369</v>
      </c>
    </row>
    <row r="1985" spans="1:2" x14ac:dyDescent="0.45">
      <c r="A1985" s="21" t="s">
        <v>8219</v>
      </c>
      <c r="B1985" s="21">
        <v>372</v>
      </c>
    </row>
    <row r="1986" spans="1:2" x14ac:dyDescent="0.45">
      <c r="A1986" s="21" t="s">
        <v>8219</v>
      </c>
      <c r="B1986" s="21">
        <v>375</v>
      </c>
    </row>
    <row r="1987" spans="1:2" x14ac:dyDescent="0.45">
      <c r="A1987" s="22" t="s">
        <v>8219</v>
      </c>
      <c r="B1987" s="22">
        <v>375</v>
      </c>
    </row>
    <row r="1988" spans="1:2" x14ac:dyDescent="0.45">
      <c r="A1988" s="22" t="s">
        <v>8219</v>
      </c>
      <c r="B1988" s="22">
        <v>376</v>
      </c>
    </row>
    <row r="1989" spans="1:2" x14ac:dyDescent="0.45">
      <c r="A1989" s="22" t="s">
        <v>8219</v>
      </c>
      <c r="B1989" s="22">
        <v>379</v>
      </c>
    </row>
    <row r="1990" spans="1:2" x14ac:dyDescent="0.45">
      <c r="A1990" s="22" t="s">
        <v>8219</v>
      </c>
      <c r="B1990" s="22">
        <v>379</v>
      </c>
    </row>
    <row r="1991" spans="1:2" x14ac:dyDescent="0.45">
      <c r="A1991" s="22" t="s">
        <v>8219</v>
      </c>
      <c r="B1991" s="22">
        <v>380</v>
      </c>
    </row>
    <row r="1992" spans="1:2" x14ac:dyDescent="0.45">
      <c r="A1992" s="21" t="s">
        <v>8219</v>
      </c>
      <c r="B1992" s="21">
        <v>383</v>
      </c>
    </row>
    <row r="1993" spans="1:2" x14ac:dyDescent="0.45">
      <c r="A1993" s="21" t="s">
        <v>8219</v>
      </c>
      <c r="B1993" s="21">
        <v>385</v>
      </c>
    </row>
    <row r="1994" spans="1:2" x14ac:dyDescent="0.45">
      <c r="A1994" s="21" t="s">
        <v>8219</v>
      </c>
      <c r="B1994" s="21">
        <v>388</v>
      </c>
    </row>
    <row r="1995" spans="1:2" x14ac:dyDescent="0.45">
      <c r="A1995" s="22" t="s">
        <v>8219</v>
      </c>
      <c r="B1995" s="22">
        <v>389</v>
      </c>
    </row>
    <row r="1996" spans="1:2" x14ac:dyDescent="0.45">
      <c r="A1996" s="22" t="s">
        <v>8219</v>
      </c>
      <c r="B1996" s="22">
        <v>391</v>
      </c>
    </row>
    <row r="1997" spans="1:2" x14ac:dyDescent="0.45">
      <c r="A1997" s="21" t="s">
        <v>8219</v>
      </c>
      <c r="B1997" s="21">
        <v>392</v>
      </c>
    </row>
    <row r="1998" spans="1:2" x14ac:dyDescent="0.45">
      <c r="A1998" s="21" t="s">
        <v>8219</v>
      </c>
      <c r="B1998" s="21">
        <v>392</v>
      </c>
    </row>
    <row r="1999" spans="1:2" x14ac:dyDescent="0.45">
      <c r="A1999" s="21" t="s">
        <v>8219</v>
      </c>
      <c r="B1999" s="21">
        <v>392</v>
      </c>
    </row>
    <row r="2000" spans="1:2" x14ac:dyDescent="0.45">
      <c r="A2000" s="22" t="s">
        <v>8219</v>
      </c>
      <c r="B2000" s="22">
        <v>394</v>
      </c>
    </row>
    <row r="2001" spans="1:2" x14ac:dyDescent="0.45">
      <c r="A2001" s="22" t="s">
        <v>8219</v>
      </c>
      <c r="B2001" s="22">
        <v>398</v>
      </c>
    </row>
    <row r="2002" spans="1:2" x14ac:dyDescent="0.45">
      <c r="A2002" s="22" t="s">
        <v>8219</v>
      </c>
      <c r="B2002" s="22">
        <v>398</v>
      </c>
    </row>
    <row r="2003" spans="1:2" x14ac:dyDescent="0.45">
      <c r="A2003" s="21" t="s">
        <v>8219</v>
      </c>
      <c r="B2003" s="21">
        <v>402</v>
      </c>
    </row>
    <row r="2004" spans="1:2" x14ac:dyDescent="0.45">
      <c r="A2004" s="21" t="s">
        <v>8219</v>
      </c>
      <c r="B2004" s="21">
        <v>403</v>
      </c>
    </row>
    <row r="2005" spans="1:2" x14ac:dyDescent="0.45">
      <c r="A2005" s="22" t="s">
        <v>8219</v>
      </c>
      <c r="B2005" s="22">
        <v>404</v>
      </c>
    </row>
    <row r="2006" spans="1:2" x14ac:dyDescent="0.45">
      <c r="A2006" s="21" t="s">
        <v>8219</v>
      </c>
      <c r="B2006" s="21">
        <v>404</v>
      </c>
    </row>
    <row r="2007" spans="1:2" x14ac:dyDescent="0.45">
      <c r="A2007" s="22" t="s">
        <v>8219</v>
      </c>
      <c r="B2007" s="22">
        <v>405</v>
      </c>
    </row>
    <row r="2008" spans="1:2" x14ac:dyDescent="0.45">
      <c r="A2008" s="22" t="s">
        <v>8219</v>
      </c>
      <c r="B2008" s="22">
        <v>405</v>
      </c>
    </row>
    <row r="2009" spans="1:2" x14ac:dyDescent="0.45">
      <c r="A2009" s="22" t="s">
        <v>8219</v>
      </c>
      <c r="B2009" s="22">
        <v>406</v>
      </c>
    </row>
    <row r="2010" spans="1:2" x14ac:dyDescent="0.45">
      <c r="A2010" s="21" t="s">
        <v>8219</v>
      </c>
      <c r="B2010" s="21">
        <v>410</v>
      </c>
    </row>
    <row r="2011" spans="1:2" x14ac:dyDescent="0.45">
      <c r="A2011" s="22" t="s">
        <v>8219</v>
      </c>
      <c r="B2011" s="22">
        <v>413</v>
      </c>
    </row>
    <row r="2012" spans="1:2" x14ac:dyDescent="0.45">
      <c r="A2012" s="21" t="s">
        <v>8219</v>
      </c>
      <c r="B2012" s="21">
        <v>415</v>
      </c>
    </row>
    <row r="2013" spans="1:2" x14ac:dyDescent="0.45">
      <c r="A2013" s="21" t="s">
        <v>8219</v>
      </c>
      <c r="B2013" s="21">
        <v>415</v>
      </c>
    </row>
    <row r="2014" spans="1:2" x14ac:dyDescent="0.45">
      <c r="A2014" s="22" t="s">
        <v>8219</v>
      </c>
      <c r="B2014" s="22">
        <v>424</v>
      </c>
    </row>
    <row r="2015" spans="1:2" x14ac:dyDescent="0.45">
      <c r="A2015" s="22" t="s">
        <v>8219</v>
      </c>
      <c r="B2015" s="22">
        <v>426</v>
      </c>
    </row>
    <row r="2016" spans="1:2" x14ac:dyDescent="0.45">
      <c r="A2016" s="22" t="s">
        <v>8219</v>
      </c>
      <c r="B2016" s="22">
        <v>426</v>
      </c>
    </row>
    <row r="2017" spans="1:2" x14ac:dyDescent="0.45">
      <c r="A2017" s="22" t="s">
        <v>8219</v>
      </c>
      <c r="B2017" s="22">
        <v>429</v>
      </c>
    </row>
    <row r="2018" spans="1:2" x14ac:dyDescent="0.45">
      <c r="A2018" s="21" t="s">
        <v>8219</v>
      </c>
      <c r="B2018" s="21">
        <v>433</v>
      </c>
    </row>
    <row r="2019" spans="1:2" x14ac:dyDescent="0.45">
      <c r="A2019" s="21" t="s">
        <v>8219</v>
      </c>
      <c r="B2019" s="21">
        <v>437</v>
      </c>
    </row>
    <row r="2020" spans="1:2" x14ac:dyDescent="0.45">
      <c r="A2020" s="22" t="s">
        <v>8219</v>
      </c>
      <c r="B2020" s="22">
        <v>438</v>
      </c>
    </row>
    <row r="2021" spans="1:2" x14ac:dyDescent="0.45">
      <c r="A2021" s="21" t="s">
        <v>8219</v>
      </c>
      <c r="B2021" s="21">
        <v>441</v>
      </c>
    </row>
    <row r="2022" spans="1:2" x14ac:dyDescent="0.45">
      <c r="A2022" s="22" t="s">
        <v>8219</v>
      </c>
      <c r="B2022" s="22">
        <v>443</v>
      </c>
    </row>
    <row r="2023" spans="1:2" x14ac:dyDescent="0.45">
      <c r="A2023" s="21" t="s">
        <v>8219</v>
      </c>
      <c r="B2023" s="21">
        <v>445</v>
      </c>
    </row>
    <row r="2024" spans="1:2" x14ac:dyDescent="0.45">
      <c r="A2024" s="21" t="s">
        <v>8219</v>
      </c>
      <c r="B2024" s="21">
        <v>447</v>
      </c>
    </row>
    <row r="2025" spans="1:2" x14ac:dyDescent="0.45">
      <c r="A2025" s="21" t="s">
        <v>8219</v>
      </c>
      <c r="B2025" s="21">
        <v>450</v>
      </c>
    </row>
    <row r="2026" spans="1:2" x14ac:dyDescent="0.45">
      <c r="A2026" s="22" t="s">
        <v>8219</v>
      </c>
      <c r="B2026" s="22">
        <v>452</v>
      </c>
    </row>
    <row r="2027" spans="1:2" x14ac:dyDescent="0.45">
      <c r="A2027" s="21" t="s">
        <v>8219</v>
      </c>
      <c r="B2027" s="21">
        <v>454</v>
      </c>
    </row>
    <row r="2028" spans="1:2" x14ac:dyDescent="0.45">
      <c r="A2028" s="22" t="s">
        <v>8219</v>
      </c>
      <c r="B2028" s="22">
        <v>455</v>
      </c>
    </row>
    <row r="2029" spans="1:2" x14ac:dyDescent="0.45">
      <c r="A2029" s="22" t="s">
        <v>8219</v>
      </c>
      <c r="B2029" s="22">
        <v>456</v>
      </c>
    </row>
    <row r="2030" spans="1:2" x14ac:dyDescent="0.45">
      <c r="A2030" s="22" t="s">
        <v>8219</v>
      </c>
      <c r="B2030" s="22">
        <v>465</v>
      </c>
    </row>
    <row r="2031" spans="1:2" x14ac:dyDescent="0.45">
      <c r="A2031" s="21" t="s">
        <v>8219</v>
      </c>
      <c r="B2031" s="21">
        <v>467</v>
      </c>
    </row>
    <row r="2032" spans="1:2" x14ac:dyDescent="0.45">
      <c r="A2032" s="22" t="s">
        <v>8219</v>
      </c>
      <c r="B2032" s="22">
        <v>470</v>
      </c>
    </row>
    <row r="2033" spans="1:2" x14ac:dyDescent="0.45">
      <c r="A2033" s="21" t="s">
        <v>8219</v>
      </c>
      <c r="B2033" s="21">
        <v>473</v>
      </c>
    </row>
    <row r="2034" spans="1:2" x14ac:dyDescent="0.45">
      <c r="A2034" s="22" t="s">
        <v>8219</v>
      </c>
      <c r="B2034" s="22">
        <v>478</v>
      </c>
    </row>
    <row r="2035" spans="1:2" x14ac:dyDescent="0.45">
      <c r="A2035" s="21" t="s">
        <v>8219</v>
      </c>
      <c r="B2035" s="21">
        <v>479</v>
      </c>
    </row>
    <row r="2036" spans="1:2" x14ac:dyDescent="0.45">
      <c r="A2036" s="22" t="s">
        <v>8219</v>
      </c>
      <c r="B2036" s="22">
        <v>480</v>
      </c>
    </row>
    <row r="2037" spans="1:2" x14ac:dyDescent="0.45">
      <c r="A2037" s="21" t="s">
        <v>8219</v>
      </c>
      <c r="B2037" s="21">
        <v>480</v>
      </c>
    </row>
    <row r="2038" spans="1:2" x14ac:dyDescent="0.45">
      <c r="A2038" s="21" t="s">
        <v>8219</v>
      </c>
      <c r="B2038" s="21">
        <v>489</v>
      </c>
    </row>
    <row r="2039" spans="1:2" x14ac:dyDescent="0.45">
      <c r="A2039" s="21" t="s">
        <v>8219</v>
      </c>
      <c r="B2039" s="21">
        <v>493</v>
      </c>
    </row>
    <row r="2040" spans="1:2" x14ac:dyDescent="0.45">
      <c r="A2040" s="21" t="s">
        <v>8219</v>
      </c>
      <c r="B2040" s="21">
        <v>493</v>
      </c>
    </row>
    <row r="2041" spans="1:2" x14ac:dyDescent="0.45">
      <c r="A2041" s="21" t="s">
        <v>8219</v>
      </c>
      <c r="B2041" s="21">
        <v>498</v>
      </c>
    </row>
    <row r="2042" spans="1:2" x14ac:dyDescent="0.45">
      <c r="A2042" s="21" t="s">
        <v>8219</v>
      </c>
      <c r="B2042" s="21">
        <v>498</v>
      </c>
    </row>
    <row r="2043" spans="1:2" x14ac:dyDescent="0.45">
      <c r="A2043" s="21" t="s">
        <v>8219</v>
      </c>
      <c r="B2043" s="21">
        <v>499</v>
      </c>
    </row>
    <row r="2044" spans="1:2" x14ac:dyDescent="0.45">
      <c r="A2044" s="21" t="s">
        <v>8219</v>
      </c>
      <c r="B2044" s="21">
        <v>508</v>
      </c>
    </row>
    <row r="2045" spans="1:2" x14ac:dyDescent="0.45">
      <c r="A2045" s="22" t="s">
        <v>8219</v>
      </c>
      <c r="B2045" s="22">
        <v>508</v>
      </c>
    </row>
    <row r="2046" spans="1:2" x14ac:dyDescent="0.45">
      <c r="A2046" s="21" t="s">
        <v>8219</v>
      </c>
      <c r="B2046" s="21">
        <v>508</v>
      </c>
    </row>
    <row r="2047" spans="1:2" x14ac:dyDescent="0.45">
      <c r="A2047" s="21" t="s">
        <v>8219</v>
      </c>
      <c r="B2047" s="21">
        <v>510</v>
      </c>
    </row>
    <row r="2048" spans="1:2" x14ac:dyDescent="0.45">
      <c r="A2048" s="21" t="s">
        <v>8219</v>
      </c>
      <c r="B2048" s="21">
        <v>512</v>
      </c>
    </row>
    <row r="2049" spans="1:2" x14ac:dyDescent="0.45">
      <c r="A2049" s="21" t="s">
        <v>8219</v>
      </c>
      <c r="B2049" s="21">
        <v>514</v>
      </c>
    </row>
    <row r="2050" spans="1:2" x14ac:dyDescent="0.45">
      <c r="A2050" s="22" t="s">
        <v>8219</v>
      </c>
      <c r="B2050" s="22">
        <v>524</v>
      </c>
    </row>
    <row r="2051" spans="1:2" x14ac:dyDescent="0.45">
      <c r="A2051" s="21" t="s">
        <v>8219</v>
      </c>
      <c r="B2051" s="21">
        <v>531</v>
      </c>
    </row>
    <row r="2052" spans="1:2" x14ac:dyDescent="0.45">
      <c r="A2052" s="21" t="s">
        <v>8219</v>
      </c>
      <c r="B2052" s="21">
        <v>537</v>
      </c>
    </row>
    <row r="2053" spans="1:2" x14ac:dyDescent="0.45">
      <c r="A2053" s="21" t="s">
        <v>8219</v>
      </c>
      <c r="B2053" s="21">
        <v>537</v>
      </c>
    </row>
    <row r="2054" spans="1:2" x14ac:dyDescent="0.45">
      <c r="A2054" s="22" t="s">
        <v>8219</v>
      </c>
      <c r="B2054" s="22">
        <v>539</v>
      </c>
    </row>
    <row r="2055" spans="1:2" x14ac:dyDescent="0.45">
      <c r="A2055" s="22" t="s">
        <v>8219</v>
      </c>
      <c r="B2055" s="22">
        <v>539</v>
      </c>
    </row>
    <row r="2056" spans="1:2" x14ac:dyDescent="0.45">
      <c r="A2056" s="21" t="s">
        <v>8219</v>
      </c>
      <c r="B2056" s="21">
        <v>541</v>
      </c>
    </row>
    <row r="2057" spans="1:2" x14ac:dyDescent="0.45">
      <c r="A2057" s="22" t="s">
        <v>8219</v>
      </c>
      <c r="B2057" s="22">
        <v>549</v>
      </c>
    </row>
    <row r="2058" spans="1:2" x14ac:dyDescent="0.45">
      <c r="A2058" s="22" t="s">
        <v>8219</v>
      </c>
      <c r="B2058" s="22">
        <v>551</v>
      </c>
    </row>
    <row r="2059" spans="1:2" x14ac:dyDescent="0.45">
      <c r="A2059" s="21" t="s">
        <v>8219</v>
      </c>
      <c r="B2059" s="21">
        <v>554</v>
      </c>
    </row>
    <row r="2060" spans="1:2" x14ac:dyDescent="0.45">
      <c r="A2060" s="21" t="s">
        <v>8219</v>
      </c>
      <c r="B2060" s="21">
        <v>555</v>
      </c>
    </row>
    <row r="2061" spans="1:2" x14ac:dyDescent="0.45">
      <c r="A2061" s="21" t="s">
        <v>8219</v>
      </c>
      <c r="B2061" s="21">
        <v>555</v>
      </c>
    </row>
    <row r="2062" spans="1:2" x14ac:dyDescent="0.45">
      <c r="A2062" s="21" t="s">
        <v>8219</v>
      </c>
      <c r="B2062" s="21">
        <v>557</v>
      </c>
    </row>
    <row r="2063" spans="1:2" x14ac:dyDescent="0.45">
      <c r="A2063" s="22" t="s">
        <v>8219</v>
      </c>
      <c r="B2063" s="22">
        <v>558</v>
      </c>
    </row>
    <row r="2064" spans="1:2" x14ac:dyDescent="0.45">
      <c r="A2064" s="22" t="s">
        <v>8219</v>
      </c>
      <c r="B2064" s="22">
        <v>560</v>
      </c>
    </row>
    <row r="2065" spans="1:2" x14ac:dyDescent="0.45">
      <c r="A2065" s="22" t="s">
        <v>8219</v>
      </c>
      <c r="B2065" s="22">
        <v>562</v>
      </c>
    </row>
    <row r="2066" spans="1:2" x14ac:dyDescent="0.45">
      <c r="A2066" s="22" t="s">
        <v>8219</v>
      </c>
      <c r="B2066" s="22">
        <v>563</v>
      </c>
    </row>
    <row r="2067" spans="1:2" x14ac:dyDescent="0.45">
      <c r="A2067" s="21" t="s">
        <v>8219</v>
      </c>
      <c r="B2067" s="21">
        <v>571</v>
      </c>
    </row>
    <row r="2068" spans="1:2" x14ac:dyDescent="0.45">
      <c r="A2068" s="21" t="s">
        <v>8219</v>
      </c>
      <c r="B2068" s="21">
        <v>574</v>
      </c>
    </row>
    <row r="2069" spans="1:2" x14ac:dyDescent="0.45">
      <c r="A2069" s="22" t="s">
        <v>8219</v>
      </c>
      <c r="B2069" s="22">
        <v>576</v>
      </c>
    </row>
    <row r="2070" spans="1:2" x14ac:dyDescent="0.45">
      <c r="A2070" s="21" t="s">
        <v>8219</v>
      </c>
      <c r="B2070" s="21">
        <v>577</v>
      </c>
    </row>
    <row r="2071" spans="1:2" x14ac:dyDescent="0.45">
      <c r="A2071" s="21" t="s">
        <v>8219</v>
      </c>
      <c r="B2071" s="21">
        <v>600</v>
      </c>
    </row>
    <row r="2072" spans="1:2" x14ac:dyDescent="0.45">
      <c r="A2072" s="22" t="s">
        <v>8219</v>
      </c>
      <c r="B2072" s="22">
        <v>607</v>
      </c>
    </row>
    <row r="2073" spans="1:2" x14ac:dyDescent="0.45">
      <c r="A2073" s="22" t="s">
        <v>8219</v>
      </c>
      <c r="B2073" s="22">
        <v>613</v>
      </c>
    </row>
    <row r="2074" spans="1:2" x14ac:dyDescent="0.45">
      <c r="A2074" s="21" t="s">
        <v>8219</v>
      </c>
      <c r="B2074" s="21">
        <v>614</v>
      </c>
    </row>
    <row r="2075" spans="1:2" x14ac:dyDescent="0.45">
      <c r="A2075" s="21" t="s">
        <v>8219</v>
      </c>
      <c r="B2075" s="21">
        <v>615</v>
      </c>
    </row>
    <row r="2076" spans="1:2" x14ac:dyDescent="0.45">
      <c r="A2076" s="21" t="s">
        <v>8219</v>
      </c>
      <c r="B2076" s="21">
        <v>621</v>
      </c>
    </row>
    <row r="2077" spans="1:2" x14ac:dyDescent="0.45">
      <c r="A2077" s="22" t="s">
        <v>8219</v>
      </c>
      <c r="B2077" s="22">
        <v>623</v>
      </c>
    </row>
    <row r="2078" spans="1:2" x14ac:dyDescent="0.45">
      <c r="A2078" s="21" t="s">
        <v>8219</v>
      </c>
      <c r="B2078" s="21">
        <v>625</v>
      </c>
    </row>
    <row r="2079" spans="1:2" x14ac:dyDescent="0.45">
      <c r="A2079" s="22" t="s">
        <v>8219</v>
      </c>
      <c r="B2079" s="22">
        <v>635</v>
      </c>
    </row>
    <row r="2080" spans="1:2" x14ac:dyDescent="0.45">
      <c r="A2080" s="22" t="s">
        <v>8219</v>
      </c>
      <c r="B2080" s="22">
        <v>644</v>
      </c>
    </row>
    <row r="2081" spans="1:2" x14ac:dyDescent="0.45">
      <c r="A2081" s="21" t="s">
        <v>8219</v>
      </c>
      <c r="B2081" s="21">
        <v>651</v>
      </c>
    </row>
    <row r="2082" spans="1:2" x14ac:dyDescent="0.45">
      <c r="A2082" s="22" t="s">
        <v>8219</v>
      </c>
      <c r="B2082" s="22">
        <v>660</v>
      </c>
    </row>
    <row r="2083" spans="1:2" x14ac:dyDescent="0.45">
      <c r="A2083" s="22" t="s">
        <v>8219</v>
      </c>
      <c r="B2083" s="22">
        <v>665</v>
      </c>
    </row>
    <row r="2084" spans="1:2" x14ac:dyDescent="0.45">
      <c r="A2084" s="22" t="s">
        <v>8219</v>
      </c>
      <c r="B2084" s="22">
        <v>666</v>
      </c>
    </row>
    <row r="2085" spans="1:2" x14ac:dyDescent="0.45">
      <c r="A2085" s="21" t="s">
        <v>8219</v>
      </c>
      <c r="B2085" s="21">
        <v>670</v>
      </c>
    </row>
    <row r="2086" spans="1:2" x14ac:dyDescent="0.45">
      <c r="A2086" s="22" t="s">
        <v>8219</v>
      </c>
      <c r="B2086" s="22">
        <v>676</v>
      </c>
    </row>
    <row r="2087" spans="1:2" x14ac:dyDescent="0.45">
      <c r="A2087" s="22" t="s">
        <v>8219</v>
      </c>
      <c r="B2087" s="22">
        <v>680</v>
      </c>
    </row>
    <row r="2088" spans="1:2" x14ac:dyDescent="0.45">
      <c r="A2088" s="21" t="s">
        <v>8219</v>
      </c>
      <c r="B2088" s="21">
        <v>680</v>
      </c>
    </row>
    <row r="2089" spans="1:2" x14ac:dyDescent="0.45">
      <c r="A2089" s="21" t="s">
        <v>8219</v>
      </c>
      <c r="B2089" s="21">
        <v>682</v>
      </c>
    </row>
    <row r="2090" spans="1:2" x14ac:dyDescent="0.45">
      <c r="A2090" s="21" t="s">
        <v>8219</v>
      </c>
      <c r="B2090" s="21">
        <v>682</v>
      </c>
    </row>
    <row r="2091" spans="1:2" x14ac:dyDescent="0.45">
      <c r="A2091" s="21" t="s">
        <v>8219</v>
      </c>
      <c r="B2091" s="21">
        <v>688</v>
      </c>
    </row>
    <row r="2092" spans="1:2" x14ac:dyDescent="0.45">
      <c r="A2092" s="21" t="s">
        <v>8219</v>
      </c>
      <c r="B2092" s="21">
        <v>701</v>
      </c>
    </row>
    <row r="2093" spans="1:2" x14ac:dyDescent="0.45">
      <c r="A2093" s="22" t="s">
        <v>8219</v>
      </c>
      <c r="B2093" s="22">
        <v>707</v>
      </c>
    </row>
    <row r="2094" spans="1:2" x14ac:dyDescent="0.45">
      <c r="A2094" s="22" t="s">
        <v>8219</v>
      </c>
      <c r="B2094" s="22">
        <v>711</v>
      </c>
    </row>
    <row r="2095" spans="1:2" x14ac:dyDescent="0.45">
      <c r="A2095" s="21" t="s">
        <v>8219</v>
      </c>
      <c r="B2095" s="21">
        <v>714</v>
      </c>
    </row>
    <row r="2096" spans="1:2" x14ac:dyDescent="0.45">
      <c r="A2096" s="21" t="s">
        <v>8219</v>
      </c>
      <c r="B2096" s="21">
        <v>721</v>
      </c>
    </row>
    <row r="2097" spans="1:2" x14ac:dyDescent="0.45">
      <c r="A2097" s="22" t="s">
        <v>8219</v>
      </c>
      <c r="B2097" s="22">
        <v>729</v>
      </c>
    </row>
    <row r="2098" spans="1:2" x14ac:dyDescent="0.45">
      <c r="A2098" s="22" t="s">
        <v>8219</v>
      </c>
      <c r="B2098" s="22">
        <v>736</v>
      </c>
    </row>
    <row r="2099" spans="1:2" x14ac:dyDescent="0.45">
      <c r="A2099" s="21" t="s">
        <v>8219</v>
      </c>
      <c r="B2099" s="21">
        <v>740</v>
      </c>
    </row>
    <row r="2100" spans="1:2" x14ac:dyDescent="0.45">
      <c r="A2100" s="22" t="s">
        <v>8219</v>
      </c>
      <c r="B2100" s="22">
        <v>742</v>
      </c>
    </row>
    <row r="2101" spans="1:2" x14ac:dyDescent="0.45">
      <c r="A2101" s="21" t="s">
        <v>8219</v>
      </c>
      <c r="B2101" s="21">
        <v>760</v>
      </c>
    </row>
    <row r="2102" spans="1:2" x14ac:dyDescent="0.45">
      <c r="A2102" s="22" t="s">
        <v>8219</v>
      </c>
      <c r="B2102" s="22">
        <v>813</v>
      </c>
    </row>
    <row r="2103" spans="1:2" x14ac:dyDescent="0.45">
      <c r="A2103" s="22" t="s">
        <v>8219</v>
      </c>
      <c r="B2103" s="22">
        <v>821</v>
      </c>
    </row>
    <row r="2104" spans="1:2" x14ac:dyDescent="0.45">
      <c r="A2104" s="21" t="s">
        <v>8219</v>
      </c>
      <c r="B2104" s="21">
        <v>827</v>
      </c>
    </row>
    <row r="2105" spans="1:2" x14ac:dyDescent="0.45">
      <c r="A2105" s="22" t="s">
        <v>8219</v>
      </c>
      <c r="B2105" s="22">
        <v>834</v>
      </c>
    </row>
    <row r="2106" spans="1:2" x14ac:dyDescent="0.45">
      <c r="A2106" s="21" t="s">
        <v>8219</v>
      </c>
      <c r="B2106" s="21">
        <v>848</v>
      </c>
    </row>
    <row r="2107" spans="1:2" x14ac:dyDescent="0.45">
      <c r="A2107" s="21" t="s">
        <v>8219</v>
      </c>
      <c r="B2107" s="21">
        <v>859</v>
      </c>
    </row>
    <row r="2108" spans="1:2" x14ac:dyDescent="0.45">
      <c r="A2108" s="22" t="s">
        <v>8219</v>
      </c>
      <c r="B2108" s="22">
        <v>874</v>
      </c>
    </row>
    <row r="2109" spans="1:2" x14ac:dyDescent="0.45">
      <c r="A2109" s="21" t="s">
        <v>8219</v>
      </c>
      <c r="B2109" s="21">
        <v>878</v>
      </c>
    </row>
    <row r="2110" spans="1:2" x14ac:dyDescent="0.45">
      <c r="A2110" s="21" t="s">
        <v>8219</v>
      </c>
      <c r="B2110" s="21">
        <v>885</v>
      </c>
    </row>
    <row r="2111" spans="1:2" x14ac:dyDescent="0.45">
      <c r="A2111" s="22" t="s">
        <v>8219</v>
      </c>
      <c r="B2111" s="22">
        <v>897</v>
      </c>
    </row>
    <row r="2112" spans="1:2" x14ac:dyDescent="0.45">
      <c r="A2112" s="22" t="s">
        <v>8219</v>
      </c>
      <c r="B2112" s="22">
        <v>902</v>
      </c>
    </row>
    <row r="2113" spans="1:2" x14ac:dyDescent="0.45">
      <c r="A2113" s="22" t="s">
        <v>8219</v>
      </c>
      <c r="B2113" s="22">
        <v>916</v>
      </c>
    </row>
    <row r="2114" spans="1:2" x14ac:dyDescent="0.45">
      <c r="A2114" s="21" t="s">
        <v>8219</v>
      </c>
      <c r="B2114" s="21">
        <v>930</v>
      </c>
    </row>
    <row r="2115" spans="1:2" x14ac:dyDescent="0.45">
      <c r="A2115" s="22" t="s">
        <v>8219</v>
      </c>
      <c r="B2115" s="22">
        <v>942</v>
      </c>
    </row>
    <row r="2116" spans="1:2" x14ac:dyDescent="0.45">
      <c r="A2116" s="22" t="s">
        <v>8219</v>
      </c>
      <c r="B2116" s="22">
        <v>943</v>
      </c>
    </row>
    <row r="2117" spans="1:2" x14ac:dyDescent="0.45">
      <c r="A2117" s="21" t="s">
        <v>8219</v>
      </c>
      <c r="B2117" s="21">
        <v>944</v>
      </c>
    </row>
    <row r="2118" spans="1:2" x14ac:dyDescent="0.45">
      <c r="A2118" s="22" t="s">
        <v>8219</v>
      </c>
      <c r="B2118" s="22">
        <v>951</v>
      </c>
    </row>
    <row r="2119" spans="1:2" x14ac:dyDescent="0.45">
      <c r="A2119" s="22" t="s">
        <v>8219</v>
      </c>
      <c r="B2119" s="22">
        <v>963</v>
      </c>
    </row>
    <row r="2120" spans="1:2" x14ac:dyDescent="0.45">
      <c r="A2120" s="22" t="s">
        <v>8219</v>
      </c>
      <c r="B2120" s="22">
        <v>964</v>
      </c>
    </row>
    <row r="2121" spans="1:2" x14ac:dyDescent="0.45">
      <c r="A2121" s="22" t="s">
        <v>8219</v>
      </c>
      <c r="B2121" s="22">
        <v>971</v>
      </c>
    </row>
    <row r="2122" spans="1:2" x14ac:dyDescent="0.45">
      <c r="A2122" s="22" t="s">
        <v>8219</v>
      </c>
      <c r="B2122" s="22">
        <v>983</v>
      </c>
    </row>
    <row r="2123" spans="1:2" x14ac:dyDescent="0.45">
      <c r="A2123" s="21" t="s">
        <v>8219</v>
      </c>
      <c r="B2123" s="21">
        <v>988</v>
      </c>
    </row>
    <row r="2124" spans="1:2" x14ac:dyDescent="0.45">
      <c r="A2124" s="21" t="s">
        <v>8219</v>
      </c>
      <c r="B2124" s="21">
        <v>1013</v>
      </c>
    </row>
    <row r="2125" spans="1:2" x14ac:dyDescent="0.45">
      <c r="A2125" s="21" t="s">
        <v>8219</v>
      </c>
      <c r="B2125" s="21">
        <v>1019</v>
      </c>
    </row>
    <row r="2126" spans="1:2" x14ac:dyDescent="0.45">
      <c r="A2126" s="21" t="s">
        <v>8219</v>
      </c>
      <c r="B2126" s="21">
        <v>1021</v>
      </c>
    </row>
    <row r="2127" spans="1:2" x14ac:dyDescent="0.45">
      <c r="A2127" s="21" t="s">
        <v>8219</v>
      </c>
      <c r="B2127" s="21">
        <v>1049</v>
      </c>
    </row>
    <row r="2128" spans="1:2" x14ac:dyDescent="0.45">
      <c r="A2128" s="22" t="s">
        <v>8219</v>
      </c>
      <c r="B2128" s="22">
        <v>1062</v>
      </c>
    </row>
    <row r="2129" spans="1:2" x14ac:dyDescent="0.45">
      <c r="A2129" s="22" t="s">
        <v>8219</v>
      </c>
      <c r="B2129" s="22">
        <v>1071</v>
      </c>
    </row>
    <row r="2130" spans="1:2" x14ac:dyDescent="0.45">
      <c r="A2130" s="21" t="s">
        <v>8219</v>
      </c>
      <c r="B2130" s="21">
        <v>1088</v>
      </c>
    </row>
    <row r="2131" spans="1:2" x14ac:dyDescent="0.45">
      <c r="A2131" s="22" t="s">
        <v>8219</v>
      </c>
      <c r="B2131" s="22">
        <v>1095</v>
      </c>
    </row>
    <row r="2132" spans="1:2" x14ac:dyDescent="0.45">
      <c r="A2132" s="22" t="s">
        <v>8219</v>
      </c>
      <c r="B2132" s="22">
        <v>1104</v>
      </c>
    </row>
    <row r="2133" spans="1:2" x14ac:dyDescent="0.45">
      <c r="A2133" s="22" t="s">
        <v>8219</v>
      </c>
      <c r="B2133" s="22">
        <v>1107</v>
      </c>
    </row>
    <row r="2134" spans="1:2" x14ac:dyDescent="0.45">
      <c r="A2134" s="22" t="s">
        <v>8219</v>
      </c>
      <c r="B2134" s="22">
        <v>1113</v>
      </c>
    </row>
    <row r="2135" spans="1:2" x14ac:dyDescent="0.45">
      <c r="A2135" s="21" t="s">
        <v>8219</v>
      </c>
      <c r="B2135" s="21">
        <v>1151</v>
      </c>
    </row>
    <row r="2136" spans="1:2" x14ac:dyDescent="0.45">
      <c r="A2136" s="22" t="s">
        <v>8219</v>
      </c>
      <c r="B2136" s="22">
        <v>1204</v>
      </c>
    </row>
    <row r="2137" spans="1:2" x14ac:dyDescent="0.45">
      <c r="A2137" s="21" t="s">
        <v>8219</v>
      </c>
      <c r="B2137" s="21">
        <v>1224</v>
      </c>
    </row>
    <row r="2138" spans="1:2" x14ac:dyDescent="0.45">
      <c r="A2138" s="21" t="s">
        <v>8219</v>
      </c>
      <c r="B2138" s="21">
        <v>1251</v>
      </c>
    </row>
    <row r="2139" spans="1:2" x14ac:dyDescent="0.45">
      <c r="A2139" s="21" t="s">
        <v>8219</v>
      </c>
      <c r="B2139" s="21">
        <v>1260</v>
      </c>
    </row>
    <row r="2140" spans="1:2" x14ac:dyDescent="0.45">
      <c r="A2140" s="21" t="s">
        <v>8219</v>
      </c>
      <c r="B2140" s="21">
        <v>1281</v>
      </c>
    </row>
    <row r="2141" spans="1:2" x14ac:dyDescent="0.45">
      <c r="A2141" s="22" t="s">
        <v>8219</v>
      </c>
      <c r="B2141" s="22">
        <v>1328</v>
      </c>
    </row>
    <row r="2142" spans="1:2" x14ac:dyDescent="0.45">
      <c r="A2142" s="21" t="s">
        <v>8219</v>
      </c>
      <c r="B2142" s="21">
        <v>1356</v>
      </c>
    </row>
    <row r="2143" spans="1:2" x14ac:dyDescent="0.45">
      <c r="A2143" s="21" t="s">
        <v>8219</v>
      </c>
      <c r="B2143" s="21">
        <v>1364</v>
      </c>
    </row>
    <row r="2144" spans="1:2" x14ac:dyDescent="0.45">
      <c r="A2144" s="21" t="s">
        <v>8219</v>
      </c>
      <c r="B2144" s="21">
        <v>1373</v>
      </c>
    </row>
    <row r="2145" spans="1:2" x14ac:dyDescent="0.45">
      <c r="A2145" s="21" t="s">
        <v>8219</v>
      </c>
      <c r="B2145" s="21">
        <v>1375</v>
      </c>
    </row>
    <row r="2146" spans="1:2" x14ac:dyDescent="0.45">
      <c r="A2146" s="22" t="s">
        <v>8219</v>
      </c>
      <c r="B2146" s="22">
        <v>1420</v>
      </c>
    </row>
    <row r="2147" spans="1:2" x14ac:dyDescent="0.45">
      <c r="A2147" s="22" t="s">
        <v>8219</v>
      </c>
      <c r="B2147" s="22">
        <v>1510</v>
      </c>
    </row>
    <row r="2148" spans="1:2" x14ac:dyDescent="0.45">
      <c r="A2148" s="21" t="s">
        <v>8219</v>
      </c>
      <c r="B2148" s="21">
        <v>1513</v>
      </c>
    </row>
    <row r="2149" spans="1:2" x14ac:dyDescent="0.45">
      <c r="A2149" s="21" t="s">
        <v>8219</v>
      </c>
      <c r="B2149" s="21">
        <v>1530</v>
      </c>
    </row>
    <row r="2150" spans="1:2" x14ac:dyDescent="0.45">
      <c r="A2150" s="22" t="s">
        <v>8219</v>
      </c>
      <c r="B2150" s="22">
        <v>1556</v>
      </c>
    </row>
    <row r="2151" spans="1:2" x14ac:dyDescent="0.45">
      <c r="A2151" s="22" t="s">
        <v>8219</v>
      </c>
      <c r="B2151" s="22">
        <v>1596</v>
      </c>
    </row>
    <row r="2152" spans="1:2" x14ac:dyDescent="0.45">
      <c r="A2152" s="22" t="s">
        <v>8219</v>
      </c>
      <c r="B2152" s="22">
        <v>1633</v>
      </c>
    </row>
    <row r="2153" spans="1:2" x14ac:dyDescent="0.45">
      <c r="A2153" s="22" t="s">
        <v>8219</v>
      </c>
      <c r="B2153" s="22">
        <v>1637</v>
      </c>
    </row>
    <row r="2154" spans="1:2" x14ac:dyDescent="0.45">
      <c r="A2154" s="21" t="s">
        <v>8219</v>
      </c>
      <c r="B2154" s="21">
        <v>1670</v>
      </c>
    </row>
    <row r="2155" spans="1:2" x14ac:dyDescent="0.45">
      <c r="A2155" s="21" t="s">
        <v>8219</v>
      </c>
      <c r="B2155" s="21">
        <v>1737</v>
      </c>
    </row>
    <row r="2156" spans="1:2" x14ac:dyDescent="0.45">
      <c r="A2156" s="22" t="s">
        <v>8219</v>
      </c>
      <c r="B2156" s="22">
        <v>1762</v>
      </c>
    </row>
    <row r="2157" spans="1:2" x14ac:dyDescent="0.45">
      <c r="A2157" s="22" t="s">
        <v>8219</v>
      </c>
      <c r="B2157" s="22">
        <v>1780</v>
      </c>
    </row>
    <row r="2158" spans="1:2" x14ac:dyDescent="0.45">
      <c r="A2158" s="21" t="s">
        <v>8219</v>
      </c>
      <c r="B2158" s="21">
        <v>1789</v>
      </c>
    </row>
    <row r="2159" spans="1:2" x14ac:dyDescent="0.45">
      <c r="A2159" s="21" t="s">
        <v>8219</v>
      </c>
      <c r="B2159" s="21">
        <v>1876</v>
      </c>
    </row>
    <row r="2160" spans="1:2" x14ac:dyDescent="0.45">
      <c r="A2160" s="22" t="s">
        <v>8219</v>
      </c>
      <c r="B2160" s="22">
        <v>1887</v>
      </c>
    </row>
    <row r="2161" spans="1:2" x14ac:dyDescent="0.45">
      <c r="A2161" s="21" t="s">
        <v>8219</v>
      </c>
      <c r="B2161" s="21">
        <v>1945</v>
      </c>
    </row>
    <row r="2162" spans="1:2" x14ac:dyDescent="0.45">
      <c r="A2162" s="22" t="s">
        <v>8219</v>
      </c>
      <c r="B2162" s="22">
        <v>1980</v>
      </c>
    </row>
    <row r="2163" spans="1:2" x14ac:dyDescent="0.45">
      <c r="A2163" s="22" t="s">
        <v>8219</v>
      </c>
      <c r="B2163" s="22">
        <v>2035</v>
      </c>
    </row>
    <row r="2164" spans="1:2" x14ac:dyDescent="0.45">
      <c r="A2164" s="22" t="s">
        <v>8219</v>
      </c>
      <c r="B2164" s="22">
        <v>2051</v>
      </c>
    </row>
    <row r="2165" spans="1:2" x14ac:dyDescent="0.45">
      <c r="A2165" s="21" t="s">
        <v>8219</v>
      </c>
      <c r="B2165" s="21">
        <v>2139</v>
      </c>
    </row>
    <row r="2166" spans="1:2" x14ac:dyDescent="0.45">
      <c r="A2166" s="21" t="s">
        <v>8219</v>
      </c>
      <c r="B2166" s="21">
        <v>2165</v>
      </c>
    </row>
    <row r="2167" spans="1:2" x14ac:dyDescent="0.45">
      <c r="A2167" s="21" t="s">
        <v>8219</v>
      </c>
      <c r="B2167" s="21">
        <v>2174</v>
      </c>
    </row>
    <row r="2168" spans="1:2" x14ac:dyDescent="0.45">
      <c r="A2168" s="21" t="s">
        <v>8219</v>
      </c>
      <c r="B2168" s="21">
        <v>2436</v>
      </c>
    </row>
    <row r="2169" spans="1:2" x14ac:dyDescent="0.45">
      <c r="A2169" s="22" t="s">
        <v>8219</v>
      </c>
      <c r="B2169" s="22">
        <v>2478</v>
      </c>
    </row>
    <row r="2170" spans="1:2" x14ac:dyDescent="0.45">
      <c r="A2170" s="21" t="s">
        <v>8219</v>
      </c>
      <c r="B2170" s="21">
        <v>2525</v>
      </c>
    </row>
    <row r="2171" spans="1:2" x14ac:dyDescent="0.45">
      <c r="A2171" s="21" t="s">
        <v>8219</v>
      </c>
      <c r="B2171" s="21">
        <v>2602</v>
      </c>
    </row>
    <row r="2172" spans="1:2" x14ac:dyDescent="0.45">
      <c r="A2172" s="21" t="s">
        <v>8219</v>
      </c>
      <c r="B2172" s="21">
        <v>3238</v>
      </c>
    </row>
    <row r="2173" spans="1:2" x14ac:dyDescent="0.45">
      <c r="A2173" s="22" t="s">
        <v>8219</v>
      </c>
      <c r="B2173" s="22">
        <v>3355</v>
      </c>
    </row>
    <row r="2174" spans="1:2" x14ac:dyDescent="0.45">
      <c r="A2174" s="21" t="s">
        <v>8219</v>
      </c>
      <c r="B2174" s="21">
        <v>3468</v>
      </c>
    </row>
    <row r="2175" spans="1:2" x14ac:dyDescent="0.45">
      <c r="A2175" s="22" t="s">
        <v>8219</v>
      </c>
      <c r="B2175" s="22">
        <v>3562</v>
      </c>
    </row>
    <row r="2176" spans="1:2" x14ac:dyDescent="0.45">
      <c r="A2176" s="22" t="s">
        <v>8219</v>
      </c>
      <c r="B2176" s="22">
        <v>3663</v>
      </c>
    </row>
    <row r="2177" spans="1:2" x14ac:dyDescent="0.45">
      <c r="A2177" s="22" t="s">
        <v>8219</v>
      </c>
      <c r="B2177" s="22">
        <v>3863</v>
      </c>
    </row>
    <row r="2178" spans="1:2" x14ac:dyDescent="0.45">
      <c r="A2178" s="21" t="s">
        <v>8219</v>
      </c>
      <c r="B2178" s="21">
        <v>4245</v>
      </c>
    </row>
    <row r="2179" spans="1:2" x14ac:dyDescent="0.45">
      <c r="A2179" s="22" t="s">
        <v>8219</v>
      </c>
      <c r="B2179" s="22">
        <v>4330</v>
      </c>
    </row>
    <row r="2180" spans="1:2" x14ac:dyDescent="0.45">
      <c r="A2180" s="22" t="s">
        <v>8219</v>
      </c>
      <c r="B2180" s="22">
        <v>4562</v>
      </c>
    </row>
    <row r="2181" spans="1:2" x14ac:dyDescent="0.45">
      <c r="A2181" s="22" t="s">
        <v>8219</v>
      </c>
      <c r="B2181" s="22">
        <v>4883</v>
      </c>
    </row>
    <row r="2182" spans="1:2" x14ac:dyDescent="0.45">
      <c r="A2182" s="21" t="s">
        <v>8219</v>
      </c>
      <c r="B2182" s="21">
        <v>5812</v>
      </c>
    </row>
    <row r="2183" spans="1:2" x14ac:dyDescent="0.45">
      <c r="A2183" s="22" t="s">
        <v>8219</v>
      </c>
      <c r="B2183" s="22">
        <v>8200</v>
      </c>
    </row>
    <row r="2184" spans="1:2" x14ac:dyDescent="0.45">
      <c r="A2184" s="21" t="s">
        <v>8219</v>
      </c>
      <c r="B2184" s="21">
        <v>8359</v>
      </c>
    </row>
    <row r="2185" spans="1:2" x14ac:dyDescent="0.45">
      <c r="A2185" s="22" t="s">
        <v>8219</v>
      </c>
      <c r="B2185" s="22">
        <v>20242</v>
      </c>
    </row>
    <row r="2186" spans="1:2" x14ac:dyDescent="0.45">
      <c r="A2186" s="21" t="s">
        <v>8219</v>
      </c>
      <c r="B2186" s="21">
        <v>26457</v>
      </c>
    </row>
  </sheetData>
  <autoFilter ref="A1:B2186" xr:uid="{17C7C68A-76C7-4513-9F46-FE870029B017}"/>
  <sortState xmlns:xlrd2="http://schemas.microsoft.com/office/spreadsheetml/2017/richdata2" ref="D2:E1531">
    <sortCondition descending="1" ref="E2:E1531"/>
  </sortState>
  <conditionalFormatting sqref="D1 D1532:D1048576">
    <cfRule type="cellIs" dxfId="21" priority="12" operator="equal">
      <formula>"failed"</formula>
    </cfRule>
  </conditionalFormatting>
  <conditionalFormatting sqref="A2:A2186">
    <cfRule type="containsText" dxfId="20" priority="7" operator="containsText" text="canceled">
      <formula>NOT(ISERROR(SEARCH("canceled",A2)))</formula>
    </cfRule>
    <cfRule type="containsText" dxfId="19" priority="8" operator="containsText" text="failed">
      <formula>NOT(ISERROR(SEARCH("failed",A2)))</formula>
    </cfRule>
    <cfRule type="containsText" dxfId="18" priority="9" operator="containsText" text="successful">
      <formula>NOT(ISERROR(SEARCH("successful",A2)))</formula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  <cfRule type="containsText" dxfId="17" priority="11" operator="containsText" text="live">
      <formula>NOT(ISERROR(SEARCH("live",A2)))</formula>
    </cfRule>
  </conditionalFormatting>
  <conditionalFormatting sqref="A1">
    <cfRule type="cellIs" dxfId="16" priority="6" operator="equal">
      <formula>"failed"</formula>
    </cfRule>
  </conditionalFormatting>
  <conditionalFormatting sqref="D2:D1531">
    <cfRule type="containsText" dxfId="15" priority="1" operator="containsText" text="canceled">
      <formula>NOT(ISERROR(SEARCH("canceled",D2)))</formula>
    </cfRule>
    <cfRule type="containsText" dxfId="14" priority="2" operator="containsText" text="failed">
      <formula>NOT(ISERROR(SEARCH("failed",D2)))</formula>
    </cfRule>
    <cfRule type="containsText" dxfId="13" priority="3" operator="containsText" text="successful">
      <formula>NOT(ISERROR(SEARCH("successful",D2)))</formula>
    </cfRule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  <cfRule type="containsText" dxfId="12" priority="5" operator="containsText" text="live">
      <formula>NOT(ISERROR(SEARCH("live",D2)))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28020-1811-4BA9-B1FA-0D36C9605954}">
  <sheetPr codeName="Sheet1"/>
  <dimension ref="A1:O18"/>
  <sheetViews>
    <sheetView workbookViewId="0">
      <selection activeCell="A2" sqref="A2"/>
    </sheetView>
  </sheetViews>
  <sheetFormatPr defaultRowHeight="13.15" x14ac:dyDescent="0.4"/>
  <cols>
    <col min="1" max="1" width="24.19921875" style="17" bestFit="1" customWidth="1"/>
    <col min="2" max="2" width="16.86328125" style="17" bestFit="1" customWidth="1"/>
    <col min="3" max="3" width="13.265625" style="17" bestFit="1" customWidth="1"/>
    <col min="4" max="4" width="15.796875" style="17" bestFit="1" customWidth="1"/>
    <col min="5" max="5" width="12.19921875" style="17" bestFit="1" customWidth="1"/>
    <col min="6" max="6" width="19.3984375" style="17" bestFit="1" customWidth="1"/>
    <col min="7" max="7" width="15.796875" style="17" bestFit="1" customWidth="1"/>
    <col min="8" max="8" width="18.46484375" style="17" customWidth="1"/>
    <col min="9" max="12" width="9.06640625" style="17"/>
    <col min="13" max="13" width="13.6640625" style="17" bestFit="1" customWidth="1"/>
    <col min="14" max="16384" width="9.06640625" style="17"/>
  </cols>
  <sheetData>
    <row r="1" spans="1:15" x14ac:dyDescent="0.4">
      <c r="A1" s="17" t="s">
        <v>8409</v>
      </c>
    </row>
    <row r="4" spans="1:15" x14ac:dyDescent="0.4">
      <c r="A4" s="17" t="s">
        <v>8350</v>
      </c>
      <c r="B4" s="17" t="s">
        <v>8351</v>
      </c>
      <c r="C4" s="17" t="s">
        <v>8352</v>
      </c>
      <c r="D4" s="17" t="s">
        <v>8353</v>
      </c>
      <c r="E4" s="17" t="s">
        <v>8354</v>
      </c>
      <c r="F4" s="17" t="s">
        <v>8355</v>
      </c>
      <c r="G4" s="17" t="s">
        <v>8356</v>
      </c>
      <c r="H4" s="17" t="s">
        <v>8368</v>
      </c>
    </row>
    <row r="5" spans="1:15" x14ac:dyDescent="0.4">
      <c r="A5" s="17" t="s">
        <v>8357</v>
      </c>
      <c r="B5" s="19" cm="1">
        <f t="array" ref="B5">COUNTIFS(goal,"&lt;1000",state,"successful")</f>
        <v>322</v>
      </c>
      <c r="C5" s="19" cm="1">
        <f t="array" ref="C5">COUNTIFS(goal,"&lt;1000",state,"failed")</f>
        <v>113</v>
      </c>
      <c r="D5" s="19" cm="1">
        <f t="array" ref="D5">COUNTIFS(goal,"&lt;1000",state,"Canceled")</f>
        <v>18</v>
      </c>
      <c r="E5" s="17">
        <f>SUM(B5:D5)</f>
        <v>453</v>
      </c>
      <c r="F5" s="20">
        <f>B5/E5</f>
        <v>0.71081677704194257</v>
      </c>
      <c r="G5" s="20">
        <f>C5/E5</f>
        <v>0.24944812362030905</v>
      </c>
      <c r="H5" s="20">
        <f>D5/E5</f>
        <v>3.9735099337748346E-2</v>
      </c>
    </row>
    <row r="6" spans="1:15" x14ac:dyDescent="0.4">
      <c r="A6" s="17" t="s">
        <v>8361</v>
      </c>
      <c r="B6" s="19" cm="1">
        <f t="array" ref="B6">COUNTIFS(goal,"&gt;=1000",goal,"&lt;=4999",state,"successful")</f>
        <v>932</v>
      </c>
      <c r="C6" s="19" cm="1">
        <f t="array" ref="C6">COUNTIFS(goal,"&gt;=1000",goal,"&lt;=4999",state,"failed")</f>
        <v>420</v>
      </c>
      <c r="D6" s="19" cm="1">
        <f t="array" ref="D6">COUNTIFS(goal,"&gt;=1000",goal,"&lt;=4999",state,"Canceled")</f>
        <v>60</v>
      </c>
      <c r="E6" s="17">
        <f t="shared" ref="E6:E16" si="0">SUM(B6:D6)</f>
        <v>1412</v>
      </c>
      <c r="F6" s="20">
        <f t="shared" ref="F6:F16" si="1">B6/E6</f>
        <v>0.66005665722379603</v>
      </c>
      <c r="G6" s="20">
        <f t="shared" ref="G6:G16" si="2">C6/E6</f>
        <v>0.29745042492917845</v>
      </c>
      <c r="H6" s="20">
        <f t="shared" ref="H6:H16" si="3">D6/E6</f>
        <v>4.2492917847025496E-2</v>
      </c>
    </row>
    <row r="7" spans="1:15" x14ac:dyDescent="0.4">
      <c r="A7" s="17" t="s">
        <v>8358</v>
      </c>
      <c r="B7" s="19" cm="1">
        <f t="array" ref="B7">COUNTIFS(goal,"&gt;=5000",goal,"&lt;=9999",state,"successful")</f>
        <v>381</v>
      </c>
      <c r="C7" s="19" cm="1">
        <f t="array" ref="C7">COUNTIFS(goal,"&gt;=5000",goal,"&lt;=9999",state,"failed")</f>
        <v>283</v>
      </c>
      <c r="D7" s="19" cm="1">
        <f t="array" ref="D7">COUNTIFS(goal,"&gt;=5000",goal,"&lt;=9999",state,"Canceled")</f>
        <v>52</v>
      </c>
      <c r="E7" s="17">
        <f t="shared" si="0"/>
        <v>716</v>
      </c>
      <c r="F7" s="20">
        <f t="shared" si="1"/>
        <v>0.53212290502793291</v>
      </c>
      <c r="G7" s="20">
        <f t="shared" si="2"/>
        <v>0.39525139664804471</v>
      </c>
      <c r="H7" s="20">
        <f t="shared" si="3"/>
        <v>7.2625698324022353E-2</v>
      </c>
    </row>
    <row r="8" spans="1:15" x14ac:dyDescent="0.4">
      <c r="A8" s="17" t="s">
        <v>8359</v>
      </c>
      <c r="B8" s="19" cm="1">
        <f t="array" ref="B8">COUNTIFS(goal,"&gt;=10000",goal,"&lt;=14999",state,"successful")</f>
        <v>168</v>
      </c>
      <c r="C8" s="19" cm="1">
        <f t="array" ref="C8">COUNTIFS(goal,"&gt;=10000",goal,"&lt;=14999",state,"failed")</f>
        <v>144</v>
      </c>
      <c r="D8" s="19" cm="1">
        <f t="array" ref="D8">COUNTIFS(goal,"&gt;=10000",goal,"&lt;=14999",state,"Canceled")</f>
        <v>40</v>
      </c>
      <c r="E8" s="17">
        <f t="shared" si="0"/>
        <v>352</v>
      </c>
      <c r="F8" s="20">
        <f t="shared" si="1"/>
        <v>0.47727272727272729</v>
      </c>
      <c r="G8" s="20">
        <f t="shared" si="2"/>
        <v>0.40909090909090912</v>
      </c>
      <c r="H8" s="20">
        <f t="shared" si="3"/>
        <v>0.11363636363636363</v>
      </c>
    </row>
    <row r="9" spans="1:15" x14ac:dyDescent="0.4">
      <c r="A9" s="17" t="s">
        <v>8360</v>
      </c>
      <c r="B9" s="19" cm="1">
        <f t="array" ref="B9">COUNTIFS(goal,"&gt;=15000",goal,"&lt;=19999",state,"successful")</f>
        <v>94</v>
      </c>
      <c r="C9" s="19" cm="1">
        <f t="array" ref="C9">COUNTIFS(goal,"&gt;=15000",goal,"&lt;=19999",state,"failed")</f>
        <v>90</v>
      </c>
      <c r="D9" s="19" cm="1">
        <f t="array" ref="D9">COUNTIFS(goal,"&gt;=15000",goal,"&lt;=19999",state,"Canceled")</f>
        <v>17</v>
      </c>
      <c r="E9" s="17">
        <f t="shared" si="0"/>
        <v>201</v>
      </c>
      <c r="F9" s="20">
        <f t="shared" si="1"/>
        <v>0.46766169154228854</v>
      </c>
      <c r="G9" s="20">
        <f t="shared" si="2"/>
        <v>0.44776119402985076</v>
      </c>
      <c r="H9" s="20">
        <f t="shared" si="3"/>
        <v>8.45771144278607E-2</v>
      </c>
    </row>
    <row r="10" spans="1:15" x14ac:dyDescent="0.4">
      <c r="A10" s="17" t="s">
        <v>8362</v>
      </c>
      <c r="B10" s="19" cm="1">
        <f t="array" ref="B10">COUNTIFS(goal,"&gt;=20000",goal,"&lt;=24999",state,"successful")</f>
        <v>62</v>
      </c>
      <c r="C10" s="19" cm="1">
        <f t="array" ref="C10">COUNTIFS(goal,"&gt;=20000",goal,"&lt;=24999",state,"failed")</f>
        <v>72</v>
      </c>
      <c r="D10" s="19" cm="1">
        <f t="array" ref="D10">COUNTIFS(goal,"&gt;=20000",goal,"&lt;=24999",state,"Canceled")</f>
        <v>14</v>
      </c>
      <c r="E10" s="17">
        <f t="shared" si="0"/>
        <v>148</v>
      </c>
      <c r="F10" s="20">
        <f t="shared" si="1"/>
        <v>0.41891891891891891</v>
      </c>
      <c r="G10" s="20">
        <f t="shared" si="2"/>
        <v>0.48648648648648651</v>
      </c>
      <c r="H10" s="20">
        <f t="shared" si="3"/>
        <v>9.45945945945946E-2</v>
      </c>
    </row>
    <row r="11" spans="1:15" x14ac:dyDescent="0.4">
      <c r="A11" s="17" t="s">
        <v>8363</v>
      </c>
      <c r="B11" s="19" cm="1">
        <f t="array" ref="B11">COUNTIFS(goal,"&gt;=25000",goal,"&lt;=29999",state,"successful")</f>
        <v>55</v>
      </c>
      <c r="C11" s="19" cm="1">
        <f t="array" ref="C11">COUNTIFS(goal,"&gt;=25000",goal,"&lt;=29999",state,"failed")</f>
        <v>64</v>
      </c>
      <c r="D11" s="19" cm="1">
        <f t="array" ref="D11">COUNTIFS(goal,"&gt;=25000",goal,"&lt;=29999",state,"Canceled")</f>
        <v>18</v>
      </c>
      <c r="E11" s="17">
        <f t="shared" si="0"/>
        <v>137</v>
      </c>
      <c r="F11" s="20">
        <f t="shared" si="1"/>
        <v>0.40145985401459855</v>
      </c>
      <c r="G11" s="20">
        <f t="shared" si="2"/>
        <v>0.46715328467153283</v>
      </c>
      <c r="H11" s="20">
        <f t="shared" si="3"/>
        <v>0.13138686131386862</v>
      </c>
    </row>
    <row r="12" spans="1:15" x14ac:dyDescent="0.4">
      <c r="A12" s="17" t="s">
        <v>8364</v>
      </c>
      <c r="B12" s="19" cm="1">
        <f t="array" ref="B12">COUNTIFS(goal,"&gt;=30000",goal,"&lt;=34999",state,"successful")</f>
        <v>32</v>
      </c>
      <c r="C12" s="19" cm="1">
        <f t="array" ref="C12">COUNTIFS(goal,"&gt;=30000",goal,"&lt;=34999",state,"failed")</f>
        <v>37</v>
      </c>
      <c r="D12" s="19" cm="1">
        <f t="array" ref="D12">COUNTIFS(goal,"&gt;=30000",goal,"&lt;=34999",state,"Canceled")</f>
        <v>13</v>
      </c>
      <c r="E12" s="17">
        <f t="shared" si="0"/>
        <v>82</v>
      </c>
      <c r="F12" s="20">
        <f t="shared" si="1"/>
        <v>0.3902439024390244</v>
      </c>
      <c r="G12" s="20">
        <f t="shared" si="2"/>
        <v>0.45121951219512196</v>
      </c>
      <c r="H12" s="20">
        <f t="shared" si="3"/>
        <v>0.15853658536585366</v>
      </c>
    </row>
    <row r="13" spans="1:15" x14ac:dyDescent="0.4">
      <c r="A13" s="17" t="s">
        <v>8365</v>
      </c>
      <c r="B13" s="19" cm="1">
        <f t="array" ref="B13">COUNTIFS(goal,"&gt;=35000",goal,"&lt;=39999",state,"successful")</f>
        <v>26</v>
      </c>
      <c r="C13" s="19" cm="1">
        <f t="array" ref="C13">COUNTIFS(goal,"&gt;=35000",goal,"&lt;=39999",state,"failed")</f>
        <v>22</v>
      </c>
      <c r="D13" s="19" cm="1">
        <f t="array" ref="D13">COUNTIFS(goal,"&gt;=35000",goal,"&lt;=39999",state,"Canceled")</f>
        <v>7</v>
      </c>
      <c r="E13" s="17">
        <f t="shared" si="0"/>
        <v>55</v>
      </c>
      <c r="F13" s="20">
        <f t="shared" si="1"/>
        <v>0.47272727272727272</v>
      </c>
      <c r="G13" s="20">
        <f t="shared" si="2"/>
        <v>0.4</v>
      </c>
      <c r="H13" s="20">
        <f t="shared" si="3"/>
        <v>0.12727272727272726</v>
      </c>
    </row>
    <row r="14" spans="1:15" x14ac:dyDescent="0.4">
      <c r="A14" s="17" t="s">
        <v>8366</v>
      </c>
      <c r="B14" s="19" cm="1">
        <f t="array" ref="B14">COUNTIFS(goal,"&gt;=40000",goal,"&lt;=44999",state,"successful")</f>
        <v>21</v>
      </c>
      <c r="C14" s="19" cm="1">
        <f t="array" ref="C14">COUNTIFS(goal,"&gt;=40000",goal,"&lt;=44999",state,"failed")</f>
        <v>16</v>
      </c>
      <c r="D14" s="19" cm="1">
        <f t="array" ref="D14">COUNTIFS(goal,"&gt;=40000",goal,"&lt;=44999",state,"Canceled")</f>
        <v>6</v>
      </c>
      <c r="E14" s="17">
        <f t="shared" si="0"/>
        <v>43</v>
      </c>
      <c r="F14" s="20">
        <f t="shared" si="1"/>
        <v>0.48837209302325579</v>
      </c>
      <c r="G14" s="20">
        <f t="shared" si="2"/>
        <v>0.37209302325581395</v>
      </c>
      <c r="H14" s="20">
        <f t="shared" si="3"/>
        <v>0.13953488372093023</v>
      </c>
    </row>
    <row r="15" spans="1:15" x14ac:dyDescent="0.4">
      <c r="A15" s="17" t="s">
        <v>8367</v>
      </c>
      <c r="B15" s="19" cm="1">
        <f t="array" ref="B15">COUNTIFS(goal,"&gt;=45000",goal,"&lt;=49999",state,"successful")</f>
        <v>6</v>
      </c>
      <c r="C15" s="19" cm="1">
        <f t="array" ref="C15">COUNTIFS(goal,"&gt;=45000",goal,"&lt;=49999",state,"failed")</f>
        <v>11</v>
      </c>
      <c r="D15" s="19" cm="1">
        <f t="array" ref="D15">COUNTIFS(goal,"&gt;=45000",goal,"&lt;=49999",state,"Canceled")</f>
        <v>4</v>
      </c>
      <c r="E15" s="17">
        <f t="shared" si="0"/>
        <v>21</v>
      </c>
      <c r="F15" s="20">
        <f t="shared" si="1"/>
        <v>0.2857142857142857</v>
      </c>
      <c r="G15" s="20">
        <f t="shared" si="2"/>
        <v>0.52380952380952384</v>
      </c>
      <c r="H15" s="20">
        <f t="shared" si="3"/>
        <v>0.19047619047619047</v>
      </c>
      <c r="O15" s="17" t="s">
        <v>8408</v>
      </c>
    </row>
    <row r="16" spans="1:15" x14ac:dyDescent="0.4">
      <c r="A16" s="17" t="s">
        <v>8369</v>
      </c>
      <c r="B16" s="19" cm="1">
        <f t="array" ref="B16">COUNTIFS(goal,"&gt;=50000",state,"successful")</f>
        <v>86</v>
      </c>
      <c r="C16" s="19" cm="1">
        <f t="array" ref="C16">COUNTIFS(goal,"&gt;=50000",state,"failed")</f>
        <v>258</v>
      </c>
      <c r="D16" s="19" cm="1">
        <f t="array" ref="D16">COUNTIFS(goal,"&gt;=50000",state,"Canceled")</f>
        <v>100</v>
      </c>
      <c r="E16" s="17">
        <f t="shared" si="0"/>
        <v>444</v>
      </c>
      <c r="F16" s="20">
        <f t="shared" si="1"/>
        <v>0.19369369369369369</v>
      </c>
      <c r="G16" s="20">
        <f t="shared" si="2"/>
        <v>0.58108108108108103</v>
      </c>
      <c r="H16" s="20">
        <f t="shared" si="3"/>
        <v>0.22522522522522523</v>
      </c>
    </row>
    <row r="18" s="18" customFormat="1" x14ac:dyDescent="0.4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30876-3BA6-41E0-A616-3D819C107ACC}">
  <sheetPr codeName="Sheet2"/>
  <dimension ref="A1:E21"/>
  <sheetViews>
    <sheetView workbookViewId="0">
      <selection activeCell="F31" sqref="F31"/>
    </sheetView>
  </sheetViews>
  <sheetFormatPr defaultRowHeight="14.25" x14ac:dyDescent="0.45"/>
  <cols>
    <col min="1" max="1" width="14.19921875" bestFit="1" customWidth="1"/>
    <col min="2" max="2" width="15.265625" bestFit="1" customWidth="1"/>
    <col min="3" max="3" width="5.6640625" bestFit="1" customWidth="1"/>
    <col min="4" max="4" width="8.19921875" bestFit="1" customWidth="1"/>
    <col min="5" max="6" width="10.46484375" bestFit="1" customWidth="1"/>
  </cols>
  <sheetData>
    <row r="1" spans="1:5" x14ac:dyDescent="0.45">
      <c r="A1" t="s">
        <v>8343</v>
      </c>
      <c r="B1" t="s">
        <v>8348</v>
      </c>
    </row>
    <row r="2" spans="1:5" x14ac:dyDescent="0.45">
      <c r="B2" t="s">
        <v>8349</v>
      </c>
    </row>
    <row r="4" spans="1:5" x14ac:dyDescent="0.45">
      <c r="A4" s="8" t="s">
        <v>8327</v>
      </c>
      <c r="B4" t="s">
        <v>8323</v>
      </c>
    </row>
    <row r="5" spans="1:5" x14ac:dyDescent="0.45">
      <c r="A5" s="8" t="s">
        <v>8342</v>
      </c>
      <c r="B5" t="s">
        <v>8323</v>
      </c>
    </row>
    <row r="7" spans="1:5" x14ac:dyDescent="0.45">
      <c r="A7" s="8" t="s">
        <v>8322</v>
      </c>
      <c r="B7" s="8" t="s">
        <v>8321</v>
      </c>
    </row>
    <row r="8" spans="1:5" x14ac:dyDescent="0.45">
      <c r="A8" s="8" t="s">
        <v>8310</v>
      </c>
      <c r="B8" t="s">
        <v>8219</v>
      </c>
      <c r="C8" t="s">
        <v>8221</v>
      </c>
      <c r="D8" t="s">
        <v>8220</v>
      </c>
      <c r="E8" t="s">
        <v>8320</v>
      </c>
    </row>
    <row r="9" spans="1:5" x14ac:dyDescent="0.45">
      <c r="A9" s="13" t="s">
        <v>8336</v>
      </c>
      <c r="B9" s="10">
        <v>182</v>
      </c>
      <c r="C9" s="10">
        <v>149</v>
      </c>
      <c r="D9" s="10">
        <v>34</v>
      </c>
      <c r="E9" s="10">
        <v>365</v>
      </c>
    </row>
    <row r="10" spans="1:5" x14ac:dyDescent="0.45">
      <c r="A10" s="13" t="s">
        <v>8337</v>
      </c>
      <c r="B10" s="10">
        <v>202</v>
      </c>
      <c r="C10" s="10">
        <v>106</v>
      </c>
      <c r="D10" s="10">
        <v>27</v>
      </c>
      <c r="E10" s="10">
        <v>335</v>
      </c>
    </row>
    <row r="11" spans="1:5" x14ac:dyDescent="0.45">
      <c r="A11" s="13" t="s">
        <v>8338</v>
      </c>
      <c r="B11" s="10">
        <v>180</v>
      </c>
      <c r="C11" s="10">
        <v>108</v>
      </c>
      <c r="D11" s="10">
        <v>28</v>
      </c>
      <c r="E11" s="10">
        <v>316</v>
      </c>
    </row>
    <row r="12" spans="1:5" x14ac:dyDescent="0.45">
      <c r="A12" s="13" t="s">
        <v>8339</v>
      </c>
      <c r="B12" s="10">
        <v>192</v>
      </c>
      <c r="C12" s="10">
        <v>102</v>
      </c>
      <c r="D12" s="10">
        <v>27</v>
      </c>
      <c r="E12" s="10">
        <v>321</v>
      </c>
    </row>
    <row r="13" spans="1:5" x14ac:dyDescent="0.45">
      <c r="A13" s="13" t="s">
        <v>8330</v>
      </c>
      <c r="B13" s="10">
        <v>234</v>
      </c>
      <c r="C13" s="10">
        <v>126</v>
      </c>
      <c r="D13" s="10">
        <v>26</v>
      </c>
      <c r="E13" s="10">
        <v>386</v>
      </c>
    </row>
    <row r="14" spans="1:5" x14ac:dyDescent="0.45">
      <c r="A14" s="13" t="s">
        <v>8340</v>
      </c>
      <c r="B14" s="10">
        <v>211</v>
      </c>
      <c r="C14" s="10">
        <v>147</v>
      </c>
      <c r="D14" s="10">
        <v>27</v>
      </c>
      <c r="E14" s="10">
        <v>385</v>
      </c>
    </row>
    <row r="15" spans="1:5" x14ac:dyDescent="0.45">
      <c r="A15" s="13" t="s">
        <v>8331</v>
      </c>
      <c r="B15" s="10">
        <v>194</v>
      </c>
      <c r="C15" s="10">
        <v>150</v>
      </c>
      <c r="D15" s="10">
        <v>43</v>
      </c>
      <c r="E15" s="10">
        <v>387</v>
      </c>
    </row>
    <row r="16" spans="1:5" x14ac:dyDescent="0.45">
      <c r="A16" s="13" t="s">
        <v>8332</v>
      </c>
      <c r="B16" s="10">
        <v>166</v>
      </c>
      <c r="C16" s="10">
        <v>134</v>
      </c>
      <c r="D16" s="10">
        <v>33</v>
      </c>
      <c r="E16" s="10">
        <v>333</v>
      </c>
    </row>
    <row r="17" spans="1:5" x14ac:dyDescent="0.45">
      <c r="A17" s="13" t="s">
        <v>8333</v>
      </c>
      <c r="B17" s="10">
        <v>147</v>
      </c>
      <c r="C17" s="10">
        <v>127</v>
      </c>
      <c r="D17" s="10">
        <v>24</v>
      </c>
      <c r="E17" s="10">
        <v>298</v>
      </c>
    </row>
    <row r="18" spans="1:5" x14ac:dyDescent="0.45">
      <c r="A18" s="13" t="s">
        <v>8334</v>
      </c>
      <c r="B18" s="10">
        <v>183</v>
      </c>
      <c r="C18" s="10">
        <v>149</v>
      </c>
      <c r="D18" s="10">
        <v>20</v>
      </c>
      <c r="E18" s="10">
        <v>352</v>
      </c>
    </row>
    <row r="19" spans="1:5" x14ac:dyDescent="0.45">
      <c r="A19" s="13" t="s">
        <v>8335</v>
      </c>
      <c r="B19" s="10">
        <v>183</v>
      </c>
      <c r="C19" s="10">
        <v>114</v>
      </c>
      <c r="D19" s="10">
        <v>37</v>
      </c>
      <c r="E19" s="10">
        <v>334</v>
      </c>
    </row>
    <row r="20" spans="1:5" x14ac:dyDescent="0.45">
      <c r="A20" s="13" t="s">
        <v>8341</v>
      </c>
      <c r="B20" s="10">
        <v>111</v>
      </c>
      <c r="C20" s="10">
        <v>118</v>
      </c>
      <c r="D20" s="10">
        <v>23</v>
      </c>
      <c r="E20" s="10">
        <v>252</v>
      </c>
    </row>
    <row r="21" spans="1:5" x14ac:dyDescent="0.45">
      <c r="A21" s="13" t="s">
        <v>8320</v>
      </c>
      <c r="B21" s="10">
        <v>2185</v>
      </c>
      <c r="C21" s="10">
        <v>1530</v>
      </c>
      <c r="D21" s="10">
        <v>349</v>
      </c>
      <c r="E21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1649B-CEF2-4CAD-8342-EA79A3F24989}">
  <sheetPr codeName="Sheet3"/>
  <dimension ref="A1:F50"/>
  <sheetViews>
    <sheetView workbookViewId="0">
      <selection activeCell="F9" sqref="F9"/>
    </sheetView>
  </sheetViews>
  <sheetFormatPr defaultRowHeight="14.25" x14ac:dyDescent="0.45"/>
  <cols>
    <col min="1" max="1" width="15.6640625" bestFit="1" customWidth="1"/>
    <col min="2" max="2" width="15.265625" bestFit="1" customWidth="1"/>
    <col min="3" max="3" width="5.6640625" bestFit="1" customWidth="1"/>
    <col min="4" max="4" width="8.19921875" bestFit="1" customWidth="1"/>
    <col min="5" max="5" width="3.9296875" bestFit="1" customWidth="1"/>
    <col min="6" max="6" width="10.46484375" customWidth="1"/>
  </cols>
  <sheetData>
    <row r="1" spans="1:6" x14ac:dyDescent="0.45">
      <c r="A1" t="s">
        <v>8343</v>
      </c>
      <c r="B1" t="s">
        <v>8344</v>
      </c>
    </row>
    <row r="2" spans="1:6" x14ac:dyDescent="0.45">
      <c r="B2" t="s">
        <v>8345</v>
      </c>
    </row>
    <row r="4" spans="1:6" x14ac:dyDescent="0.45">
      <c r="A4" s="8" t="s">
        <v>8223</v>
      </c>
      <c r="B4" t="s">
        <v>8323</v>
      </c>
    </row>
    <row r="5" spans="1:6" x14ac:dyDescent="0.45">
      <c r="A5" s="8" t="s">
        <v>8327</v>
      </c>
      <c r="B5" t="s">
        <v>8323</v>
      </c>
    </row>
    <row r="7" spans="1:6" x14ac:dyDescent="0.45">
      <c r="A7" s="8" t="s">
        <v>8322</v>
      </c>
      <c r="B7" s="8" t="s">
        <v>8321</v>
      </c>
    </row>
    <row r="8" spans="1:6" x14ac:dyDescent="0.45">
      <c r="A8" s="8" t="s">
        <v>8310</v>
      </c>
      <c r="B8" t="s">
        <v>8219</v>
      </c>
      <c r="C8" t="s">
        <v>8221</v>
      </c>
      <c r="D8" t="s">
        <v>8220</v>
      </c>
      <c r="E8" t="s">
        <v>8222</v>
      </c>
      <c r="F8" t="s">
        <v>8320</v>
      </c>
    </row>
    <row r="9" spans="1:6" x14ac:dyDescent="0.45">
      <c r="A9" s="9" t="s">
        <v>8325</v>
      </c>
      <c r="B9" s="10">
        <v>694</v>
      </c>
      <c r="C9" s="10">
        <v>353</v>
      </c>
      <c r="D9" s="10"/>
      <c r="E9" s="10">
        <v>19</v>
      </c>
      <c r="F9" s="10">
        <v>1066</v>
      </c>
    </row>
    <row r="10" spans="1:6" x14ac:dyDescent="0.45">
      <c r="A10" s="9" t="s">
        <v>8380</v>
      </c>
      <c r="B10" s="10">
        <v>260</v>
      </c>
      <c r="C10" s="10"/>
      <c r="D10" s="10"/>
      <c r="E10" s="10"/>
      <c r="F10" s="10">
        <v>260</v>
      </c>
    </row>
    <row r="11" spans="1:6" x14ac:dyDescent="0.45">
      <c r="A11" s="9" t="s">
        <v>8372</v>
      </c>
      <c r="B11" s="10">
        <v>20</v>
      </c>
      <c r="C11" s="10">
        <v>120</v>
      </c>
      <c r="D11" s="10">
        <v>60</v>
      </c>
      <c r="E11" s="10"/>
      <c r="F11" s="10">
        <v>200</v>
      </c>
    </row>
    <row r="12" spans="1:6" x14ac:dyDescent="0.45">
      <c r="A12" s="9" t="s">
        <v>8326</v>
      </c>
      <c r="B12" s="10">
        <v>85</v>
      </c>
      <c r="C12" s="10">
        <v>80</v>
      </c>
      <c r="D12" s="10">
        <v>17</v>
      </c>
      <c r="E12" s="10">
        <v>5</v>
      </c>
      <c r="F12" s="10">
        <v>187</v>
      </c>
    </row>
    <row r="13" spans="1:6" x14ac:dyDescent="0.45">
      <c r="A13" s="9" t="s">
        <v>8382</v>
      </c>
      <c r="B13" s="10">
        <v>180</v>
      </c>
      <c r="C13" s="10"/>
      <c r="D13" s="10"/>
      <c r="E13" s="10"/>
      <c r="F13" s="10">
        <v>180</v>
      </c>
    </row>
    <row r="14" spans="1:6" x14ac:dyDescent="0.45">
      <c r="A14" s="9" t="s">
        <v>8371</v>
      </c>
      <c r="B14" s="10">
        <v>103</v>
      </c>
      <c r="C14" s="10">
        <v>57</v>
      </c>
      <c r="D14" s="10"/>
      <c r="E14" s="10"/>
      <c r="F14" s="10">
        <v>160</v>
      </c>
    </row>
    <row r="15" spans="1:6" x14ac:dyDescent="0.45">
      <c r="A15" s="9" t="s">
        <v>8370</v>
      </c>
      <c r="B15" s="10"/>
      <c r="C15" s="10">
        <v>60</v>
      </c>
      <c r="D15" s="10">
        <v>100</v>
      </c>
      <c r="E15" s="10"/>
      <c r="F15" s="10">
        <v>160</v>
      </c>
    </row>
    <row r="16" spans="1:6" x14ac:dyDescent="0.45">
      <c r="A16" s="9" t="s">
        <v>8404</v>
      </c>
      <c r="B16" s="10">
        <v>140</v>
      </c>
      <c r="C16" s="10">
        <v>20</v>
      </c>
      <c r="D16" s="10"/>
      <c r="E16" s="10"/>
      <c r="F16" s="10">
        <v>160</v>
      </c>
    </row>
    <row r="17" spans="1:6" x14ac:dyDescent="0.45">
      <c r="A17" s="9" t="s">
        <v>8373</v>
      </c>
      <c r="B17" s="10">
        <v>140</v>
      </c>
      <c r="C17" s="10"/>
      <c r="D17" s="10"/>
      <c r="E17" s="10"/>
      <c r="F17" s="10">
        <v>140</v>
      </c>
    </row>
    <row r="18" spans="1:6" x14ac:dyDescent="0.45">
      <c r="A18" s="9" t="s">
        <v>8378</v>
      </c>
      <c r="B18" s="10"/>
      <c r="C18" s="10">
        <v>120</v>
      </c>
      <c r="D18" s="10">
        <v>20</v>
      </c>
      <c r="E18" s="10"/>
      <c r="F18" s="10">
        <v>140</v>
      </c>
    </row>
    <row r="19" spans="1:6" x14ac:dyDescent="0.45">
      <c r="A19" s="9" t="s">
        <v>8324</v>
      </c>
      <c r="B19" s="10">
        <v>60</v>
      </c>
      <c r="C19" s="10">
        <v>60</v>
      </c>
      <c r="D19" s="10">
        <v>20</v>
      </c>
      <c r="E19" s="10"/>
      <c r="F19" s="10">
        <v>140</v>
      </c>
    </row>
    <row r="20" spans="1:6" x14ac:dyDescent="0.45">
      <c r="A20" s="9" t="s">
        <v>8377</v>
      </c>
      <c r="B20" s="10"/>
      <c r="C20" s="10">
        <v>100</v>
      </c>
      <c r="D20" s="10"/>
      <c r="E20" s="10"/>
      <c r="F20" s="10">
        <v>100</v>
      </c>
    </row>
    <row r="21" spans="1:6" x14ac:dyDescent="0.45">
      <c r="A21" s="9" t="s">
        <v>8379</v>
      </c>
      <c r="B21" s="10"/>
      <c r="C21" s="10">
        <v>100</v>
      </c>
      <c r="D21" s="10"/>
      <c r="E21" s="10"/>
      <c r="F21" s="10">
        <v>100</v>
      </c>
    </row>
    <row r="22" spans="1:6" x14ac:dyDescent="0.45">
      <c r="A22" s="9" t="s">
        <v>8376</v>
      </c>
      <c r="B22" s="10"/>
      <c r="C22" s="10">
        <v>80</v>
      </c>
      <c r="D22" s="10"/>
      <c r="E22" s="10"/>
      <c r="F22" s="10">
        <v>80</v>
      </c>
    </row>
    <row r="23" spans="1:6" x14ac:dyDescent="0.45">
      <c r="A23" s="9" t="s">
        <v>8375</v>
      </c>
      <c r="B23" s="10">
        <v>80</v>
      </c>
      <c r="C23" s="10"/>
      <c r="D23" s="10"/>
      <c r="E23" s="10"/>
      <c r="F23" s="10">
        <v>80</v>
      </c>
    </row>
    <row r="24" spans="1:6" x14ac:dyDescent="0.45">
      <c r="A24" s="9" t="s">
        <v>8395</v>
      </c>
      <c r="B24" s="10"/>
      <c r="C24" s="10">
        <v>40</v>
      </c>
      <c r="D24" s="10"/>
      <c r="E24" s="10">
        <v>20</v>
      </c>
      <c r="F24" s="10">
        <v>60</v>
      </c>
    </row>
    <row r="25" spans="1:6" x14ac:dyDescent="0.45">
      <c r="A25" s="9" t="s">
        <v>8394</v>
      </c>
      <c r="B25" s="10"/>
      <c r="C25" s="10">
        <v>60</v>
      </c>
      <c r="D25" s="10"/>
      <c r="E25" s="10"/>
      <c r="F25" s="10">
        <v>60</v>
      </c>
    </row>
    <row r="26" spans="1:6" x14ac:dyDescent="0.45">
      <c r="A26" s="9" t="s">
        <v>8383</v>
      </c>
      <c r="B26" s="10">
        <v>40</v>
      </c>
      <c r="C26" s="10">
        <v>2</v>
      </c>
      <c r="D26" s="10">
        <v>18</v>
      </c>
      <c r="E26" s="10"/>
      <c r="F26" s="10">
        <v>60</v>
      </c>
    </row>
    <row r="27" spans="1:6" x14ac:dyDescent="0.45">
      <c r="A27" s="9" t="s">
        <v>8384</v>
      </c>
      <c r="B27" s="10">
        <v>60</v>
      </c>
      <c r="C27" s="10"/>
      <c r="D27" s="10"/>
      <c r="E27" s="10"/>
      <c r="F27" s="10">
        <v>60</v>
      </c>
    </row>
    <row r="28" spans="1:6" x14ac:dyDescent="0.45">
      <c r="A28" s="9" t="s">
        <v>8386</v>
      </c>
      <c r="B28" s="10">
        <v>60</v>
      </c>
      <c r="C28" s="10"/>
      <c r="D28" s="10"/>
      <c r="E28" s="10"/>
      <c r="F28" s="10">
        <v>60</v>
      </c>
    </row>
    <row r="29" spans="1:6" x14ac:dyDescent="0.45">
      <c r="A29" s="9" t="s">
        <v>8385</v>
      </c>
      <c r="B29" s="10">
        <v>60</v>
      </c>
      <c r="C29" s="10"/>
      <c r="D29" s="10"/>
      <c r="E29" s="10"/>
      <c r="F29" s="10">
        <v>60</v>
      </c>
    </row>
    <row r="30" spans="1:6" x14ac:dyDescent="0.45">
      <c r="A30" s="9" t="s">
        <v>8374</v>
      </c>
      <c r="B30" s="10"/>
      <c r="C30" s="10">
        <v>47</v>
      </c>
      <c r="D30" s="10">
        <v>10</v>
      </c>
      <c r="E30" s="10"/>
      <c r="F30" s="10">
        <v>57</v>
      </c>
    </row>
    <row r="31" spans="1:6" x14ac:dyDescent="0.45">
      <c r="A31" s="9" t="s">
        <v>8387</v>
      </c>
      <c r="B31" s="10">
        <v>40</v>
      </c>
      <c r="C31" s="10"/>
      <c r="D31" s="10"/>
      <c r="E31" s="10"/>
      <c r="F31" s="10">
        <v>40</v>
      </c>
    </row>
    <row r="32" spans="1:6" x14ac:dyDescent="0.45">
      <c r="A32" s="9" t="s">
        <v>8397</v>
      </c>
      <c r="B32" s="10"/>
      <c r="C32" s="10">
        <v>40</v>
      </c>
      <c r="D32" s="10"/>
      <c r="E32" s="10"/>
      <c r="F32" s="10">
        <v>40</v>
      </c>
    </row>
    <row r="33" spans="1:6" x14ac:dyDescent="0.45">
      <c r="A33" s="9" t="s">
        <v>8391</v>
      </c>
      <c r="B33" s="10">
        <v>40</v>
      </c>
      <c r="C33" s="10"/>
      <c r="D33" s="10"/>
      <c r="E33" s="10"/>
      <c r="F33" s="10">
        <v>40</v>
      </c>
    </row>
    <row r="34" spans="1:6" x14ac:dyDescent="0.45">
      <c r="A34" s="9" t="s">
        <v>8381</v>
      </c>
      <c r="B34" s="10"/>
      <c r="C34" s="10">
        <v>40</v>
      </c>
      <c r="D34" s="10"/>
      <c r="E34" s="10"/>
      <c r="F34" s="10">
        <v>40</v>
      </c>
    </row>
    <row r="35" spans="1:6" x14ac:dyDescent="0.45">
      <c r="A35" s="9" t="s">
        <v>8401</v>
      </c>
      <c r="B35" s="10">
        <v>40</v>
      </c>
      <c r="C35" s="10"/>
      <c r="D35" s="10"/>
      <c r="E35" s="10"/>
      <c r="F35" s="10">
        <v>40</v>
      </c>
    </row>
    <row r="36" spans="1:6" x14ac:dyDescent="0.45">
      <c r="A36" s="9" t="s">
        <v>8390</v>
      </c>
      <c r="B36" s="10"/>
      <c r="C36" s="10">
        <v>40</v>
      </c>
      <c r="D36" s="10"/>
      <c r="E36" s="10"/>
      <c r="F36" s="10">
        <v>40</v>
      </c>
    </row>
    <row r="37" spans="1:6" x14ac:dyDescent="0.45">
      <c r="A37" s="9" t="s">
        <v>8389</v>
      </c>
      <c r="B37" s="10"/>
      <c r="C37" s="10"/>
      <c r="D37" s="10">
        <v>40</v>
      </c>
      <c r="E37" s="10"/>
      <c r="F37" s="10">
        <v>40</v>
      </c>
    </row>
    <row r="38" spans="1:6" x14ac:dyDescent="0.45">
      <c r="A38" s="9" t="s">
        <v>8403</v>
      </c>
      <c r="B38" s="10">
        <v>34</v>
      </c>
      <c r="C38" s="10"/>
      <c r="D38" s="10"/>
      <c r="E38" s="10">
        <v>6</v>
      </c>
      <c r="F38" s="10">
        <v>40</v>
      </c>
    </row>
    <row r="39" spans="1:6" x14ac:dyDescent="0.45">
      <c r="A39" s="9" t="s">
        <v>8406</v>
      </c>
      <c r="B39" s="10"/>
      <c r="C39" s="10"/>
      <c r="D39" s="10">
        <v>24</v>
      </c>
      <c r="E39" s="10"/>
      <c r="F39" s="10">
        <v>24</v>
      </c>
    </row>
    <row r="40" spans="1:6" x14ac:dyDescent="0.45">
      <c r="A40" s="9" t="s">
        <v>8400</v>
      </c>
      <c r="B40" s="10"/>
      <c r="C40" s="10">
        <v>20</v>
      </c>
      <c r="D40" s="10"/>
      <c r="E40" s="10"/>
      <c r="F40" s="10">
        <v>20</v>
      </c>
    </row>
    <row r="41" spans="1:6" x14ac:dyDescent="0.45">
      <c r="A41" s="9" t="s">
        <v>8402</v>
      </c>
      <c r="B41" s="10"/>
      <c r="C41" s="10"/>
      <c r="D41" s="10">
        <v>20</v>
      </c>
      <c r="E41" s="10"/>
      <c r="F41" s="10">
        <v>20</v>
      </c>
    </row>
    <row r="42" spans="1:6" x14ac:dyDescent="0.45">
      <c r="A42" s="9" t="s">
        <v>8405</v>
      </c>
      <c r="B42" s="10"/>
      <c r="C42" s="10"/>
      <c r="D42" s="10">
        <v>20</v>
      </c>
      <c r="E42" s="10"/>
      <c r="F42" s="10">
        <v>20</v>
      </c>
    </row>
    <row r="43" spans="1:6" x14ac:dyDescent="0.45">
      <c r="A43" s="9" t="s">
        <v>8407</v>
      </c>
      <c r="B43" s="10">
        <v>20</v>
      </c>
      <c r="C43" s="10"/>
      <c r="D43" s="10"/>
      <c r="E43" s="10"/>
      <c r="F43" s="10">
        <v>20</v>
      </c>
    </row>
    <row r="44" spans="1:6" x14ac:dyDescent="0.45">
      <c r="A44" s="9" t="s">
        <v>8392</v>
      </c>
      <c r="B44" s="10"/>
      <c r="C44" s="10">
        <v>20</v>
      </c>
      <c r="D44" s="10"/>
      <c r="E44" s="10"/>
      <c r="F44" s="10">
        <v>20</v>
      </c>
    </row>
    <row r="45" spans="1:6" x14ac:dyDescent="0.45">
      <c r="A45" s="9" t="s">
        <v>8396</v>
      </c>
      <c r="B45" s="10">
        <v>9</v>
      </c>
      <c r="C45" s="10">
        <v>11</v>
      </c>
      <c r="D45" s="10"/>
      <c r="E45" s="10"/>
      <c r="F45" s="10">
        <v>20</v>
      </c>
    </row>
    <row r="46" spans="1:6" x14ac:dyDescent="0.45">
      <c r="A46" s="9" t="s">
        <v>8388</v>
      </c>
      <c r="B46" s="10"/>
      <c r="C46" s="10">
        <v>20</v>
      </c>
      <c r="D46" s="10"/>
      <c r="E46" s="10"/>
      <c r="F46" s="10">
        <v>20</v>
      </c>
    </row>
    <row r="47" spans="1:6" x14ac:dyDescent="0.45">
      <c r="A47" s="9" t="s">
        <v>8398</v>
      </c>
      <c r="B47" s="10">
        <v>20</v>
      </c>
      <c r="C47" s="10"/>
      <c r="D47" s="10"/>
      <c r="E47" s="10"/>
      <c r="F47" s="10">
        <v>20</v>
      </c>
    </row>
    <row r="48" spans="1:6" x14ac:dyDescent="0.45">
      <c r="A48" s="9" t="s">
        <v>8393</v>
      </c>
      <c r="B48" s="10"/>
      <c r="C48" s="10">
        <v>20</v>
      </c>
      <c r="D48" s="10"/>
      <c r="E48" s="10"/>
      <c r="F48" s="10">
        <v>20</v>
      </c>
    </row>
    <row r="49" spans="1:6" x14ac:dyDescent="0.45">
      <c r="A49" s="9" t="s">
        <v>8399</v>
      </c>
      <c r="B49" s="10"/>
      <c r="C49" s="10">
        <v>20</v>
      </c>
      <c r="D49" s="10"/>
      <c r="E49" s="10"/>
      <c r="F49" s="10">
        <v>20</v>
      </c>
    </row>
    <row r="50" spans="1:6" x14ac:dyDescent="0.45">
      <c r="A50" s="9" t="s">
        <v>8320</v>
      </c>
      <c r="B50" s="10">
        <v>2185</v>
      </c>
      <c r="C50" s="10">
        <v>1530</v>
      </c>
      <c r="D50" s="10">
        <v>349</v>
      </c>
      <c r="E50" s="10">
        <v>50</v>
      </c>
      <c r="F50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CECA0-92D5-454C-A524-8F640097523E}">
  <sheetPr codeName="Sheet4"/>
  <dimension ref="A1:G18"/>
  <sheetViews>
    <sheetView workbookViewId="0">
      <selection activeCell="D21" sqref="D21"/>
    </sheetView>
  </sheetViews>
  <sheetFormatPr defaultRowHeight="14.25" x14ac:dyDescent="0.45"/>
  <cols>
    <col min="1" max="1" width="12.59765625" bestFit="1" customWidth="1"/>
    <col min="2" max="2" width="15.265625" bestFit="1" customWidth="1"/>
    <col min="3" max="3" width="5.6640625" bestFit="1" customWidth="1"/>
    <col min="4" max="4" width="8.19921875" bestFit="1" customWidth="1"/>
    <col min="5" max="5" width="3.9296875" bestFit="1" customWidth="1"/>
    <col min="6" max="6" width="10.46484375" bestFit="1" customWidth="1"/>
    <col min="7" max="7" width="10.46484375" customWidth="1"/>
  </cols>
  <sheetData>
    <row r="1" spans="1:7" x14ac:dyDescent="0.45">
      <c r="A1" t="s">
        <v>8343</v>
      </c>
      <c r="B1" t="s">
        <v>8346</v>
      </c>
    </row>
    <row r="2" spans="1:7" x14ac:dyDescent="0.45">
      <c r="B2" t="s">
        <v>8347</v>
      </c>
    </row>
    <row r="4" spans="1:7" x14ac:dyDescent="0.45">
      <c r="A4" s="8" t="s">
        <v>8223</v>
      </c>
      <c r="B4" t="s">
        <v>8323</v>
      </c>
    </row>
    <row r="6" spans="1:7" x14ac:dyDescent="0.45">
      <c r="A6" s="8" t="s">
        <v>8322</v>
      </c>
      <c r="B6" s="8" t="s">
        <v>8321</v>
      </c>
    </row>
    <row r="7" spans="1:7" x14ac:dyDescent="0.45">
      <c r="A7" s="8" t="s">
        <v>8310</v>
      </c>
      <c r="B7" t="s">
        <v>8219</v>
      </c>
      <c r="C7" t="s">
        <v>8221</v>
      </c>
      <c r="D7" t="s">
        <v>8220</v>
      </c>
      <c r="E7" t="s">
        <v>8222</v>
      </c>
      <c r="F7" t="s">
        <v>8320</v>
      </c>
    </row>
    <row r="8" spans="1:7" x14ac:dyDescent="0.45">
      <c r="A8" s="9" t="s">
        <v>8319</v>
      </c>
      <c r="B8" s="10">
        <v>839</v>
      </c>
      <c r="C8" s="10">
        <v>493</v>
      </c>
      <c r="D8" s="10">
        <v>37</v>
      </c>
      <c r="E8" s="10">
        <v>24</v>
      </c>
      <c r="F8" s="10">
        <v>1393</v>
      </c>
      <c r="G8" s="14"/>
    </row>
    <row r="9" spans="1:7" x14ac:dyDescent="0.45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  <c r="G9" s="14"/>
    </row>
    <row r="10" spans="1:7" x14ac:dyDescent="0.45">
      <c r="A10" s="9" t="s">
        <v>8318</v>
      </c>
      <c r="B10" s="10">
        <v>209</v>
      </c>
      <c r="C10" s="10">
        <v>213</v>
      </c>
      <c r="D10" s="10">
        <v>178</v>
      </c>
      <c r="E10" s="10"/>
      <c r="F10" s="10">
        <v>600</v>
      </c>
      <c r="G10" s="14"/>
    </row>
    <row r="11" spans="1:7" x14ac:dyDescent="0.45">
      <c r="A11" s="9" t="s">
        <v>8311</v>
      </c>
      <c r="B11" s="10">
        <v>300</v>
      </c>
      <c r="C11" s="10">
        <v>180</v>
      </c>
      <c r="D11" s="10">
        <v>40</v>
      </c>
      <c r="E11" s="10"/>
      <c r="F11" s="10">
        <v>520</v>
      </c>
      <c r="G11" s="14"/>
    </row>
    <row r="12" spans="1:7" x14ac:dyDescent="0.45">
      <c r="A12" s="9" t="s">
        <v>8317</v>
      </c>
      <c r="B12" s="10">
        <v>80</v>
      </c>
      <c r="C12" s="10">
        <v>127</v>
      </c>
      <c r="D12" s="10">
        <v>30</v>
      </c>
      <c r="E12" s="10"/>
      <c r="F12" s="10">
        <v>237</v>
      </c>
      <c r="G12" s="14"/>
    </row>
    <row r="13" spans="1:7" x14ac:dyDescent="0.45">
      <c r="A13" s="9" t="s">
        <v>8313</v>
      </c>
      <c r="B13" s="10">
        <v>80</v>
      </c>
      <c r="C13" s="10">
        <v>140</v>
      </c>
      <c r="D13" s="10"/>
      <c r="E13" s="10"/>
      <c r="F13" s="10">
        <v>220</v>
      </c>
      <c r="G13" s="14"/>
    </row>
    <row r="14" spans="1:7" x14ac:dyDescent="0.45">
      <c r="A14" s="9" t="s">
        <v>8316</v>
      </c>
      <c r="B14" s="10">
        <v>103</v>
      </c>
      <c r="C14" s="10">
        <v>117</v>
      </c>
      <c r="D14" s="10"/>
      <c r="E14" s="10"/>
      <c r="F14" s="10">
        <v>220</v>
      </c>
      <c r="G14" s="14"/>
    </row>
    <row r="15" spans="1:7" x14ac:dyDescent="0.45">
      <c r="A15" s="9" t="s">
        <v>8312</v>
      </c>
      <c r="B15" s="10">
        <v>34</v>
      </c>
      <c r="C15" s="10">
        <v>140</v>
      </c>
      <c r="D15" s="10">
        <v>20</v>
      </c>
      <c r="E15" s="10">
        <v>6</v>
      </c>
      <c r="F15" s="10">
        <v>200</v>
      </c>
      <c r="G15" s="14"/>
    </row>
    <row r="16" spans="1:7" x14ac:dyDescent="0.45">
      <c r="A16" s="9" t="s">
        <v>8314</v>
      </c>
      <c r="B16" s="10"/>
      <c r="C16" s="10"/>
      <c r="D16" s="10">
        <v>24</v>
      </c>
      <c r="E16" s="10"/>
      <c r="F16" s="10">
        <v>24</v>
      </c>
      <c r="G16" s="14"/>
    </row>
    <row r="17" spans="1:7" x14ac:dyDescent="0.45">
      <c r="A17" s="9" t="s">
        <v>8320</v>
      </c>
      <c r="B17" s="10">
        <v>2185</v>
      </c>
      <c r="C17" s="10">
        <v>1530</v>
      </c>
      <c r="D17" s="10">
        <v>349</v>
      </c>
      <c r="E17" s="10">
        <v>50</v>
      </c>
      <c r="F17" s="10">
        <v>4114</v>
      </c>
      <c r="G17" s="14"/>
    </row>
    <row r="18" spans="1:7" x14ac:dyDescent="0.45">
      <c r="G18" s="14"/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zoomScale="80" zoomScaleNormal="80" workbookViewId="0">
      <selection activeCell="H3" sqref="H3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9.265625" style="6" bestFit="1" customWidth="1"/>
    <col min="16" max="16" width="24.59765625" customWidth="1"/>
    <col min="17" max="17" width="12.86328125" customWidth="1"/>
    <col min="18" max="18" width="13.86328125" customWidth="1"/>
    <col min="19" max="19" width="23.19921875" style="12" customWidth="1"/>
    <col min="20" max="20" width="21.8632812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1" t="s">
        <v>8259</v>
      </c>
      <c r="J1" s="15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6" t="s">
        <v>8328</v>
      </c>
      <c r="T1" s="11" t="s">
        <v>8329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(E2/D2)</f>
        <v>1.3685882352941177</v>
      </c>
      <c r="P2" s="7">
        <f t="shared" ref="P2:P65" si="0">IFERROR((E2/L2),0)</f>
        <v>63.917582417582416</v>
      </c>
      <c r="Q2" t="str">
        <f>LEFT(N2,FIND("/",N2) -1)</f>
        <v>film &amp; video</v>
      </c>
      <c r="R2" t="str">
        <f>RIGHT(N2,LEN(N2)-FIND("/",N2))</f>
        <v>television</v>
      </c>
      <c r="S2" s="12">
        <f>(((J2/60)/60)/24+DATE(1970,1,1))</f>
        <v>42177.007071759261</v>
      </c>
      <c r="T2" s="12">
        <f>(((I2/60)/60)/24+DATE(1970,1,1))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5" si="1">(E3/D3)</f>
        <v>1.4260827250608272</v>
      </c>
      <c r="P3" s="7">
        <f t="shared" si="0"/>
        <v>185.48101265822785</v>
      </c>
      <c r="Q3" t="str">
        <f t="shared" ref="Q3:Q66" si="2">LEFT(N3,FIND("/",N3) -1)</f>
        <v>film &amp; video</v>
      </c>
      <c r="R3" t="str">
        <f t="shared" ref="R3:R66" si="3">RIGHT(N3,LEN(N3)-FIND("/",N3))</f>
        <v>television</v>
      </c>
      <c r="S3" s="12">
        <f t="shared" ref="S3:S66" si="4">(((J3/60)/60)/24+DATE(1970,1,1))</f>
        <v>42766.600497685184</v>
      </c>
      <c r="T3" s="12">
        <f t="shared" ref="T3:T66" si="5">(((I3/60)/60)/24+DATE(1970,1,1))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1"/>
        <v>1.05</v>
      </c>
      <c r="P4" s="7">
        <f t="shared" si="0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1"/>
        <v>1.0389999999999999</v>
      </c>
      <c r="P5" s="7">
        <f t="shared" si="0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1"/>
        <v>1.2299154545454545</v>
      </c>
      <c r="P6" s="7">
        <f t="shared" si="0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1"/>
        <v>1.0977744436109027</v>
      </c>
      <c r="P7" s="7">
        <f t="shared" si="0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1"/>
        <v>1.064875</v>
      </c>
      <c r="P8" s="7">
        <f t="shared" si="0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1"/>
        <v>1.0122222222222221</v>
      </c>
      <c r="P9" s="7">
        <f t="shared" si="0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1"/>
        <v>1.0004342857142856</v>
      </c>
      <c r="P10" s="7">
        <f t="shared" si="0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1"/>
        <v>1.2599800000000001</v>
      </c>
      <c r="P11" s="7">
        <f t="shared" si="0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1"/>
        <v>1.0049999999999999</v>
      </c>
      <c r="P12" s="7">
        <f t="shared" si="0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1"/>
        <v>1.2050000000000001</v>
      </c>
      <c r="P13" s="7">
        <f t="shared" si="0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1"/>
        <v>1.6529333333333334</v>
      </c>
      <c r="P14" s="7">
        <f t="shared" si="0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1"/>
        <v>1.5997142857142856</v>
      </c>
      <c r="P15" s="7">
        <f t="shared" si="0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1"/>
        <v>1.0093333333333334</v>
      </c>
      <c r="P16" s="7">
        <f t="shared" si="0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1"/>
        <v>1.0660000000000001</v>
      </c>
      <c r="P17" s="7">
        <f t="shared" si="0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1"/>
        <v>1.0024166666666667</v>
      </c>
      <c r="P18" s="7">
        <f t="shared" si="0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1"/>
        <v>1.0066666666666666</v>
      </c>
      <c r="P19" s="7">
        <f t="shared" si="0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1"/>
        <v>1.0632110000000001</v>
      </c>
      <c r="P20" s="7">
        <f t="shared" si="0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1"/>
        <v>1.4529411764705882</v>
      </c>
      <c r="P21" s="7">
        <f t="shared" si="0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1"/>
        <v>1.002</v>
      </c>
      <c r="P22" s="7">
        <f t="shared" si="0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1"/>
        <v>1.0913513513513513</v>
      </c>
      <c r="P23" s="7">
        <f t="shared" si="0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1"/>
        <v>1.1714285714285715</v>
      </c>
      <c r="P24" s="7">
        <f t="shared" si="0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1"/>
        <v>1.1850000000000001</v>
      </c>
      <c r="P25" s="7">
        <f t="shared" si="0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1"/>
        <v>1.0880768571428572</v>
      </c>
      <c r="P26" s="7">
        <f t="shared" si="0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1"/>
        <v>1.3333333333333333</v>
      </c>
      <c r="P27" s="7">
        <f t="shared" si="0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1"/>
        <v>1.552</v>
      </c>
      <c r="P28" s="7">
        <f t="shared" si="0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1"/>
        <v>1.1172500000000001</v>
      </c>
      <c r="P29" s="7">
        <f t="shared" si="0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1"/>
        <v>1.0035000000000001</v>
      </c>
      <c r="P30" s="7">
        <f t="shared" si="0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1"/>
        <v>1.2333333333333334</v>
      </c>
      <c r="P31" s="7">
        <f t="shared" si="0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1"/>
        <v>1.0129975</v>
      </c>
      <c r="P32" s="7">
        <f t="shared" si="0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1"/>
        <v>1</v>
      </c>
      <c r="P33" s="7">
        <f t="shared" si="0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1"/>
        <v>1.0024604569420035</v>
      </c>
      <c r="P34" s="7">
        <f t="shared" si="0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1"/>
        <v>1.0209523809523811</v>
      </c>
      <c r="P35" s="7">
        <f t="shared" si="0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1"/>
        <v>1.3046153846153845</v>
      </c>
      <c r="P36" s="7">
        <f t="shared" si="0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1"/>
        <v>1.665</v>
      </c>
      <c r="P37" s="7">
        <f t="shared" si="0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1"/>
        <v>1.4215</v>
      </c>
      <c r="P38" s="7">
        <f t="shared" si="0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1"/>
        <v>1.8344090909090909</v>
      </c>
      <c r="P39" s="7">
        <f t="shared" si="0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1"/>
        <v>1.1004</v>
      </c>
      <c r="P40" s="7">
        <f t="shared" si="0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1"/>
        <v>1.3098000000000001</v>
      </c>
      <c r="P41" s="7">
        <f t="shared" si="0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1"/>
        <v>1.0135000000000001</v>
      </c>
      <c r="P42" s="7">
        <f t="shared" si="0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1"/>
        <v>1</v>
      </c>
      <c r="P43" s="7">
        <f t="shared" si="0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1"/>
        <v>1.4185714285714286</v>
      </c>
      <c r="P44" s="7">
        <f t="shared" si="0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1"/>
        <v>3.0865999999999998</v>
      </c>
      <c r="P45" s="7">
        <f t="shared" si="0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1"/>
        <v>1</v>
      </c>
      <c r="P46" s="7">
        <f t="shared" si="0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1"/>
        <v>1.2</v>
      </c>
      <c r="P47" s="7">
        <f t="shared" si="0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1"/>
        <v>1.0416666666666667</v>
      </c>
      <c r="P48" s="7">
        <f t="shared" si="0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1"/>
        <v>1.0761100000000001</v>
      </c>
      <c r="P49" s="7">
        <f t="shared" si="0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1"/>
        <v>1.0794999999999999</v>
      </c>
      <c r="P50" s="7">
        <f t="shared" si="0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1"/>
        <v>1</v>
      </c>
      <c r="P51" s="7">
        <f t="shared" si="0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1"/>
        <v>1</v>
      </c>
      <c r="P52" s="7">
        <f t="shared" si="0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1"/>
        <v>1.2801818181818181</v>
      </c>
      <c r="P53" s="7">
        <f t="shared" si="0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1"/>
        <v>1.1620999999999999</v>
      </c>
      <c r="P54" s="7">
        <f t="shared" si="0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1"/>
        <v>1.0963333333333334</v>
      </c>
      <c r="P55" s="7">
        <f t="shared" si="0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1"/>
        <v>1.01</v>
      </c>
      <c r="P56" s="7">
        <f t="shared" si="0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1"/>
        <v>1.2895348837209302</v>
      </c>
      <c r="P57" s="7">
        <f t="shared" si="0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1"/>
        <v>1.0726249999999999</v>
      </c>
      <c r="P58" s="7">
        <f t="shared" si="0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1"/>
        <v>1.0189999999999999</v>
      </c>
      <c r="P59" s="7">
        <f t="shared" si="0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1"/>
        <v>1.0290999999999999</v>
      </c>
      <c r="P60" s="7">
        <f t="shared" si="0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1"/>
        <v>1.0012570000000001</v>
      </c>
      <c r="P61" s="7">
        <f t="shared" si="0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1"/>
        <v>1.0329622222222221</v>
      </c>
      <c r="P62" s="7">
        <f t="shared" si="0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1"/>
        <v>1.4830000000000001</v>
      </c>
      <c r="P63" s="7">
        <f t="shared" si="0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1"/>
        <v>1.5473333333333332</v>
      </c>
      <c r="P64" s="7">
        <f t="shared" si="0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1"/>
        <v>1.1351849999999999</v>
      </c>
      <c r="P65" s="7">
        <f t="shared" si="0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ref="O66:O129" si="6">(E66/D66)</f>
        <v>1.7333333333333334</v>
      </c>
      <c r="P66" s="7">
        <f t="shared" ref="P66:P129" si="7">IFERROR((E66/L66),0)</f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si="6"/>
        <v>1.0752857142857142</v>
      </c>
      <c r="P67" s="7">
        <f t="shared" si="7"/>
        <v>132.05263157894737</v>
      </c>
      <c r="Q67" t="str">
        <f t="shared" ref="Q67:Q130" si="8">LEFT(N67,FIND("/",N67) -1)</f>
        <v>film &amp; video</v>
      </c>
      <c r="R67" t="str">
        <f t="shared" ref="R67:R130" si="9">RIGHT(N67,LEN(N67)-FIND("/",N67))</f>
        <v>shorts</v>
      </c>
      <c r="S67" s="12">
        <f t="shared" ref="S67:S130" si="10">(((J67/60)/60)/24+DATE(1970,1,1))</f>
        <v>41835.821226851855</v>
      </c>
      <c r="T67" s="12">
        <f t="shared" ref="T67:T130" si="11">(((I67/60)/60)/24+DATE(1970,1,1))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ref="O130:O193" si="12">(E130/D130)</f>
        <v>1.8669999999999999E-2</v>
      </c>
      <c r="P130" s="7">
        <f t="shared" ref="P130:P193" si="13">IFERROR((E130/L130),0)</f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si="12"/>
        <v>0</v>
      </c>
      <c r="P131" s="7">
        <f t="shared" si="13"/>
        <v>0</v>
      </c>
      <c r="Q131" t="str">
        <f t="shared" ref="Q131:Q194" si="14">LEFT(N131,FIND("/",N131) 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(((J131/60)/60)/24+DATE(1970,1,1))</f>
        <v>41882.937303240738</v>
      </c>
      <c r="T131" s="12">
        <f t="shared" ref="T131:T194" si="17">(((I131/60)/60)/24+DATE(1970,1,1))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ref="O194:O257" si="18">(E194/D194)</f>
        <v>1.7E-5</v>
      </c>
      <c r="P194" s="7">
        <f t="shared" ref="P194:P257" si="19">IFERROR((E194/L194),0)</f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si="18"/>
        <v>0</v>
      </c>
      <c r="P195" s="7">
        <f t="shared" si="19"/>
        <v>0</v>
      </c>
      <c r="Q195" t="str">
        <f t="shared" ref="Q195:Q258" si="20">LEFT(N195,FIND("/",N195) 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(((J195/60)/60)/24+DATE(1970,1,1))</f>
        <v>41911.934791666667</v>
      </c>
      <c r="T195" s="12">
        <f t="shared" ref="T195:T258" si="23">(((I195/60)/60)/24+DATE(1970,1,1))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ref="O258:O321" si="24">(E258/D258)</f>
        <v>1.391</v>
      </c>
      <c r="P258" s="7">
        <f t="shared" ref="P258:P321" si="25">IFERROR((E258/L258),0)</f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si="24"/>
        <v>1.0672648571428571</v>
      </c>
      <c r="P259" s="7">
        <f t="shared" si="25"/>
        <v>66.70405357142856</v>
      </c>
      <c r="Q259" t="str">
        <f t="shared" ref="Q259:Q322" si="26">LEFT(N259,FIND("/",N259) 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(((J259/60)/60)/24+DATE(1970,1,1))</f>
        <v>42479.626875000002</v>
      </c>
      <c r="T259" s="12">
        <f t="shared" ref="T259:T322" si="29">(((I259/60)/60)/24+DATE(1970,1,1))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ref="O322:O385" si="30">(E322/D322)</f>
        <v>1.0658000000000001</v>
      </c>
      <c r="P322" s="7">
        <f t="shared" ref="P322:P385" si="31">IFERROR((E322/L322),0)</f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si="30"/>
        <v>1.0266285714285714</v>
      </c>
      <c r="P323" s="7">
        <f t="shared" si="31"/>
        <v>106.62314540059347</v>
      </c>
      <c r="Q323" t="str">
        <f t="shared" ref="Q323:Q386" si="32">LEFT(N323,FIND("/",N323) 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(((J323/60)/60)/24+DATE(1970,1,1))</f>
        <v>42647.446597222224</v>
      </c>
      <c r="T323" s="12">
        <f t="shared" ref="T323:T386" si="35">(((I323/60)/60)/24+DATE(1970,1,1))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ref="O386:O449" si="36">(E386/D386)</f>
        <v>1.1210500000000001</v>
      </c>
      <c r="P386" s="7">
        <f t="shared" ref="P386:P449" si="37">IFERROR((E386/L386),0)</f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si="36"/>
        <v>1.05982</v>
      </c>
      <c r="P387" s="7">
        <f t="shared" si="37"/>
        <v>111.79535864978902</v>
      </c>
      <c r="Q387" t="str">
        <f t="shared" ref="Q387:Q450" si="38">LEFT(N387,FIND("/",N387) 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(((J387/60)/60)/24+DATE(1970,1,1))</f>
        <v>41934.584502314814</v>
      </c>
      <c r="T387" s="12">
        <f t="shared" ref="T387:T450" si="41">(((I387/60)/60)/24+DATE(1970,1,1))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ref="O450:O513" si="42">(E450/D450)</f>
        <v>3.2804E-2</v>
      </c>
      <c r="P450" s="7">
        <f t="shared" ref="P450:P513" si="43">IFERROR((E450/L450),0)</f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si="42"/>
        <v>2.2499999999999999E-2</v>
      </c>
      <c r="P451" s="7">
        <f t="shared" si="43"/>
        <v>9</v>
      </c>
      <c r="Q451" t="str">
        <f t="shared" ref="Q451:Q514" si="44">LEFT(N451,FIND("/",N451) 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(((J451/60)/60)/24+DATE(1970,1,1))</f>
        <v>41534.568113425928</v>
      </c>
      <c r="T451" s="12">
        <f t="shared" ref="T451:T514" si="47">(((I451/60)/60)/24+DATE(1970,1,1))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ref="O514:O577" si="48">(E514/D514)</f>
        <v>1.3749999999999999E-3</v>
      </c>
      <c r="P514" s="7">
        <f t="shared" ref="P514:P577" si="49">IFERROR((E514/L514),0)</f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si="48"/>
        <v>0.13924</v>
      </c>
      <c r="P515" s="7">
        <f t="shared" si="49"/>
        <v>102.38235294117646</v>
      </c>
      <c r="Q515" t="str">
        <f t="shared" ref="Q515:Q578" si="50">LEFT(N515,FIND("/",N515) 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(((J515/60)/60)/24+DATE(1970,1,1))</f>
        <v>42552.653993055559</v>
      </c>
      <c r="T515" s="12">
        <f t="shared" ref="T515:T578" si="53">(((I515/60)/60)/24+DATE(1970,1,1))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ref="O578:O641" si="54">(E578/D578)</f>
        <v>1.2500000000000001E-5</v>
      </c>
      <c r="P578" s="7">
        <f t="shared" ref="P578:P641" si="55">IFERROR((E578/L578),0)</f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si="54"/>
        <v>2E-3</v>
      </c>
      <c r="P579" s="7">
        <f t="shared" si="55"/>
        <v>10</v>
      </c>
      <c r="Q579" t="str">
        <f t="shared" ref="Q579:Q642" si="56">LEFT(N579,FIND("/",N579) -1)</f>
        <v>technology</v>
      </c>
      <c r="R579" t="str">
        <f t="shared" ref="R579:R642" si="57">RIGHT(N579,LEN(N579)-FIND("/",N579))</f>
        <v>web</v>
      </c>
      <c r="S579" s="12">
        <f t="shared" ref="S579:S642" si="58">(((J579/60)/60)/24+DATE(1970,1,1))</f>
        <v>42450.589143518519</v>
      </c>
      <c r="T579" s="12">
        <f t="shared" ref="T579:T642" si="59">(((I579/60)/60)/24+DATE(1970,1,1))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ref="O642:O705" si="60">(E642/D642)</f>
        <v>1.4428571428571428</v>
      </c>
      <c r="P642" s="7">
        <f t="shared" ref="P642:P705" si="61">IFERROR((E642/L642),0)</f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si="60"/>
        <v>1.1916249999999999</v>
      </c>
      <c r="P643" s="7">
        <f t="shared" si="61"/>
        <v>151.31746031746033</v>
      </c>
      <c r="Q643" t="str">
        <f t="shared" ref="Q643:Q706" si="62">LEFT(N643,FIND("/",N643) 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(((J643/60)/60)/24+DATE(1970,1,1))</f>
        <v>42199.57</v>
      </c>
      <c r="T643" s="12">
        <f t="shared" ref="T643:T706" si="65">(((I643/60)/60)/24+DATE(1970,1,1))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ref="O706:O769" si="66">(E706/D706)</f>
        <v>8.7454545454545458E-3</v>
      </c>
      <c r="P706" s="7">
        <f t="shared" ref="P706:P769" si="67">IFERROR((E706/L706),0)</f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si="66"/>
        <v>9.7699999999999992E-3</v>
      </c>
      <c r="P707" s="7">
        <f t="shared" si="67"/>
        <v>195.4</v>
      </c>
      <c r="Q707" t="str">
        <f t="shared" ref="Q707:Q770" si="68">LEFT(N707,FIND("/",N707) 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(((J707/60)/60)/24+DATE(1970,1,1))</f>
        <v>42726.491643518515</v>
      </c>
      <c r="T707" s="12">
        <f t="shared" ref="T707:T770" si="71">(((I707/60)/60)/24+DATE(1970,1,1))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ref="O770:O833" si="72">(E770/D770)</f>
        <v>0</v>
      </c>
      <c r="P770" s="7">
        <f t="shared" ref="P770:P833" si="73">IFERROR((E770/L770),0)</f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si="72"/>
        <v>0.41399999999999998</v>
      </c>
      <c r="P771" s="7">
        <f t="shared" si="73"/>
        <v>31.846153846153847</v>
      </c>
      <c r="Q771" t="str">
        <f t="shared" ref="Q771:Q834" si="74">LEFT(N771,FIND("/",N771) 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(((J771/60)/60)/24+DATE(1970,1,1))</f>
        <v>41604.996458333335</v>
      </c>
      <c r="T771" s="12">
        <f t="shared" ref="T771:T834" si="77">(((I771/60)/60)/24+DATE(1970,1,1))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ref="O834:O897" si="78">(E834/D834)</f>
        <v>1.0060706666666666</v>
      </c>
      <c r="P834" s="7">
        <f t="shared" ref="P834:P897" si="79">IFERROR((E834/L834),0)</f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si="78"/>
        <v>1.0166666666666666</v>
      </c>
      <c r="P835" s="7">
        <f t="shared" si="79"/>
        <v>148.78048780487805</v>
      </c>
      <c r="Q835" t="str">
        <f t="shared" ref="Q835:Q898" si="80">LEFT(N835,FIND("/",N835) -1)</f>
        <v>music</v>
      </c>
      <c r="R835" t="str">
        <f t="shared" ref="R835:R898" si="81">RIGHT(N835,LEN(N835)-FIND("/",N835))</f>
        <v>rock</v>
      </c>
      <c r="S835" s="12">
        <f t="shared" ref="S835:S898" si="82">(((J835/60)/60)/24+DATE(1970,1,1))</f>
        <v>41718.878182870372</v>
      </c>
      <c r="T835" s="12">
        <f t="shared" ref="T835:T898" si="83">(((I835/60)/60)/24+DATE(1970,1,1))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ref="O898:O961" si="84">(E898/D898)</f>
        <v>0.4</v>
      </c>
      <c r="P898" s="7">
        <f t="shared" ref="P898:P961" si="85">IFERROR((E898/L898),0)</f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si="84"/>
        <v>0</v>
      </c>
      <c r="P899" s="7">
        <f t="shared" si="85"/>
        <v>0</v>
      </c>
      <c r="Q899" t="str">
        <f t="shared" ref="Q899:Q962" si="86">LEFT(N899,FIND("/",N899) 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(((J899/60)/60)/24+DATE(1970,1,1))</f>
        <v>41211.688750000001</v>
      </c>
      <c r="T899" s="12">
        <f t="shared" ref="T899:T962" si="89">(((I899/60)/60)/24+DATE(1970,1,1))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ref="O962:O1025" si="90">(E962/D962)</f>
        <v>0.46100628930817611</v>
      </c>
      <c r="P962" s="7">
        <f t="shared" ref="P962:P1025" si="91">IFERROR((E962/L962),0)</f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si="90"/>
        <v>0.42188421052631581</v>
      </c>
      <c r="P963" s="7">
        <f t="shared" si="91"/>
        <v>364.35454545454547</v>
      </c>
      <c r="Q963" t="str">
        <f t="shared" ref="Q963:Q1026" si="92">LEFT(N963,FIND("/",N963) 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(((J963/60)/60)/24+DATE(1970,1,1))</f>
        <v>42740.693692129629</v>
      </c>
      <c r="T963" s="12">
        <f t="shared" ref="T963:T1026" si="95">(((I963/60)/60)/24+DATE(1970,1,1))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ref="O1026:O1089" si="96">(E1026/D1026)</f>
        <v>1.1863774999999999</v>
      </c>
      <c r="P1026" s="7">
        <f t="shared" ref="P1026:P1089" si="97">IFERROR((E1026/L1026),0)</f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si="96"/>
        <v>1.099283142857143</v>
      </c>
      <c r="P1027" s="7">
        <f t="shared" si="97"/>
        <v>71.848571428571432</v>
      </c>
      <c r="Q1027" t="str">
        <f t="shared" ref="Q1027:Q1090" si="98">LEFT(N1027,FIND("/",N1027) 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(((J1027/60)/60)/24+DATE(1970,1,1))</f>
        <v>42049.833761574075</v>
      </c>
      <c r="T1027" s="12">
        <f t="shared" ref="T1027:T1090" si="101">(((I1027/60)/60)/24+DATE(1970,1,1))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ref="O1090:O1153" si="102">(E1090/D1090)</f>
        <v>0.14182977777777778</v>
      </c>
      <c r="P1090" s="7">
        <f t="shared" ref="P1090:P1153" si="103">IFERROR((E1090/L1090),0)</f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si="102"/>
        <v>7.8266666666666665E-2</v>
      </c>
      <c r="P1091" s="7">
        <f t="shared" si="103"/>
        <v>23.959183673469386</v>
      </c>
      <c r="Q1091" t="str">
        <f t="shared" ref="Q1091:Q1154" si="104">LEFT(N1091,FIND("/",N1091) 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(((J1091/60)/60)/24+DATE(1970,1,1))</f>
        <v>42151.189525462964</v>
      </c>
      <c r="T1091" s="12">
        <f t="shared" ref="T1091:T1154" si="107">(((I1091/60)/60)/24+DATE(1970,1,1))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ref="O1154:O1217" si="108">(E1154/D1154)</f>
        <v>5.6937500000000002E-2</v>
      </c>
      <c r="P1154" s="7">
        <f t="shared" ref="P1154:P1217" si="109">IFERROR((E1154/L1154),0)</f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si="108"/>
        <v>6.2500000000000003E-3</v>
      </c>
      <c r="P1155" s="7">
        <f t="shared" si="109"/>
        <v>50</v>
      </c>
      <c r="Q1155" t="str">
        <f t="shared" ref="Q1155:Q1218" si="110">LEFT(N1155,FIND("/",N1155) 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(((J1155/60)/60)/24+DATE(1970,1,1))</f>
        <v>42143.714178240742</v>
      </c>
      <c r="T1155" s="12">
        <f t="shared" ref="T1155:T1218" si="113">(((I1155/60)/60)/24+DATE(1970,1,1))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ref="O1218:O1281" si="114">(E1218/D1218)</f>
        <v>1.4570000000000001</v>
      </c>
      <c r="P1218" s="7">
        <f t="shared" ref="P1218:P1281" si="115">IFERROR((E1218/L1218),0)</f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si="114"/>
        <v>1.026</v>
      </c>
      <c r="P1219" s="7">
        <f t="shared" si="115"/>
        <v>148.57377049180329</v>
      </c>
      <c r="Q1219" t="str">
        <f t="shared" ref="Q1219:Q1282" si="116">LEFT(N1219,FIND("/",N1219) 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(((J1219/60)/60)/24+DATE(1970,1,1))</f>
        <v>42535.809490740736</v>
      </c>
      <c r="T1219" s="12">
        <f t="shared" ref="T1219:T1282" si="119">(((I1219/60)/60)/24+DATE(1970,1,1))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ref="O1282:O1345" si="120">(E1282/D1282)</f>
        <v>1.1091186666666666</v>
      </c>
      <c r="P1282" s="7">
        <f t="shared" ref="P1282:P1345" si="121">IFERROR((E1282/L1282),0)</f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si="120"/>
        <v>1.1071428571428572</v>
      </c>
      <c r="P1283" s="7">
        <f t="shared" si="121"/>
        <v>104.72972972972973</v>
      </c>
      <c r="Q1283" t="str">
        <f t="shared" ref="Q1283:Q1346" si="122">LEFT(N1283,FIND("/",N1283) 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(((J1283/60)/60)/24+DATE(1970,1,1))</f>
        <v>41463.743472222224</v>
      </c>
      <c r="T1283" s="12">
        <f t="shared" ref="T1283:T1346" si="125">(((I1283/60)/60)/24+DATE(1970,1,1))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ref="O1346:O1409" si="126">(E1346/D1346)</f>
        <v>3.7773333333333334</v>
      </c>
      <c r="P1346" s="7">
        <f t="shared" ref="P1346:P1409" si="127">IFERROR((E1346/L1346),0)</f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si="126"/>
        <v>1.25</v>
      </c>
      <c r="P1347" s="7">
        <f t="shared" si="127"/>
        <v>53.571428571428569</v>
      </c>
      <c r="Q1347" t="str">
        <f t="shared" ref="Q1347:Q1410" si="128">LEFT(N1347,FIND("/",N1347) 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(((J1347/60)/60)/24+DATE(1970,1,1))</f>
        <v>41799.814340277779</v>
      </c>
      <c r="T1347" s="12">
        <f t="shared" ref="T1347:T1410" si="131">(((I1347/60)/60)/24+DATE(1970,1,1))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ref="O1410:O1473" si="132">(E1410/D1410)</f>
        <v>7.1999999999999995E-2</v>
      </c>
      <c r="P1410" s="7">
        <f t="shared" ref="P1410:P1473" si="133">IFERROR((E1410/L1410),0)</f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si="132"/>
        <v>0</v>
      </c>
      <c r="P1411" s="7">
        <f t="shared" si="133"/>
        <v>0</v>
      </c>
      <c r="Q1411" t="str">
        <f t="shared" ref="Q1411:Q1474" si="134">LEFT(N1411,FIND("/",N1411) 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(((J1411/60)/60)/24+DATE(1970,1,1))</f>
        <v>41945.133506944447</v>
      </c>
      <c r="T1411" s="12">
        <f t="shared" ref="T1411:T1474" si="137">(((I1411/60)/60)/24+DATE(1970,1,1))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ref="O1474:O1537" si="138">(E1474/D1474)</f>
        <v>1.3870400000000001</v>
      </c>
      <c r="P1474" s="7">
        <f t="shared" ref="P1474:P1537" si="139">IFERROR((E1474/L1474),0)</f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si="138"/>
        <v>1.20516</v>
      </c>
      <c r="P1475" s="7">
        <f t="shared" si="139"/>
        <v>38.462553191489363</v>
      </c>
      <c r="Q1475" t="str">
        <f t="shared" ref="Q1475:Q1538" si="140">LEFT(N1475,FIND("/",N1475) 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(((J1475/60)/60)/24+DATE(1970,1,1))</f>
        <v>40939.979618055557</v>
      </c>
      <c r="T1475" s="12">
        <f t="shared" ref="T1475:T1538" si="143">(((I1475/60)/60)/24+DATE(1970,1,1))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ref="O1538:O1601" si="144">(E1538/D1538)</f>
        <v>2.5030841666666666</v>
      </c>
      <c r="P1538" s="7">
        <f t="shared" ref="P1538:P1601" si="145">IFERROR((E1538/L1538),0)</f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si="144"/>
        <v>1.7989999999999999</v>
      </c>
      <c r="P1539" s="7">
        <f t="shared" si="145"/>
        <v>96.375</v>
      </c>
      <c r="Q1539" t="str">
        <f t="shared" ref="Q1539:Q1602" si="146">LEFT(N1539,FIND("/",N1539) 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(((J1539/60)/60)/24+DATE(1970,1,1))</f>
        <v>42552.315127314811</v>
      </c>
      <c r="T1539" s="12">
        <f t="shared" ref="T1539:T1602" si="149">(((I1539/60)/60)/24+DATE(1970,1,1))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ref="O1602:O1665" si="150">(E1602/D1602)</f>
        <v>7.3400000000000007E-2</v>
      </c>
      <c r="P1602" s="7">
        <f t="shared" ref="P1602:P1665" si="151">IFERROR((E1602/L1602),0)</f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si="150"/>
        <v>1.082492</v>
      </c>
      <c r="P1603" s="7">
        <f t="shared" si="151"/>
        <v>48.325535714285714</v>
      </c>
      <c r="Q1603" t="str">
        <f t="shared" ref="Q1603:Q1666" si="152">LEFT(N1603,FIND("/",N1603) 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(((J1603/60)/60)/24+DATE(1970,1,1))</f>
        <v>40638.092974537038</v>
      </c>
      <c r="T1603" s="12">
        <f t="shared" ref="T1603:T1666" si="155">(((I1603/60)/60)/24+DATE(1970,1,1))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ref="O1666:O1729" si="156">(E1666/D1666)</f>
        <v>1.2240879999999998</v>
      </c>
      <c r="P1666" s="7">
        <f t="shared" ref="P1666:P1729" si="157">IFERROR((E1666/L1666),0)</f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si="156"/>
        <v>1.1945714285714286</v>
      </c>
      <c r="P1667" s="7">
        <f t="shared" si="157"/>
        <v>44.956989247311824</v>
      </c>
      <c r="Q1667" t="str">
        <f t="shared" ref="Q1667:Q1730" si="158">LEFT(N1667,FIND("/",N1667) 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(((J1667/60)/60)/24+DATE(1970,1,1))</f>
        <v>40564.649456018517</v>
      </c>
      <c r="T1667" s="12">
        <f t="shared" ref="T1667:T1730" si="161">(((I1667/60)/60)/24+DATE(1970,1,1))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>(E1683/D1683)</f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ref="O1730:O1793" si="162">(E1730/D1730)</f>
        <v>0.68400000000000005</v>
      </c>
      <c r="P1730" s="7">
        <f t="shared" ref="P1730:P1793" si="163">IFERROR((E1730/L1730),0)</f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si="162"/>
        <v>0</v>
      </c>
      <c r="P1731" s="7">
        <f t="shared" si="163"/>
        <v>0</v>
      </c>
      <c r="Q1731" t="str">
        <f t="shared" ref="Q1731:Q1794" si="164">LEFT(N1731,FIND("/",N1731) 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(((J1731/60)/60)/24+DATE(1970,1,1))</f>
        <v>42471.052152777775</v>
      </c>
      <c r="T1731" s="12">
        <f t="shared" ref="T1731:T1794" si="167">(((I1731/60)/60)/24+DATE(1970,1,1))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ref="O1794:O1857" si="168">(E1794/D1794)</f>
        <v>0.61124000000000001</v>
      </c>
      <c r="P1794" s="7">
        <f t="shared" ref="P1794:P1857" si="169">IFERROR((E1794/L1794),0)</f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si="168"/>
        <v>1.3333333333333334E-2</v>
      </c>
      <c r="P1795" s="7">
        <f t="shared" si="169"/>
        <v>20</v>
      </c>
      <c r="Q1795" t="str">
        <f t="shared" ref="Q1795:Q1858" si="170">LEFT(N1795,FIND("/",N1795) 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(((J1795/60)/60)/24+DATE(1970,1,1))</f>
        <v>41940.89166666667</v>
      </c>
      <c r="T1795" s="12">
        <f t="shared" ref="T1795:T1858" si="173">(((I1795/60)/60)/24+DATE(1970,1,1))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ref="O1858:O1921" si="174">(E1858/D1858)</f>
        <v>1.0125</v>
      </c>
      <c r="P1858" s="7">
        <f t="shared" ref="P1858:P1921" si="175">IFERROR((E1858/L1858),0)</f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si="174"/>
        <v>1</v>
      </c>
      <c r="P1859" s="7">
        <f t="shared" si="175"/>
        <v>136.36363636363637</v>
      </c>
      <c r="Q1859" t="str">
        <f t="shared" ref="Q1859:Q1922" si="176">LEFT(N1859,FIND("/",N1859) 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(((J1859/60)/60)/24+DATE(1970,1,1))</f>
        <v>41864.76866898148</v>
      </c>
      <c r="T1859" s="12">
        <f t="shared" ref="T1859:T1922" si="179">(((I1859/60)/60)/24+DATE(1970,1,1))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ref="O1922:O1985" si="180">(E1922/D1922)</f>
        <v>0.43030000000000002</v>
      </c>
      <c r="P1922" s="7">
        <f t="shared" ref="P1922:P1985" si="181">IFERROR((E1922/L1922),0)</f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si="180"/>
        <v>1.3680000000000001</v>
      </c>
      <c r="P1923" s="7">
        <f t="shared" si="181"/>
        <v>54</v>
      </c>
      <c r="Q1923" t="str">
        <f t="shared" ref="Q1923:Q1986" si="182">LEFT(N1923,FIND("/",N1923) 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(((J1923/60)/60)/24+DATE(1970,1,1))</f>
        <v>41074.221562500003</v>
      </c>
      <c r="T1923" s="12">
        <f t="shared" ref="T1923:T1986" si="185">(((I1923/60)/60)/24+DATE(1970,1,1))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ref="O1986:O2049" si="186">(E1986/D1986)</f>
        <v>0.21146666666666666</v>
      </c>
      <c r="P1986" s="7">
        <f t="shared" ref="P1986:P2049" si="187">IFERROR((E1986/L1986),0)</f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si="186"/>
        <v>3.1875000000000001E-2</v>
      </c>
      <c r="P1987" s="7">
        <f t="shared" si="187"/>
        <v>12.75</v>
      </c>
      <c r="Q1987" t="str">
        <f t="shared" ref="Q1987:Q2050" si="188">LEFT(N1987,FIND("/",N1987) 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(((J1987/60)/60)/24+DATE(1970,1,1))</f>
        <v>42555.698738425926</v>
      </c>
      <c r="T1987" s="12">
        <f t="shared" ref="T1987:T2050" si="191">(((I1987/60)/60)/24+DATE(1970,1,1))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ref="O2050:O2113" si="192">(E2050/D2050)</f>
        <v>1.4833229411764706</v>
      </c>
      <c r="P2050" s="7">
        <f t="shared" ref="P2050:P2113" si="193">IFERROR((E2050/L2050),0)</f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si="192"/>
        <v>1.2019070000000001</v>
      </c>
      <c r="P2051" s="7">
        <f t="shared" si="193"/>
        <v>80.991037735849048</v>
      </c>
      <c r="Q2051" t="str">
        <f t="shared" ref="Q2051:Q2114" si="194">LEFT(N2051,FIND("/",N2051) 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(((J2051/60)/60)/24+DATE(1970,1,1))</f>
        <v>41575.527349537035</v>
      </c>
      <c r="T2051" s="12">
        <f t="shared" ref="T2051:T2114" si="197">(((I2051/60)/60)/24+DATE(1970,1,1))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ref="O2114:O2177" si="198">(E2114/D2114)</f>
        <v>1</v>
      </c>
      <c r="P2114" s="7">
        <f t="shared" ref="P2114:P2177" si="199">IFERROR((E2114/L2114),0)</f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si="198"/>
        <v>1.0485714285714285</v>
      </c>
      <c r="P2115" s="7">
        <f t="shared" si="199"/>
        <v>68.598130841121488</v>
      </c>
      <c r="Q2115" t="str">
        <f t="shared" ref="Q2115:Q2178" si="200">LEFT(N2115,FIND("/",N2115) 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(((J2115/60)/60)/24+DATE(1970,1,1))</f>
        <v>41870.86546296296</v>
      </c>
      <c r="T2115" s="12">
        <f t="shared" ref="T2115:T2178" si="203">(((I2115/60)/60)/24+DATE(1970,1,1))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ref="O2178:O2241" si="204">(E2178/D2178)</f>
        <v>1.2602</v>
      </c>
      <c r="P2178" s="7">
        <f t="shared" ref="P2178:P2241" si="205">IFERROR((E2178/L2178),0)</f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si="204"/>
        <v>1.0012000000000001</v>
      </c>
      <c r="P2179" s="7">
        <f t="shared" si="205"/>
        <v>65.868421052631575</v>
      </c>
      <c r="Q2179" t="str">
        <f t="shared" ref="Q2179:Q2242" si="206">LEFT(N2179,FIND("/",N2179) 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(((J2179/60)/60)/24+DATE(1970,1,1))</f>
        <v>42502.250775462962</v>
      </c>
      <c r="T2179" s="12">
        <f t="shared" ref="T2179:T2242" si="209">(((I2179/60)/60)/24+DATE(1970,1,1))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ref="O2242:O2305" si="210">(E2242/D2242)</f>
        <v>2.7067999999999999</v>
      </c>
      <c r="P2242" s="7">
        <f t="shared" ref="P2242:P2305" si="211">IFERROR((E2242/L2242),0)</f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si="210"/>
        <v>8.0640000000000001</v>
      </c>
      <c r="P2243" s="7">
        <f t="shared" si="211"/>
        <v>49.472392638036808</v>
      </c>
      <c r="Q2243" t="str">
        <f t="shared" ref="Q2243:Q2306" si="212">LEFT(N2243,FIND("/",N2243) 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(((J2243/60)/60)/24+DATE(1970,1,1))</f>
        <v>42766.827546296292</v>
      </c>
      <c r="T2243" s="12">
        <f t="shared" ref="T2243:T2306" si="215">(((I2243/60)/60)/24+DATE(1970,1,1))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ref="O2306:O2369" si="216">(E2306/D2306)</f>
        <v>1.0070033333333335</v>
      </c>
      <c r="P2306" s="7">
        <f t="shared" ref="P2306:P2369" si="217">IFERROR((E2306/L2306),0)</f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si="216"/>
        <v>1.0122777777777778</v>
      </c>
      <c r="P2307" s="7">
        <f t="shared" si="217"/>
        <v>109.10778443113773</v>
      </c>
      <c r="Q2307" t="str">
        <f t="shared" ref="Q2307:Q2370" si="218">LEFT(N2307,FIND("/",N2307) 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(((J2307/60)/60)/24+DATE(1970,1,1))</f>
        <v>41834.695277777777</v>
      </c>
      <c r="T2307" s="12">
        <f t="shared" ref="T2307:T2370" si="221">(((I2307/60)/60)/24+DATE(1970,1,1))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ref="O2370:O2433" si="222">(E2370/D2370)</f>
        <v>2.5000000000000001E-3</v>
      </c>
      <c r="P2370" s="7">
        <f t="shared" ref="P2370:P2433" si="223">IFERROR((E2370/L2370),0)</f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si="222"/>
        <v>0</v>
      </c>
      <c r="P2371" s="7">
        <f t="shared" si="223"/>
        <v>0</v>
      </c>
      <c r="Q2371" t="str">
        <f t="shared" ref="Q2371:Q2434" si="224">LEFT(N2371,FIND("/",N2371) 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(((J2371/60)/60)/24+DATE(1970,1,1))</f>
        <v>42380.812627314815</v>
      </c>
      <c r="T2371" s="12">
        <f t="shared" ref="T2371:T2434" si="227">(((I2371/60)/60)/24+DATE(1970,1,1))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ref="O2434:O2497" si="228">(E2434/D2434)</f>
        <v>1.4285714285714287E-4</v>
      </c>
      <c r="P2434" s="7">
        <f t="shared" ref="P2434:P2497" si="229">IFERROR((E2434/L2434),0)</f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si="228"/>
        <v>0</v>
      </c>
      <c r="P2435" s="7">
        <f t="shared" si="229"/>
        <v>0</v>
      </c>
      <c r="Q2435" t="str">
        <f t="shared" ref="Q2435:Q2498" si="230">LEFT(N2435,FIND("/",N2435) 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(((J2435/60)/60)/24+DATE(1970,1,1))</f>
        <v>42397.89980324074</v>
      </c>
      <c r="T2435" s="12">
        <f t="shared" ref="T2435:T2498" si="233">(((I2435/60)/60)/24+DATE(1970,1,1))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ref="O2498:O2561" si="234">(E2498/D2498)</f>
        <v>1</v>
      </c>
      <c r="P2498" s="7">
        <f t="shared" ref="P2498:P2561" si="235">IFERROR((E2498/L2498),0)</f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si="234"/>
        <v>1.127715</v>
      </c>
      <c r="P2499" s="7">
        <f t="shared" si="235"/>
        <v>80.551071428571419</v>
      </c>
      <c r="Q2499" t="str">
        <f t="shared" ref="Q2499:Q2562" si="236">LEFT(N2499,FIND("/",N2499) 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(((J2499/60)/60)/24+DATE(1970,1,1))</f>
        <v>40730.878912037035</v>
      </c>
      <c r="T2499" s="12">
        <f t="shared" ref="T2499:T2562" si="239">(((I2499/60)/60)/24+DATE(1970,1,1))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ref="O2562:O2625" si="240">(E2562/D2562)</f>
        <v>1.0009999999999999</v>
      </c>
      <c r="P2562" s="7">
        <f t="shared" ref="P2562:P2625" si="241">IFERROR((E2562/L2562),0)</f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si="240"/>
        <v>0</v>
      </c>
      <c r="P2563" s="7">
        <f t="shared" si="241"/>
        <v>0</v>
      </c>
      <c r="Q2563" t="str">
        <f t="shared" ref="Q2563:Q2626" si="242">LEFT(N2563,FIND("/",N2563) 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(((J2563/60)/60)/24+DATE(1970,1,1))</f>
        <v>42260.528807870374</v>
      </c>
      <c r="T2563" s="12">
        <f t="shared" ref="T2563:T2626" si="245">(((I2563/60)/60)/24+DATE(1970,1,1))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ref="O2626:O2689" si="246">(E2626/D2626)</f>
        <v>13.794206249999998</v>
      </c>
      <c r="P2626" s="7">
        <f t="shared" ref="P2626:P2689" si="247">IFERROR((E2626/L2626),0)</f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si="246"/>
        <v>9.56</v>
      </c>
      <c r="P2627" s="7">
        <f t="shared" si="247"/>
        <v>27.576923076923077</v>
      </c>
      <c r="Q2627" t="str">
        <f t="shared" ref="Q2627:Q2690" si="248">LEFT(N2627,FIND("/",N2627) 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(((J2627/60)/60)/24+DATE(1970,1,1))</f>
        <v>42658.810277777782</v>
      </c>
      <c r="T2627" s="12">
        <f t="shared" ref="T2627:T2690" si="251">(((I2627/60)/60)/24+DATE(1970,1,1))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ref="O2690:O2753" si="252">(E2690/D2690)</f>
        <v>1.48E-3</v>
      </c>
      <c r="P2690" s="7">
        <f t="shared" ref="P2690:P2753" si="253">IFERROR((E2690/L2690),0)</f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si="252"/>
        <v>2.8571428571428571E-5</v>
      </c>
      <c r="P2691" s="7">
        <f t="shared" si="253"/>
        <v>1</v>
      </c>
      <c r="Q2691" t="str">
        <f t="shared" ref="Q2691:Q2754" si="254">LEFT(N2691,FIND("/",N2691) 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(((J2691/60)/60)/24+DATE(1970,1,1))</f>
        <v>42551.961689814809</v>
      </c>
      <c r="T2691" s="12">
        <f t="shared" ref="T2691:T2754" si="257">(((I2691/60)/60)/24+DATE(1970,1,1))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ref="O2754:O2817" si="258">(E2754/D2754)</f>
        <v>0.11458333333333333</v>
      </c>
      <c r="P2754" s="7">
        <f t="shared" ref="P2754:P2817" si="259">IFERROR((E2754/L2754),0)</f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si="258"/>
        <v>0.19</v>
      </c>
      <c r="P2755" s="7">
        <f t="shared" si="259"/>
        <v>47.5</v>
      </c>
      <c r="Q2755" t="str">
        <f t="shared" ref="Q2755:Q2818" si="260">LEFT(N2755,FIND("/",N2755) 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(((J2755/60)/60)/24+DATE(1970,1,1))</f>
        <v>41117.900729166664</v>
      </c>
      <c r="T2755" s="12">
        <f t="shared" ref="T2755:T2818" si="263">(((I2755/60)/60)/24+DATE(1970,1,1))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ref="O2818:O2881" si="264">(E2818/D2818)</f>
        <v>1.4156666666666666</v>
      </c>
      <c r="P2818" s="7">
        <f t="shared" ref="P2818:P2881" si="265">IFERROR((E2818/L2818),0)</f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si="264"/>
        <v>1.3</v>
      </c>
      <c r="P2819" s="7">
        <f t="shared" si="265"/>
        <v>23.636363636363637</v>
      </c>
      <c r="Q2819" t="str">
        <f t="shared" ref="Q2819:Q2882" si="266">LEFT(N2819,FIND("/",N2819) 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(((J2819/60)/60)/24+DATE(1970,1,1))</f>
        <v>42023.634976851856</v>
      </c>
      <c r="T2819" s="12">
        <f t="shared" ref="T2819:T2882" si="269">(((I2819/60)/60)/24+DATE(1970,1,1))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ref="O2882:O2945" si="270">(E2882/D2882)</f>
        <v>0.23333333333333334</v>
      </c>
      <c r="P2882" s="7">
        <f t="shared" ref="P2882:P2945" si="271">IFERROR((E2882/L2882),0)</f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si="270"/>
        <v>0</v>
      </c>
      <c r="P2883" s="7">
        <f t="shared" si="271"/>
        <v>0</v>
      </c>
      <c r="Q2883" t="str">
        <f t="shared" ref="Q2883:Q2946" si="272">LEFT(N2883,FIND("/",N2883) 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(((J2883/60)/60)/24+DATE(1970,1,1))</f>
        <v>41916.597638888888</v>
      </c>
      <c r="T2883" s="12">
        <f t="shared" ref="T2883:T2946" si="275">(((I2883/60)/60)/24+DATE(1970,1,1))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ref="O2946:O3009" si="276">(E2946/D2946)</f>
        <v>0.01</v>
      </c>
      <c r="P2946" s="7">
        <f t="shared" ref="P2946:P3009" si="277">IFERROR((E2946/L2946),0)</f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si="276"/>
        <v>0</v>
      </c>
      <c r="P2947" s="7">
        <f t="shared" si="277"/>
        <v>0</v>
      </c>
      <c r="Q2947" t="str">
        <f t="shared" ref="Q2947:Q3010" si="278">LEFT(N2947,FIND("/",N2947) 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(((J2947/60)/60)/24+DATE(1970,1,1))</f>
        <v>42118.139583333337</v>
      </c>
      <c r="T2947" s="12">
        <f t="shared" ref="T2947:T3010" si="281">(((I2947/60)/60)/24+DATE(1970,1,1))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ref="O3010:O3073" si="282">(E3010/D3010)</f>
        <v>1.0116666666666667</v>
      </c>
      <c r="P3010" s="7">
        <f t="shared" ref="P3010:P3073" si="283">IFERROR((E3010/L3010),0)</f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si="282"/>
        <v>1.19756</v>
      </c>
      <c r="P3011" s="7">
        <f t="shared" si="283"/>
        <v>233.8984375</v>
      </c>
      <c r="Q3011" t="str">
        <f t="shared" ref="Q3011:Q3074" si="284">LEFT(N3011,FIND("/",N3011) 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(((J3011/60)/60)/24+DATE(1970,1,1))</f>
        <v>41939.569907407407</v>
      </c>
      <c r="T3011" s="12">
        <f t="shared" ref="T3011:T3074" si="287">(((I3011/60)/60)/24+DATE(1970,1,1))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ref="O3074:O3137" si="288">(E3074/D3074)</f>
        <v>1.6666666666666666E-4</v>
      </c>
      <c r="P3074" s="7">
        <f t="shared" ref="P3074:P3137" si="289">IFERROR((E3074/L3074),0)</f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si="288"/>
        <v>2.3035714285714285E-4</v>
      </c>
      <c r="P3075" s="7">
        <f t="shared" si="289"/>
        <v>92.142857142857139</v>
      </c>
      <c r="Q3075" t="str">
        <f t="shared" ref="Q3075:Q3138" si="290">LEFT(N3075,FIND("/",N3075) 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(((J3075/60)/60)/24+DATE(1970,1,1))</f>
        <v>42111.684027777781</v>
      </c>
      <c r="T3075" s="12">
        <f t="shared" ref="T3075:T3138" si="293">(((I3075/60)/60)/24+DATE(1970,1,1))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ref="O3138:O3201" si="294">(E3138/D3138)</f>
        <v>1.278</v>
      </c>
      <c r="P3138" s="7">
        <f t="shared" ref="P3138:P3201" si="295">IFERROR((E3138/L3138),0)</f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si="294"/>
        <v>3.3333333333333333E-2</v>
      </c>
      <c r="P3139" s="7">
        <f t="shared" si="295"/>
        <v>50</v>
      </c>
      <c r="Q3139" t="str">
        <f t="shared" ref="Q3139:Q3202" si="296">LEFT(N3139,FIND("/",N3139) 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(((J3139/60)/60)/24+DATE(1970,1,1))</f>
        <v>42807.885057870371</v>
      </c>
      <c r="T3139" s="12">
        <f t="shared" ref="T3139:T3202" si="299">(((I3139/60)/60)/24+DATE(1970,1,1))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ref="O3202:O3265" si="300">(E3202/D3202)</f>
        <v>2.0000000000000002E-5</v>
      </c>
      <c r="P3202" s="7">
        <f t="shared" ref="P3202:P3265" si="301">IFERROR((E3202/L3202),0)</f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si="300"/>
        <v>1.2500000000000001E-2</v>
      </c>
      <c r="P3203" s="7">
        <f t="shared" si="301"/>
        <v>12.5</v>
      </c>
      <c r="Q3203" t="str">
        <f t="shared" ref="Q3203:Q3266" si="302">LEFT(N3203,FIND("/",N3203) 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(((J3203/60)/60)/24+DATE(1970,1,1))</f>
        <v>41861.767094907409</v>
      </c>
      <c r="T3203" s="12">
        <f t="shared" ref="T3203:T3266" si="305">(((I3203/60)/60)/24+DATE(1970,1,1))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ref="O3266:O3329" si="306">(E3266/D3266)</f>
        <v>1.03</v>
      </c>
      <c r="P3266" s="7">
        <f t="shared" ref="P3266:P3329" si="307">IFERROR((E3266/L3266),0)</f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si="306"/>
        <v>1.64</v>
      </c>
      <c r="P3267" s="7">
        <f t="shared" si="307"/>
        <v>70.285714285714292</v>
      </c>
      <c r="Q3267" t="str">
        <f t="shared" ref="Q3267:Q3330" si="308">LEFT(N3267,FIND("/",N3267) 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(((J3267/60)/60)/24+DATE(1970,1,1))</f>
        <v>42311.711979166663</v>
      </c>
      <c r="T3267" s="12">
        <f t="shared" ref="T3267:T3330" si="311">(((I3267/60)/60)/24+DATE(1970,1,1))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ref="O3330:O3393" si="312">(E3330/D3330)</f>
        <v>1.4638888888888888</v>
      </c>
      <c r="P3330" s="7">
        <f t="shared" ref="P3330:P3393" si="313">IFERROR((E3330/L3330),0)</f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si="312"/>
        <v>1.1679999999999999</v>
      </c>
      <c r="P3331" s="7">
        <f t="shared" si="313"/>
        <v>44.92307692307692</v>
      </c>
      <c r="Q3331" t="str">
        <f t="shared" ref="Q3331:Q3394" si="314">LEFT(N3331,FIND("/",N3331) 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(((J3331/60)/60)/24+DATE(1970,1,1))</f>
        <v>41837.323009259257</v>
      </c>
      <c r="T3331" s="12">
        <f t="shared" ref="T3331:T3394" si="317">(((I3331/60)/60)/24+DATE(1970,1,1))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ref="O3394:O3457" si="318">(E3394/D3394)</f>
        <v>1</v>
      </c>
      <c r="P3394" s="7">
        <f t="shared" ref="P3394:P3457" si="319">IFERROR((E3394/L3394),0)</f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si="318"/>
        <v>1.0580000000000001</v>
      </c>
      <c r="P3395" s="7">
        <f t="shared" si="319"/>
        <v>36.06818181818182</v>
      </c>
      <c r="Q3395" t="str">
        <f t="shared" ref="Q3395:Q3458" si="320">LEFT(N3395,FIND("/",N3395) 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(((J3395/60)/60)/24+DATE(1970,1,1))</f>
        <v>41923.921643518523</v>
      </c>
      <c r="T3395" s="12">
        <f t="shared" ref="T3395:T3458" si="323">(((I3395/60)/60)/24+DATE(1970,1,1))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ref="O3458:O3521" si="324">(E3458/D3458)</f>
        <v>1.913</v>
      </c>
      <c r="P3458" s="7">
        <f t="shared" ref="P3458:P3521" si="325">IFERROR((E3458/L3458),0)</f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si="324"/>
        <v>1.4019999999999999</v>
      </c>
      <c r="P3459" s="7">
        <f t="shared" si="325"/>
        <v>50.981818181818184</v>
      </c>
      <c r="Q3459" t="str">
        <f t="shared" ref="Q3459:Q3522" si="326">LEFT(N3459,FIND("/",N3459) 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(((J3459/60)/60)/24+DATE(1970,1,1))</f>
        <v>42016.706678240742</v>
      </c>
      <c r="T3459" s="12">
        <f t="shared" ref="T3459:T3522" si="329">(((I3459/60)/60)/24+DATE(1970,1,1))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ref="O3522:O3585" si="330">(E3522/D3522)</f>
        <v>1.0075000000000001</v>
      </c>
      <c r="P3522" s="7">
        <f t="shared" ref="P3522:P3585" si="331">IFERROR((E3522/L3522),0)</f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si="330"/>
        <v>1.6942857142857144</v>
      </c>
      <c r="P3523" s="7">
        <f t="shared" si="331"/>
        <v>45.615384615384613</v>
      </c>
      <c r="Q3523" t="str">
        <f t="shared" ref="Q3523:Q3586" si="332">LEFT(N3523,FIND("/",N3523) 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(((J3523/60)/60)/24+DATE(1970,1,1))</f>
        <v>41881.361342592594</v>
      </c>
      <c r="T3523" s="12">
        <f t="shared" ref="T3523:T3586" si="335">(((I3523/60)/60)/24+DATE(1970,1,1))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ref="O3586:O3649" si="336">(E3586/D3586)</f>
        <v>1.155</v>
      </c>
      <c r="P3586" s="7">
        <f t="shared" ref="P3586:P3649" si="337">IFERROR((E3586/L3586),0)</f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si="336"/>
        <v>1.1911764705882353</v>
      </c>
      <c r="P3587" s="7">
        <f t="shared" si="337"/>
        <v>176.08695652173913</v>
      </c>
      <c r="Q3587" t="str">
        <f t="shared" ref="Q3587:Q3650" si="338">LEFT(N3587,FIND("/",N3587) 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(((J3587/60)/60)/24+DATE(1970,1,1))</f>
        <v>41964.716319444444</v>
      </c>
      <c r="T3587" s="12">
        <f t="shared" ref="T3587:T3650" si="341">(((I3587/60)/60)/24+DATE(1970,1,1))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ref="O3650:O3713" si="342">(E3650/D3650)</f>
        <v>1.003825</v>
      </c>
      <c r="P3650" s="7">
        <f t="shared" ref="P3650:P3713" si="343">IFERROR((E3650/L3650),0)</f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si="342"/>
        <v>1.04</v>
      </c>
      <c r="P3651" s="7">
        <f t="shared" si="343"/>
        <v>97.5</v>
      </c>
      <c r="Q3651" t="str">
        <f t="shared" ref="Q3651:Q3714" si="344">LEFT(N3651,FIND("/",N3651) 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(((J3651/60)/60)/24+DATE(1970,1,1))</f>
        <v>41780.712893518517</v>
      </c>
      <c r="T3651" s="12">
        <f t="shared" ref="T3651:T3714" si="347">(((I3651/60)/60)/24+DATE(1970,1,1))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ref="O3714:O3777" si="348">(E3714/D3714)</f>
        <v>1.5373333333333334</v>
      </c>
      <c r="P3714" s="7">
        <f t="shared" ref="P3714:P3777" si="349">IFERROR((E3714/L3714),0)</f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si="348"/>
        <v>1.0149999999999999</v>
      </c>
      <c r="P3715" s="7">
        <f t="shared" si="349"/>
        <v>106.84210526315789</v>
      </c>
      <c r="Q3715" t="str">
        <f t="shared" ref="Q3715:Q3778" si="350">LEFT(N3715,FIND("/",N3715) 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(((J3715/60)/60)/24+DATE(1970,1,1))</f>
        <v>42505.738032407404</v>
      </c>
      <c r="T3715" s="12">
        <f t="shared" ref="T3715:T3778" si="353">(((I3715/60)/60)/24+DATE(1970,1,1))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ref="O3778:O3841" si="354">(E3778/D3778)</f>
        <v>1.0671250000000001</v>
      </c>
      <c r="P3778" s="7">
        <f t="shared" ref="P3778:P3841" si="355">IFERROR((E3778/L3778),0)</f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si="354"/>
        <v>1.4319999999999999</v>
      </c>
      <c r="P3779" s="7">
        <f t="shared" si="355"/>
        <v>48.542372881355931</v>
      </c>
      <c r="Q3779" t="str">
        <f t="shared" ref="Q3779:Q3842" si="356">LEFT(N3779,FIND("/",N3779) 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(((J3779/60)/60)/24+DATE(1970,1,1))</f>
        <v>41887.111354166671</v>
      </c>
      <c r="T3779" s="12">
        <f t="shared" ref="T3779:T3842" si="359">(((I3779/60)/60)/24+DATE(1970,1,1))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ref="O3842:O3905" si="360">(E3842/D3842)</f>
        <v>65</v>
      </c>
      <c r="P3842" s="7">
        <f t="shared" ref="P3842:P3905" si="361">IFERROR((E3842/L3842),0)</f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si="360"/>
        <v>8.72E-2</v>
      </c>
      <c r="P3843" s="7">
        <f t="shared" si="361"/>
        <v>25.647058823529413</v>
      </c>
      <c r="Q3843" t="str">
        <f t="shared" ref="Q3843:Q3906" si="362">LEFT(N3843,FIND("/",N3843) 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(((J3843/60)/60)/24+DATE(1970,1,1))</f>
        <v>41780.785729166666</v>
      </c>
      <c r="T3843" s="12">
        <f t="shared" ref="T3843:T3906" si="365">(((I3843/60)/60)/24+DATE(1970,1,1))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ref="O3906:O3969" si="366">(E3906/D3906)</f>
        <v>2.9999999999999997E-4</v>
      </c>
      <c r="P3906" s="7">
        <f t="shared" ref="P3906:P3969" si="367">IFERROR((E3906/L3906),0)</f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si="366"/>
        <v>0.11533333333333333</v>
      </c>
      <c r="P3907" s="7">
        <f t="shared" si="367"/>
        <v>24.714285714285715</v>
      </c>
      <c r="Q3907" t="str">
        <f t="shared" ref="Q3907:Q3970" si="368">LEFT(N3907,FIND("/",N3907) 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(((J3907/60)/60)/24+DATE(1970,1,1))</f>
        <v>42124.623877314814</v>
      </c>
      <c r="T3907" s="12">
        <f t="shared" ref="T3907:T3970" si="371">(((I3907/60)/60)/24+DATE(1970,1,1))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ref="O3970:O4033" si="372">(E3970/D3970)</f>
        <v>0.10539999999999999</v>
      </c>
      <c r="P3970" s="7">
        <f t="shared" ref="P3970:P4033" si="373">IFERROR((E3970/L3970),0)</f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si="372"/>
        <v>7.4690265486725665E-2</v>
      </c>
      <c r="P3971" s="7">
        <f t="shared" si="373"/>
        <v>35.166666666666664</v>
      </c>
      <c r="Q3971" t="str">
        <f t="shared" ref="Q3971:Q4034" si="374">LEFT(N3971,FIND("/",N3971) 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(((J3971/60)/60)/24+DATE(1970,1,1))</f>
        <v>42601.854699074072</v>
      </c>
      <c r="T3971" s="12">
        <f t="shared" ref="T3971:T4034" si="377">(((I3971/60)/60)/24+DATE(1970,1,1))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ref="O4034:O4097" si="378">(E4034/D4034)</f>
        <v>6.8287037037037035E-2</v>
      </c>
      <c r="P4034" s="7">
        <f t="shared" ref="P4034:P4097" si="379">IFERROR((E4034/L4034),0)</f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si="378"/>
        <v>0.25698702928870293</v>
      </c>
      <c r="P4035" s="7">
        <f t="shared" si="379"/>
        <v>65.340319148936175</v>
      </c>
      <c r="Q4035" t="str">
        <f t="shared" ref="Q4035:Q4098" si="380">LEFT(N4035,FIND("/",N4035) 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(((J4035/60)/60)/24+DATE(1970,1,1))</f>
        <v>42614.268796296295</v>
      </c>
      <c r="T4035" s="12">
        <f t="shared" ref="T4035:T4098" si="383">(((I4035/60)/60)/24+DATE(1970,1,1))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ref="O4098:O4115" si="384">(E4098/D4098)</f>
        <v>0.11428571428571428</v>
      </c>
      <c r="P4098" s="7">
        <f t="shared" ref="P4098:P4115" si="385">IFERROR((E4098/L4098),0)</f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si="384"/>
        <v>0</v>
      </c>
      <c r="P4099" s="7">
        <f t="shared" si="385"/>
        <v>0</v>
      </c>
      <c r="Q4099" t="str">
        <f t="shared" ref="Q4099:Q4115" si="386">LEFT(N4099,FIND("/",N4099) 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(((J4099/60)/60)/24+DATE(1970,1,1))</f>
        <v>42344.824502314819</v>
      </c>
      <c r="T4099" s="12">
        <f t="shared" ref="T4099:T4115" si="389">(((I4099/60)/60)/24+DATE(1970,1,1))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11" priority="15" operator="containsText" text="canceled">
      <formula>NOT(ISERROR(SEARCH("canceled",F1)))</formula>
    </cfRule>
    <cfRule type="containsText" dxfId="10" priority="16" operator="containsText" text="failed">
      <formula>NOT(ISERROR(SEARCH("failed",F1)))</formula>
    </cfRule>
    <cfRule type="containsText" dxfId="9" priority="17" operator="containsText" text="successful">
      <formula>NOT(ISERROR(SEARCH("successful",F1)))</formula>
    </cfRule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  <cfRule type="containsText" dxfId="8" priority="19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  <cfRule type="colorScale" priority="2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conditionalFormatting sqref="O2:O4115">
    <cfRule type="colorScale" priority="4">
      <colorScale>
        <cfvo type="num" val="0"/>
        <cfvo type="num" val="1"/>
        <cfvo type="num" val="2"/>
        <color rgb="FFF8696B"/>
        <color rgb="FFFFEB84"/>
        <color rgb="FF63BE7B"/>
      </colorScale>
    </cfRule>
    <cfRule type="colorScale" priority="5">
      <colorScale>
        <cfvo type="percent" val="0"/>
        <cfvo type="percent" val="1"/>
        <cfvo type="percent" val="2"/>
        <color rgb="FFF8696B"/>
        <color rgb="FFFFEB84"/>
        <color rgb="FF63BE7B"/>
      </colorScale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">
    <cfRule type="containsText" dxfId="7" priority="3" operator="containsText" text="live">
      <formula>NOT(ISERROR(SEARCH("live",F1)))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Bonus Statistical Analysis</vt:lpstr>
      <vt:lpstr>Bonus</vt:lpstr>
      <vt:lpstr>Per Date Created</vt:lpstr>
      <vt:lpstr>Per Sub-Category</vt:lpstr>
      <vt:lpstr>Per Category</vt:lpstr>
      <vt:lpstr>Initial Data</vt:lpstr>
      <vt:lpstr>failed</vt:lpstr>
      <vt:lpstr>goal</vt:lpstr>
      <vt:lpstr>state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Elizabeth Conway</cp:lastModifiedBy>
  <dcterms:created xsi:type="dcterms:W3CDTF">2017-04-20T15:17:24Z</dcterms:created>
  <dcterms:modified xsi:type="dcterms:W3CDTF">2020-12-12T01:16:48Z</dcterms:modified>
</cp:coreProperties>
</file>