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ats86\testing\3DHummock\test7_matk\"/>
    </mc:Choice>
  </mc:AlternateContent>
  <xr:revisionPtr revIDLastSave="0" documentId="13_ncr:1_{18F7D843-BC1C-4858-9647-CBA3154D8636}" xr6:coauthVersionLast="38" xr6:coauthVersionMax="38" xr10:uidLastSave="{00000000-0000-0000-0000-000000000000}"/>
  <bookViews>
    <workbookView xWindow="0" yWindow="0" windowWidth="15345" windowHeight="4410" xr2:uid="{BD90452C-60FF-4A9E-B04A-268DE4FF7EDA}"/>
  </bookViews>
  <sheets>
    <sheet name="Sheet1" sheetId="1" r:id="rId1"/>
  </sheets>
  <definedNames>
    <definedName name="_xlnm._FilterDatabase" localSheetId="0" hidden="1">Sheet1!$R$1:$R$54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5" i="1" l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D24" i="1"/>
  <c r="C2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4" i="1"/>
  <c r="J4" i="1"/>
  <c r="J3" i="1"/>
  <c r="J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4" i="1"/>
</calcChain>
</file>

<file path=xl/sharedStrings.xml><?xml version="1.0" encoding="utf-8"?>
<sst xmlns="http://schemas.openxmlformats.org/spreadsheetml/2006/main" count="219" uniqueCount="53">
  <si>
    <t>Crash Matrix</t>
  </si>
  <si>
    <t>Simulation Type:</t>
  </si>
  <si>
    <t>CenturySim_20cmBC</t>
  </si>
  <si>
    <t>Sim #:</t>
  </si>
  <si>
    <t>Time (yrs):</t>
  </si>
  <si>
    <t>Run</t>
  </si>
  <si>
    <t>#1</t>
  </si>
  <si>
    <t>Coordinator</t>
  </si>
  <si>
    <t>|</t>
  </si>
  <si>
    <t>Cycle</t>
  </si>
  <si>
    <t>=</t>
  </si>
  <si>
    <t>Time</t>
  </si>
  <si>
    <t>[days]</t>
  </si>
  <si>
    <t>dt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</si>
  <si>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</si>
  <si>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</si>
  <si>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</si>
  <si>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</si>
  <si>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</si>
  <si>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</si>
  <si>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</si>
  <si>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</si>
  <si>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</si>
  <si>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</si>
  <si>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</si>
  <si>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</si>
  <si>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</si>
  <si>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</si>
  <si>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</si>
  <si>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</si>
  <si>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</si>
  <si>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Date:</t>
  </si>
  <si>
    <t>or</t>
  </si>
  <si>
    <t>SIMULATION TIMES:</t>
  </si>
  <si>
    <t>Spinup Length:</t>
  </si>
  <si>
    <t>days</t>
  </si>
  <si>
    <t>Real Data Begins At:</t>
  </si>
  <si>
    <t>yrs or</t>
  </si>
  <si>
    <t>days before 1/1/1900</t>
  </si>
  <si>
    <t>Real Data Ends At:</t>
  </si>
  <si>
    <t>"FAKE" spinup will go from 1/1/1986 to 12/31/2005</t>
  </si>
  <si>
    <t>REAL data goes from 1/1/2006 to 12/31/2099</t>
  </si>
  <si>
    <t>Spinup Start Date:</t>
  </si>
  <si>
    <t>Time (days since Jan 1, 1986):</t>
  </si>
  <si>
    <t>*Error always occurs at freeze-up</t>
  </si>
  <si>
    <t>Runs 1, 9, 1a, 15a crash there</t>
  </si>
  <si>
    <t>Trouble Spots (points around which runs crash):</t>
  </si>
  <si>
    <t>Runs 3, 4, 5, 6, 7, 8, 11, 12, 13, 14, 4a, 7a, 11a, 12a, 13a, 14a crash around here</t>
  </si>
  <si>
    <t>Run 10 crashes here</t>
  </si>
  <si>
    <t>Runs 2, 15, 16, 17, 18, 19, 2a, 5a, 6a, 16a, 17a, and 18a crash around here</t>
  </si>
  <si>
    <t>Run 10a crashes here</t>
  </si>
  <si>
    <t>Runs 8a and 9a crash here</t>
  </si>
  <si>
    <t>Run 2a crashes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</si>
</sst>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1" fontId="0" fillId="0" borderId="0" xfId="0" applyNumberFormat="1"/>
    <xf numFmtId="2" fontId="0" fillId="0" borderId="0" xfId="0" applyNumberFormat="1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2" fontId="2" fillId="0" borderId="0" xfId="0" applyNumberFormat="1" applyFont="1"/>
    <xf numFmtId="14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48F4D-1FB6-4F69-B917-B598918D7C0A}">
  <dimension ref="A1:W54"/>
  <sheetViews>
    <sheetView tabSelected="1" workbookViewId="0">
      <selection activeCell="E5" sqref="E5"/>
    </sheetView>
  </sheetViews>
  <sheetFormatPr defaultRowHeight="15" x14ac:dyDescent="0.25"/>
  <cols>
    <col min="1" max="1" width="16.42578125" customWidth="1"/>
    <col min="2" max="2" width="28.28515625" customWidth="1"/>
    <col min="3" max="3" width="12.5703125" customWidth="1"/>
    <col min="4" max="4" width="10.7109375" style="4" bestFit="1" customWidth="1"/>
    <col min="6" max="6" width="10.7109375" bestFit="1" customWidth="1"/>
    <col min="7" max="7" width="10.85546875" customWidth="1"/>
    <col min="8" max="8" width="10.7109375" bestFit="1" customWidth="1"/>
  </cols>
  <sheetData>
    <row r="1" spans="1:23" x14ac:dyDescent="0.25">
      <c r="A1" s="1" t="s">
        <v>0</v>
      </c>
      <c r="F1" s="1" t="s">
        <v>33</v>
      </c>
    </row>
    <row r="2" spans="1:23" x14ac:dyDescent="0.25">
      <c r="A2" t="s">
        <v>1</v>
      </c>
      <c r="B2" t="s">
        <v>2</v>
      </c>
      <c r="F2" t="s">
        <v>34</v>
      </c>
      <c r="H2">
        <v>20</v>
      </c>
      <c r="I2" t="s">
        <v>37</v>
      </c>
      <c r="J2">
        <f>H2*365.25</f>
        <v>7305</v>
      </c>
      <c r="K2" t="s">
        <v>35</v>
      </c>
    </row>
    <row r="3" spans="1:23" x14ac:dyDescent="0.25">
      <c r="A3" t="s">
        <v>3</v>
      </c>
      <c r="B3" t="s">
        <v>43</v>
      </c>
      <c r="C3" t="s">
        <v>4</v>
      </c>
      <c r="D3" s="4" t="s">
        <v>31</v>
      </c>
      <c r="F3" t="s">
        <v>36</v>
      </c>
      <c r="H3" s="4">
        <v>38718</v>
      </c>
      <c r="I3" t="s">
        <v>32</v>
      </c>
      <c r="J3" s="5">
        <f>H3</f>
        <v>38718</v>
      </c>
      <c r="K3" t="s">
        <v>38</v>
      </c>
    </row>
    <row r="4" spans="1:23" x14ac:dyDescent="0.25">
      <c r="A4" s="6">
        <v>1</v>
      </c>
      <c r="B4" s="7">
        <v>4310.5186477613397</v>
      </c>
      <c r="C4" s="6">
        <f>B4/365.25</f>
        <v>11.801556872720985</v>
      </c>
      <c r="D4" s="8">
        <f>B4+$H$7</f>
        <v>35723.518647761339</v>
      </c>
      <c r="E4">
        <v>4504.75</v>
      </c>
      <c r="F4" t="s">
        <v>39</v>
      </c>
      <c r="H4" s="4">
        <v>73050</v>
      </c>
      <c r="I4" t="s">
        <v>32</v>
      </c>
      <c r="J4" s="5">
        <f>H4</f>
        <v>73050</v>
      </c>
      <c r="K4" t="s">
        <v>38</v>
      </c>
    </row>
    <row r="5" spans="1:23" x14ac:dyDescent="0.25">
      <c r="A5">
        <v>2</v>
      </c>
      <c r="B5" s="3">
        <v>9434.8768036732399</v>
      </c>
      <c r="C5">
        <f t="shared" ref="C5:C21" si="0">B5/365.25</f>
        <v>25.831284883431184</v>
      </c>
      <c r="D5" s="4">
        <f t="shared" ref="D5:D21" si="1">B5+$H$7</f>
        <v>40847.876803673236</v>
      </c>
      <c r="E5">
        <v>9390.6155697659306</v>
      </c>
      <c r="F5" t="s">
        <v>40</v>
      </c>
      <c r="W5" s="2"/>
    </row>
    <row r="6" spans="1:23" x14ac:dyDescent="0.25">
      <c r="A6">
        <v>3</v>
      </c>
      <c r="B6" s="3">
        <v>10521.206410069501</v>
      </c>
      <c r="C6">
        <f t="shared" si="0"/>
        <v>28.805493251388093</v>
      </c>
      <c r="D6" s="4">
        <f t="shared" si="1"/>
        <v>41934.206410069499</v>
      </c>
      <c r="E6">
        <v>9731.6305933759504</v>
      </c>
      <c r="F6" t="s">
        <v>41</v>
      </c>
    </row>
    <row r="7" spans="1:23" x14ac:dyDescent="0.25">
      <c r="A7">
        <v>4</v>
      </c>
      <c r="B7" s="3">
        <v>10530.2190606895</v>
      </c>
      <c r="C7">
        <f t="shared" si="0"/>
        <v>28.830168543982204</v>
      </c>
      <c r="D7" s="4">
        <f t="shared" si="1"/>
        <v>41943.219060689502</v>
      </c>
      <c r="E7">
        <v>10396</v>
      </c>
      <c r="F7" t="s">
        <v>42</v>
      </c>
      <c r="H7" s="4">
        <v>31413</v>
      </c>
      <c r="W7" s="2"/>
    </row>
    <row r="8" spans="1:23" x14ac:dyDescent="0.25">
      <c r="A8">
        <v>5</v>
      </c>
      <c r="B8" s="3">
        <v>10522.0075984454</v>
      </c>
      <c r="C8">
        <f t="shared" si="0"/>
        <v>28.80768678561369</v>
      </c>
      <c r="D8" s="4">
        <f t="shared" si="1"/>
        <v>41935.007598445402</v>
      </c>
      <c r="E8">
        <v>9278.5625</v>
      </c>
    </row>
    <row r="9" spans="1:23" x14ac:dyDescent="0.25">
      <c r="A9">
        <v>6</v>
      </c>
      <c r="B9" s="3">
        <v>10521.7261968525</v>
      </c>
      <c r="C9">
        <f t="shared" si="0"/>
        <v>28.806916350041067</v>
      </c>
      <c r="D9" s="4">
        <f t="shared" si="1"/>
        <v>41934.726196852498</v>
      </c>
      <c r="E9">
        <v>9308.25</v>
      </c>
      <c r="W9" s="2"/>
    </row>
    <row r="10" spans="1:23" x14ac:dyDescent="0.25">
      <c r="A10">
        <v>7</v>
      </c>
      <c r="B10" s="3">
        <v>10521.8517589976</v>
      </c>
      <c r="C10">
        <f t="shared" si="0"/>
        <v>28.807260120458864</v>
      </c>
      <c r="D10" s="4">
        <f t="shared" si="1"/>
        <v>41934.851758997596</v>
      </c>
    </row>
    <row r="11" spans="1:23" x14ac:dyDescent="0.25">
      <c r="A11">
        <v>8</v>
      </c>
      <c r="B11" s="3">
        <v>10529.609180420701</v>
      </c>
      <c r="C11">
        <f t="shared" si="0"/>
        <v>28.828498782808214</v>
      </c>
      <c r="D11" s="4">
        <f t="shared" si="1"/>
        <v>41942.609180420703</v>
      </c>
      <c r="F11" s="1" t="s">
        <v>46</v>
      </c>
      <c r="W11" s="2"/>
    </row>
    <row r="12" spans="1:23" x14ac:dyDescent="0.25">
      <c r="A12" s="6">
        <v>9</v>
      </c>
      <c r="B12" s="7">
        <v>4318.5009818650196</v>
      </c>
      <c r="C12" s="6">
        <f t="shared" si="0"/>
        <v>11.823411312429897</v>
      </c>
      <c r="D12" s="8">
        <f t="shared" si="1"/>
        <v>35731.500981865021</v>
      </c>
      <c r="E12">
        <v>14027.757448787101</v>
      </c>
      <c r="F12" s="4">
        <v>35723</v>
      </c>
      <c r="G12" t="s">
        <v>45</v>
      </c>
    </row>
    <row r="13" spans="1:23" x14ac:dyDescent="0.25">
      <c r="A13" s="6">
        <v>10</v>
      </c>
      <c r="B13" s="7">
        <v>4631.3642011775</v>
      </c>
      <c r="C13" s="6">
        <f t="shared" si="0"/>
        <v>12.679984123689254</v>
      </c>
      <c r="D13" s="8">
        <f t="shared" si="1"/>
        <v>36044.364201177501</v>
      </c>
      <c r="E13">
        <v>8173.9822683512002</v>
      </c>
      <c r="F13" s="4">
        <v>40847</v>
      </c>
      <c r="G13" t="s">
        <v>49</v>
      </c>
      <c r="U13" s="2"/>
      <c r="W13" s="2"/>
    </row>
    <row r="14" spans="1:23" x14ac:dyDescent="0.25">
      <c r="A14">
        <v>11</v>
      </c>
      <c r="B14" s="3">
        <v>10520.724107772399</v>
      </c>
      <c r="C14">
        <f t="shared" si="0"/>
        <v>28.804172779664338</v>
      </c>
      <c r="D14" s="4">
        <f t="shared" si="1"/>
        <v>41933.724107772403</v>
      </c>
      <c r="E14">
        <v>10400.25</v>
      </c>
      <c r="F14" s="4">
        <v>41934</v>
      </c>
      <c r="G14" t="s">
        <v>47</v>
      </c>
    </row>
    <row r="15" spans="1:23" x14ac:dyDescent="0.25">
      <c r="A15">
        <v>12</v>
      </c>
      <c r="B15" s="3">
        <v>10520.210946048401</v>
      </c>
      <c r="C15">
        <f t="shared" si="0"/>
        <v>28.802767819434361</v>
      </c>
      <c r="D15" s="4">
        <f t="shared" si="1"/>
        <v>41933.210946048399</v>
      </c>
      <c r="E15">
        <v>10387.2157273784</v>
      </c>
      <c r="F15" s="4">
        <v>36044</v>
      </c>
      <c r="G15" t="s">
        <v>48</v>
      </c>
      <c r="U15" s="2"/>
      <c r="W15" s="2"/>
    </row>
    <row r="16" spans="1:23" x14ac:dyDescent="0.25">
      <c r="A16">
        <v>13</v>
      </c>
      <c r="B16" s="3">
        <v>10520.634334399199</v>
      </c>
      <c r="C16">
        <f t="shared" si="0"/>
        <v>28.803926993563859</v>
      </c>
      <c r="D16" s="4">
        <f t="shared" si="1"/>
        <v>41933.634334399198</v>
      </c>
      <c r="F16" s="4">
        <v>41214</v>
      </c>
      <c r="G16" t="s">
        <v>52</v>
      </c>
    </row>
    <row r="17" spans="1:23" x14ac:dyDescent="0.25">
      <c r="A17">
        <v>14</v>
      </c>
      <c r="B17" s="3">
        <v>10520</v>
      </c>
      <c r="C17">
        <f t="shared" si="0"/>
        <v>28.802190280629706</v>
      </c>
      <c r="D17" s="4">
        <f t="shared" si="1"/>
        <v>41933</v>
      </c>
      <c r="E17">
        <v>10387</v>
      </c>
      <c r="F17" s="4">
        <v>45591</v>
      </c>
      <c r="G17" t="s">
        <v>51</v>
      </c>
      <c r="U17" s="2"/>
      <c r="W17" s="2"/>
    </row>
    <row r="18" spans="1:23" x14ac:dyDescent="0.25">
      <c r="A18">
        <v>15</v>
      </c>
      <c r="B18" s="3">
        <v>9437.0246198667701</v>
      </c>
      <c r="C18">
        <f t="shared" si="0"/>
        <v>25.837165283687256</v>
      </c>
      <c r="D18" s="4">
        <f t="shared" si="1"/>
        <v>40850.024619866774</v>
      </c>
      <c r="E18">
        <v>4157.81099316979</v>
      </c>
      <c r="F18" s="4">
        <v>39387</v>
      </c>
      <c r="G18" t="s">
        <v>50</v>
      </c>
    </row>
    <row r="19" spans="1:23" x14ac:dyDescent="0.25">
      <c r="A19">
        <v>16</v>
      </c>
      <c r="B19" s="3">
        <v>9437.0229313979999</v>
      </c>
      <c r="C19">
        <f t="shared" si="0"/>
        <v>25.837160660911703</v>
      </c>
      <c r="D19" s="4">
        <f t="shared" si="1"/>
        <v>40850.022931398002</v>
      </c>
      <c r="E19">
        <v>9268.4709455523007</v>
      </c>
      <c r="U19" s="2"/>
      <c r="W19" s="2"/>
    </row>
    <row r="20" spans="1:23" x14ac:dyDescent="0.25">
      <c r="A20">
        <v>17</v>
      </c>
      <c r="B20" s="3">
        <v>9436.9467119213296</v>
      </c>
      <c r="C20">
        <f t="shared" si="0"/>
        <v>25.836951983357508</v>
      </c>
      <c r="D20" s="4">
        <f t="shared" si="1"/>
        <v>40849.94671192133</v>
      </c>
      <c r="E20">
        <v>9283.57275390625</v>
      </c>
    </row>
    <row r="21" spans="1:23" x14ac:dyDescent="0.25">
      <c r="A21">
        <v>18</v>
      </c>
      <c r="B21" s="3">
        <v>9436.7003638872902</v>
      </c>
      <c r="C21">
        <f t="shared" si="0"/>
        <v>25.836277519198603</v>
      </c>
      <c r="D21" s="4">
        <f t="shared" si="1"/>
        <v>40849.700363887292</v>
      </c>
      <c r="E21">
        <v>9266.9604821963894</v>
      </c>
      <c r="U21" s="2"/>
      <c r="W21" s="2"/>
    </row>
    <row r="22" spans="1:23" x14ac:dyDescent="0.25">
      <c r="J22" t="s">
        <v>5</v>
      </c>
      <c r="K22" t="s">
        <v>6</v>
      </c>
    </row>
    <row r="23" spans="1:23" x14ac:dyDescent="0.25">
      <c r="A23" t="s">
        <v>3</v>
      </c>
      <c r="B23" t="s">
        <v>43</v>
      </c>
      <c r="C23" t="s">
        <v>4</v>
      </c>
      <c r="D23" s="4" t="s">
        <v>31</v>
      </c>
      <c r="J23" t="s">
        <v>7</v>
      </c>
      <c r="K23" t="s">
        <v>8</v>
      </c>
      <c r="L23" t="s">
        <v>9</v>
      </c>
      <c r="M23" t="s">
        <v>10</v>
      </c>
      <c r="N23">
        <v>26206</v>
      </c>
      <c r="O23" t="s">
        <v>11</v>
      </c>
      <c r="P23" t="s">
        <v>12</v>
      </c>
      <c r="Q23" t="s">
        <v>10</v>
      </c>
      <c r="R23">
        <v>4504.75</v>
      </c>
      <c r="S23" t="s">
        <v>13</v>
      </c>
      <c r="T23" t="s">
        <v>12</v>
      </c>
      <c r="U23" t="s">
        <v>10</v>
      </c>
      <c r="V23">
        <v>0.25</v>
      </c>
      <c r="W23" s="2"/>
    </row>
    <row r="24" spans="1:23" x14ac:dyDescent="0.25">
      <c r="A24" s="6">
        <v>1</v>
      </c>
      <c r="B24" s="6">
        <v>4308.4927877263399</v>
      </c>
      <c r="C24" s="6">
        <f>B24/365.25</f>
        <v>11.79601037022954</v>
      </c>
      <c r="D24" s="8">
        <f>B24+$H$7</f>
        <v>35721.49278772634</v>
      </c>
      <c r="F24">
        <v>4284.25</v>
      </c>
      <c r="H24" s="3"/>
      <c r="J24" t="s">
        <v>5</v>
      </c>
      <c r="K24" t="s">
        <v>14</v>
      </c>
      <c r="U24" s="2"/>
    </row>
    <row r="25" spans="1:23" x14ac:dyDescent="0.25">
      <c r="A25">
        <v>2</v>
      </c>
      <c r="B25">
        <v>9435.2030240661607</v>
      </c>
      <c r="C25" s="9">
        <f t="shared" ref="C25:C41" si="2">B25/365.25</f>
        <v>25.832178026190721</v>
      </c>
      <c r="D25" s="10">
        <f t="shared" ref="D25:D41" si="3">B25+$H$7</f>
        <v>40848.203024066162</v>
      </c>
      <c r="F25">
        <v>9332.75</v>
      </c>
      <c r="J25" t="s">
        <v>7</v>
      </c>
      <c r="K25" t="s">
        <v>8</v>
      </c>
      <c r="L25" t="s">
        <v>9</v>
      </c>
      <c r="M25" t="s">
        <v>10</v>
      </c>
      <c r="N25">
        <v>59641</v>
      </c>
      <c r="O25" t="s">
        <v>11</v>
      </c>
      <c r="P25" t="s">
        <v>12</v>
      </c>
      <c r="Q25" t="s">
        <v>10</v>
      </c>
      <c r="R25">
        <v>9390.6155697659306</v>
      </c>
      <c r="S25" t="s">
        <v>13</v>
      </c>
      <c r="T25" t="s">
        <v>12</v>
      </c>
      <c r="U25" t="s">
        <v>10</v>
      </c>
      <c r="V25">
        <v>5.1297480494335801E-2</v>
      </c>
      <c r="W25" s="2"/>
    </row>
    <row r="26" spans="1:23" x14ac:dyDescent="0.25">
      <c r="A26">
        <v>3</v>
      </c>
      <c r="B26">
        <v>9801.1803879250601</v>
      </c>
      <c r="C26" s="9">
        <f t="shared" si="2"/>
        <v>26.83416943990434</v>
      </c>
      <c r="D26" s="10">
        <f t="shared" si="3"/>
        <v>41214.180387925058</v>
      </c>
      <c r="J26" t="s">
        <v>5</v>
      </c>
      <c r="K26" t="s">
        <v>15</v>
      </c>
      <c r="U26" s="2"/>
    </row>
    <row r="27" spans="1:23" x14ac:dyDescent="0.25">
      <c r="A27">
        <v>4</v>
      </c>
      <c r="B27">
        <v>10529.442278376</v>
      </c>
      <c r="C27" s="9">
        <f t="shared" si="2"/>
        <v>28.828041829913758</v>
      </c>
      <c r="D27" s="10">
        <f t="shared" si="3"/>
        <v>41942.442278376002</v>
      </c>
      <c r="J27" t="s">
        <v>7</v>
      </c>
      <c r="K27" t="s">
        <v>8</v>
      </c>
      <c r="L27" t="s">
        <v>9</v>
      </c>
      <c r="M27" t="s">
        <v>10</v>
      </c>
      <c r="N27">
        <v>61219</v>
      </c>
      <c r="O27" t="s">
        <v>11</v>
      </c>
      <c r="P27" t="s">
        <v>12</v>
      </c>
      <c r="Q27" t="s">
        <v>10</v>
      </c>
      <c r="R27">
        <v>9731.6305933759504</v>
      </c>
      <c r="S27" t="s">
        <v>13</v>
      </c>
      <c r="T27" t="s">
        <v>12</v>
      </c>
      <c r="U27" t="s">
        <v>10</v>
      </c>
      <c r="V27">
        <v>2.8671984881576601E-2</v>
      </c>
      <c r="W27" s="2"/>
    </row>
    <row r="28" spans="1:23" x14ac:dyDescent="0.25">
      <c r="A28">
        <v>5</v>
      </c>
      <c r="B28">
        <v>9437.3627539089903</v>
      </c>
      <c r="C28" s="9">
        <f t="shared" si="2"/>
        <v>25.838091044240905</v>
      </c>
      <c r="D28" s="10">
        <f t="shared" si="3"/>
        <v>40850.362753908994</v>
      </c>
      <c r="F28">
        <v>10381.919601185</v>
      </c>
      <c r="J28" t="s">
        <v>5</v>
      </c>
      <c r="K28" t="s">
        <v>16</v>
      </c>
      <c r="U28" s="2"/>
    </row>
    <row r="29" spans="1:23" x14ac:dyDescent="0.25">
      <c r="A29">
        <v>6</v>
      </c>
      <c r="B29">
        <v>9437.0255663942407</v>
      </c>
      <c r="C29" s="9">
        <f t="shared" si="2"/>
        <v>25.837167875138235</v>
      </c>
      <c r="D29" s="10">
        <f t="shared" si="3"/>
        <v>40850.025566394237</v>
      </c>
      <c r="F29">
        <v>10371.580078125</v>
      </c>
      <c r="J29" t="s">
        <v>7</v>
      </c>
      <c r="K29" t="s">
        <v>8</v>
      </c>
      <c r="L29" t="s">
        <v>9</v>
      </c>
      <c r="M29" t="s">
        <v>10</v>
      </c>
      <c r="N29">
        <v>69199</v>
      </c>
      <c r="O29" t="s">
        <v>11</v>
      </c>
      <c r="P29" t="s">
        <v>12</v>
      </c>
      <c r="Q29" t="s">
        <v>10</v>
      </c>
      <c r="R29">
        <v>10396</v>
      </c>
      <c r="S29" t="s">
        <v>13</v>
      </c>
      <c r="T29" t="s">
        <v>12</v>
      </c>
      <c r="U29" t="s">
        <v>10</v>
      </c>
      <c r="V29">
        <v>0.25</v>
      </c>
    </row>
    <row r="30" spans="1:23" x14ac:dyDescent="0.25">
      <c r="A30">
        <v>7</v>
      </c>
      <c r="B30">
        <v>10521.8</v>
      </c>
      <c r="C30" s="9">
        <f t="shared" si="2"/>
        <v>28.807118412046542</v>
      </c>
      <c r="D30" s="10">
        <f t="shared" si="3"/>
        <v>41934.800000000003</v>
      </c>
      <c r="F30">
        <v>10377.4260253906</v>
      </c>
      <c r="J30" t="s">
        <v>5</v>
      </c>
      <c r="K30" t="s">
        <v>17</v>
      </c>
      <c r="U30" s="2"/>
      <c r="W30" s="2"/>
    </row>
    <row r="31" spans="1:23" x14ac:dyDescent="0.25">
      <c r="A31">
        <v>8</v>
      </c>
      <c r="B31">
        <v>14180.2317450748</v>
      </c>
      <c r="C31" s="9">
        <f t="shared" si="2"/>
        <v>38.82335864496865</v>
      </c>
      <c r="D31" s="10">
        <f t="shared" si="3"/>
        <v>45593.231745074801</v>
      </c>
      <c r="F31">
        <v>10367.363693237299</v>
      </c>
      <c r="J31" t="s">
        <v>7</v>
      </c>
      <c r="K31" t="s">
        <v>8</v>
      </c>
      <c r="L31" t="s">
        <v>9</v>
      </c>
      <c r="M31" t="s">
        <v>10</v>
      </c>
      <c r="N31">
        <v>59399</v>
      </c>
      <c r="O31" t="s">
        <v>11</v>
      </c>
      <c r="P31" t="s">
        <v>12</v>
      </c>
      <c r="Q31" t="s">
        <v>10</v>
      </c>
      <c r="R31">
        <v>9278.5625</v>
      </c>
      <c r="S31" t="s">
        <v>13</v>
      </c>
      <c r="T31" t="s">
        <v>12</v>
      </c>
      <c r="U31" t="s">
        <v>10</v>
      </c>
      <c r="V31">
        <v>9.375E-2</v>
      </c>
    </row>
    <row r="32" spans="1:23" x14ac:dyDescent="0.25">
      <c r="A32">
        <v>9</v>
      </c>
      <c r="B32">
        <v>14178.789533046</v>
      </c>
      <c r="C32" s="9">
        <f t="shared" si="2"/>
        <v>38.819410083630387</v>
      </c>
      <c r="D32" s="10">
        <f t="shared" si="3"/>
        <v>45591.789533046001</v>
      </c>
      <c r="F32">
        <v>4156.5909157184697</v>
      </c>
      <c r="J32" t="s">
        <v>5</v>
      </c>
      <c r="K32" t="s">
        <v>18</v>
      </c>
      <c r="U32" s="2"/>
      <c r="W32" s="2"/>
    </row>
    <row r="33" spans="1:23" x14ac:dyDescent="0.25">
      <c r="A33" s="9">
        <v>10</v>
      </c>
      <c r="B33">
        <v>7974.64975445458</v>
      </c>
      <c r="C33" s="9">
        <f t="shared" si="2"/>
        <v>21.833401107336289</v>
      </c>
      <c r="D33" s="10">
        <f t="shared" si="3"/>
        <v>39387.649754454578</v>
      </c>
      <c r="F33">
        <v>4631.4045016169503</v>
      </c>
      <c r="J33" t="s">
        <v>7</v>
      </c>
      <c r="K33" t="s">
        <v>8</v>
      </c>
      <c r="L33" t="s">
        <v>9</v>
      </c>
      <c r="M33" t="s">
        <v>10</v>
      </c>
      <c r="N33">
        <v>58433</v>
      </c>
      <c r="O33" t="s">
        <v>11</v>
      </c>
      <c r="P33" t="s">
        <v>12</v>
      </c>
      <c r="Q33" t="s">
        <v>10</v>
      </c>
      <c r="R33">
        <v>9308.25</v>
      </c>
      <c r="S33" t="s">
        <v>13</v>
      </c>
      <c r="T33" t="s">
        <v>12</v>
      </c>
      <c r="U33" t="s">
        <v>10</v>
      </c>
      <c r="V33">
        <v>0.25</v>
      </c>
    </row>
    <row r="34" spans="1:23" x14ac:dyDescent="0.25">
      <c r="A34">
        <v>11</v>
      </c>
      <c r="B34">
        <v>10520.5591030633</v>
      </c>
      <c r="C34" s="9">
        <f t="shared" si="2"/>
        <v>28.803721021391652</v>
      </c>
      <c r="D34" s="10">
        <f t="shared" si="3"/>
        <v>41933.5591030633</v>
      </c>
      <c r="F34">
        <v>10383.095328469701</v>
      </c>
      <c r="J34" t="s">
        <v>5</v>
      </c>
      <c r="K34" t="s">
        <v>19</v>
      </c>
      <c r="U34" s="2"/>
      <c r="W34" s="2"/>
    </row>
    <row r="35" spans="1:23" x14ac:dyDescent="0.25">
      <c r="A35">
        <v>12</v>
      </c>
      <c r="B35">
        <v>10520.198876857799</v>
      </c>
      <c r="C35" s="9">
        <f t="shared" si="2"/>
        <v>28.802734775791375</v>
      </c>
      <c r="D35" s="10">
        <f t="shared" si="3"/>
        <v>41933.198876857801</v>
      </c>
      <c r="F35">
        <v>10365.1906414775</v>
      </c>
      <c r="J35" t="s">
        <v>5</v>
      </c>
      <c r="K35" t="s">
        <v>20</v>
      </c>
    </row>
    <row r="36" spans="1:23" x14ac:dyDescent="0.25">
      <c r="A36">
        <v>13</v>
      </c>
      <c r="B36">
        <v>10529.4060977179</v>
      </c>
      <c r="C36" s="9">
        <f t="shared" si="2"/>
        <v>28.8279427726705</v>
      </c>
      <c r="D36" s="10">
        <f t="shared" si="3"/>
        <v>41942.406097717903</v>
      </c>
      <c r="F36">
        <v>10378.1767495406</v>
      </c>
      <c r="J36" t="s">
        <v>5</v>
      </c>
      <c r="K36" t="s">
        <v>21</v>
      </c>
      <c r="W36" s="2"/>
    </row>
    <row r="37" spans="1:23" x14ac:dyDescent="0.25">
      <c r="A37">
        <v>14</v>
      </c>
      <c r="B37">
        <v>10522.231</v>
      </c>
      <c r="C37" s="9">
        <f t="shared" si="2"/>
        <v>28.808298425735796</v>
      </c>
      <c r="D37" s="10">
        <f t="shared" si="3"/>
        <v>41935.231</v>
      </c>
      <c r="F37">
        <v>10365.651714580101</v>
      </c>
      <c r="J37" t="s">
        <v>7</v>
      </c>
      <c r="K37" t="s">
        <v>8</v>
      </c>
      <c r="L37" t="s">
        <v>9</v>
      </c>
      <c r="M37" t="s">
        <v>10</v>
      </c>
      <c r="N37">
        <v>131805</v>
      </c>
      <c r="O37" t="s">
        <v>11</v>
      </c>
      <c r="P37" t="s">
        <v>12</v>
      </c>
      <c r="Q37" t="s">
        <v>10</v>
      </c>
      <c r="R37">
        <v>14027.757448787101</v>
      </c>
      <c r="S37" t="s">
        <v>13</v>
      </c>
      <c r="T37" t="s">
        <v>12</v>
      </c>
      <c r="U37" s="2" t="s">
        <v>10</v>
      </c>
      <c r="V37">
        <v>3.8677155425151197E-2</v>
      </c>
    </row>
    <row r="38" spans="1:23" x14ac:dyDescent="0.25">
      <c r="A38" s="6">
        <v>15</v>
      </c>
      <c r="B38" s="6">
        <v>4318.50441538204</v>
      </c>
      <c r="C38" s="6">
        <f t="shared" si="2"/>
        <v>11.823420712887174</v>
      </c>
      <c r="D38" s="8">
        <f t="shared" si="3"/>
        <v>35731.504415382042</v>
      </c>
      <c r="J38" t="s">
        <v>5</v>
      </c>
      <c r="K38" t="s">
        <v>22</v>
      </c>
    </row>
    <row r="39" spans="1:23" x14ac:dyDescent="0.25">
      <c r="A39">
        <v>16</v>
      </c>
      <c r="B39">
        <v>9437.0084036025692</v>
      </c>
      <c r="C39" s="9">
        <f t="shared" si="2"/>
        <v>25.837120885975548</v>
      </c>
      <c r="D39" s="10">
        <f t="shared" si="3"/>
        <v>40850.008403602566</v>
      </c>
      <c r="F39">
        <v>9266.5160471162108</v>
      </c>
      <c r="J39" t="s">
        <v>7</v>
      </c>
      <c r="K39" t="s">
        <v>8</v>
      </c>
      <c r="L39" t="s">
        <v>9</v>
      </c>
      <c r="M39" t="s">
        <v>10</v>
      </c>
      <c r="N39">
        <v>53463</v>
      </c>
      <c r="O39" t="s">
        <v>11</v>
      </c>
      <c r="P39" t="s">
        <v>12</v>
      </c>
      <c r="Q39" t="s">
        <v>10</v>
      </c>
      <c r="R39">
        <v>8173.9822683512002</v>
      </c>
      <c r="S39" t="s">
        <v>13</v>
      </c>
      <c r="T39" t="s">
        <v>12</v>
      </c>
      <c r="U39" s="2" t="s">
        <v>10</v>
      </c>
      <c r="V39">
        <v>1.77316487966864E-2</v>
      </c>
    </row>
    <row r="40" spans="1:23" x14ac:dyDescent="0.25">
      <c r="A40">
        <v>17</v>
      </c>
      <c r="B40">
        <v>9437.6813999999995</v>
      </c>
      <c r="C40" s="9">
        <f t="shared" si="2"/>
        <v>25.838963449691992</v>
      </c>
      <c r="D40" s="10">
        <f t="shared" si="3"/>
        <v>40850.681400000001</v>
      </c>
      <c r="F40">
        <v>9266.2819077771492</v>
      </c>
      <c r="J40" t="s">
        <v>5</v>
      </c>
      <c r="K40" t="s">
        <v>23</v>
      </c>
    </row>
    <row r="41" spans="1:23" x14ac:dyDescent="0.25">
      <c r="A41">
        <v>18</v>
      </c>
      <c r="B41">
        <v>9431.6483000000007</v>
      </c>
      <c r="C41" s="9">
        <f t="shared" si="2"/>
        <v>25.822445722108146</v>
      </c>
      <c r="D41" s="10">
        <f t="shared" si="3"/>
        <v>40844.648300000001</v>
      </c>
      <c r="J41" t="s">
        <v>7</v>
      </c>
      <c r="K41" t="s">
        <v>8</v>
      </c>
      <c r="L41" t="s">
        <v>9</v>
      </c>
      <c r="M41" t="s">
        <v>10</v>
      </c>
      <c r="N41">
        <v>71649</v>
      </c>
      <c r="O41" t="s">
        <v>11</v>
      </c>
      <c r="P41" t="s">
        <v>12</v>
      </c>
      <c r="Q41" t="s">
        <v>10</v>
      </c>
      <c r="R41">
        <v>10400.25</v>
      </c>
      <c r="S41" t="s">
        <v>13</v>
      </c>
      <c r="T41" t="s">
        <v>12</v>
      </c>
      <c r="U41" t="s">
        <v>10</v>
      </c>
      <c r="V41">
        <v>0.25</v>
      </c>
    </row>
    <row r="42" spans="1:23" x14ac:dyDescent="0.25">
      <c r="J42" t="s">
        <v>5</v>
      </c>
      <c r="K42" t="s">
        <v>24</v>
      </c>
    </row>
    <row r="43" spans="1:23" x14ac:dyDescent="0.25">
      <c r="A43" s="11" t="s">
        <v>44</v>
      </c>
      <c r="J43" t="s">
        <v>5</v>
      </c>
      <c r="K43" t="s">
        <v>25</v>
      </c>
    </row>
    <row r="44" spans="1:23" x14ac:dyDescent="0.25">
      <c r="J44" t="s">
        <v>7</v>
      </c>
      <c r="K44" t="s">
        <v>8</v>
      </c>
      <c r="L44" t="s">
        <v>9</v>
      </c>
      <c r="M44" t="s">
        <v>10</v>
      </c>
      <c r="N44">
        <v>72885</v>
      </c>
      <c r="O44" t="s">
        <v>11</v>
      </c>
      <c r="P44" t="s">
        <v>12</v>
      </c>
      <c r="Q44" t="s">
        <v>10</v>
      </c>
      <c r="R44">
        <v>10387.2157273784</v>
      </c>
      <c r="S44" t="s">
        <v>13</v>
      </c>
      <c r="T44" t="s">
        <v>12</v>
      </c>
      <c r="U44" t="s">
        <v>10</v>
      </c>
      <c r="V44">
        <v>4.8404204013447E-2</v>
      </c>
    </row>
    <row r="45" spans="1:23" x14ac:dyDescent="0.25">
      <c r="J45" t="s">
        <v>5</v>
      </c>
      <c r="K45" t="s">
        <v>26</v>
      </c>
    </row>
    <row r="46" spans="1:23" x14ac:dyDescent="0.25">
      <c r="J46" t="s">
        <v>7</v>
      </c>
      <c r="K46" t="s">
        <v>8</v>
      </c>
      <c r="L46" t="s">
        <v>9</v>
      </c>
      <c r="M46" t="s">
        <v>10</v>
      </c>
      <c r="N46">
        <v>72769</v>
      </c>
      <c r="O46" t="s">
        <v>11</v>
      </c>
      <c r="P46" t="s">
        <v>12</v>
      </c>
      <c r="Q46" t="s">
        <v>10</v>
      </c>
      <c r="R46">
        <v>10387</v>
      </c>
      <c r="S46" t="s">
        <v>13</v>
      </c>
      <c r="T46" t="s">
        <v>12</v>
      </c>
      <c r="U46" t="s">
        <v>10</v>
      </c>
      <c r="V46">
        <v>3.5572380377324603E-2</v>
      </c>
    </row>
    <row r="47" spans="1:23" x14ac:dyDescent="0.25">
      <c r="J47" t="s">
        <v>5</v>
      </c>
      <c r="K47" t="s">
        <v>27</v>
      </c>
    </row>
    <row r="48" spans="1:23" x14ac:dyDescent="0.25">
      <c r="J48" t="s">
        <v>7</v>
      </c>
      <c r="K48" t="s">
        <v>8</v>
      </c>
      <c r="L48" t="s">
        <v>9</v>
      </c>
      <c r="M48" t="s">
        <v>10</v>
      </c>
      <c r="N48">
        <v>27052</v>
      </c>
      <c r="O48" t="s">
        <v>11</v>
      </c>
      <c r="P48" t="s">
        <v>12</v>
      </c>
      <c r="Q48" t="s">
        <v>10</v>
      </c>
      <c r="R48">
        <v>4157.81099316979</v>
      </c>
      <c r="S48" t="s">
        <v>13</v>
      </c>
      <c r="T48" t="s">
        <v>12</v>
      </c>
      <c r="U48" t="s">
        <v>10</v>
      </c>
      <c r="V48">
        <v>5.5402407548390299E-2</v>
      </c>
    </row>
    <row r="49" spans="10:22" x14ac:dyDescent="0.25">
      <c r="J49" t="s">
        <v>5</v>
      </c>
      <c r="K49" t="s">
        <v>28</v>
      </c>
    </row>
    <row r="50" spans="10:22" x14ac:dyDescent="0.25">
      <c r="J50" t="s">
        <v>7</v>
      </c>
      <c r="K50" t="s">
        <v>8</v>
      </c>
      <c r="L50" t="s">
        <v>9</v>
      </c>
      <c r="M50" t="s">
        <v>10</v>
      </c>
      <c r="N50">
        <v>64392</v>
      </c>
      <c r="O50" t="s">
        <v>11</v>
      </c>
      <c r="P50" t="s">
        <v>12</v>
      </c>
      <c r="Q50" t="s">
        <v>10</v>
      </c>
      <c r="R50">
        <v>9268.4709455523007</v>
      </c>
      <c r="S50" t="s">
        <v>13</v>
      </c>
      <c r="T50" t="s">
        <v>12</v>
      </c>
      <c r="U50" t="s">
        <v>10</v>
      </c>
      <c r="V50">
        <v>2.01855621059184E-2</v>
      </c>
    </row>
    <row r="51" spans="10:22" x14ac:dyDescent="0.25">
      <c r="J51" t="s">
        <v>5</v>
      </c>
      <c r="K51" t="s">
        <v>29</v>
      </c>
    </row>
    <row r="52" spans="10:22" x14ac:dyDescent="0.25">
      <c r="J52" t="s">
        <v>7</v>
      </c>
      <c r="K52" t="s">
        <v>8</v>
      </c>
      <c r="L52" t="s">
        <v>9</v>
      </c>
      <c r="M52" t="s">
        <v>10</v>
      </c>
      <c r="N52">
        <v>63995</v>
      </c>
      <c r="O52" t="s">
        <v>11</v>
      </c>
      <c r="P52" t="s">
        <v>12</v>
      </c>
      <c r="Q52" t="s">
        <v>10</v>
      </c>
      <c r="R52">
        <v>9283.57275390625</v>
      </c>
      <c r="S52" t="s">
        <v>13</v>
      </c>
      <c r="T52" t="s">
        <v>12</v>
      </c>
      <c r="U52" t="s">
        <v>10</v>
      </c>
      <c r="V52">
        <v>0.125</v>
      </c>
    </row>
    <row r="53" spans="10:22" x14ac:dyDescent="0.25">
      <c r="J53" t="s">
        <v>5</v>
      </c>
      <c r="K53" t="s">
        <v>30</v>
      </c>
    </row>
    <row r="54" spans="10:22" x14ac:dyDescent="0.25">
      <c r="J54" t="s">
        <v>7</v>
      </c>
      <c r="K54" t="s">
        <v>8</v>
      </c>
      <c r="L54" t="s">
        <v>9</v>
      </c>
      <c r="M54" t="s">
        <v>10</v>
      </c>
      <c r="N54">
        <v>66584</v>
      </c>
      <c r="O54" t="s">
        <v>11</v>
      </c>
      <c r="P54" t="s">
        <v>12</v>
      </c>
      <c r="Q54" t="s">
        <v>10</v>
      </c>
      <c r="R54">
        <v>9266.9604821963894</v>
      </c>
      <c r="S54" t="s">
        <v>13</v>
      </c>
      <c r="T54" t="s">
        <v>12</v>
      </c>
      <c r="U54" t="s">
        <v>10</v>
      </c>
      <c r="V54">
        <v>1.9758901803029898E-2</v>
      </c>
    </row>
  </sheetData>
  <autoFilter ref="R1:R54" xr:uid="{B0D83C2C-C991-48B7-92B7-BE5FBF651728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mtoconnor12</dc:creator>
  <cp:lastModifiedBy>mtoconnor12</cp:lastModifiedBy>
  <dcterms:created xsi:type="dcterms:W3CDTF">2018-11-20T14:46:38Z</dcterms:created>
  <dcterms:modified xsi:type="dcterms:W3CDTF">2018-11-20T23:25:22Z</dcterms:modified>
</cp:coreProperties>
</file>