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o8557\ats86\testing\3DHummock\test7_matk\"/>
    </mc:Choice>
  </mc:AlternateContent>
  <bookViews>
    <workbookView xWindow="0" yWindow="0" windowWidth="20490" windowHeight="7320" activeTab="2"/>
  </bookViews>
  <sheets>
    <sheet name="05Dec18" sheetId="1" r:id="rId1"/>
    <sheet name="ParamCombs" sheetId="2" r:id="rId2"/>
    <sheet name="07Dec18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" l="1"/>
  <c r="J19" i="4"/>
  <c r="P19" i="4"/>
  <c r="L19" i="4"/>
  <c r="H19" i="4"/>
  <c r="F19" i="4"/>
  <c r="D19" i="4"/>
  <c r="N18" i="4"/>
  <c r="J18" i="4"/>
  <c r="P18" i="4"/>
  <c r="L18" i="4"/>
  <c r="H18" i="4"/>
  <c r="F18" i="4"/>
  <c r="D18" i="4"/>
  <c r="N17" i="4"/>
  <c r="J17" i="4"/>
  <c r="P17" i="4"/>
  <c r="L17" i="4"/>
  <c r="H17" i="4"/>
  <c r="F17" i="4"/>
  <c r="D17" i="4"/>
  <c r="N16" i="4"/>
  <c r="J16" i="4"/>
  <c r="P16" i="4"/>
  <c r="L16" i="4"/>
  <c r="H16" i="4"/>
  <c r="F16" i="4"/>
  <c r="D16" i="4"/>
  <c r="N15" i="4"/>
  <c r="J15" i="4"/>
  <c r="P15" i="4"/>
  <c r="L15" i="4"/>
  <c r="H15" i="4"/>
  <c r="F15" i="4"/>
  <c r="D15" i="4"/>
  <c r="N14" i="4"/>
  <c r="J14" i="4"/>
  <c r="P14" i="4"/>
  <c r="L14" i="4"/>
  <c r="H14" i="4"/>
  <c r="F14" i="4"/>
  <c r="D14" i="4"/>
  <c r="N13" i="4"/>
  <c r="J13" i="4"/>
  <c r="P13" i="4"/>
  <c r="L13" i="4"/>
  <c r="H13" i="4"/>
  <c r="F13" i="4"/>
  <c r="D13" i="4"/>
  <c r="N12" i="4"/>
  <c r="J12" i="4"/>
  <c r="P12" i="4"/>
  <c r="L12" i="4"/>
  <c r="H12" i="4"/>
  <c r="F12" i="4"/>
  <c r="D12" i="4"/>
  <c r="N11" i="4"/>
  <c r="J11" i="4"/>
  <c r="P11" i="4"/>
  <c r="L11" i="4"/>
  <c r="H11" i="4"/>
  <c r="F11" i="4"/>
  <c r="D11" i="4"/>
  <c r="N10" i="4"/>
  <c r="J10" i="4"/>
  <c r="P10" i="4"/>
  <c r="L10" i="4"/>
  <c r="H10" i="4"/>
  <c r="F10" i="4"/>
  <c r="D10" i="4"/>
  <c r="N7" i="4"/>
  <c r="J7" i="4"/>
  <c r="P7" i="4"/>
  <c r="L7" i="4"/>
  <c r="H7" i="4"/>
  <c r="F7" i="4"/>
  <c r="D7" i="4"/>
  <c r="O1" i="4"/>
  <c r="K1" i="1"/>
  <c r="V10" i="1"/>
  <c r="T10" i="1"/>
  <c r="R10" i="1"/>
  <c r="P10" i="1"/>
  <c r="N10" i="1"/>
  <c r="L10" i="1"/>
  <c r="J10" i="1"/>
  <c r="H10" i="1"/>
  <c r="F10" i="1"/>
  <c r="D10" i="1"/>
  <c r="V7" i="1"/>
  <c r="T7" i="1"/>
  <c r="R7" i="1"/>
  <c r="P7" i="1"/>
  <c r="N7" i="1"/>
  <c r="L7" i="1"/>
  <c r="J7" i="1"/>
  <c r="H7" i="1"/>
  <c r="F7" i="1"/>
  <c r="D7" i="1"/>
  <c r="V19" i="1" l="1"/>
  <c r="V18" i="1"/>
  <c r="V17" i="1"/>
  <c r="V16" i="1"/>
  <c r="V15" i="1"/>
  <c r="V14" i="1"/>
  <c r="V13" i="1"/>
  <c r="V12" i="1"/>
  <c r="V11" i="1"/>
  <c r="T19" i="1"/>
  <c r="T18" i="1"/>
  <c r="T17" i="1"/>
  <c r="T16" i="1"/>
  <c r="T15" i="1"/>
  <c r="T14" i="1"/>
  <c r="T13" i="1"/>
  <c r="T12" i="1"/>
  <c r="T11" i="1"/>
  <c r="R19" i="1"/>
  <c r="R18" i="1"/>
  <c r="R17" i="1"/>
  <c r="R16" i="1"/>
  <c r="R15" i="1"/>
  <c r="R14" i="1"/>
  <c r="R13" i="1"/>
  <c r="R12" i="1"/>
  <c r="R11" i="1"/>
  <c r="P19" i="1"/>
  <c r="P18" i="1"/>
  <c r="P17" i="1"/>
  <c r="P16" i="1"/>
  <c r="P15" i="1"/>
  <c r="P14" i="1"/>
  <c r="P13" i="1"/>
  <c r="P12" i="1"/>
  <c r="P11" i="1"/>
  <c r="N19" i="1"/>
  <c r="N18" i="1"/>
  <c r="N17" i="1"/>
  <c r="N16" i="1"/>
  <c r="N15" i="1"/>
  <c r="N14" i="1"/>
  <c r="N13" i="1"/>
  <c r="N12" i="1"/>
  <c r="N11" i="1"/>
  <c r="L19" i="1"/>
  <c r="L18" i="1"/>
  <c r="L17" i="1"/>
  <c r="L16" i="1"/>
  <c r="L15" i="1"/>
  <c r="L14" i="1"/>
  <c r="L13" i="1"/>
  <c r="L12" i="1"/>
  <c r="L11" i="1"/>
  <c r="J19" i="1"/>
  <c r="J18" i="1"/>
  <c r="J17" i="1"/>
  <c r="J16" i="1"/>
  <c r="J15" i="1"/>
  <c r="J14" i="1"/>
  <c r="J13" i="1"/>
  <c r="J12" i="1"/>
  <c r="J11" i="1"/>
  <c r="H19" i="1"/>
  <c r="H18" i="1"/>
  <c r="H17" i="1"/>
  <c r="H16" i="1"/>
  <c r="H15" i="1"/>
  <c r="H14" i="1"/>
  <c r="H13" i="1"/>
  <c r="H12" i="1"/>
  <c r="H11" i="1"/>
  <c r="F19" i="1"/>
  <c r="F18" i="1"/>
  <c r="F17" i="1"/>
  <c r="F16" i="1"/>
  <c r="F15" i="1"/>
  <c r="F14" i="1"/>
  <c r="F13" i="1"/>
  <c r="F12" i="1"/>
  <c r="F11" i="1"/>
  <c r="D12" i="1"/>
  <c r="D13" i="1"/>
  <c r="D14" i="1"/>
  <c r="D15" i="1"/>
  <c r="D16" i="1"/>
  <c r="D17" i="1"/>
  <c r="D18" i="1"/>
  <c r="D19" i="1"/>
  <c r="D11" i="1"/>
  <c r="B8" i="2"/>
</calcChain>
</file>

<file path=xl/sharedStrings.xml><?xml version="1.0" encoding="utf-8"?>
<sst xmlns="http://schemas.openxmlformats.org/spreadsheetml/2006/main" count="55" uniqueCount="33">
  <si>
    <t>ATS Soil Properties</t>
  </si>
  <si>
    <t>Based on soil classifications from Paper 2</t>
  </si>
  <si>
    <t>Tussock Tundra</t>
  </si>
  <si>
    <t>Water Track</t>
  </si>
  <si>
    <t>Sedge</t>
  </si>
  <si>
    <t>Woody Shrubs</t>
  </si>
  <si>
    <t>Dwarf Shrubs</t>
  </si>
  <si>
    <t>Frost Boils</t>
  </si>
  <si>
    <t>bAC</t>
  </si>
  <si>
    <t>bCT</t>
  </si>
  <si>
    <t>K_AC</t>
  </si>
  <si>
    <t>K_CT</t>
  </si>
  <si>
    <t>K_MN</t>
  </si>
  <si>
    <t>b_AC</t>
  </si>
  <si>
    <t>b_CT</t>
  </si>
  <si>
    <t>Hi</t>
  </si>
  <si>
    <t>Lo</t>
  </si>
  <si>
    <t>Hillslope</t>
  </si>
  <si>
    <t>Riparian Hi</t>
  </si>
  <si>
    <t>Riparian Lo</t>
  </si>
  <si>
    <t>n_AC</t>
  </si>
  <si>
    <t>n_CT</t>
  </si>
  <si>
    <t>n_MN</t>
  </si>
  <si>
    <t>Parameter Combinations PER TYPE:</t>
  </si>
  <si>
    <t>K1</t>
  </si>
  <si>
    <t>K2</t>
  </si>
  <si>
    <t>K3</t>
  </si>
  <si>
    <t>Total Params:</t>
  </si>
  <si>
    <t>n vals</t>
  </si>
  <si>
    <t>n sims:</t>
  </si>
  <si>
    <t>Riparian</t>
  </si>
  <si>
    <t>Sedge Hi</t>
  </si>
  <si>
    <t>Woody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</si>
</sst>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" sqref="K2"/>
    </sheetView>
  </sheetViews>
  <sheetFormatPr defaultRowHeight="15" x14ac:dyDescent="0.25"/>
  <cols>
    <col min="1" max="1" width="6.28515625" customWidth="1"/>
    <col min="3" max="6" width="11.42578125" customWidth="1"/>
    <col min="7" max="7" width="11.5703125" bestFit="1" customWidth="1"/>
    <col min="8" max="8" width="11.5703125" customWidth="1"/>
    <col min="9" max="12" width="8.5703125" customWidth="1"/>
    <col min="13" max="13" width="8.85546875" bestFit="1" customWidth="1"/>
    <col min="14" max="14" width="8.85546875" customWidth="1"/>
    <col min="15" max="15" width="10.5703125" bestFit="1" customWidth="1"/>
    <col min="16" max="16" width="10.5703125" customWidth="1"/>
    <col min="17" max="17" width="10.7109375" bestFit="1" customWidth="1"/>
    <col min="18" max="18" width="10.7109375" customWidth="1"/>
    <col min="19" max="19" width="12.7109375" bestFit="1" customWidth="1"/>
    <col min="20" max="20" width="12.7109375" customWidth="1"/>
    <col min="21" max="22" width="10.140625" bestFit="1" customWidth="1"/>
  </cols>
  <sheetData>
    <row r="1" spans="1:22" x14ac:dyDescent="0.25">
      <c r="A1" s="1" t="s">
        <v>0</v>
      </c>
      <c r="B1" s="1"/>
      <c r="K1">
        <f>I6+I10</f>
        <v>48</v>
      </c>
    </row>
    <row r="2" spans="1:22" x14ac:dyDescent="0.25">
      <c r="A2" t="s">
        <v>1</v>
      </c>
    </row>
    <row r="3" spans="1:22" x14ac:dyDescent="0.25">
      <c r="C3" s="10" t="s">
        <v>2</v>
      </c>
      <c r="D3" s="10"/>
      <c r="E3" s="10"/>
      <c r="F3" s="3"/>
      <c r="G3" s="9" t="s">
        <v>3</v>
      </c>
      <c r="H3" s="5"/>
      <c r="I3" s="10" t="s">
        <v>4</v>
      </c>
      <c r="J3" s="10"/>
      <c r="K3" s="10"/>
      <c r="L3" s="3"/>
      <c r="M3" s="10" t="s">
        <v>5</v>
      </c>
      <c r="N3" s="10"/>
      <c r="O3" s="10"/>
      <c r="P3" s="10"/>
      <c r="Q3" s="10"/>
      <c r="R3" s="3"/>
      <c r="S3" s="10" t="s">
        <v>6</v>
      </c>
      <c r="T3" s="10"/>
      <c r="U3" s="10"/>
      <c r="V3" s="10" t="s">
        <v>7</v>
      </c>
    </row>
    <row r="4" spans="1:22" s="1" customFormat="1" x14ac:dyDescent="0.25">
      <c r="C4" s="3" t="s">
        <v>15</v>
      </c>
      <c r="D4" s="3"/>
      <c r="E4" s="3" t="s">
        <v>16</v>
      </c>
      <c r="F4" s="3"/>
      <c r="G4" s="9"/>
      <c r="H4" s="5"/>
      <c r="I4" s="5" t="s">
        <v>15</v>
      </c>
      <c r="J4" s="5"/>
      <c r="K4" s="1" t="s">
        <v>16</v>
      </c>
      <c r="M4" s="3" t="s">
        <v>17</v>
      </c>
      <c r="N4" s="3"/>
      <c r="O4" s="3" t="s">
        <v>18</v>
      </c>
      <c r="P4" s="3"/>
      <c r="Q4" s="3" t="s">
        <v>19</v>
      </c>
      <c r="R4" s="3"/>
      <c r="S4" s="3" t="s">
        <v>15</v>
      </c>
      <c r="T4" s="3"/>
      <c r="U4" s="3" t="s">
        <v>16</v>
      </c>
      <c r="V4" s="10"/>
    </row>
    <row r="5" spans="1:22" x14ac:dyDescent="0.25">
      <c r="A5" s="8" t="s">
        <v>13</v>
      </c>
      <c r="B5" s="2">
        <v>0.25</v>
      </c>
      <c r="C5">
        <v>9</v>
      </c>
      <c r="E5">
        <v>7</v>
      </c>
      <c r="G5">
        <v>5</v>
      </c>
      <c r="I5">
        <v>10</v>
      </c>
      <c r="K5">
        <v>3</v>
      </c>
      <c r="M5">
        <v>12</v>
      </c>
      <c r="O5">
        <v>4</v>
      </c>
      <c r="Q5">
        <v>1</v>
      </c>
      <c r="S5">
        <v>10</v>
      </c>
      <c r="U5">
        <v>6</v>
      </c>
    </row>
    <row r="6" spans="1:22" x14ac:dyDescent="0.25">
      <c r="A6" s="8"/>
      <c r="B6" s="2">
        <v>0.5</v>
      </c>
      <c r="C6">
        <v>11</v>
      </c>
      <c r="E6">
        <v>10</v>
      </c>
      <c r="G6">
        <v>6</v>
      </c>
      <c r="I6">
        <v>14</v>
      </c>
      <c r="K6">
        <v>9</v>
      </c>
      <c r="M6">
        <v>16</v>
      </c>
      <c r="O6">
        <v>7</v>
      </c>
      <c r="Q6">
        <v>6</v>
      </c>
      <c r="S6">
        <v>11</v>
      </c>
      <c r="U6">
        <v>10</v>
      </c>
    </row>
    <row r="7" spans="1:22" x14ac:dyDescent="0.25">
      <c r="A7" s="8"/>
      <c r="B7" s="2">
        <v>0.75</v>
      </c>
      <c r="C7">
        <v>16</v>
      </c>
      <c r="D7">
        <f>C7-C5</f>
        <v>7</v>
      </c>
      <c r="E7">
        <v>12</v>
      </c>
      <c r="F7">
        <f>E7-E5</f>
        <v>5</v>
      </c>
      <c r="G7">
        <v>11</v>
      </c>
      <c r="H7">
        <f>G7-G5</f>
        <v>6</v>
      </c>
      <c r="I7">
        <v>16</v>
      </c>
      <c r="J7">
        <f>I7-I5</f>
        <v>6</v>
      </c>
      <c r="K7">
        <v>11</v>
      </c>
      <c r="L7">
        <f>K7-K5</f>
        <v>8</v>
      </c>
      <c r="M7">
        <v>19</v>
      </c>
      <c r="N7">
        <f>M7-M5</f>
        <v>7</v>
      </c>
      <c r="O7">
        <v>15</v>
      </c>
      <c r="P7">
        <f>O7-O5</f>
        <v>11</v>
      </c>
      <c r="Q7">
        <v>10</v>
      </c>
      <c r="R7">
        <f>Q7-Q5</f>
        <v>9</v>
      </c>
      <c r="S7">
        <v>18</v>
      </c>
      <c r="T7">
        <f>S7-S5</f>
        <v>8</v>
      </c>
      <c r="U7">
        <v>13</v>
      </c>
      <c r="V7">
        <f>U7-U5</f>
        <v>7</v>
      </c>
    </row>
    <row r="8" spans="1:22" x14ac:dyDescent="0.25">
      <c r="A8" s="8" t="s">
        <v>14</v>
      </c>
      <c r="B8" s="2">
        <v>0.25</v>
      </c>
      <c r="C8">
        <v>6</v>
      </c>
      <c r="E8">
        <v>6</v>
      </c>
      <c r="G8">
        <v>13</v>
      </c>
      <c r="I8">
        <v>20</v>
      </c>
      <c r="K8">
        <v>17</v>
      </c>
      <c r="M8">
        <v>1</v>
      </c>
      <c r="O8">
        <v>11</v>
      </c>
      <c r="Q8">
        <v>32</v>
      </c>
      <c r="S8">
        <v>8</v>
      </c>
      <c r="U8">
        <v>6</v>
      </c>
    </row>
    <row r="9" spans="1:22" x14ac:dyDescent="0.25">
      <c r="A9" s="8"/>
      <c r="B9" s="2">
        <v>0.5</v>
      </c>
      <c r="C9">
        <v>9</v>
      </c>
      <c r="E9">
        <v>11</v>
      </c>
      <c r="G9">
        <v>18</v>
      </c>
      <c r="I9">
        <v>24</v>
      </c>
      <c r="K9">
        <v>30</v>
      </c>
      <c r="M9">
        <v>9</v>
      </c>
      <c r="O9">
        <v>17</v>
      </c>
      <c r="Q9">
        <v>41</v>
      </c>
      <c r="S9">
        <v>11</v>
      </c>
      <c r="U9">
        <v>13</v>
      </c>
    </row>
    <row r="10" spans="1:22" x14ac:dyDescent="0.25">
      <c r="A10" s="8"/>
      <c r="B10" s="2">
        <v>0.75</v>
      </c>
      <c r="C10">
        <v>14</v>
      </c>
      <c r="D10">
        <f>C10-C8</f>
        <v>8</v>
      </c>
      <c r="E10">
        <v>15</v>
      </c>
      <c r="F10">
        <f>E10-E8</f>
        <v>9</v>
      </c>
      <c r="G10">
        <v>27</v>
      </c>
      <c r="H10">
        <f>G10-G8</f>
        <v>14</v>
      </c>
      <c r="I10">
        <v>34</v>
      </c>
      <c r="J10">
        <f>I10-I8</f>
        <v>14</v>
      </c>
      <c r="K10">
        <v>44</v>
      </c>
      <c r="L10">
        <f>K10-K8</f>
        <v>27</v>
      </c>
      <c r="M10">
        <v>14</v>
      </c>
      <c r="N10">
        <f>M10-M8</f>
        <v>13</v>
      </c>
      <c r="O10">
        <v>33</v>
      </c>
      <c r="P10">
        <f>O10-O8</f>
        <v>22</v>
      </c>
      <c r="Q10">
        <v>50</v>
      </c>
      <c r="R10">
        <f>Q10-Q8</f>
        <v>18</v>
      </c>
      <c r="S10">
        <v>15</v>
      </c>
      <c r="T10">
        <f>S10-S8</f>
        <v>7</v>
      </c>
      <c r="U10">
        <v>18</v>
      </c>
      <c r="V10">
        <f>U10-U8</f>
        <v>12</v>
      </c>
    </row>
    <row r="11" spans="1:22" x14ac:dyDescent="0.25">
      <c r="A11" s="8" t="s">
        <v>10</v>
      </c>
      <c r="B11" s="2">
        <v>0.25</v>
      </c>
      <c r="C11" s="6">
        <v>1.0304999999999999E-3</v>
      </c>
      <c r="D11" s="6">
        <f>C11*(0.00089/(1000*9.81))</f>
        <v>9.3490825688073387E-11</v>
      </c>
      <c r="E11" s="6">
        <v>4.8730000000000003E-4</v>
      </c>
      <c r="F11" s="6">
        <f>E11*(0.00089/(1000*9.81))</f>
        <v>4.420968399592253E-11</v>
      </c>
      <c r="G11" s="6">
        <v>6.3840000000000001E-4</v>
      </c>
      <c r="H11" s="6">
        <f>G11*(0.00089/(1000*9.81))</f>
        <v>5.7918042813455656E-11</v>
      </c>
      <c r="I11" s="6"/>
      <c r="J11" s="6">
        <f>I11*(0.00089/(1000*9.81))</f>
        <v>0</v>
      </c>
      <c r="K11" s="6"/>
      <c r="L11" s="6">
        <f>K11*(0.00089/(1000*9.81))</f>
        <v>0</v>
      </c>
      <c r="M11" s="6">
        <v>1.1612000000000001E-4</v>
      </c>
      <c r="N11" s="6">
        <f>M11*(0.00089/(1000*9.81))</f>
        <v>1.0534841997961265E-11</v>
      </c>
      <c r="O11" s="6">
        <v>1.1612000000000001E-4</v>
      </c>
      <c r="P11" s="6">
        <f>O11*(0.00089/(1000*9.81))</f>
        <v>1.0534841997961265E-11</v>
      </c>
      <c r="Q11" s="6">
        <v>1.1612000000000001E-4</v>
      </c>
      <c r="R11" s="6">
        <f>Q11*(0.00089/(1000*9.81))</f>
        <v>1.0534841997961265E-11</v>
      </c>
      <c r="S11" s="6">
        <v>6.38E-4</v>
      </c>
      <c r="T11" s="6">
        <f>S11*(0.00089/(1000*9.81))</f>
        <v>5.788175331294597E-11</v>
      </c>
      <c r="U11" s="6">
        <v>6.38E-4</v>
      </c>
      <c r="V11" s="6">
        <f>U11*(0.00089/(1000*9.81))</f>
        <v>5.788175331294597E-11</v>
      </c>
    </row>
    <row r="12" spans="1:22" x14ac:dyDescent="0.25">
      <c r="A12" s="8"/>
      <c r="B12" s="2">
        <v>0.5</v>
      </c>
      <c r="C12" s="6">
        <v>1.9249E-3</v>
      </c>
      <c r="D12" s="6">
        <f t="shared" ref="D12:F19" si="0">C12*(0.00089/(1000*9.81))</f>
        <v>1.746341488277268E-10</v>
      </c>
      <c r="E12" s="6">
        <v>1.1215000000000001E-3</v>
      </c>
      <c r="F12" s="6">
        <f t="shared" si="0"/>
        <v>1.017466870540265E-10</v>
      </c>
      <c r="G12" s="6">
        <v>1.2225999999999999E-3</v>
      </c>
      <c r="H12" s="6">
        <f t="shared" ref="H12" si="1">G12*(0.00089/(1000*9.81))</f>
        <v>1.1091885830784912E-10</v>
      </c>
      <c r="I12" s="6">
        <v>2.0278000000000002E-3</v>
      </c>
      <c r="J12" s="6">
        <f t="shared" ref="J12" si="2">I12*(0.00089/(1000*9.81))</f>
        <v>1.8396962283384302E-10</v>
      </c>
      <c r="K12" s="6">
        <v>2.0278000000000002E-3</v>
      </c>
      <c r="L12" s="6">
        <f t="shared" ref="L12" si="3">K12*(0.00089/(1000*9.81))</f>
        <v>1.8396962283384302E-10</v>
      </c>
      <c r="M12" s="6">
        <v>1.4506E-4</v>
      </c>
      <c r="N12" s="6">
        <f t="shared" ref="N12" si="4">M12*(0.00089/(1000*9.81))</f>
        <v>1.31603873598369E-11</v>
      </c>
      <c r="O12" s="6">
        <v>1.4506E-4</v>
      </c>
      <c r="P12" s="6">
        <f t="shared" ref="P12" si="5">O12*(0.00089/(1000*9.81))</f>
        <v>1.31603873598369E-11</v>
      </c>
      <c r="Q12" s="6">
        <v>1.4506E-4</v>
      </c>
      <c r="R12" s="6">
        <f t="shared" ref="R12" si="6">Q12*(0.00089/(1000*9.81))</f>
        <v>1.31603873598369E-11</v>
      </c>
      <c r="S12" s="6">
        <v>1E-3</v>
      </c>
      <c r="T12" s="6">
        <f t="shared" ref="T12" si="7">S12*(0.00089/(1000*9.81))</f>
        <v>9.0723751274209984E-11</v>
      </c>
      <c r="U12" s="6">
        <v>1E-3</v>
      </c>
      <c r="V12" s="6">
        <f t="shared" ref="V12" si="8">U12*(0.00089/(1000*9.81))</f>
        <v>9.0723751274209984E-11</v>
      </c>
    </row>
    <row r="13" spans="1:22" x14ac:dyDescent="0.25">
      <c r="A13" s="8"/>
      <c r="B13" s="2">
        <v>0.75</v>
      </c>
      <c r="C13" s="6">
        <v>2.8021999999999999E-3</v>
      </c>
      <c r="D13" s="6">
        <f t="shared" si="0"/>
        <v>2.5422609582059123E-10</v>
      </c>
      <c r="E13" s="6">
        <v>1.8240999999999999E-3</v>
      </c>
      <c r="F13" s="6">
        <f t="shared" si="0"/>
        <v>1.6548919469928642E-10</v>
      </c>
      <c r="G13" s="6">
        <v>3.2331E-3</v>
      </c>
      <c r="H13" s="6">
        <f t="shared" ref="H13" si="9">G13*(0.00089/(1000*9.81))</f>
        <v>2.9331896024464833E-10</v>
      </c>
      <c r="I13" s="6"/>
      <c r="J13" s="6">
        <f t="shared" ref="J13" si="10">I13*(0.00089/(1000*9.81))</f>
        <v>0</v>
      </c>
      <c r="K13" s="6"/>
      <c r="L13" s="6">
        <f t="shared" ref="L13" si="11">K13*(0.00089/(1000*9.81))</f>
        <v>0</v>
      </c>
      <c r="M13" s="6">
        <v>1.7258E-3</v>
      </c>
      <c r="N13" s="6">
        <f t="shared" ref="N13" si="12">M13*(0.00089/(1000*9.81))</f>
        <v>1.5657104994903159E-10</v>
      </c>
      <c r="O13" s="6">
        <v>1.7258E-3</v>
      </c>
      <c r="P13" s="6">
        <f t="shared" ref="P13" si="13">O13*(0.00089/(1000*9.81))</f>
        <v>1.5657104994903159E-10</v>
      </c>
      <c r="Q13" s="6">
        <v>1.7258E-3</v>
      </c>
      <c r="R13" s="6">
        <f t="shared" ref="R13" si="14">Q13*(0.00089/(1000*9.81))</f>
        <v>1.5657104994903159E-10</v>
      </c>
      <c r="S13" s="6">
        <v>1.6879E-3</v>
      </c>
      <c r="T13" s="6">
        <f t="shared" ref="T13" si="15">S13*(0.00089/(1000*9.81))</f>
        <v>1.5313261977573904E-10</v>
      </c>
      <c r="U13" s="6">
        <v>1.6879E-3</v>
      </c>
      <c r="V13" s="6">
        <f t="shared" ref="V13" si="16">U13*(0.00089/(1000*9.81))</f>
        <v>1.5313261977573904E-10</v>
      </c>
    </row>
    <row r="14" spans="1:22" x14ac:dyDescent="0.25">
      <c r="A14" s="8" t="s">
        <v>11</v>
      </c>
      <c r="B14" s="2">
        <v>0.25</v>
      </c>
      <c r="C14" s="6">
        <v>2.52E-6</v>
      </c>
      <c r="D14" s="6">
        <f t="shared" si="0"/>
        <v>2.2862385321100916E-13</v>
      </c>
      <c r="E14" s="6">
        <v>3.0346999999999999E-5</v>
      </c>
      <c r="F14" s="6">
        <f t="shared" si="0"/>
        <v>2.7531936799184503E-12</v>
      </c>
      <c r="G14" s="6">
        <v>1.3426E-5</v>
      </c>
      <c r="H14" s="6">
        <f t="shared" ref="H14" si="17">G14*(0.00089/(1000*9.81))</f>
        <v>1.2180570846075432E-12</v>
      </c>
      <c r="I14" s="6">
        <v>5.1560000000000003E-6</v>
      </c>
      <c r="J14" s="6">
        <f t="shared" ref="J14" si="18">I14*(0.00089/(1000*9.81))</f>
        <v>4.677716615698267E-13</v>
      </c>
      <c r="K14" s="6">
        <v>8.5799999999999992E-6</v>
      </c>
      <c r="L14" s="6">
        <f t="shared" ref="L14" si="19">K14*(0.00089/(1000*9.81))</f>
        <v>7.7840978593272164E-13</v>
      </c>
      <c r="M14" s="6">
        <v>1.8692E-5</v>
      </c>
      <c r="N14" s="6">
        <f t="shared" ref="N14" si="20">M14*(0.00089/(1000*9.81))</f>
        <v>1.695808358817533E-12</v>
      </c>
      <c r="O14" s="6">
        <v>1.8692E-5</v>
      </c>
      <c r="P14" s="6">
        <f t="shared" ref="P14" si="21">O14*(0.00089/(1000*9.81))</f>
        <v>1.695808358817533E-12</v>
      </c>
      <c r="Q14" s="6">
        <v>1.8692E-5</v>
      </c>
      <c r="R14" s="6">
        <f t="shared" ref="R14" si="22">Q14*(0.00089/(1000*9.81))</f>
        <v>1.695808358817533E-12</v>
      </c>
      <c r="S14" s="6">
        <v>1.1199999999999999E-5</v>
      </c>
      <c r="T14" s="6">
        <f t="shared" ref="T14" si="23">S14*(0.00089/(1000*9.81))</f>
        <v>1.0161060142711517E-12</v>
      </c>
      <c r="U14" s="6">
        <v>1.1199999999999999E-5</v>
      </c>
      <c r="V14" s="6">
        <f t="shared" ref="V14" si="24">U14*(0.00089/(1000*9.81))</f>
        <v>1.0161060142711517E-12</v>
      </c>
    </row>
    <row r="15" spans="1:22" x14ac:dyDescent="0.25">
      <c r="A15" s="8"/>
      <c r="B15" s="2">
        <v>0.5</v>
      </c>
      <c r="C15" s="6">
        <v>1.22E-5</v>
      </c>
      <c r="D15" s="6">
        <f t="shared" si="0"/>
        <v>1.1068297655453619E-12</v>
      </c>
      <c r="E15" s="6">
        <v>6.0439999999999997E-5</v>
      </c>
      <c r="F15" s="6">
        <f t="shared" si="0"/>
        <v>5.4833435270132513E-12</v>
      </c>
      <c r="G15" s="6">
        <v>2.6696E-5</v>
      </c>
      <c r="H15" s="6">
        <f t="shared" ref="H15" si="25">G15*(0.00089/(1000*9.81))</f>
        <v>2.4219612640163099E-12</v>
      </c>
      <c r="I15" s="6">
        <v>7.3200000000000002E-6</v>
      </c>
      <c r="J15" s="6">
        <f t="shared" ref="J15" si="26">I15*(0.00089/(1000*9.81))</f>
        <v>6.6409785932721714E-13</v>
      </c>
      <c r="K15" s="6">
        <v>1.6900000000000001E-5</v>
      </c>
      <c r="L15" s="6">
        <f t="shared" ref="L15" si="27">K15*(0.00089/(1000*9.81))</f>
        <v>1.5332313965341489E-12</v>
      </c>
      <c r="M15" s="6">
        <v>4.3037999999999997E-5</v>
      </c>
      <c r="N15" s="6">
        <f t="shared" ref="N15" si="28">M15*(0.00089/(1000*9.81))</f>
        <v>3.9045688073394491E-12</v>
      </c>
      <c r="O15" s="6">
        <v>4.3037999999999997E-5</v>
      </c>
      <c r="P15" s="6">
        <f t="shared" ref="P15" si="29">O15*(0.00089/(1000*9.81))</f>
        <v>3.9045688073394491E-12</v>
      </c>
      <c r="Q15" s="6">
        <v>4.3037999999999997E-5</v>
      </c>
      <c r="R15" s="6">
        <f t="shared" ref="R15" si="30">Q15*(0.00089/(1000*9.81))</f>
        <v>3.9045688073394491E-12</v>
      </c>
      <c r="S15" s="6">
        <v>4.6029999999999998E-5</v>
      </c>
      <c r="T15" s="6">
        <f t="shared" ref="T15" si="31">S15*(0.00089/(1000*9.81))</f>
        <v>4.1760142711518857E-12</v>
      </c>
      <c r="U15" s="6">
        <v>4.6029999999999998E-5</v>
      </c>
      <c r="V15" s="6">
        <f t="shared" ref="V15" si="32">U15*(0.00089/(1000*9.81))</f>
        <v>4.1760142711518857E-12</v>
      </c>
    </row>
    <row r="16" spans="1:22" x14ac:dyDescent="0.25">
      <c r="A16" s="8"/>
      <c r="B16" s="2">
        <v>0.75</v>
      </c>
      <c r="C16" s="6">
        <v>3.5099999999999999E-5</v>
      </c>
      <c r="D16" s="6">
        <f t="shared" si="0"/>
        <v>3.1844036697247705E-12</v>
      </c>
      <c r="E16">
        <v>1.5417E-4</v>
      </c>
      <c r="F16" s="6">
        <f t="shared" si="0"/>
        <v>1.3986880733944953E-11</v>
      </c>
      <c r="G16" s="6">
        <v>3.9548999999999997E-5</v>
      </c>
      <c r="H16" s="6">
        <f t="shared" ref="H16" si="33">G16*(0.00089/(1000*9.81))</f>
        <v>3.5880336391437303E-12</v>
      </c>
      <c r="I16" s="6">
        <v>1.573E-5</v>
      </c>
      <c r="J16" s="6">
        <f t="shared" ref="J16" si="34">I16*(0.00089/(1000*9.81))</f>
        <v>1.427084607543323E-12</v>
      </c>
      <c r="K16" s="6">
        <v>4.3399999999999998E-5</v>
      </c>
      <c r="L16" s="6">
        <f t="shared" ref="L16" si="35">K16*(0.00089/(1000*9.81))</f>
        <v>3.9374108053007135E-12</v>
      </c>
      <c r="M16" s="6">
        <v>6.6452999999999995E-5</v>
      </c>
      <c r="N16" s="6">
        <f t="shared" ref="N16" si="36">M16*(0.00089/(1000*9.81))</f>
        <v>6.0288654434250759E-12</v>
      </c>
      <c r="O16" s="6">
        <v>6.6452999999999995E-5</v>
      </c>
      <c r="P16" s="6">
        <f t="shared" ref="P16" si="37">O16*(0.00089/(1000*9.81))</f>
        <v>6.0288654434250759E-12</v>
      </c>
      <c r="Q16" s="6">
        <v>6.6452999999999995E-5</v>
      </c>
      <c r="R16" s="6">
        <f t="shared" ref="R16" si="38">Q16*(0.00089/(1000*9.81))</f>
        <v>6.0288654434250759E-12</v>
      </c>
      <c r="S16" s="6">
        <v>8.2812999999999995E-5</v>
      </c>
      <c r="T16" s="6">
        <f t="shared" ref="T16" si="39">S16*(0.00089/(1000*9.81))</f>
        <v>7.5131060142711514E-12</v>
      </c>
      <c r="U16" s="6">
        <v>8.2812999999999995E-5</v>
      </c>
      <c r="V16" s="6">
        <f t="shared" ref="V16" si="40">U16*(0.00089/(1000*9.81))</f>
        <v>7.5131060142711514E-12</v>
      </c>
    </row>
    <row r="17" spans="1:22" x14ac:dyDescent="0.25">
      <c r="A17" s="8" t="s">
        <v>12</v>
      </c>
      <c r="B17" s="2">
        <v>0.25</v>
      </c>
      <c r="C17" s="6">
        <v>2.0891E-6</v>
      </c>
      <c r="D17" s="6">
        <f t="shared" si="0"/>
        <v>1.8953098878695209E-13</v>
      </c>
      <c r="E17" s="6">
        <v>7.2291999999999996E-8</v>
      </c>
      <c r="F17" s="6">
        <f t="shared" si="0"/>
        <v>6.558601427115188E-15</v>
      </c>
      <c r="G17" s="6">
        <v>1.2730999999999999E-7</v>
      </c>
      <c r="H17" s="6">
        <f t="shared" ref="H17" si="41">G17*(0.00089/(1000*9.81))</f>
        <v>1.1550040774719672E-14</v>
      </c>
      <c r="I17" s="6">
        <v>1.1574E-8</v>
      </c>
      <c r="J17" s="6">
        <f t="shared" ref="J17" si="42">I17*(0.00089/(1000*9.81))</f>
        <v>1.0500366972477063E-15</v>
      </c>
      <c r="K17" s="6">
        <v>1.1574E-8</v>
      </c>
      <c r="L17" s="6">
        <f t="shared" ref="L17" si="43">K17*(0.00089/(1000*9.81))</f>
        <v>1.0500366972477063E-15</v>
      </c>
      <c r="M17" s="6">
        <v>1.16E-8</v>
      </c>
      <c r="N17" s="6">
        <f t="shared" ref="N17" si="44">M17*(0.00089/(1000*9.81))</f>
        <v>1.0523955147808358E-15</v>
      </c>
      <c r="O17" s="6">
        <v>1.16E-8</v>
      </c>
      <c r="P17" s="6">
        <f t="shared" ref="P17" si="45">O17*(0.00089/(1000*9.81))</f>
        <v>1.0523955147808358E-15</v>
      </c>
      <c r="Q17" s="6">
        <v>1.16E-8</v>
      </c>
      <c r="R17" s="6">
        <f t="shared" ref="R17" si="46">Q17*(0.00089/(1000*9.81))</f>
        <v>1.0523955147808358E-15</v>
      </c>
      <c r="S17" s="6">
        <v>4.9189999999999999E-8</v>
      </c>
      <c r="T17" s="6">
        <f t="shared" ref="T17" si="47">S17*(0.00089/(1000*9.81))</f>
        <v>4.4627013251783893E-15</v>
      </c>
      <c r="U17" s="6">
        <v>4.9189999999999999E-8</v>
      </c>
      <c r="V17" s="6">
        <f t="shared" ref="V17" si="48">U17*(0.00089/(1000*9.81))</f>
        <v>4.4627013251783893E-15</v>
      </c>
    </row>
    <row r="18" spans="1:22" x14ac:dyDescent="0.25">
      <c r="A18" s="8"/>
      <c r="B18" s="2">
        <v>0.5</v>
      </c>
      <c r="C18" s="6">
        <v>4.2819999999999998E-6</v>
      </c>
      <c r="D18" s="6">
        <f t="shared" si="0"/>
        <v>3.8847910295616712E-13</v>
      </c>
      <c r="E18" s="6">
        <v>1.85E-7</v>
      </c>
      <c r="F18" s="6">
        <f t="shared" si="0"/>
        <v>1.6783893985728848E-14</v>
      </c>
      <c r="G18" s="6">
        <v>4.3981000000000002E-7</v>
      </c>
      <c r="H18" s="6">
        <f t="shared" ref="H18" si="49">G18*(0.00089/(1000*9.81))</f>
        <v>3.9901213047910295E-14</v>
      </c>
      <c r="I18" s="6">
        <v>4.4560000000000002E-7</v>
      </c>
      <c r="J18" s="6">
        <f t="shared" ref="J18" si="50">I18*(0.00089/(1000*9.81))</f>
        <v>4.0426503567787972E-14</v>
      </c>
      <c r="K18" s="6">
        <v>4.4560000000000002E-7</v>
      </c>
      <c r="L18" s="6">
        <f t="shared" ref="L18" si="51">K18*(0.00089/(1000*9.81))</f>
        <v>4.0426503567787972E-14</v>
      </c>
      <c r="M18" s="6">
        <v>1.15E-8</v>
      </c>
      <c r="N18" s="6">
        <f t="shared" ref="N18" si="52">M18*(0.00089/(1000*9.81))</f>
        <v>1.0433231396534149E-15</v>
      </c>
      <c r="O18" s="6">
        <v>1.15E-8</v>
      </c>
      <c r="P18" s="6">
        <f t="shared" ref="P18" si="53">O18*(0.00089/(1000*9.81))</f>
        <v>1.0433231396534149E-15</v>
      </c>
      <c r="Q18" s="6">
        <v>1.15E-8</v>
      </c>
      <c r="R18" s="6">
        <f t="shared" ref="R18" si="54">Q18*(0.00089/(1000*9.81))</f>
        <v>1.0433231396534149E-15</v>
      </c>
      <c r="S18" s="6">
        <v>1.157E-7</v>
      </c>
      <c r="T18" s="6">
        <f t="shared" ref="T18" si="55">S18*(0.00089/(1000*9.81))</f>
        <v>1.0496738022426096E-14</v>
      </c>
      <c r="U18" s="6">
        <v>1.157E-7</v>
      </c>
      <c r="V18" s="6">
        <f t="shared" ref="V18" si="56">U18*(0.00089/(1000*9.81))</f>
        <v>1.0496738022426096E-14</v>
      </c>
    </row>
    <row r="19" spans="1:22" x14ac:dyDescent="0.25">
      <c r="A19" s="8"/>
      <c r="B19" s="2">
        <v>0.75</v>
      </c>
      <c r="C19" s="6">
        <v>1.254E-5</v>
      </c>
      <c r="D19" s="6">
        <f t="shared" si="0"/>
        <v>1.1376758409785932E-12</v>
      </c>
      <c r="E19" s="6">
        <v>2.9299999999999999E-7</v>
      </c>
      <c r="F19" s="6">
        <f t="shared" si="0"/>
        <v>2.6582059123343524E-14</v>
      </c>
      <c r="G19" s="6">
        <v>4.2765999999999998E-6</v>
      </c>
      <c r="H19" s="6">
        <f t="shared" ref="H19" si="57">G19*(0.00089/(1000*9.81))</f>
        <v>3.8798919469928642E-13</v>
      </c>
      <c r="I19" s="6">
        <v>8.7899999999999997E-7</v>
      </c>
      <c r="J19" s="6">
        <f t="shared" ref="J19" si="58">I19*(0.00089/(1000*9.81))</f>
        <v>7.974617737003057E-14</v>
      </c>
      <c r="K19" s="6">
        <v>8.7899999999999997E-7</v>
      </c>
      <c r="L19" s="6">
        <f t="shared" ref="L19" si="59">K19*(0.00089/(1000*9.81))</f>
        <v>7.974617737003057E-14</v>
      </c>
      <c r="M19" s="6">
        <v>7.8400000000000003E-7</v>
      </c>
      <c r="N19" s="6">
        <f t="shared" ref="N19" si="60">M19*(0.00089/(1000*9.81))</f>
        <v>7.1127420998980627E-14</v>
      </c>
      <c r="O19" s="6">
        <v>7.8400000000000003E-7</v>
      </c>
      <c r="P19" s="6">
        <f t="shared" ref="P19" si="61">O19*(0.00089/(1000*9.81))</f>
        <v>7.1127420998980627E-14</v>
      </c>
      <c r="Q19" s="6">
        <v>7.8400000000000003E-7</v>
      </c>
      <c r="R19" s="6">
        <f t="shared" ref="R19" si="62">Q19*(0.00089/(1000*9.81))</f>
        <v>7.1127420998980627E-14</v>
      </c>
      <c r="S19" s="6">
        <v>3.3536E-6</v>
      </c>
      <c r="T19" s="6">
        <f t="shared" ref="T19" si="63">S19*(0.00089/(1000*9.81))</f>
        <v>3.0425117227319059E-13</v>
      </c>
      <c r="U19" s="6">
        <v>3.3536E-6</v>
      </c>
      <c r="V19" s="6">
        <f t="shared" ref="V19" si="64">U19*(0.00089/(1000*9.81))</f>
        <v>3.0425117227319059E-13</v>
      </c>
    </row>
    <row r="20" spans="1:22" x14ac:dyDescent="0.25">
      <c r="A20" s="8" t="s">
        <v>20</v>
      </c>
      <c r="B20" s="2">
        <v>0.25</v>
      </c>
      <c r="C20" s="7">
        <v>0.88</v>
      </c>
      <c r="D20" s="7"/>
      <c r="E20" s="7">
        <v>0.83</v>
      </c>
      <c r="F20" s="7"/>
      <c r="G20" s="7">
        <v>0.82</v>
      </c>
      <c r="H20" s="7"/>
      <c r="I20" s="7"/>
      <c r="J20" s="7"/>
      <c r="K20" s="7"/>
      <c r="L20" s="7"/>
      <c r="M20" s="7">
        <v>0.89</v>
      </c>
      <c r="N20" s="7"/>
      <c r="O20" s="7">
        <v>0.89</v>
      </c>
      <c r="P20" s="7"/>
      <c r="Q20" s="7">
        <v>0.89</v>
      </c>
      <c r="R20" s="7"/>
      <c r="S20" s="7">
        <v>0.88</v>
      </c>
      <c r="T20" s="7"/>
      <c r="U20" s="7">
        <v>0.88</v>
      </c>
    </row>
    <row r="21" spans="1:22" x14ac:dyDescent="0.25">
      <c r="A21" s="8"/>
      <c r="B21" s="2">
        <v>0.5</v>
      </c>
      <c r="C21" s="7">
        <v>0.94</v>
      </c>
      <c r="D21" s="7"/>
      <c r="E21" s="7">
        <v>0.89</v>
      </c>
      <c r="F21" s="7"/>
      <c r="G21" s="7">
        <v>0.95</v>
      </c>
      <c r="H21" s="7"/>
      <c r="I21" s="7">
        <v>0.98</v>
      </c>
      <c r="J21" s="7"/>
      <c r="K21" s="7">
        <v>0.92</v>
      </c>
      <c r="L21" s="7"/>
      <c r="M21" s="7">
        <v>0.9</v>
      </c>
      <c r="N21" s="7"/>
      <c r="O21" s="7">
        <v>0.9</v>
      </c>
      <c r="P21" s="7"/>
      <c r="Q21" s="7">
        <v>0.9</v>
      </c>
      <c r="R21" s="7"/>
      <c r="S21" s="7">
        <v>0.91</v>
      </c>
      <c r="T21" s="7"/>
      <c r="U21" s="7">
        <v>0.91</v>
      </c>
    </row>
    <row r="22" spans="1:22" x14ac:dyDescent="0.25">
      <c r="A22" s="8"/>
      <c r="B22" s="2">
        <v>0.75</v>
      </c>
      <c r="C22" s="7">
        <v>0.99</v>
      </c>
      <c r="D22" s="7"/>
      <c r="E22" s="7">
        <v>0.92</v>
      </c>
      <c r="F22" s="7"/>
      <c r="G22" s="7">
        <v>0.99</v>
      </c>
      <c r="H22" s="7"/>
      <c r="I22" s="7"/>
      <c r="J22" s="7"/>
      <c r="K22" s="7"/>
      <c r="L22" s="7"/>
      <c r="M22" s="7">
        <v>0.93</v>
      </c>
      <c r="N22" s="7"/>
      <c r="O22" s="7">
        <v>0.93</v>
      </c>
      <c r="P22" s="7"/>
      <c r="Q22" s="7">
        <v>0.93</v>
      </c>
      <c r="R22" s="7"/>
      <c r="S22" s="7">
        <v>0.92</v>
      </c>
      <c r="T22" s="7"/>
      <c r="U22" s="7">
        <v>0.92</v>
      </c>
    </row>
    <row r="23" spans="1:22" x14ac:dyDescent="0.25">
      <c r="A23" s="8" t="s">
        <v>21</v>
      </c>
      <c r="B23" s="2">
        <v>0.25</v>
      </c>
      <c r="C23" s="7">
        <v>0.81</v>
      </c>
      <c r="D23" s="7"/>
      <c r="E23" s="7">
        <v>0.86</v>
      </c>
      <c r="F23" s="7"/>
      <c r="G23" s="7">
        <v>0.84</v>
      </c>
      <c r="H23" s="7"/>
      <c r="I23" s="7">
        <v>0.81</v>
      </c>
      <c r="J23" s="7"/>
      <c r="K23" s="7">
        <v>0.87</v>
      </c>
      <c r="L23" s="7"/>
      <c r="M23" s="7">
        <v>0.78</v>
      </c>
      <c r="N23" s="7"/>
      <c r="O23" s="7">
        <v>0.78</v>
      </c>
      <c r="P23" s="7"/>
      <c r="Q23" s="7">
        <v>0.78</v>
      </c>
      <c r="R23" s="7"/>
      <c r="S23" s="7">
        <v>0.81</v>
      </c>
      <c r="T23" s="7"/>
      <c r="U23" s="7">
        <v>0.81</v>
      </c>
    </row>
    <row r="24" spans="1:22" x14ac:dyDescent="0.25">
      <c r="A24" s="8"/>
      <c r="B24" s="2">
        <v>0.5</v>
      </c>
      <c r="C24" s="7">
        <v>0.85</v>
      </c>
      <c r="D24" s="7"/>
      <c r="E24" s="7">
        <v>0.88</v>
      </c>
      <c r="F24" s="7"/>
      <c r="G24" s="7">
        <v>0.88</v>
      </c>
      <c r="H24" s="7"/>
      <c r="I24" s="7">
        <v>0.87</v>
      </c>
      <c r="J24" s="7"/>
      <c r="K24" s="7">
        <v>0.89</v>
      </c>
      <c r="L24" s="7"/>
      <c r="M24" s="7">
        <v>0.83</v>
      </c>
      <c r="N24" s="7"/>
      <c r="O24" s="7">
        <v>0.83</v>
      </c>
      <c r="P24" s="7"/>
      <c r="Q24" s="7">
        <v>0.83</v>
      </c>
      <c r="R24" s="7"/>
      <c r="S24" s="7">
        <v>0.84</v>
      </c>
      <c r="T24" s="7"/>
      <c r="U24" s="7">
        <v>0.84</v>
      </c>
    </row>
    <row r="25" spans="1:22" x14ac:dyDescent="0.25">
      <c r="A25" s="8"/>
      <c r="B25" s="2">
        <v>0.75</v>
      </c>
      <c r="C25" s="7">
        <v>0.88</v>
      </c>
      <c r="D25" s="7"/>
      <c r="E25" s="7">
        <v>0.91</v>
      </c>
      <c r="F25" s="7"/>
      <c r="G25" s="7">
        <v>0.9</v>
      </c>
      <c r="H25" s="7"/>
      <c r="I25" s="7">
        <v>0.89</v>
      </c>
      <c r="J25" s="7"/>
      <c r="K25" s="7">
        <v>0.91</v>
      </c>
      <c r="L25" s="7"/>
      <c r="M25" s="7">
        <v>0.88</v>
      </c>
      <c r="N25" s="7"/>
      <c r="O25" s="7">
        <v>0.88</v>
      </c>
      <c r="P25" s="7"/>
      <c r="Q25" s="7">
        <v>0.88</v>
      </c>
      <c r="R25" s="7"/>
      <c r="S25" s="7">
        <v>0.87</v>
      </c>
      <c r="T25" s="7"/>
      <c r="U25" s="7">
        <v>0.87</v>
      </c>
    </row>
    <row r="26" spans="1:22" x14ac:dyDescent="0.25">
      <c r="A26" s="8" t="s">
        <v>22</v>
      </c>
      <c r="B26" s="2">
        <v>0.25</v>
      </c>
      <c r="C26" s="7">
        <v>0.65</v>
      </c>
      <c r="D26" s="7"/>
      <c r="E26" s="7">
        <v>0.38</v>
      </c>
      <c r="F26" s="7"/>
      <c r="G26" s="7">
        <v>0.59</v>
      </c>
      <c r="H26" s="7"/>
      <c r="I26" s="7">
        <v>0.31</v>
      </c>
      <c r="J26" s="7"/>
      <c r="K26" s="7">
        <v>0.31</v>
      </c>
      <c r="L26" s="7"/>
      <c r="M26" s="7">
        <v>0.4</v>
      </c>
      <c r="N26" s="7"/>
      <c r="O26" s="7">
        <v>0.4</v>
      </c>
      <c r="P26" s="7"/>
      <c r="Q26" s="7">
        <v>0.4</v>
      </c>
      <c r="R26" s="7"/>
      <c r="S26" s="7">
        <v>0.44</v>
      </c>
      <c r="T26" s="7"/>
      <c r="U26" s="7">
        <v>0.44</v>
      </c>
    </row>
    <row r="27" spans="1:22" x14ac:dyDescent="0.25">
      <c r="A27" s="8"/>
      <c r="B27" s="2">
        <v>0.5</v>
      </c>
      <c r="C27" s="7">
        <v>0.81</v>
      </c>
      <c r="D27" s="7"/>
      <c r="E27" s="7">
        <v>0.61</v>
      </c>
      <c r="F27" s="7"/>
      <c r="G27" s="7">
        <v>0.6</v>
      </c>
      <c r="H27" s="7"/>
      <c r="I27" s="7">
        <v>0.32</v>
      </c>
      <c r="J27" s="7"/>
      <c r="K27" s="7">
        <v>0.32</v>
      </c>
      <c r="L27" s="7"/>
      <c r="M27" s="7">
        <v>0.5</v>
      </c>
      <c r="N27" s="7"/>
      <c r="O27" s="7">
        <v>0.5</v>
      </c>
      <c r="P27" s="7"/>
      <c r="Q27" s="7">
        <v>0.5</v>
      </c>
      <c r="R27" s="7"/>
      <c r="S27" s="7">
        <v>0.6</v>
      </c>
      <c r="T27" s="7"/>
      <c r="U27" s="7">
        <v>0.6</v>
      </c>
    </row>
    <row r="28" spans="1:22" x14ac:dyDescent="0.25">
      <c r="A28" s="8"/>
      <c r="B28" s="2">
        <v>0.75</v>
      </c>
      <c r="C28" s="7">
        <v>0.83</v>
      </c>
      <c r="D28" s="7"/>
      <c r="E28" s="7">
        <v>0.62</v>
      </c>
      <c r="F28" s="7"/>
      <c r="G28" s="7">
        <v>0.62</v>
      </c>
      <c r="H28" s="7"/>
      <c r="I28" s="7">
        <v>0.34</v>
      </c>
      <c r="J28" s="7"/>
      <c r="K28" s="7">
        <v>0.34</v>
      </c>
      <c r="L28" s="7"/>
      <c r="M28" s="7">
        <v>0.56999999999999995</v>
      </c>
      <c r="N28" s="7"/>
      <c r="O28" s="7">
        <v>0.56999999999999995</v>
      </c>
      <c r="P28" s="7"/>
      <c r="Q28" s="7">
        <v>0.56999999999999995</v>
      </c>
      <c r="R28" s="7"/>
      <c r="S28" s="7">
        <v>0.76</v>
      </c>
      <c r="T28" s="7"/>
      <c r="U28" s="7">
        <v>0.76</v>
      </c>
    </row>
  </sheetData>
  <mergeCells count="14">
    <mergeCell ref="M3:Q3"/>
    <mergeCell ref="S3:U3"/>
    <mergeCell ref="V3:V4"/>
    <mergeCell ref="A5:A7"/>
    <mergeCell ref="A8:A10"/>
    <mergeCell ref="C3:E3"/>
    <mergeCell ref="A20:A22"/>
    <mergeCell ref="A23:A25"/>
    <mergeCell ref="A26:A28"/>
    <mergeCell ref="G3:G4"/>
    <mergeCell ref="I3:K3"/>
    <mergeCell ref="A11:A13"/>
    <mergeCell ref="A14:A16"/>
    <mergeCell ref="A17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23</v>
      </c>
    </row>
    <row r="2" spans="1:2" x14ac:dyDescent="0.25">
      <c r="A2" t="s">
        <v>27</v>
      </c>
      <c r="B2" t="s">
        <v>28</v>
      </c>
    </row>
    <row r="3" spans="1:2" x14ac:dyDescent="0.25">
      <c r="A3" t="s">
        <v>8</v>
      </c>
      <c r="B3">
        <v>2</v>
      </c>
    </row>
    <row r="4" spans="1:2" x14ac:dyDescent="0.25">
      <c r="A4" t="s">
        <v>9</v>
      </c>
      <c r="B4">
        <v>2</v>
      </c>
    </row>
    <row r="5" spans="1:2" x14ac:dyDescent="0.25">
      <c r="A5" t="s">
        <v>24</v>
      </c>
      <c r="B5">
        <v>2</v>
      </c>
    </row>
    <row r="6" spans="1:2" x14ac:dyDescent="0.25">
      <c r="A6" t="s">
        <v>25</v>
      </c>
      <c r="B6">
        <v>2</v>
      </c>
    </row>
    <row r="7" spans="1:2" x14ac:dyDescent="0.25">
      <c r="A7" t="s">
        <v>26</v>
      </c>
      <c r="B7">
        <v>2</v>
      </c>
    </row>
    <row r="8" spans="1:2" x14ac:dyDescent="0.25">
      <c r="A8" t="s">
        <v>29</v>
      </c>
      <c r="B8" s="1">
        <f>B3*B4*B5*B6*B7</f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11" sqref="O11"/>
    </sheetView>
  </sheetViews>
  <sheetFormatPr defaultRowHeight="15" x14ac:dyDescent="0.25"/>
  <cols>
    <col min="1" max="1" width="6.28515625" customWidth="1"/>
    <col min="3" max="6" width="11.42578125" customWidth="1"/>
    <col min="7" max="7" width="11.5703125" bestFit="1" customWidth="1"/>
    <col min="8" max="8" width="11.5703125" customWidth="1"/>
    <col min="9" max="9" width="8.85546875" bestFit="1" customWidth="1"/>
    <col min="10" max="10" width="8.85546875" customWidth="1"/>
    <col min="11" max="12" width="8.5703125" customWidth="1"/>
    <col min="13" max="13" width="10.5703125" bestFit="1" customWidth="1"/>
    <col min="14" max="14" width="10.5703125" customWidth="1"/>
    <col min="15" max="16" width="8.5703125" customWidth="1"/>
    <col min="17" max="17" width="10.140625" bestFit="1" customWidth="1"/>
  </cols>
  <sheetData>
    <row r="1" spans="1:17" x14ac:dyDescent="0.25">
      <c r="A1" s="1" t="s">
        <v>0</v>
      </c>
      <c r="B1" s="1"/>
      <c r="O1">
        <f>K6+K10</f>
        <v>47</v>
      </c>
    </row>
    <row r="2" spans="1:17" x14ac:dyDescent="0.25">
      <c r="A2" t="s">
        <v>1</v>
      </c>
    </row>
    <row r="3" spans="1:17" x14ac:dyDescent="0.25">
      <c r="C3" s="10" t="s">
        <v>2</v>
      </c>
      <c r="D3" s="10"/>
      <c r="E3" s="10"/>
      <c r="F3" s="4"/>
      <c r="G3" s="9" t="s">
        <v>3</v>
      </c>
      <c r="H3" s="5"/>
      <c r="I3" s="11" t="s">
        <v>5</v>
      </c>
      <c r="J3" s="11"/>
      <c r="K3" s="10" t="s">
        <v>30</v>
      </c>
      <c r="L3" s="10"/>
      <c r="M3" s="10"/>
      <c r="N3" s="10"/>
      <c r="O3" s="10"/>
      <c r="P3" s="10"/>
      <c r="Q3" s="10" t="s">
        <v>7</v>
      </c>
    </row>
    <row r="4" spans="1:17" s="1" customFormat="1" x14ac:dyDescent="0.25">
      <c r="C4" s="4" t="s">
        <v>15</v>
      </c>
      <c r="D4" s="4"/>
      <c r="E4" s="4" t="s">
        <v>16</v>
      </c>
      <c r="F4" s="4"/>
      <c r="G4" s="9"/>
      <c r="H4" s="5"/>
      <c r="I4" s="4" t="s">
        <v>17</v>
      </c>
      <c r="J4" s="4"/>
      <c r="K4" s="5" t="s">
        <v>31</v>
      </c>
      <c r="L4" s="5"/>
      <c r="M4" s="4" t="s">
        <v>32</v>
      </c>
      <c r="N4" s="4"/>
      <c r="O4" s="1" t="s">
        <v>16</v>
      </c>
      <c r="Q4" s="10"/>
    </row>
    <row r="5" spans="1:17" x14ac:dyDescent="0.25">
      <c r="A5" s="8" t="s">
        <v>13</v>
      </c>
      <c r="B5" s="2">
        <v>0.25</v>
      </c>
      <c r="C5">
        <v>9</v>
      </c>
      <c r="E5">
        <v>7</v>
      </c>
      <c r="G5">
        <v>5</v>
      </c>
      <c r="I5">
        <v>10</v>
      </c>
      <c r="K5">
        <v>10</v>
      </c>
      <c r="M5">
        <v>8</v>
      </c>
      <c r="O5">
        <v>3</v>
      </c>
    </row>
    <row r="6" spans="1:17" x14ac:dyDescent="0.25">
      <c r="A6" s="8"/>
      <c r="B6" s="2">
        <v>0.5</v>
      </c>
      <c r="C6">
        <v>11</v>
      </c>
      <c r="E6">
        <v>10</v>
      </c>
      <c r="G6">
        <v>6</v>
      </c>
      <c r="I6">
        <v>13</v>
      </c>
      <c r="K6">
        <v>13</v>
      </c>
      <c r="M6">
        <v>11</v>
      </c>
      <c r="O6">
        <v>9</v>
      </c>
    </row>
    <row r="7" spans="1:17" x14ac:dyDescent="0.25">
      <c r="A7" s="8"/>
      <c r="B7" s="2">
        <v>0.75</v>
      </c>
      <c r="C7">
        <v>17</v>
      </c>
      <c r="D7">
        <f>C7-C5</f>
        <v>8</v>
      </c>
      <c r="E7">
        <v>12</v>
      </c>
      <c r="F7">
        <f>E7-E5</f>
        <v>5</v>
      </c>
      <c r="G7">
        <v>10</v>
      </c>
      <c r="H7">
        <f>G7-G5</f>
        <v>5</v>
      </c>
      <c r="I7">
        <v>20</v>
      </c>
      <c r="J7">
        <f>I7-I5</f>
        <v>10</v>
      </c>
      <c r="K7">
        <v>17</v>
      </c>
      <c r="L7">
        <f>K7-K5</f>
        <v>7</v>
      </c>
      <c r="M7">
        <v>16</v>
      </c>
      <c r="N7">
        <f>M7-M5</f>
        <v>8</v>
      </c>
      <c r="O7">
        <v>12</v>
      </c>
      <c r="P7">
        <f>O7-O5</f>
        <v>9</v>
      </c>
    </row>
    <row r="8" spans="1:17" x14ac:dyDescent="0.25">
      <c r="A8" s="8" t="s">
        <v>14</v>
      </c>
      <c r="B8" s="2">
        <v>0.25</v>
      </c>
      <c r="C8">
        <v>6</v>
      </c>
      <c r="E8">
        <v>6</v>
      </c>
      <c r="G8">
        <v>14</v>
      </c>
      <c r="I8">
        <v>0</v>
      </c>
      <c r="K8">
        <v>20</v>
      </c>
      <c r="M8">
        <v>10</v>
      </c>
      <c r="O8">
        <v>18</v>
      </c>
    </row>
    <row r="9" spans="1:17" x14ac:dyDescent="0.25">
      <c r="A9" s="8"/>
      <c r="B9" s="2">
        <v>0.5</v>
      </c>
      <c r="C9">
        <v>10</v>
      </c>
      <c r="E9">
        <v>12</v>
      </c>
      <c r="G9">
        <v>18</v>
      </c>
      <c r="I9">
        <v>6</v>
      </c>
      <c r="K9">
        <v>24</v>
      </c>
      <c r="M9">
        <v>12</v>
      </c>
      <c r="O9">
        <v>30</v>
      </c>
    </row>
    <row r="10" spans="1:17" x14ac:dyDescent="0.25">
      <c r="A10" s="8"/>
      <c r="B10" s="2">
        <v>0.75</v>
      </c>
      <c r="C10">
        <v>13</v>
      </c>
      <c r="D10">
        <f>C10-C8</f>
        <v>7</v>
      </c>
      <c r="E10">
        <v>16</v>
      </c>
      <c r="F10">
        <f>E10-E8</f>
        <v>10</v>
      </c>
      <c r="G10">
        <v>25</v>
      </c>
      <c r="H10">
        <f>G10-G8</f>
        <v>11</v>
      </c>
      <c r="I10">
        <v>12</v>
      </c>
      <c r="J10">
        <f>I10-I8</f>
        <v>12</v>
      </c>
      <c r="K10">
        <v>34</v>
      </c>
      <c r="L10">
        <f>K10-K8</f>
        <v>14</v>
      </c>
      <c r="M10">
        <v>19</v>
      </c>
      <c r="N10">
        <f>M10-M8</f>
        <v>9</v>
      </c>
      <c r="O10">
        <v>45</v>
      </c>
      <c r="P10">
        <f>O10-O8</f>
        <v>27</v>
      </c>
    </row>
    <row r="11" spans="1:17" x14ac:dyDescent="0.25">
      <c r="A11" s="8" t="s">
        <v>10</v>
      </c>
      <c r="B11" s="2">
        <v>0.25</v>
      </c>
      <c r="C11" s="6">
        <v>1.0304999999999999E-3</v>
      </c>
      <c r="D11" s="6">
        <f>C11*(0.00089/(1000*9.81))</f>
        <v>9.3490825688073387E-11</v>
      </c>
      <c r="E11" s="6">
        <v>4.8730000000000003E-4</v>
      </c>
      <c r="F11" s="6">
        <f>E11*(0.00089/(1000*9.81))</f>
        <v>4.420968399592253E-11</v>
      </c>
      <c r="G11" s="6">
        <v>6.3840000000000001E-4</v>
      </c>
      <c r="H11" s="6">
        <f>G11*(0.00089/(1000*9.81))</f>
        <v>5.7918042813455656E-11</v>
      </c>
      <c r="I11" s="6">
        <v>1.1612000000000001E-4</v>
      </c>
      <c r="J11" s="6">
        <f>I11*(0.00089/(1000*9.81))</f>
        <v>1.0534841997961265E-11</v>
      </c>
      <c r="K11" s="6"/>
      <c r="L11" s="6">
        <f>K11*(0.00089/(1000*9.81))</f>
        <v>0</v>
      </c>
      <c r="M11" s="6">
        <v>1.1612000000000001E-4</v>
      </c>
      <c r="N11" s="6">
        <f>M11*(0.00089/(1000*9.81))</f>
        <v>1.0534841997961265E-11</v>
      </c>
      <c r="O11" s="6"/>
      <c r="P11" s="6">
        <f>O11*(0.00089/(1000*9.81))</f>
        <v>0</v>
      </c>
      <c r="Q11" s="6"/>
    </row>
    <row r="12" spans="1:17" x14ac:dyDescent="0.25">
      <c r="A12" s="8"/>
      <c r="B12" s="2">
        <v>0.5</v>
      </c>
      <c r="C12" s="6">
        <v>1.9249E-3</v>
      </c>
      <c r="D12" s="6">
        <f t="shared" ref="D12:F19" si="0">C12*(0.00089/(1000*9.81))</f>
        <v>1.746341488277268E-10</v>
      </c>
      <c r="E12" s="6">
        <v>1.1215000000000001E-3</v>
      </c>
      <c r="F12" s="6">
        <f t="shared" si="0"/>
        <v>1.017466870540265E-10</v>
      </c>
      <c r="G12" s="6">
        <v>1.2225999999999999E-3</v>
      </c>
      <c r="H12" s="6">
        <f t="shared" ref="H12:H19" si="1">G12*(0.00089/(1000*9.81))</f>
        <v>1.1091885830784912E-10</v>
      </c>
      <c r="I12" s="6">
        <v>1.4506E-4</v>
      </c>
      <c r="J12" s="6">
        <f t="shared" ref="J12:J19" si="2">I12*(0.00089/(1000*9.81))</f>
        <v>1.31603873598369E-11</v>
      </c>
      <c r="K12" s="6">
        <v>2.0278000000000002E-3</v>
      </c>
      <c r="L12" s="6">
        <f t="shared" ref="L12:L19" si="3">K12*(0.00089/(1000*9.81))</f>
        <v>1.8396962283384302E-10</v>
      </c>
      <c r="M12" s="6">
        <v>1.4506E-4</v>
      </c>
      <c r="N12" s="6">
        <f t="shared" ref="N12:N19" si="4">M12*(0.00089/(1000*9.81))</f>
        <v>1.31603873598369E-11</v>
      </c>
      <c r="O12" s="6">
        <v>2.0278000000000002E-3</v>
      </c>
      <c r="P12" s="6">
        <f t="shared" ref="P12:P19" si="5">O12*(0.00089/(1000*9.81))</f>
        <v>1.8396962283384302E-10</v>
      </c>
      <c r="Q12" s="6"/>
    </row>
    <row r="13" spans="1:17" x14ac:dyDescent="0.25">
      <c r="A13" s="8"/>
      <c r="B13" s="2">
        <v>0.75</v>
      </c>
      <c r="C13" s="6">
        <v>2.8021999999999999E-3</v>
      </c>
      <c r="D13" s="6">
        <f t="shared" si="0"/>
        <v>2.5422609582059123E-10</v>
      </c>
      <c r="E13" s="6">
        <v>1.8240999999999999E-3</v>
      </c>
      <c r="F13" s="6">
        <f t="shared" si="0"/>
        <v>1.6548919469928642E-10</v>
      </c>
      <c r="G13" s="6">
        <v>3.2331E-3</v>
      </c>
      <c r="H13" s="6">
        <f t="shared" si="1"/>
        <v>2.9331896024464833E-10</v>
      </c>
      <c r="I13" s="6">
        <v>1.7258E-3</v>
      </c>
      <c r="J13" s="6">
        <f t="shared" si="2"/>
        <v>1.5657104994903159E-10</v>
      </c>
      <c r="K13" s="6"/>
      <c r="L13" s="6">
        <f t="shared" si="3"/>
        <v>0</v>
      </c>
      <c r="M13" s="6">
        <v>1.7258E-3</v>
      </c>
      <c r="N13" s="6">
        <f t="shared" si="4"/>
        <v>1.5657104994903159E-10</v>
      </c>
      <c r="O13" s="6"/>
      <c r="P13" s="6">
        <f t="shared" si="5"/>
        <v>0</v>
      </c>
      <c r="Q13" s="6"/>
    </row>
    <row r="14" spans="1:17" x14ac:dyDescent="0.25">
      <c r="A14" s="8" t="s">
        <v>11</v>
      </c>
      <c r="B14" s="2">
        <v>0.25</v>
      </c>
      <c r="C14" s="6">
        <v>2.52E-6</v>
      </c>
      <c r="D14" s="6">
        <f t="shared" si="0"/>
        <v>2.2862385321100916E-13</v>
      </c>
      <c r="E14" s="6">
        <v>3.0346999999999999E-5</v>
      </c>
      <c r="F14" s="6">
        <f t="shared" si="0"/>
        <v>2.7531936799184503E-12</v>
      </c>
      <c r="G14" s="6">
        <v>1.3426E-5</v>
      </c>
      <c r="H14" s="6">
        <f t="shared" si="1"/>
        <v>1.2180570846075432E-12</v>
      </c>
      <c r="I14" s="6">
        <v>1.8692E-5</v>
      </c>
      <c r="J14" s="6">
        <f t="shared" si="2"/>
        <v>1.695808358817533E-12</v>
      </c>
      <c r="K14" s="6">
        <v>5.1560000000000003E-6</v>
      </c>
      <c r="L14" s="6">
        <f t="shared" si="3"/>
        <v>4.677716615698267E-13</v>
      </c>
      <c r="M14" s="6">
        <v>1.8692E-5</v>
      </c>
      <c r="N14" s="6">
        <f t="shared" si="4"/>
        <v>1.695808358817533E-12</v>
      </c>
      <c r="O14" s="6">
        <v>8.5799999999999992E-6</v>
      </c>
      <c r="P14" s="6">
        <f t="shared" si="5"/>
        <v>7.7840978593272164E-13</v>
      </c>
      <c r="Q14" s="6"/>
    </row>
    <row r="15" spans="1:17" x14ac:dyDescent="0.25">
      <c r="A15" s="8"/>
      <c r="B15" s="2">
        <v>0.5</v>
      </c>
      <c r="C15" s="6">
        <v>1.22E-5</v>
      </c>
      <c r="D15" s="6">
        <f t="shared" si="0"/>
        <v>1.1068297655453619E-12</v>
      </c>
      <c r="E15" s="6">
        <v>6.0439999999999997E-5</v>
      </c>
      <c r="F15" s="6">
        <f t="shared" si="0"/>
        <v>5.4833435270132513E-12</v>
      </c>
      <c r="G15" s="6">
        <v>2.6696E-5</v>
      </c>
      <c r="H15" s="6">
        <f t="shared" si="1"/>
        <v>2.4219612640163099E-12</v>
      </c>
      <c r="I15" s="6">
        <v>4.3037999999999997E-5</v>
      </c>
      <c r="J15" s="6">
        <f t="shared" si="2"/>
        <v>3.9045688073394491E-12</v>
      </c>
      <c r="K15" s="6">
        <v>7.3200000000000002E-6</v>
      </c>
      <c r="L15" s="6">
        <f t="shared" si="3"/>
        <v>6.6409785932721714E-13</v>
      </c>
      <c r="M15" s="6">
        <v>4.3037999999999997E-5</v>
      </c>
      <c r="N15" s="6">
        <f t="shared" si="4"/>
        <v>3.9045688073394491E-12</v>
      </c>
      <c r="O15" s="6">
        <v>1.6900000000000001E-5</v>
      </c>
      <c r="P15" s="6">
        <f t="shared" si="5"/>
        <v>1.5332313965341489E-12</v>
      </c>
      <c r="Q15" s="6"/>
    </row>
    <row r="16" spans="1:17" x14ac:dyDescent="0.25">
      <c r="A16" s="8"/>
      <c r="B16" s="2">
        <v>0.75</v>
      </c>
      <c r="C16" s="6">
        <v>3.5099999999999999E-5</v>
      </c>
      <c r="D16" s="6">
        <f t="shared" si="0"/>
        <v>3.1844036697247705E-12</v>
      </c>
      <c r="E16">
        <v>1.5417E-4</v>
      </c>
      <c r="F16" s="6">
        <f t="shared" si="0"/>
        <v>1.3986880733944953E-11</v>
      </c>
      <c r="G16" s="6">
        <v>3.9548999999999997E-5</v>
      </c>
      <c r="H16" s="6">
        <f t="shared" si="1"/>
        <v>3.5880336391437303E-12</v>
      </c>
      <c r="I16" s="6">
        <v>6.6452999999999995E-5</v>
      </c>
      <c r="J16" s="6">
        <f t="shared" si="2"/>
        <v>6.0288654434250759E-12</v>
      </c>
      <c r="K16" s="6">
        <v>1.573E-5</v>
      </c>
      <c r="L16" s="6">
        <f t="shared" si="3"/>
        <v>1.427084607543323E-12</v>
      </c>
      <c r="M16" s="6">
        <v>6.6452999999999995E-5</v>
      </c>
      <c r="N16" s="6">
        <f t="shared" si="4"/>
        <v>6.0288654434250759E-12</v>
      </c>
      <c r="O16" s="6">
        <v>4.3399999999999998E-5</v>
      </c>
      <c r="P16" s="6">
        <f t="shared" si="5"/>
        <v>3.9374108053007135E-12</v>
      </c>
      <c r="Q16" s="6"/>
    </row>
    <row r="17" spans="1:17" x14ac:dyDescent="0.25">
      <c r="A17" s="8" t="s">
        <v>12</v>
      </c>
      <c r="B17" s="2">
        <v>0.25</v>
      </c>
      <c r="C17" s="6">
        <v>2.0891E-6</v>
      </c>
      <c r="D17" s="6">
        <f t="shared" si="0"/>
        <v>1.8953098878695209E-13</v>
      </c>
      <c r="E17" s="6">
        <v>7.2291999999999996E-8</v>
      </c>
      <c r="F17" s="6">
        <f t="shared" si="0"/>
        <v>6.558601427115188E-15</v>
      </c>
      <c r="G17" s="6">
        <v>1.2730999999999999E-7</v>
      </c>
      <c r="H17" s="6">
        <f t="shared" si="1"/>
        <v>1.1550040774719672E-14</v>
      </c>
      <c r="I17" s="6">
        <v>1.16E-8</v>
      </c>
      <c r="J17" s="6">
        <f t="shared" si="2"/>
        <v>1.0523955147808358E-15</v>
      </c>
      <c r="K17" s="6">
        <v>1.1574E-8</v>
      </c>
      <c r="L17" s="6">
        <f t="shared" si="3"/>
        <v>1.0500366972477063E-15</v>
      </c>
      <c r="M17" s="6">
        <v>1.16E-8</v>
      </c>
      <c r="N17" s="6">
        <f t="shared" si="4"/>
        <v>1.0523955147808358E-15</v>
      </c>
      <c r="O17" s="6">
        <v>1.1574E-8</v>
      </c>
      <c r="P17" s="6">
        <f t="shared" si="5"/>
        <v>1.0500366972477063E-15</v>
      </c>
      <c r="Q17" s="6"/>
    </row>
    <row r="18" spans="1:17" x14ac:dyDescent="0.25">
      <c r="A18" s="8"/>
      <c r="B18" s="2">
        <v>0.5</v>
      </c>
      <c r="C18" s="6">
        <v>4.2819999999999998E-6</v>
      </c>
      <c r="D18" s="6">
        <f t="shared" si="0"/>
        <v>3.8847910295616712E-13</v>
      </c>
      <c r="E18" s="6">
        <v>1.85E-7</v>
      </c>
      <c r="F18" s="6">
        <f t="shared" si="0"/>
        <v>1.6783893985728848E-14</v>
      </c>
      <c r="G18" s="6">
        <v>4.3981000000000002E-7</v>
      </c>
      <c r="H18" s="6">
        <f t="shared" si="1"/>
        <v>3.9901213047910295E-14</v>
      </c>
      <c r="I18" s="6">
        <v>1.15E-8</v>
      </c>
      <c r="J18" s="6">
        <f t="shared" si="2"/>
        <v>1.0433231396534149E-15</v>
      </c>
      <c r="K18" s="6">
        <v>4.4560000000000002E-7</v>
      </c>
      <c r="L18" s="6">
        <f t="shared" si="3"/>
        <v>4.0426503567787972E-14</v>
      </c>
      <c r="M18" s="6">
        <v>1.15E-8</v>
      </c>
      <c r="N18" s="6">
        <f t="shared" si="4"/>
        <v>1.0433231396534149E-15</v>
      </c>
      <c r="O18" s="6">
        <v>4.4560000000000002E-7</v>
      </c>
      <c r="P18" s="6">
        <f t="shared" si="5"/>
        <v>4.0426503567787972E-14</v>
      </c>
      <c r="Q18" s="6"/>
    </row>
    <row r="19" spans="1:17" x14ac:dyDescent="0.25">
      <c r="A19" s="8"/>
      <c r="B19" s="2">
        <v>0.75</v>
      </c>
      <c r="C19" s="6">
        <v>1.254E-5</v>
      </c>
      <c r="D19" s="6">
        <f t="shared" si="0"/>
        <v>1.1376758409785932E-12</v>
      </c>
      <c r="E19" s="6">
        <v>2.9299999999999999E-7</v>
      </c>
      <c r="F19" s="6">
        <f t="shared" si="0"/>
        <v>2.6582059123343524E-14</v>
      </c>
      <c r="G19" s="6">
        <v>4.2765999999999998E-6</v>
      </c>
      <c r="H19" s="6">
        <f t="shared" si="1"/>
        <v>3.8798919469928642E-13</v>
      </c>
      <c r="I19" s="6">
        <v>7.8400000000000003E-7</v>
      </c>
      <c r="J19" s="6">
        <f t="shared" si="2"/>
        <v>7.1127420998980627E-14</v>
      </c>
      <c r="K19" s="6">
        <v>8.7899999999999997E-7</v>
      </c>
      <c r="L19" s="6">
        <f t="shared" si="3"/>
        <v>7.974617737003057E-14</v>
      </c>
      <c r="M19" s="6">
        <v>7.8400000000000003E-7</v>
      </c>
      <c r="N19" s="6">
        <f t="shared" si="4"/>
        <v>7.1127420998980627E-14</v>
      </c>
      <c r="O19" s="6">
        <v>8.7899999999999997E-7</v>
      </c>
      <c r="P19" s="6">
        <f t="shared" si="5"/>
        <v>7.974617737003057E-14</v>
      </c>
      <c r="Q19" s="6"/>
    </row>
    <row r="20" spans="1:17" x14ac:dyDescent="0.25">
      <c r="A20" s="8" t="s">
        <v>20</v>
      </c>
      <c r="B20" s="2">
        <v>0.25</v>
      </c>
      <c r="C20" s="7">
        <v>0.88</v>
      </c>
      <c r="D20" s="7"/>
      <c r="E20" s="7">
        <v>0.83</v>
      </c>
      <c r="F20" s="7"/>
      <c r="G20" s="7">
        <v>0.82</v>
      </c>
      <c r="H20" s="7"/>
      <c r="I20" s="7">
        <v>0.89</v>
      </c>
      <c r="J20" s="7"/>
      <c r="K20" s="7"/>
      <c r="L20" s="7"/>
      <c r="M20" s="7">
        <v>0.89</v>
      </c>
      <c r="N20" s="7"/>
      <c r="O20" s="7"/>
      <c r="P20" s="7"/>
    </row>
    <row r="21" spans="1:17" x14ac:dyDescent="0.25">
      <c r="A21" s="8"/>
      <c r="B21" s="2">
        <v>0.5</v>
      </c>
      <c r="C21" s="7">
        <v>0.94</v>
      </c>
      <c r="D21" s="7"/>
      <c r="E21" s="7">
        <v>0.89</v>
      </c>
      <c r="F21" s="7"/>
      <c r="G21" s="7">
        <v>0.95</v>
      </c>
      <c r="H21" s="7"/>
      <c r="I21" s="7">
        <v>0.9</v>
      </c>
      <c r="J21" s="7"/>
      <c r="K21" s="7">
        <v>0.98</v>
      </c>
      <c r="L21" s="7"/>
      <c r="M21" s="7">
        <v>0.9</v>
      </c>
      <c r="N21" s="7"/>
      <c r="O21" s="7">
        <v>0.92</v>
      </c>
      <c r="P21" s="7"/>
    </row>
    <row r="22" spans="1:17" x14ac:dyDescent="0.25">
      <c r="A22" s="8"/>
      <c r="B22" s="2">
        <v>0.75</v>
      </c>
      <c r="C22" s="7">
        <v>0.99</v>
      </c>
      <c r="D22" s="7"/>
      <c r="E22" s="7">
        <v>0.92</v>
      </c>
      <c r="F22" s="7"/>
      <c r="G22" s="7">
        <v>0.99</v>
      </c>
      <c r="H22" s="7"/>
      <c r="I22" s="7">
        <v>0.93</v>
      </c>
      <c r="J22" s="7"/>
      <c r="K22" s="7"/>
      <c r="L22" s="7"/>
      <c r="M22" s="7">
        <v>0.93</v>
      </c>
      <c r="N22" s="7"/>
      <c r="O22" s="7"/>
      <c r="P22" s="7"/>
    </row>
    <row r="23" spans="1:17" x14ac:dyDescent="0.25">
      <c r="A23" s="8" t="s">
        <v>21</v>
      </c>
      <c r="B23" s="2">
        <v>0.25</v>
      </c>
      <c r="C23" s="7">
        <v>0.81</v>
      </c>
      <c r="D23" s="7"/>
      <c r="E23" s="7">
        <v>0.86</v>
      </c>
      <c r="F23" s="7"/>
      <c r="G23" s="7">
        <v>0.84</v>
      </c>
      <c r="H23" s="7"/>
      <c r="I23" s="7">
        <v>0.78</v>
      </c>
      <c r="J23" s="7"/>
      <c r="K23" s="7">
        <v>0.81</v>
      </c>
      <c r="L23" s="7"/>
      <c r="M23" s="7">
        <v>0.78</v>
      </c>
      <c r="N23" s="7"/>
      <c r="O23" s="7">
        <v>0.87</v>
      </c>
      <c r="P23" s="7"/>
    </row>
    <row r="24" spans="1:17" x14ac:dyDescent="0.25">
      <c r="A24" s="8"/>
      <c r="B24" s="2">
        <v>0.5</v>
      </c>
      <c r="C24" s="7">
        <v>0.85</v>
      </c>
      <c r="D24" s="7"/>
      <c r="E24" s="7">
        <v>0.88</v>
      </c>
      <c r="F24" s="7"/>
      <c r="G24" s="7">
        <v>0.88</v>
      </c>
      <c r="H24" s="7"/>
      <c r="I24" s="7">
        <v>0.83</v>
      </c>
      <c r="J24" s="7"/>
      <c r="K24" s="7">
        <v>0.87</v>
      </c>
      <c r="L24" s="7"/>
      <c r="M24" s="7">
        <v>0.83</v>
      </c>
      <c r="N24" s="7"/>
      <c r="O24" s="7">
        <v>0.89</v>
      </c>
      <c r="P24" s="7"/>
    </row>
    <row r="25" spans="1:17" x14ac:dyDescent="0.25">
      <c r="A25" s="8"/>
      <c r="B25" s="2">
        <v>0.75</v>
      </c>
      <c r="C25" s="7">
        <v>0.88</v>
      </c>
      <c r="D25" s="7"/>
      <c r="E25" s="7">
        <v>0.91</v>
      </c>
      <c r="F25" s="7"/>
      <c r="G25" s="7">
        <v>0.9</v>
      </c>
      <c r="H25" s="7"/>
      <c r="I25" s="7">
        <v>0.88</v>
      </c>
      <c r="J25" s="7"/>
      <c r="K25" s="7">
        <v>0.89</v>
      </c>
      <c r="L25" s="7"/>
      <c r="M25" s="7">
        <v>0.88</v>
      </c>
      <c r="N25" s="7"/>
      <c r="O25" s="7">
        <v>0.91</v>
      </c>
      <c r="P25" s="7"/>
    </row>
    <row r="26" spans="1:17" x14ac:dyDescent="0.25">
      <c r="A26" s="8" t="s">
        <v>22</v>
      </c>
      <c r="B26" s="2">
        <v>0.25</v>
      </c>
      <c r="C26" s="7">
        <v>0.65</v>
      </c>
      <c r="D26" s="7"/>
      <c r="E26" s="7">
        <v>0.38</v>
      </c>
      <c r="F26" s="7"/>
      <c r="G26" s="7">
        <v>0.59</v>
      </c>
      <c r="H26" s="7"/>
      <c r="I26" s="7">
        <v>0.4</v>
      </c>
      <c r="J26" s="7"/>
      <c r="K26" s="7">
        <v>0.31</v>
      </c>
      <c r="L26" s="7"/>
      <c r="M26" s="7">
        <v>0.4</v>
      </c>
      <c r="N26" s="7"/>
      <c r="O26" s="7">
        <v>0.31</v>
      </c>
      <c r="P26" s="7"/>
    </row>
    <row r="27" spans="1:17" x14ac:dyDescent="0.25">
      <c r="A27" s="8"/>
      <c r="B27" s="2">
        <v>0.5</v>
      </c>
      <c r="C27" s="7">
        <v>0.81</v>
      </c>
      <c r="D27" s="7"/>
      <c r="E27" s="7">
        <v>0.61</v>
      </c>
      <c r="F27" s="7"/>
      <c r="G27" s="7">
        <v>0.6</v>
      </c>
      <c r="H27" s="7"/>
      <c r="I27" s="7">
        <v>0.5</v>
      </c>
      <c r="J27" s="7"/>
      <c r="K27" s="7">
        <v>0.32</v>
      </c>
      <c r="L27" s="7"/>
      <c r="M27" s="7">
        <v>0.5</v>
      </c>
      <c r="N27" s="7"/>
      <c r="O27" s="7">
        <v>0.32</v>
      </c>
      <c r="P27" s="7"/>
    </row>
    <row r="28" spans="1:17" x14ac:dyDescent="0.25">
      <c r="A28" s="8"/>
      <c r="B28" s="2">
        <v>0.75</v>
      </c>
      <c r="C28" s="7">
        <v>0.83</v>
      </c>
      <c r="D28" s="7"/>
      <c r="E28" s="7">
        <v>0.62</v>
      </c>
      <c r="F28" s="7"/>
      <c r="G28" s="7">
        <v>0.62</v>
      </c>
      <c r="H28" s="7"/>
      <c r="I28" s="7">
        <v>0.56999999999999995</v>
      </c>
      <c r="J28" s="7"/>
      <c r="K28" s="7">
        <v>0.34</v>
      </c>
      <c r="L28" s="7"/>
      <c r="M28" s="7">
        <v>0.56999999999999995</v>
      </c>
      <c r="N28" s="7"/>
      <c r="O28" s="7">
        <v>0.34</v>
      </c>
      <c r="P28" s="7"/>
    </row>
  </sheetData>
  <mergeCells count="12">
    <mergeCell ref="A23:A25"/>
    <mergeCell ref="A26:A28"/>
    <mergeCell ref="K3:P3"/>
    <mergeCell ref="A5:A7"/>
    <mergeCell ref="A8:A10"/>
    <mergeCell ref="A11:A13"/>
    <mergeCell ref="A14:A16"/>
    <mergeCell ref="A17:A19"/>
    <mergeCell ref="A20:A22"/>
    <mergeCell ref="C3:E3"/>
    <mergeCell ref="G3:G4"/>
    <mergeCell ref="Q3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05Dec18</vt:lpstr>
      <vt:lpstr>ParamCombs</vt:lpstr>
      <vt:lpstr>07Dec18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T</dc:creator>
  <cp:lastModifiedBy>O'connor, Michael T</cp:lastModifiedBy>
  <dcterms:created xsi:type="dcterms:W3CDTF">2018-12-06T01:46:36Z</dcterms:created>
  <dcterms:modified xsi:type="dcterms:W3CDTF">2018-12-07T18:10:19Z</dcterms:modified>
</cp:coreProperties>
</file>