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kesStuff/github/findinghal/"/>
    </mc:Choice>
  </mc:AlternateContent>
  <xr:revisionPtr revIDLastSave="0" documentId="13_ncr:1_{5A65090A-42A5-144D-96D7-4DBF726DE119}" xr6:coauthVersionLast="47" xr6:coauthVersionMax="47" xr10:uidLastSave="{00000000-0000-0000-0000-000000000000}"/>
  <bookViews>
    <workbookView xWindow="-38400" yWindow="-2780" windowWidth="38400" windowHeight="21100" xr2:uid="{00000000-000D-0000-FFFF-FFFF00000000}"/>
  </bookViews>
  <sheets>
    <sheet name="shel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E3" i="1" s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2" i="1"/>
  <c r="D2" i="1"/>
  <c r="D4" i="1"/>
  <c r="D6" i="1"/>
  <c r="D7" i="1"/>
  <c r="D8" i="1"/>
  <c r="D10" i="1"/>
  <c r="D12" i="1"/>
  <c r="D14" i="1"/>
  <c r="E2" i="1" l="1"/>
</calcChain>
</file>

<file path=xl/sharedStrings.xml><?xml version="1.0" encoding="utf-8"?>
<sst xmlns="http://schemas.openxmlformats.org/spreadsheetml/2006/main" count="84" uniqueCount="45">
  <si>
    <t>title</t>
  </si>
  <si>
    <t>subtitle</t>
  </si>
  <si>
    <t>img</t>
  </si>
  <si>
    <t>btn_bkgrnd_color</t>
  </si>
  <si>
    <t>btn_font_color</t>
  </si>
  <si>
    <t>Black Abalone</t>
  </si>
  <si>
    <t>Haliotis cracherodii</t>
  </si>
  <si>
    <t>./images/Shell_images/H_cracherodii_dorsal.png</t>
  </si>
  <si>
    <t>#806961</t>
  </si>
  <si>
    <t>#fff</t>
  </si>
  <si>
    <t>./images/Shell_images/H_cracherodii_ventral.png</t>
  </si>
  <si>
    <t>Flat Abalone</t>
  </si>
  <si>
    <t>Halitois walallensis</t>
  </si>
  <si>
    <t>./images/Shell_images/H_walallensis_dorsal.png</t>
  </si>
  <si>
    <t>#343a40</t>
  </si>
  <si>
    <t>./images/Shell_images/H_walallensis_ventral.png</t>
  </si>
  <si>
    <t>Green Abalone</t>
  </si>
  <si>
    <t>Haliotis fulgens</t>
  </si>
  <si>
    <t>./images/Shell_images/H_fulgens_dorsal.png</t>
  </si>
  <si>
    <t>#73a839</t>
  </si>
  <si>
    <t>Pink Abalone</t>
  </si>
  <si>
    <t>Haliotis corrugata</t>
  </si>
  <si>
    <t>./images/Shell_images/H_corrugata_dorsal.png</t>
  </si>
  <si>
    <t>#996649</t>
  </si>
  <si>
    <t>./images/Shell_images/H_corrugata_ventral.png</t>
  </si>
  <si>
    <t>Pinto Abalone</t>
  </si>
  <si>
    <t>Haliotis kamtschatkana</t>
  </si>
  <si>
    <t>./images/Shell_images/H_kamtschatkana_dorsal.png</t>
  </si>
  <si>
    <t>#763f37</t>
  </si>
  <si>
    <t>./images/Shell_images/H_kamtschatkana_ventral.png</t>
  </si>
  <si>
    <t>Red Abalone</t>
  </si>
  <si>
    <t>Haliotis rufescens</t>
  </si>
  <si>
    <t>./images/Shell_images/H_rufescens_dorsal.png</t>
  </si>
  <si>
    <t>#efd8b4</t>
  </si>
  <si>
    <t>#000</t>
  </si>
  <si>
    <t>./images/Shell_images/H_rufescens_ventral.png</t>
  </si>
  <si>
    <t>White Abalone</t>
  </si>
  <si>
    <t>Haliotis sorenseni</t>
  </si>
  <si>
    <t>./images/Shell_images/H_sorenseni_dorsal.png</t>
  </si>
  <si>
    <t>#975545</t>
  </si>
  <si>
    <t>./images/Shell_images/H_sorenseni_ventral.png</t>
  </si>
  <si>
    <t>tags</t>
  </si>
  <si>
    <t>side</t>
  </si>
  <si>
    <t>ventral</t>
  </si>
  <si>
    <t>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</si>
</sst>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zoomScale="196" zoomScaleNormal="196" workbookViewId="0">
      <selection activeCell="D20" sqref="D20"/>
    </sheetView>
  </sheetViews>
  <sheetFormatPr baseColWidth="10" defaultColWidth="13.5" defaultRowHeight="16" x14ac:dyDescent="0.2"/>
  <cols>
    <col min="1" max="1" width="13.33203125" bestFit="1" customWidth="1"/>
    <col min="2" max="2" width="20.33203125" bestFit="1" customWidth="1"/>
    <col min="3" max="3" width="6.1640625" bestFit="1" customWidth="1"/>
    <col min="4" max="4" width="6.83203125" bestFit="1" customWidth="1"/>
    <col min="5" max="5" width="12.33203125" bestFit="1" customWidth="1"/>
    <col min="6" max="6" width="46.83203125" bestFit="1" customWidth="1"/>
    <col min="8" max="8" width="15.83203125" bestFit="1" customWidth="1"/>
  </cols>
  <sheetData>
    <row r="1" spans="1:9" x14ac:dyDescent="0.2">
      <c r="A1" t="s">
        <v>0</v>
      </c>
      <c r="B1" t="s">
        <v>1</v>
      </c>
      <c r="C1" t="s">
        <v>44</v>
      </c>
      <c r="D1" t="s">
        <v>42</v>
      </c>
      <c r="E1" t="s">
        <v>41</v>
      </c>
      <c r="F1" t="s">
        <v>2</v>
      </c>
      <c r="H1" t="s">
        <v>3</v>
      </c>
      <c r="I1" t="s">
        <v>4</v>
      </c>
    </row>
    <row r="2" spans="1:9" x14ac:dyDescent="0.2">
      <c r="A2" t="s">
        <v>5</v>
      </c>
      <c r="B2" s="1" t="s">
        <v>6</v>
      </c>
      <c r="C2" t="str">
        <f>LEFT(A2, FIND(" ",A2)-1)</f>
        <v>Black</v>
      </c>
      <c r="D2" t="str">
        <f>IF(FIND("dorsal",F2),"dorsal","ventral")</f>
        <v>dorsal</v>
      </c>
      <c r="E2" t="str">
        <f>C2&amp;";"&amp;D2</f>
        <v>Black;dorsal</v>
      </c>
      <c r="F2" t="s">
        <v>7</v>
      </c>
      <c r="H2" t="s">
        <v>8</v>
      </c>
      <c r="I2" t="s">
        <v>9</v>
      </c>
    </row>
    <row r="3" spans="1:9" x14ac:dyDescent="0.2">
      <c r="A3" t="s">
        <v>5</v>
      </c>
      <c r="B3" s="1" t="s">
        <v>6</v>
      </c>
      <c r="C3" t="str">
        <f t="shared" ref="C3:C15" si="0">LEFT(A3, FIND(" ",A3)-1)</f>
        <v>Black</v>
      </c>
      <c r="D3" t="s">
        <v>43</v>
      </c>
      <c r="E3" t="str">
        <f t="shared" ref="E3:E15" si="1">C3&amp;";"&amp;D3</f>
        <v>Black;ventral</v>
      </c>
      <c r="F3" t="s">
        <v>10</v>
      </c>
      <c r="H3" t="s">
        <v>8</v>
      </c>
      <c r="I3" t="s">
        <v>9</v>
      </c>
    </row>
    <row r="4" spans="1:9" x14ac:dyDescent="0.2">
      <c r="A4" t="s">
        <v>11</v>
      </c>
      <c r="B4" s="1" t="s">
        <v>12</v>
      </c>
      <c r="C4" t="str">
        <f t="shared" si="0"/>
        <v>Flat</v>
      </c>
      <c r="D4" t="str">
        <f>IF(FIND("dorsal",F4),"dorsal","ventral")</f>
        <v>dorsal</v>
      </c>
      <c r="E4" t="str">
        <f t="shared" si="1"/>
        <v>Flat;dorsal</v>
      </c>
      <c r="F4" t="s">
        <v>13</v>
      </c>
      <c r="H4" t="s">
        <v>14</v>
      </c>
      <c r="I4" t="s">
        <v>9</v>
      </c>
    </row>
    <row r="5" spans="1:9" x14ac:dyDescent="0.2">
      <c r="A5" t="s">
        <v>11</v>
      </c>
      <c r="B5" s="1" t="s">
        <v>12</v>
      </c>
      <c r="C5" t="str">
        <f t="shared" si="0"/>
        <v>Flat</v>
      </c>
      <c r="D5" t="s">
        <v>43</v>
      </c>
      <c r="E5" t="str">
        <f t="shared" si="1"/>
        <v>Flat;ventral</v>
      </c>
      <c r="F5" t="s">
        <v>15</v>
      </c>
      <c r="H5" t="s">
        <v>14</v>
      </c>
      <c r="I5" t="s">
        <v>9</v>
      </c>
    </row>
    <row r="6" spans="1:9" x14ac:dyDescent="0.2">
      <c r="A6" t="s">
        <v>16</v>
      </c>
      <c r="B6" s="1" t="s">
        <v>17</v>
      </c>
      <c r="C6" t="str">
        <f t="shared" si="0"/>
        <v>Green</v>
      </c>
      <c r="D6" t="str">
        <f>IF(FIND("dorsal",F6),"dorsal","ventral")</f>
        <v>dorsal</v>
      </c>
      <c r="E6" t="str">
        <f t="shared" si="1"/>
        <v>Green;dorsal</v>
      </c>
      <c r="F6" t="s">
        <v>18</v>
      </c>
      <c r="H6" t="s">
        <v>19</v>
      </c>
      <c r="I6" t="s">
        <v>9</v>
      </c>
    </row>
    <row r="7" spans="1:9" x14ac:dyDescent="0.2">
      <c r="A7" t="s">
        <v>16</v>
      </c>
      <c r="B7" s="1" t="s">
        <v>17</v>
      </c>
      <c r="C7" t="str">
        <f t="shared" si="0"/>
        <v>Green</v>
      </c>
      <c r="D7" t="str">
        <f>IF(FIND("dorsal",F7),"dorsal","ventral")</f>
        <v>dorsal</v>
      </c>
      <c r="E7" t="str">
        <f t="shared" si="1"/>
        <v>Green;dorsal</v>
      </c>
      <c r="F7" t="s">
        <v>18</v>
      </c>
      <c r="H7" t="s">
        <v>19</v>
      </c>
      <c r="I7" t="s">
        <v>9</v>
      </c>
    </row>
    <row r="8" spans="1:9" x14ac:dyDescent="0.2">
      <c r="A8" t="s">
        <v>20</v>
      </c>
      <c r="B8" s="1" t="s">
        <v>21</v>
      </c>
      <c r="C8" t="str">
        <f t="shared" si="0"/>
        <v>Pink</v>
      </c>
      <c r="D8" t="str">
        <f>IF(FIND("dorsal",F8),"dorsal","ventral")</f>
        <v>dorsal</v>
      </c>
      <c r="E8" t="str">
        <f t="shared" si="1"/>
        <v>Pink;dorsal</v>
      </c>
      <c r="F8" t="s">
        <v>22</v>
      </c>
      <c r="H8" t="s">
        <v>23</v>
      </c>
      <c r="I8" t="s">
        <v>9</v>
      </c>
    </row>
    <row r="9" spans="1:9" x14ac:dyDescent="0.2">
      <c r="A9" t="s">
        <v>20</v>
      </c>
      <c r="B9" s="1" t="s">
        <v>21</v>
      </c>
      <c r="C9" t="str">
        <f t="shared" si="0"/>
        <v>Pink</v>
      </c>
      <c r="D9" t="s">
        <v>43</v>
      </c>
      <c r="E9" t="str">
        <f t="shared" si="1"/>
        <v>Pink;ventral</v>
      </c>
      <c r="F9" t="s">
        <v>24</v>
      </c>
      <c r="H9" t="s">
        <v>23</v>
      </c>
      <c r="I9" t="s">
        <v>9</v>
      </c>
    </row>
    <row r="10" spans="1:9" x14ac:dyDescent="0.2">
      <c r="A10" t="s">
        <v>25</v>
      </c>
      <c r="B10" s="1" t="s">
        <v>26</v>
      </c>
      <c r="C10" t="str">
        <f t="shared" si="0"/>
        <v>Pinto</v>
      </c>
      <c r="D10" t="str">
        <f>IF(FIND("dorsal",F10),"dorsal","ventral")</f>
        <v>dorsal</v>
      </c>
      <c r="E10" t="str">
        <f t="shared" si="1"/>
        <v>Pinto;dorsal</v>
      </c>
      <c r="F10" t="s">
        <v>27</v>
      </c>
      <c r="H10" t="s">
        <v>28</v>
      </c>
      <c r="I10" t="s">
        <v>9</v>
      </c>
    </row>
    <row r="11" spans="1:9" x14ac:dyDescent="0.2">
      <c r="A11" t="s">
        <v>25</v>
      </c>
      <c r="B11" s="1" t="s">
        <v>26</v>
      </c>
      <c r="C11" t="str">
        <f t="shared" si="0"/>
        <v>Pinto</v>
      </c>
      <c r="D11" t="s">
        <v>43</v>
      </c>
      <c r="E11" t="str">
        <f t="shared" si="1"/>
        <v>Pinto;ventral</v>
      </c>
      <c r="F11" t="s">
        <v>29</v>
      </c>
      <c r="H11" t="s">
        <v>28</v>
      </c>
      <c r="I11" t="s">
        <v>9</v>
      </c>
    </row>
    <row r="12" spans="1:9" x14ac:dyDescent="0.2">
      <c r="A12" t="s">
        <v>30</v>
      </c>
      <c r="B12" s="1" t="s">
        <v>31</v>
      </c>
      <c r="C12" t="str">
        <f t="shared" si="0"/>
        <v>Red</v>
      </c>
      <c r="D12" t="str">
        <f>IF(FIND("dorsal",F12),"dorsal","ventral")</f>
        <v>dorsal</v>
      </c>
      <c r="E12" t="str">
        <f t="shared" si="1"/>
        <v>Red;dorsal</v>
      </c>
      <c r="F12" t="s">
        <v>32</v>
      </c>
      <c r="H12" t="s">
        <v>33</v>
      </c>
      <c r="I12" t="s">
        <v>34</v>
      </c>
    </row>
    <row r="13" spans="1:9" x14ac:dyDescent="0.2">
      <c r="A13" t="s">
        <v>30</v>
      </c>
      <c r="B13" s="1" t="s">
        <v>31</v>
      </c>
      <c r="C13" t="str">
        <f t="shared" si="0"/>
        <v>Red</v>
      </c>
      <c r="D13" t="s">
        <v>43</v>
      </c>
      <c r="E13" t="str">
        <f t="shared" si="1"/>
        <v>Red;ventral</v>
      </c>
      <c r="F13" t="s">
        <v>35</v>
      </c>
      <c r="H13" t="s">
        <v>33</v>
      </c>
      <c r="I13" t="s">
        <v>34</v>
      </c>
    </row>
    <row r="14" spans="1:9" x14ac:dyDescent="0.2">
      <c r="A14" t="s">
        <v>36</v>
      </c>
      <c r="B14" s="1" t="s">
        <v>37</v>
      </c>
      <c r="C14" t="str">
        <f t="shared" si="0"/>
        <v>White</v>
      </c>
      <c r="D14" t="str">
        <f>IF(FIND("dorsal",F14),"dorsal","ventral")</f>
        <v>dorsal</v>
      </c>
      <c r="E14" t="str">
        <f t="shared" si="1"/>
        <v>White;dorsal</v>
      </c>
      <c r="F14" t="s">
        <v>38</v>
      </c>
      <c r="H14" t="s">
        <v>39</v>
      </c>
      <c r="I14" t="s">
        <v>9</v>
      </c>
    </row>
    <row r="15" spans="1:9" x14ac:dyDescent="0.2">
      <c r="A15" t="s">
        <v>36</v>
      </c>
      <c r="B15" s="1" t="s">
        <v>37</v>
      </c>
      <c r="C15" t="str">
        <f t="shared" si="0"/>
        <v>White</v>
      </c>
      <c r="D15" t="s">
        <v>43</v>
      </c>
      <c r="E15" t="str">
        <f t="shared" si="1"/>
        <v>White;ventral</v>
      </c>
      <c r="F15" t="s">
        <v>40</v>
      </c>
      <c r="H15" t="s">
        <v>39</v>
      </c>
      <c r="I15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Best</dc:creator>
  <cp:lastModifiedBy>Pike Spector</cp:lastModifiedBy>
  <dcterms:created xsi:type="dcterms:W3CDTF">2022-06-03T19:19:08Z</dcterms:created>
  <dcterms:modified xsi:type="dcterms:W3CDTF">2022-06-03T20:32:15Z</dcterms:modified>
</cp:coreProperties>
</file>