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epic-kitchens-temporal-segment-networks\"/>
    </mc:Choice>
  </mc:AlternateContent>
  <bookViews>
    <workbookView xWindow="0" yWindow="0" windowWidth="28800" windowHeight="12210"/>
  </bookViews>
  <sheets>
    <sheet name="Foglio1" sheetId="1" r:id="rId1"/>
  </sheets>
  <definedNames>
    <definedName name="_xlchart.v5.0" hidden="1">Foglio1!$A$11</definedName>
    <definedName name="_xlchart.v5.1" hidden="1">Foglio1!$A$12:$A$14</definedName>
    <definedName name="_xlchart.v5.10" hidden="1">Foglio1!B10</definedName>
    <definedName name="_xlchart.v5.11" hidden="1">Foglio1!B11</definedName>
    <definedName name="_xlchart.v5.12" hidden="1">Foglio1!C10</definedName>
    <definedName name="_xlchart.v5.13" hidden="1">Foglio1!C11</definedName>
    <definedName name="_xlchart.v5.14" hidden="1">Foglio1!D10</definedName>
    <definedName name="_xlchart.v5.15" hidden="1">Foglio1!D11</definedName>
    <definedName name="_xlchart.v5.16" hidden="1">Foglio1!$A$11</definedName>
    <definedName name="_xlchart.v5.17" hidden="1">Foglio1!$A$12:$A$14</definedName>
    <definedName name="_xlchart.v5.18" hidden="1">Foglio1!$B$11</definedName>
    <definedName name="_xlchart.v5.19" hidden="1">Foglio1!$B$12:$B$14</definedName>
    <definedName name="_xlchart.v5.2" hidden="1">Foglio1!$B$11</definedName>
    <definedName name="_xlchart.v5.20" hidden="1">Foglio1!$C$11</definedName>
    <definedName name="_xlchart.v5.21" hidden="1">Foglio1!$C$12:$C$14</definedName>
    <definedName name="_xlchart.v5.22" hidden="1">Foglio1!$D$11</definedName>
    <definedName name="_xlchart.v5.23" hidden="1">Foglio1!$D$12:$D$14</definedName>
    <definedName name="_xlchart.v5.24" hidden="1">Foglio1!A10</definedName>
    <definedName name="_xlchart.v5.25" hidden="1">Foglio1!A11</definedName>
    <definedName name="_xlchart.v5.26" hidden="1">Foglio1!B10</definedName>
    <definedName name="_xlchart.v5.27" hidden="1">Foglio1!B11</definedName>
    <definedName name="_xlchart.v5.28" hidden="1">Foglio1!C10</definedName>
    <definedName name="_xlchart.v5.29" hidden="1">Foglio1!C11</definedName>
    <definedName name="_xlchart.v5.3" hidden="1">Foglio1!$B$12:$B$14</definedName>
    <definedName name="_xlchart.v5.30" hidden="1">Foglio1!D10</definedName>
    <definedName name="_xlchart.v5.31" hidden="1">Foglio1!D11</definedName>
    <definedName name="_xlchart.v5.4" hidden="1">Foglio1!$C$11</definedName>
    <definedName name="_xlchart.v5.5" hidden="1">Foglio1!$C$12:$C$14</definedName>
    <definedName name="_xlchart.v5.6" hidden="1">Foglio1!$D$11</definedName>
    <definedName name="_xlchart.v5.7" hidden="1">Foglio1!$D$12:$D$14</definedName>
    <definedName name="_xlchart.v5.8" hidden="1">Foglio1!A10</definedName>
    <definedName name="_xlchart.v5.9" hidden="1">Foglio1!A11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73" i="1"/>
  <c r="E74" i="1"/>
  <c r="E75" i="1"/>
  <c r="E76" i="1"/>
  <c r="E72" i="1"/>
  <c r="E48" i="1"/>
  <c r="E44" i="1"/>
  <c r="E45" i="1"/>
  <c r="E46" i="1"/>
  <c r="E43" i="1"/>
  <c r="E21" i="1"/>
  <c r="E18" i="1"/>
  <c r="E19" i="1"/>
  <c r="E17" i="1"/>
  <c r="D78" i="1"/>
  <c r="C78" i="1"/>
  <c r="D76" i="1"/>
  <c r="D75" i="1"/>
  <c r="D74" i="1"/>
  <c r="D73" i="1"/>
  <c r="D72" i="1"/>
  <c r="C76" i="1"/>
  <c r="C75" i="1"/>
  <c r="C74" i="1"/>
  <c r="C73" i="1"/>
  <c r="C72" i="1"/>
  <c r="D48" i="1"/>
  <c r="C48" i="1"/>
  <c r="D46" i="1"/>
  <c r="D45" i="1"/>
  <c r="D44" i="1"/>
  <c r="D43" i="1"/>
  <c r="C46" i="1"/>
  <c r="C45" i="1"/>
  <c r="C44" i="1"/>
  <c r="C43" i="1"/>
  <c r="D21" i="1"/>
  <c r="D19" i="1"/>
  <c r="D18" i="1"/>
  <c r="D17" i="1"/>
  <c r="C19" i="1"/>
  <c r="C18" i="1"/>
  <c r="C17" i="1"/>
  <c r="C21" i="1" s="1"/>
  <c r="W8" i="1" l="1"/>
  <c r="V8" i="1"/>
  <c r="U8" i="1"/>
  <c r="W7" i="1"/>
  <c r="V7" i="1"/>
  <c r="U7" i="1"/>
  <c r="W6" i="1"/>
  <c r="W5" i="1"/>
  <c r="V5" i="1"/>
  <c r="U5" i="1"/>
  <c r="W3" i="1"/>
  <c r="V3" i="1"/>
  <c r="W4" i="1"/>
  <c r="U4" i="1"/>
  <c r="V4" i="1"/>
  <c r="B78" i="1"/>
  <c r="B75" i="1"/>
  <c r="B76" i="1"/>
  <c r="B74" i="1"/>
  <c r="B73" i="1"/>
  <c r="B72" i="1"/>
  <c r="B48" i="1"/>
  <c r="B46" i="1"/>
  <c r="B45" i="1"/>
  <c r="B44" i="1"/>
  <c r="B43" i="1"/>
  <c r="B21" i="1"/>
  <c r="B19" i="1"/>
  <c r="B18" i="1"/>
  <c r="B17" i="1"/>
</calcChain>
</file>

<file path=xl/sharedStrings.xml><?xml version="1.0" encoding="utf-8"?>
<sst xmlns="http://schemas.openxmlformats.org/spreadsheetml/2006/main" count="84" uniqueCount="19">
  <si>
    <t>ESPERIMENTO 1</t>
  </si>
  <si>
    <t>Classi:</t>
  </si>
  <si>
    <t>cut</t>
  </si>
  <si>
    <t>put</t>
  </si>
  <si>
    <t>cook</t>
  </si>
  <si>
    <t>Dopo 2500 iterazioni</t>
  </si>
  <si>
    <t>loss</t>
  </si>
  <si>
    <t>validation accuracy</t>
  </si>
  <si>
    <t>Accuracies</t>
  </si>
  <si>
    <t>media</t>
  </si>
  <si>
    <t>ESPERIMENTO 2</t>
  </si>
  <si>
    <t>open</t>
  </si>
  <si>
    <t>Dopo 1000 iterazioni</t>
  </si>
  <si>
    <t>ESPERIMENTO 3</t>
  </si>
  <si>
    <t>Classi</t>
  </si>
  <si>
    <t>wash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</si>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</sst>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Matrice di confusione</a:t>
            </a:r>
            <a:r>
              <a:rPr lang="it-IT" baseline="0"/>
              <a:t> 3 classi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Foglio1!$B$11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Foglio1!$A$12:$A$14</c:f>
              <c:strCache>
                <c:ptCount val="3"/>
                <c:pt idx="0">
                  <c:v>cut</c:v>
                </c:pt>
                <c:pt idx="1">
                  <c:v>put</c:v>
                </c:pt>
                <c:pt idx="2">
                  <c:v>cook</c:v>
                </c:pt>
              </c:strCache>
            </c:strRef>
          </c:cat>
          <c:val>
            <c:numRef>
              <c:f>Foglio1!$B$12:$B$14</c:f>
              <c:numCache>
                <c:formatCode>General</c:formatCode>
                <c:ptCount val="3"/>
                <c:pt idx="0">
                  <c:v>212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C-4555-BDD5-E3F9D365EC33}"/>
            </c:ext>
          </c:extLst>
        </c:ser>
        <c:ser>
          <c:idx val="1"/>
          <c:order val="1"/>
          <c:tx>
            <c:strRef>
              <c:f>Foglio1!$C$11</c:f>
              <c:strCache>
                <c:ptCount val="1"/>
                <c:pt idx="0">
                  <c:v>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Foglio1!$A$12:$A$14</c:f>
              <c:strCache>
                <c:ptCount val="3"/>
                <c:pt idx="0">
                  <c:v>cut</c:v>
                </c:pt>
                <c:pt idx="1">
                  <c:v>put</c:v>
                </c:pt>
                <c:pt idx="2">
                  <c:v>cook</c:v>
                </c:pt>
              </c:strCache>
            </c:strRef>
          </c:cat>
          <c:val>
            <c:numRef>
              <c:f>Foglio1!$C$12:$C$14</c:f>
              <c:numCache>
                <c:formatCode>General</c:formatCode>
                <c:ptCount val="3"/>
                <c:pt idx="0">
                  <c:v>0</c:v>
                </c:pt>
                <c:pt idx="1">
                  <c:v>197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C-4555-BDD5-E3F9D365EC33}"/>
            </c:ext>
          </c:extLst>
        </c:ser>
        <c:ser>
          <c:idx val="2"/>
          <c:order val="2"/>
          <c:tx>
            <c:strRef>
              <c:f>Foglio1!$D$11</c:f>
              <c:strCache>
                <c:ptCount val="1"/>
                <c:pt idx="0">
                  <c:v>cook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Foglio1!$A$12:$A$14</c:f>
              <c:strCache>
                <c:ptCount val="3"/>
                <c:pt idx="0">
                  <c:v>cut</c:v>
                </c:pt>
                <c:pt idx="1">
                  <c:v>put</c:v>
                </c:pt>
                <c:pt idx="2">
                  <c:v>cook</c:v>
                </c:pt>
              </c:strCache>
            </c:strRef>
          </c:cat>
          <c:val>
            <c:numRef>
              <c:f>Foglio1!$D$12:$D$14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C-4555-BDD5-E3F9D365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400399"/>
        <c:axId val="1821593423"/>
      </c:barChart>
      <c:catAx>
        <c:axId val="169840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1593423"/>
        <c:crosses val="autoZero"/>
        <c:auto val="1"/>
        <c:lblAlgn val="ctr"/>
        <c:lblOffset val="100"/>
        <c:noMultiLvlLbl val="0"/>
      </c:catAx>
      <c:valAx>
        <c:axId val="18215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840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Matrice di confusione 4 classi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Foglio1!$A$37:$A$40</c:f>
              <c:strCache>
                <c:ptCount val="4"/>
                <c:pt idx="0">
                  <c:v>open</c:v>
                </c:pt>
                <c:pt idx="1">
                  <c:v>cut</c:v>
                </c:pt>
                <c:pt idx="2">
                  <c:v>put</c:v>
                </c:pt>
                <c:pt idx="3">
                  <c:v>cook</c:v>
                </c:pt>
              </c:strCache>
            </c:strRef>
          </c:cat>
          <c:val>
            <c:numRef>
              <c:f>Foglio1!$B$37:$B$40</c:f>
              <c:numCache>
                <c:formatCode>General</c:formatCode>
                <c:ptCount val="4"/>
                <c:pt idx="0">
                  <c:v>199</c:v>
                </c:pt>
                <c:pt idx="1">
                  <c:v>0</c:v>
                </c:pt>
                <c:pt idx="2">
                  <c:v>46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F-4699-84BB-4A75004A791A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Foglio1!$A$37:$A$40</c:f>
              <c:strCache>
                <c:ptCount val="4"/>
                <c:pt idx="0">
                  <c:v>open</c:v>
                </c:pt>
                <c:pt idx="1">
                  <c:v>cut</c:v>
                </c:pt>
                <c:pt idx="2">
                  <c:v>put</c:v>
                </c:pt>
                <c:pt idx="3">
                  <c:v>cook</c:v>
                </c:pt>
              </c:strCache>
            </c:strRef>
          </c:cat>
          <c:val>
            <c:numRef>
              <c:f>Foglio1!$C$37:$C$40</c:f>
              <c:numCache>
                <c:formatCode>General</c:formatCode>
                <c:ptCount val="4"/>
                <c:pt idx="0">
                  <c:v>1</c:v>
                </c:pt>
                <c:pt idx="1">
                  <c:v>210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F-4699-84BB-4A75004A791A}"/>
            </c:ext>
          </c:extLst>
        </c:ser>
        <c:ser>
          <c:idx val="2"/>
          <c:order val="2"/>
          <c:tx>
            <c:strRef>
              <c:f>Foglio1!$D$36</c:f>
              <c:strCache>
                <c:ptCount val="1"/>
                <c:pt idx="0">
                  <c:v>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Foglio1!$A$37:$A$40</c:f>
              <c:strCache>
                <c:ptCount val="4"/>
                <c:pt idx="0">
                  <c:v>open</c:v>
                </c:pt>
                <c:pt idx="1">
                  <c:v>cut</c:v>
                </c:pt>
                <c:pt idx="2">
                  <c:v>put</c:v>
                </c:pt>
                <c:pt idx="3">
                  <c:v>cook</c:v>
                </c:pt>
              </c:strCache>
            </c:strRef>
          </c:cat>
          <c:val>
            <c:numRef>
              <c:f>Foglio1!$D$37:$D$40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137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F-4699-84BB-4A75004A791A}"/>
            </c:ext>
          </c:extLst>
        </c:ser>
        <c:ser>
          <c:idx val="3"/>
          <c:order val="3"/>
          <c:tx>
            <c:strRef>
              <c:f>Foglio1!$E$36</c:f>
              <c:strCache>
                <c:ptCount val="1"/>
                <c:pt idx="0">
                  <c:v>cook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Foglio1!$A$37:$A$40</c:f>
              <c:strCache>
                <c:ptCount val="4"/>
                <c:pt idx="0">
                  <c:v>open</c:v>
                </c:pt>
                <c:pt idx="1">
                  <c:v>cut</c:v>
                </c:pt>
                <c:pt idx="2">
                  <c:v>put</c:v>
                </c:pt>
                <c:pt idx="3">
                  <c:v>cook</c:v>
                </c:pt>
              </c:strCache>
            </c:strRef>
          </c:cat>
          <c:val>
            <c:numRef>
              <c:f>Foglio1!$E$37:$E$40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F-4699-84BB-4A75004A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561167"/>
        <c:axId val="1758519663"/>
      </c:barChart>
      <c:catAx>
        <c:axId val="175256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8519663"/>
        <c:crosses val="autoZero"/>
        <c:auto val="1"/>
        <c:lblAlgn val="ctr"/>
        <c:lblOffset val="100"/>
        <c:noMultiLvlLbl val="0"/>
      </c:catAx>
      <c:valAx>
        <c:axId val="17585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256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Foglio1!$B$64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Foglio1!$A$65:$A$69</c:f>
              <c:strCache>
                <c:ptCount val="5"/>
                <c:pt idx="0">
                  <c:v>open</c:v>
                </c:pt>
                <c:pt idx="1">
                  <c:v>cut</c:v>
                </c:pt>
                <c:pt idx="2">
                  <c:v>put</c:v>
                </c:pt>
                <c:pt idx="3">
                  <c:v>wash</c:v>
                </c:pt>
                <c:pt idx="4">
                  <c:v>cook</c:v>
                </c:pt>
              </c:strCache>
            </c:strRef>
          </c:cat>
          <c:val>
            <c:numRef>
              <c:f>Foglio1!$B$65:$B$69</c:f>
              <c:numCache>
                <c:formatCode>General</c:formatCode>
                <c:ptCount val="5"/>
                <c:pt idx="0">
                  <c:v>196</c:v>
                </c:pt>
                <c:pt idx="1">
                  <c:v>0</c:v>
                </c:pt>
                <c:pt idx="2">
                  <c:v>42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8-4D2D-BD35-C5A8F9633AB5}"/>
            </c:ext>
          </c:extLst>
        </c:ser>
        <c:ser>
          <c:idx val="1"/>
          <c:order val="1"/>
          <c:tx>
            <c:strRef>
              <c:f>Foglio1!$C$64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Foglio1!$A$65:$A$69</c:f>
              <c:strCache>
                <c:ptCount val="5"/>
                <c:pt idx="0">
                  <c:v>open</c:v>
                </c:pt>
                <c:pt idx="1">
                  <c:v>cut</c:v>
                </c:pt>
                <c:pt idx="2">
                  <c:v>put</c:v>
                </c:pt>
                <c:pt idx="3">
                  <c:v>wash</c:v>
                </c:pt>
                <c:pt idx="4">
                  <c:v>cook</c:v>
                </c:pt>
              </c:strCache>
            </c:strRef>
          </c:cat>
          <c:val>
            <c:numRef>
              <c:f>Foglio1!$C$65:$C$69</c:f>
              <c:numCache>
                <c:formatCode>General</c:formatCode>
                <c:ptCount val="5"/>
                <c:pt idx="0">
                  <c:v>3</c:v>
                </c:pt>
                <c:pt idx="1">
                  <c:v>210</c:v>
                </c:pt>
                <c:pt idx="2">
                  <c:v>27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8-4D2D-BD35-C5A8F9633AB5}"/>
            </c:ext>
          </c:extLst>
        </c:ser>
        <c:ser>
          <c:idx val="2"/>
          <c:order val="2"/>
          <c:tx>
            <c:strRef>
              <c:f>Foglio1!$D$64</c:f>
              <c:strCache>
                <c:ptCount val="1"/>
                <c:pt idx="0">
                  <c:v>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Foglio1!$A$65:$A$69</c:f>
              <c:strCache>
                <c:ptCount val="5"/>
                <c:pt idx="0">
                  <c:v>open</c:v>
                </c:pt>
                <c:pt idx="1">
                  <c:v>cut</c:v>
                </c:pt>
                <c:pt idx="2">
                  <c:v>put</c:v>
                </c:pt>
                <c:pt idx="3">
                  <c:v>wash</c:v>
                </c:pt>
                <c:pt idx="4">
                  <c:v>cook</c:v>
                </c:pt>
              </c:strCache>
            </c:strRef>
          </c:cat>
          <c:val>
            <c:numRef>
              <c:f>Foglio1!$D$65:$D$69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97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8-4D2D-BD35-C5A8F9633AB5}"/>
            </c:ext>
          </c:extLst>
        </c:ser>
        <c:ser>
          <c:idx val="3"/>
          <c:order val="3"/>
          <c:tx>
            <c:strRef>
              <c:f>Foglio1!$E$64</c:f>
              <c:strCache>
                <c:ptCount val="1"/>
                <c:pt idx="0">
                  <c:v>wash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Foglio1!$A$65:$A$69</c:f>
              <c:strCache>
                <c:ptCount val="5"/>
                <c:pt idx="0">
                  <c:v>open</c:v>
                </c:pt>
                <c:pt idx="1">
                  <c:v>cut</c:v>
                </c:pt>
                <c:pt idx="2">
                  <c:v>put</c:v>
                </c:pt>
                <c:pt idx="3">
                  <c:v>wash</c:v>
                </c:pt>
                <c:pt idx="4">
                  <c:v>cook</c:v>
                </c:pt>
              </c:strCache>
            </c:strRef>
          </c:cat>
          <c:val>
            <c:numRef>
              <c:f>Foglio1!$E$65:$E$69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29</c:v>
                </c:pt>
                <c:pt idx="3">
                  <c:v>194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8-4D2D-BD35-C5A8F9633AB5}"/>
            </c:ext>
          </c:extLst>
        </c:ser>
        <c:ser>
          <c:idx val="4"/>
          <c:order val="4"/>
          <c:tx>
            <c:strRef>
              <c:f>Foglio1!$F$64</c:f>
              <c:strCache>
                <c:ptCount val="1"/>
                <c:pt idx="0">
                  <c:v>cook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Foglio1!$A$65:$A$69</c:f>
              <c:strCache>
                <c:ptCount val="5"/>
                <c:pt idx="0">
                  <c:v>open</c:v>
                </c:pt>
                <c:pt idx="1">
                  <c:v>cut</c:v>
                </c:pt>
                <c:pt idx="2">
                  <c:v>put</c:v>
                </c:pt>
                <c:pt idx="3">
                  <c:v>wash</c:v>
                </c:pt>
                <c:pt idx="4">
                  <c:v>cook</c:v>
                </c:pt>
              </c:strCache>
            </c:strRef>
          </c:cat>
          <c:val>
            <c:numRef>
              <c:f>Foglio1!$F$65:$F$69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1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8-4D2D-BD35-C5A8F963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508415"/>
        <c:axId val="1855649343"/>
      </c:barChart>
      <c:catAx>
        <c:axId val="181850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5649343"/>
        <c:crosses val="autoZero"/>
        <c:auto val="1"/>
        <c:lblAlgn val="ctr"/>
        <c:lblOffset val="100"/>
        <c:noMultiLvlLbl val="0"/>
      </c:catAx>
      <c:valAx>
        <c:axId val="18556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50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Evoluzione delle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Foglio1!$T$3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Foglio1!$U$2:$W$2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Foglio1!$U$3:$W$3</c:f>
              <c:numCache>
                <c:formatCode>General</c:formatCode>
                <c:ptCount val="3"/>
                <c:pt idx="1">
                  <c:v>93.427230046948367</c:v>
                </c:pt>
                <c:pt idx="2">
                  <c:v>92.018779342723008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DCE-863C-6DBD091C779B}"/>
            </c:ext>
          </c:extLst>
        </c:ser>
        <c:ser>
          <c:idx val="1"/>
          <c:order val="1"/>
          <c:tx>
            <c:strRef>
              <c:f>Foglio1!$T$4</c:f>
              <c:strCache>
                <c:ptCount val="1"/>
                <c:pt idx="0">
                  <c:v>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Foglio1!$U$2:$W$2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Foglio1!$U$4:$W$4</c:f>
              <c:numCache>
                <c:formatCode>General</c:formatCode>
                <c:ptCount val="3"/>
                <c:pt idx="0">
                  <c:v>100</c:v>
                </c:pt>
                <c:pt idx="1">
                  <c:v>99.056603773584911</c:v>
                </c:pt>
                <c:pt idx="2">
                  <c:v>99.056603773584911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7-4DCE-863C-6DBD091C779B}"/>
            </c:ext>
          </c:extLst>
        </c:ser>
        <c:ser>
          <c:idx val="2"/>
          <c:order val="2"/>
          <c:tx>
            <c:strRef>
              <c:f>Foglio1!$T$5</c:f>
              <c:strCache>
                <c:ptCount val="1"/>
                <c:pt idx="0">
                  <c:v>put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Foglio1!$U$2:$W$2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Foglio1!$U$5:$W$5</c:f>
              <c:numCache>
                <c:formatCode>General</c:formatCode>
                <c:ptCount val="3"/>
                <c:pt idx="0">
                  <c:v>92.488262910798127</c:v>
                </c:pt>
                <c:pt idx="1">
                  <c:v>64.319248826291073</c:v>
                </c:pt>
                <c:pt idx="2">
                  <c:v>45.539906103286384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67-4DCE-863C-6DBD091C779B}"/>
            </c:ext>
          </c:extLst>
        </c:ser>
        <c:ser>
          <c:idx val="3"/>
          <c:order val="3"/>
          <c:tx>
            <c:strRef>
              <c:f>Foglio1!$T$6</c:f>
              <c:strCache>
                <c:ptCount val="1"/>
                <c:pt idx="0">
                  <c:v>wash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Foglio1!$U$2:$W$2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Foglio1!$U$6:$W$6</c:f>
              <c:numCache>
                <c:formatCode>General</c:formatCode>
                <c:ptCount val="3"/>
                <c:pt idx="2">
                  <c:v>91.509433962264154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7-4DCE-863C-6DBD091C779B}"/>
            </c:ext>
          </c:extLst>
        </c:ser>
        <c:ser>
          <c:idx val="4"/>
          <c:order val="4"/>
          <c:tx>
            <c:strRef>
              <c:f>Foglio1!$T$7</c:f>
              <c:strCache>
                <c:ptCount val="1"/>
                <c:pt idx="0">
                  <c:v>cook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Foglio1!$U$2:$W$2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Foglio1!$U$7:$W$7</c:f>
              <c:numCache>
                <c:formatCode>General</c:formatCode>
                <c:ptCount val="3"/>
                <c:pt idx="0">
                  <c:v>100</c:v>
                </c:pt>
                <c:pt idx="1">
                  <c:v>96.713615023474176</c:v>
                </c:pt>
                <c:pt idx="2">
                  <c:v>99.061032863849761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67-4DCE-863C-6DBD091C779B}"/>
            </c:ext>
          </c:extLst>
        </c:ser>
        <c:ser>
          <c:idx val="5"/>
          <c:order val="5"/>
          <c:tx>
            <c:strRef>
              <c:f>Foglio1!$T$8</c:f>
              <c:strCache>
                <c:ptCount val="1"/>
                <c:pt idx="0">
                  <c:v>media</c:v>
                </c:pt>
              </c:strCache>
            </c:strRef>
          </c:tx>
          <c:spPr>
            <a:ln w="444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Foglio1!$U$2:$W$2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Foglio1!$U$8:$W$8</c:f>
              <c:numCache>
                <c:formatCode>General</c:formatCode>
                <c:ptCount val="3"/>
                <c:pt idx="0">
                  <c:v>97.496087636932714</c:v>
                </c:pt>
                <c:pt idx="1">
                  <c:v>88.379174417574632</c:v>
                </c:pt>
                <c:pt idx="2">
                  <c:v>85.437151209141646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67-4DCE-863C-6DBD091C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35663"/>
        <c:axId val="1826119807"/>
      </c:scatterChart>
      <c:valAx>
        <c:axId val="1859735663"/>
        <c:scaling>
          <c:orientation val="minMax"/>
          <c:max val="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6119807"/>
        <c:crosses val="autoZero"/>
        <c:crossBetween val="midCat"/>
        <c:majorUnit val="1"/>
        <c:minorUnit val="1"/>
      </c:valAx>
      <c:valAx>
        <c:axId val="1826119807"/>
        <c:scaling>
          <c:orientation val="minMax"/>
          <c:max val="10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97356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76200</xdr:rowOff>
    </xdr:from>
    <xdr:to>
      <xdr:col>13</xdr:col>
      <xdr:colOff>542925</xdr:colOff>
      <xdr:row>18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F1F61B-735A-4152-9B82-CE111D3CA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25</xdr:row>
      <xdr:rowOff>123825</xdr:rowOff>
    </xdr:from>
    <xdr:to>
      <xdr:col>13</xdr:col>
      <xdr:colOff>533400</xdr:colOff>
      <xdr:row>40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698792C-139E-4089-9675-C6E636CE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55</xdr:row>
      <xdr:rowOff>28575</xdr:rowOff>
    </xdr:from>
    <xdr:to>
      <xdr:col>15</xdr:col>
      <xdr:colOff>295275</xdr:colOff>
      <xdr:row>69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1075AB8-C0D8-437F-90DA-CB190AC5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514351</xdr:colOff>
      <xdr:row>8</xdr:row>
      <xdr:rowOff>180975</xdr:rowOff>
    </xdr:from>
    <xdr:to>
      <xdr:col>26</xdr:col>
      <xdr:colOff>209550</xdr:colOff>
      <xdr:row>37</xdr:row>
      <xdr:rowOff>161925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CF6BC5F-452A-4E4B-8660-E7D6CB05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A49" workbookViewId="0">
      <selection activeCell="G78" sqref="G78"/>
    </sheetView>
  </sheetViews>
  <sheetFormatPr defaultRowHeight="15" x14ac:dyDescent="0.25"/>
  <cols>
    <col min="1" max="1" width="19.7109375" customWidth="1"/>
    <col min="2" max="2" width="14.42578125" customWidth="1"/>
    <col min="3" max="3" width="13.5703125" customWidth="1"/>
    <col min="4" max="4" width="11.7109375" customWidth="1"/>
    <col min="5" max="5" width="12" customWidth="1"/>
    <col min="17" max="17" width="9.5703125" customWidth="1"/>
  </cols>
  <sheetData>
    <row r="1" spans="1:23" x14ac:dyDescent="0.25">
      <c r="A1" t="s">
        <v>0</v>
      </c>
    </row>
    <row r="2" spans="1:23" x14ac:dyDescent="0.25">
      <c r="U2">
        <v>3</v>
      </c>
      <c r="V2">
        <v>4</v>
      </c>
      <c r="W2">
        <v>5</v>
      </c>
    </row>
    <row r="3" spans="1:23" x14ac:dyDescent="0.25">
      <c r="A3" t="s">
        <v>1</v>
      </c>
      <c r="B3" t="s">
        <v>2</v>
      </c>
      <c r="T3" t="s">
        <v>11</v>
      </c>
      <c r="V3">
        <f>B43</f>
        <v>93.427230046948367</v>
      </c>
      <c r="W3">
        <f>B72</f>
        <v>92.018779342723008</v>
      </c>
    </row>
    <row r="4" spans="1:23" x14ac:dyDescent="0.25">
      <c r="B4" t="s">
        <v>3</v>
      </c>
      <c r="T4" t="s">
        <v>2</v>
      </c>
      <c r="U4">
        <f>B17</f>
        <v>100</v>
      </c>
      <c r="V4">
        <f>B44</f>
        <v>99.056603773584911</v>
      </c>
      <c r="W4">
        <f>B73</f>
        <v>99.056603773584911</v>
      </c>
    </row>
    <row r="5" spans="1:23" x14ac:dyDescent="0.25">
      <c r="B5" t="s">
        <v>4</v>
      </c>
      <c r="T5" t="s">
        <v>3</v>
      </c>
      <c r="U5">
        <f>B18</f>
        <v>92.488262910798127</v>
      </c>
      <c r="V5">
        <f>B45</f>
        <v>64.319248826291073</v>
      </c>
      <c r="W5">
        <f>B74</f>
        <v>45.539906103286384</v>
      </c>
    </row>
    <row r="6" spans="1:23" x14ac:dyDescent="0.25">
      <c r="T6" t="s">
        <v>15</v>
      </c>
      <c r="W6">
        <f>B75</f>
        <v>91.509433962264154</v>
      </c>
    </row>
    <row r="7" spans="1:23" x14ac:dyDescent="0.25">
      <c r="A7" t="s">
        <v>5</v>
      </c>
      <c r="T7" t="s">
        <v>4</v>
      </c>
      <c r="U7">
        <f>B19</f>
        <v>100</v>
      </c>
      <c r="V7">
        <f>B46</f>
        <v>96.713615023474176</v>
      </c>
      <c r="W7">
        <f>B76</f>
        <v>99.061032863849761</v>
      </c>
    </row>
    <row r="8" spans="1:23" x14ac:dyDescent="0.25">
      <c r="A8" t="s">
        <v>6</v>
      </c>
      <c r="B8">
        <v>0.01</v>
      </c>
      <c r="T8" t="s">
        <v>9</v>
      </c>
      <c r="U8">
        <f>B21</f>
        <v>97.496087636932714</v>
      </c>
      <c r="V8">
        <f>B48</f>
        <v>88.379174417574632</v>
      </c>
      <c r="W8">
        <f>B78</f>
        <v>85.437151209141646</v>
      </c>
    </row>
    <row r="9" spans="1:23" x14ac:dyDescent="0.25">
      <c r="A9" t="s">
        <v>7</v>
      </c>
      <c r="B9">
        <v>0.97399999999999998</v>
      </c>
    </row>
    <row r="11" spans="1:23" x14ac:dyDescent="0.25">
      <c r="A11" s="1"/>
      <c r="B11" s="1" t="s">
        <v>2</v>
      </c>
      <c r="C11" s="1" t="s">
        <v>3</v>
      </c>
      <c r="D11" s="1" t="s">
        <v>4</v>
      </c>
    </row>
    <row r="12" spans="1:23" x14ac:dyDescent="0.25">
      <c r="A12" s="1" t="s">
        <v>2</v>
      </c>
      <c r="B12" s="1">
        <v>212</v>
      </c>
      <c r="C12" s="1">
        <v>0</v>
      </c>
      <c r="D12" s="1">
        <v>0</v>
      </c>
    </row>
    <row r="13" spans="1:23" x14ac:dyDescent="0.25">
      <c r="A13" s="1" t="s">
        <v>3</v>
      </c>
      <c r="B13" s="1">
        <v>4</v>
      </c>
      <c r="C13" s="1">
        <v>197</v>
      </c>
      <c r="D13" s="1">
        <v>12</v>
      </c>
    </row>
    <row r="14" spans="1:23" x14ac:dyDescent="0.25">
      <c r="A14" s="1" t="s">
        <v>4</v>
      </c>
      <c r="B14" s="1">
        <v>0</v>
      </c>
      <c r="C14" s="1">
        <v>0</v>
      </c>
      <c r="D14" s="1">
        <v>213</v>
      </c>
    </row>
    <row r="15" spans="1:23" x14ac:dyDescent="0.25">
      <c r="A15" s="2"/>
      <c r="B15" s="2"/>
      <c r="C15" s="2"/>
      <c r="D15" s="2"/>
    </row>
    <row r="16" spans="1:23" x14ac:dyDescent="0.25">
      <c r="B16" s="3" t="s">
        <v>8</v>
      </c>
      <c r="C16" t="s">
        <v>16</v>
      </c>
      <c r="D16" t="s">
        <v>17</v>
      </c>
      <c r="E16" t="s">
        <v>18</v>
      </c>
    </row>
    <row r="17" spans="1:5" x14ac:dyDescent="0.25">
      <c r="A17" s="3" t="s">
        <v>2</v>
      </c>
      <c r="B17">
        <f>(B12/SUM(B12:D12))*100</f>
        <v>100</v>
      </c>
      <c r="C17">
        <f>(B12/(B12+B13+B14))*100</f>
        <v>98.148148148148152</v>
      </c>
      <c r="D17">
        <f>(B12/SUM(B12:D12))*100</f>
        <v>100</v>
      </c>
      <c r="E17">
        <f>(2*C17*D17)/(C17+D17)</f>
        <v>99.065420560747668</v>
      </c>
    </row>
    <row r="18" spans="1:5" x14ac:dyDescent="0.25">
      <c r="A18" s="3" t="s">
        <v>3</v>
      </c>
      <c r="B18">
        <f>(C13/SUM(B13:D13))*100</f>
        <v>92.488262910798127</v>
      </c>
      <c r="C18">
        <f>(C13/(C12+C13+C14))*100</f>
        <v>100</v>
      </c>
      <c r="D18">
        <f>(C13/SUM(B13:D13))*100</f>
        <v>92.488262910798127</v>
      </c>
      <c r="E18">
        <f t="shared" ref="E18:E19" si="0">(2*C18*D18)/(C18+D18)</f>
        <v>96.097560975609753</v>
      </c>
    </row>
    <row r="19" spans="1:5" x14ac:dyDescent="0.25">
      <c r="A19" s="3" t="s">
        <v>4</v>
      </c>
      <c r="B19">
        <f>(D14/SUM(B14:D14))*100</f>
        <v>100</v>
      </c>
      <c r="C19">
        <f>(D14/(D14+D13+D12))*100</f>
        <v>94.666666666666671</v>
      </c>
      <c r="D19">
        <f>(D14/SUM(B14:D14))*100</f>
        <v>100</v>
      </c>
      <c r="E19">
        <f t="shared" si="0"/>
        <v>97.260273972602747</v>
      </c>
    </row>
    <row r="21" spans="1:5" x14ac:dyDescent="0.25">
      <c r="A21" t="s">
        <v>9</v>
      </c>
      <c r="B21">
        <f>AVERAGE(B17:B19)</f>
        <v>97.496087636932714</v>
      </c>
      <c r="C21">
        <f>AVERAGE(C17:C19)</f>
        <v>97.604938271604951</v>
      </c>
      <c r="D21">
        <f>AVERAGE(D17:D19)</f>
        <v>97.496087636932714</v>
      </c>
      <c r="E21">
        <f>AVERAGE(E17:E19)</f>
        <v>97.474418502986723</v>
      </c>
    </row>
    <row r="25" spans="1:5" x14ac:dyDescent="0.25">
      <c r="A25" t="s">
        <v>10</v>
      </c>
    </row>
    <row r="27" spans="1:5" x14ac:dyDescent="0.25">
      <c r="A27" t="s">
        <v>1</v>
      </c>
      <c r="B27" t="s">
        <v>11</v>
      </c>
    </row>
    <row r="28" spans="1:5" x14ac:dyDescent="0.25">
      <c r="B28" t="s">
        <v>2</v>
      </c>
    </row>
    <row r="29" spans="1:5" x14ac:dyDescent="0.25">
      <c r="B29" t="s">
        <v>3</v>
      </c>
    </row>
    <row r="30" spans="1:5" x14ac:dyDescent="0.25">
      <c r="B30" t="s">
        <v>4</v>
      </c>
    </row>
    <row r="32" spans="1:5" x14ac:dyDescent="0.25">
      <c r="A32" t="s">
        <v>12</v>
      </c>
    </row>
    <row r="33" spans="1:5" x14ac:dyDescent="0.25">
      <c r="A33" t="s">
        <v>6</v>
      </c>
      <c r="B33">
        <v>0.35</v>
      </c>
    </row>
    <row r="34" spans="1:5" x14ac:dyDescent="0.25">
      <c r="A34" t="s">
        <v>7</v>
      </c>
      <c r="B34">
        <v>0.9</v>
      </c>
    </row>
    <row r="36" spans="1:5" x14ac:dyDescent="0.25">
      <c r="A36" s="1"/>
      <c r="B36" s="1" t="s">
        <v>11</v>
      </c>
      <c r="C36" s="1" t="s">
        <v>2</v>
      </c>
      <c r="D36" s="1" t="s">
        <v>3</v>
      </c>
      <c r="E36" s="1" t="s">
        <v>4</v>
      </c>
    </row>
    <row r="37" spans="1:5" x14ac:dyDescent="0.25">
      <c r="A37" s="1" t="s">
        <v>11</v>
      </c>
      <c r="B37" s="1">
        <v>199</v>
      </c>
      <c r="C37" s="1">
        <v>1</v>
      </c>
      <c r="D37" s="1">
        <v>13</v>
      </c>
      <c r="E37" s="1">
        <v>0</v>
      </c>
    </row>
    <row r="38" spans="1:5" x14ac:dyDescent="0.25">
      <c r="A38" s="1" t="s">
        <v>2</v>
      </c>
      <c r="B38" s="1">
        <v>0</v>
      </c>
      <c r="C38" s="1">
        <v>210</v>
      </c>
      <c r="D38" s="1">
        <v>0</v>
      </c>
      <c r="E38" s="1">
        <v>2</v>
      </c>
    </row>
    <row r="39" spans="1:5" x14ac:dyDescent="0.25">
      <c r="A39" s="1" t="s">
        <v>3</v>
      </c>
      <c r="B39" s="1">
        <v>46</v>
      </c>
      <c r="C39" s="1">
        <v>20</v>
      </c>
      <c r="D39" s="1">
        <v>137</v>
      </c>
      <c r="E39" s="1">
        <v>10</v>
      </c>
    </row>
    <row r="40" spans="1:5" x14ac:dyDescent="0.25">
      <c r="A40" s="1" t="s">
        <v>4</v>
      </c>
      <c r="B40" s="1">
        <v>0</v>
      </c>
      <c r="C40" s="1">
        <v>2</v>
      </c>
      <c r="D40" s="1">
        <v>5</v>
      </c>
      <c r="E40" s="1">
        <v>206</v>
      </c>
    </row>
    <row r="42" spans="1:5" x14ac:dyDescent="0.25">
      <c r="B42" s="3" t="s">
        <v>8</v>
      </c>
      <c r="C42" t="s">
        <v>16</v>
      </c>
      <c r="D42" t="s">
        <v>17</v>
      </c>
      <c r="E42" t="s">
        <v>18</v>
      </c>
    </row>
    <row r="43" spans="1:5" x14ac:dyDescent="0.25">
      <c r="A43" s="3" t="s">
        <v>11</v>
      </c>
      <c r="B43">
        <f>(B37/SUM(B37:E37))*100</f>
        <v>93.427230046948367</v>
      </c>
      <c r="C43">
        <f>100*B37/SUM(B37:B40)</f>
        <v>81.224489795918373</v>
      </c>
      <c r="D43">
        <f>100*B37/SUM(B37:E37)</f>
        <v>93.427230046948353</v>
      </c>
      <c r="E43">
        <f>(2*C43*D43)/(C43+D43)</f>
        <v>86.899563318777297</v>
      </c>
    </row>
    <row r="44" spans="1:5" x14ac:dyDescent="0.25">
      <c r="A44" s="3" t="s">
        <v>2</v>
      </c>
      <c r="B44">
        <f>(C38/SUM(B38:E38))*100</f>
        <v>99.056603773584911</v>
      </c>
      <c r="C44">
        <f>100*C38/SUM(C37:C40)</f>
        <v>90.128755364806864</v>
      </c>
      <c r="D44">
        <f>100*C38/SUM(B38:E38)</f>
        <v>99.056603773584911</v>
      </c>
      <c r="E44">
        <f t="shared" ref="E44:E46" si="1">(2*C44*D44)/(C44+D44)</f>
        <v>94.382022471910091</v>
      </c>
    </row>
    <row r="45" spans="1:5" x14ac:dyDescent="0.25">
      <c r="A45" s="3" t="s">
        <v>3</v>
      </c>
      <c r="B45">
        <f>(D39/SUM(B39:E39))*100</f>
        <v>64.319248826291073</v>
      </c>
      <c r="C45">
        <f>100*D39/SUM(D37:D40)</f>
        <v>88.387096774193552</v>
      </c>
      <c r="D45">
        <f>100*D39/SUM(B39:E39)</f>
        <v>64.319248826291073</v>
      </c>
      <c r="E45">
        <f t="shared" si="1"/>
        <v>74.456521739130437</v>
      </c>
    </row>
    <row r="46" spans="1:5" x14ac:dyDescent="0.25">
      <c r="A46" s="3" t="s">
        <v>4</v>
      </c>
      <c r="B46">
        <f>(E40/SUM(B40:E40))*100</f>
        <v>96.713615023474176</v>
      </c>
      <c r="C46">
        <f>100*E40/SUM(E37:E40)</f>
        <v>94.495412844036693</v>
      </c>
      <c r="D46">
        <f>100*E40/SUM(B40:E40)</f>
        <v>96.713615023474176</v>
      </c>
      <c r="E46">
        <f t="shared" si="1"/>
        <v>95.591647331786533</v>
      </c>
    </row>
    <row r="48" spans="1:5" x14ac:dyDescent="0.25">
      <c r="A48" t="s">
        <v>9</v>
      </c>
      <c r="B48">
        <f>AVERAGE(B43:B46)</f>
        <v>88.379174417574632</v>
      </c>
      <c r="C48">
        <f>AVERAGE(C43:C46)</f>
        <v>88.55893869473887</v>
      </c>
      <c r="D48">
        <f>AVERAGE(D43:D46)</f>
        <v>88.379174417574632</v>
      </c>
      <c r="E48">
        <f>AVERAGE(E43:E46)</f>
        <v>87.832438715401082</v>
      </c>
    </row>
    <row r="52" spans="1:6" x14ac:dyDescent="0.25">
      <c r="A52" t="s">
        <v>13</v>
      </c>
    </row>
    <row r="54" spans="1:6" x14ac:dyDescent="0.25">
      <c r="A54" t="s">
        <v>14</v>
      </c>
      <c r="B54" t="s">
        <v>11</v>
      </c>
    </row>
    <row r="55" spans="1:6" x14ac:dyDescent="0.25">
      <c r="B55" t="s">
        <v>2</v>
      </c>
    </row>
    <row r="56" spans="1:6" x14ac:dyDescent="0.25">
      <c r="B56" t="s">
        <v>3</v>
      </c>
    </row>
    <row r="57" spans="1:6" x14ac:dyDescent="0.25">
      <c r="B57" t="s">
        <v>15</v>
      </c>
    </row>
    <row r="58" spans="1:6" x14ac:dyDescent="0.25">
      <c r="B58" t="s">
        <v>4</v>
      </c>
    </row>
    <row r="60" spans="1:6" x14ac:dyDescent="0.25">
      <c r="A60" t="s">
        <v>12</v>
      </c>
    </row>
    <row r="61" spans="1:6" x14ac:dyDescent="0.25">
      <c r="A61" t="s">
        <v>6</v>
      </c>
      <c r="B61">
        <v>0.51</v>
      </c>
    </row>
    <row r="62" spans="1:6" x14ac:dyDescent="0.25">
      <c r="A62" t="s">
        <v>7</v>
      </c>
      <c r="B62">
        <v>0.84</v>
      </c>
    </row>
    <row r="64" spans="1:6" x14ac:dyDescent="0.25">
      <c r="A64" s="1"/>
      <c r="B64" s="1" t="s">
        <v>11</v>
      </c>
      <c r="C64" s="1" t="s">
        <v>2</v>
      </c>
      <c r="D64" s="1" t="s">
        <v>3</v>
      </c>
      <c r="E64" s="1" t="s">
        <v>15</v>
      </c>
      <c r="F64" s="1" t="s">
        <v>4</v>
      </c>
    </row>
    <row r="65" spans="1:6" x14ac:dyDescent="0.25">
      <c r="A65" s="1" t="s">
        <v>11</v>
      </c>
      <c r="B65" s="1">
        <v>196</v>
      </c>
      <c r="C65" s="1">
        <v>3</v>
      </c>
      <c r="D65" s="1">
        <v>5</v>
      </c>
      <c r="E65" s="1">
        <v>9</v>
      </c>
      <c r="F65" s="1">
        <v>0</v>
      </c>
    </row>
    <row r="66" spans="1:6" x14ac:dyDescent="0.25">
      <c r="A66" s="1" t="s">
        <v>2</v>
      </c>
      <c r="B66" s="1">
        <v>0</v>
      </c>
      <c r="C66" s="1">
        <v>210</v>
      </c>
      <c r="D66" s="1">
        <v>0</v>
      </c>
      <c r="E66" s="1">
        <v>0</v>
      </c>
      <c r="F66" s="1">
        <v>2</v>
      </c>
    </row>
    <row r="67" spans="1:6" x14ac:dyDescent="0.25">
      <c r="A67" s="1" t="s">
        <v>3</v>
      </c>
      <c r="B67" s="1">
        <v>42</v>
      </c>
      <c r="C67" s="1">
        <v>27</v>
      </c>
      <c r="D67" s="1">
        <v>97</v>
      </c>
      <c r="E67" s="1">
        <v>29</v>
      </c>
      <c r="F67" s="1">
        <v>18</v>
      </c>
    </row>
    <row r="68" spans="1:6" x14ac:dyDescent="0.25">
      <c r="A68" s="1" t="s">
        <v>15</v>
      </c>
      <c r="B68" s="1">
        <v>1</v>
      </c>
      <c r="C68" s="1">
        <v>0</v>
      </c>
      <c r="D68" s="1">
        <v>16</v>
      </c>
      <c r="E68" s="1">
        <v>194</v>
      </c>
      <c r="F68" s="1">
        <v>1</v>
      </c>
    </row>
    <row r="69" spans="1:6" x14ac:dyDescent="0.25">
      <c r="A69" s="1" t="s">
        <v>4</v>
      </c>
      <c r="B69" s="1">
        <v>0</v>
      </c>
      <c r="C69" s="1">
        <v>2</v>
      </c>
      <c r="D69" s="1">
        <v>0</v>
      </c>
      <c r="E69" s="1">
        <v>0</v>
      </c>
      <c r="F69" s="1">
        <v>211</v>
      </c>
    </row>
    <row r="71" spans="1:6" x14ac:dyDescent="0.25">
      <c r="B71" t="s">
        <v>8</v>
      </c>
      <c r="C71" t="s">
        <v>16</v>
      </c>
      <c r="D71" t="s">
        <v>17</v>
      </c>
      <c r="E71" t="s">
        <v>18</v>
      </c>
    </row>
    <row r="72" spans="1:6" x14ac:dyDescent="0.25">
      <c r="A72" t="s">
        <v>11</v>
      </c>
      <c r="B72">
        <f>(B65/SUM(B65:F65))*100</f>
        <v>92.018779342723008</v>
      </c>
      <c r="C72">
        <f>100*B65/SUM(B65:B69)</f>
        <v>82.008368200836827</v>
      </c>
      <c r="D72">
        <f>100*B65/SUM(B65:F65)</f>
        <v>92.018779342723008</v>
      </c>
      <c r="E72">
        <f>(2*C72*D72)/(C72+D72)</f>
        <v>86.725663716814168</v>
      </c>
    </row>
    <row r="73" spans="1:6" x14ac:dyDescent="0.25">
      <c r="A73" t="s">
        <v>2</v>
      </c>
      <c r="B73">
        <f>(C66/SUM(B66:F66))*100</f>
        <v>99.056603773584911</v>
      </c>
      <c r="C73">
        <f>100*C66/SUM(C65:C69)</f>
        <v>86.776859504132233</v>
      </c>
      <c r="D73">
        <f>100*C66/SUM(B66:F66)</f>
        <v>99.056603773584911</v>
      </c>
      <c r="E73">
        <f t="shared" ref="E73:E76" si="2">(2*C73*D73)/(C73+D73)</f>
        <v>92.511013215859037</v>
      </c>
    </row>
    <row r="74" spans="1:6" x14ac:dyDescent="0.25">
      <c r="A74" t="s">
        <v>3</v>
      </c>
      <c r="B74">
        <f>(D67/SUM(B67:F67))*100</f>
        <v>45.539906103286384</v>
      </c>
      <c r="C74">
        <f>100*D67/SUM(D65:D69)</f>
        <v>82.20338983050847</v>
      </c>
      <c r="D74">
        <f>100*D67/SUM(B67:F67)</f>
        <v>45.539906103286384</v>
      </c>
      <c r="E74">
        <f t="shared" si="2"/>
        <v>58.610271903323259</v>
      </c>
    </row>
    <row r="75" spans="1:6" x14ac:dyDescent="0.25">
      <c r="A75" t="s">
        <v>15</v>
      </c>
      <c r="B75">
        <f>(E68/SUM(B68:F68))*100</f>
        <v>91.509433962264154</v>
      </c>
      <c r="C75">
        <f>100*E68/SUM(E65:E69)</f>
        <v>83.620689655172413</v>
      </c>
      <c r="D75">
        <f>100*E68/SUM(B68:F68)</f>
        <v>91.509433962264154</v>
      </c>
      <c r="E75">
        <f t="shared" si="2"/>
        <v>87.387387387387392</v>
      </c>
    </row>
    <row r="76" spans="1:6" x14ac:dyDescent="0.25">
      <c r="A76" t="s">
        <v>4</v>
      </c>
      <c r="B76">
        <f>(F69/SUM(B69:F69))*100</f>
        <v>99.061032863849761</v>
      </c>
      <c r="C76">
        <f>100*F69/SUM(F65:F69)</f>
        <v>90.948275862068968</v>
      </c>
      <c r="D76">
        <f>100*F69/SUM(B69:F69)</f>
        <v>99.061032863849761</v>
      </c>
      <c r="E76">
        <f t="shared" si="2"/>
        <v>94.831460674157299</v>
      </c>
    </row>
    <row r="78" spans="1:6" x14ac:dyDescent="0.25">
      <c r="A78" t="s">
        <v>9</v>
      </c>
      <c r="B78">
        <f>AVERAGE(B72:B76)</f>
        <v>85.437151209141646</v>
      </c>
      <c r="C78">
        <f>AVERAGE(C72:C76)</f>
        <v>85.111516610543774</v>
      </c>
      <c r="D78">
        <f>AVERAGE(D72:D76)</f>
        <v>85.437151209141646</v>
      </c>
      <c r="E78">
        <f>AVERAGE(E72:E76)</f>
        <v>84.013159379508238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Corradini</dc:creator>
  <cp:lastModifiedBy>Enrico Corradini</cp:lastModifiedBy>
  <dcterms:created xsi:type="dcterms:W3CDTF">2018-07-13T07:59:26Z</dcterms:created>
  <dcterms:modified xsi:type="dcterms:W3CDTF">2018-07-17T17:01:24Z</dcterms:modified>
</cp:coreProperties>
</file>