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Objects="placeholders" showInkAnnotation="0" hidePivotFieldList="1" autoCompressPictures="0"/>
  <bookViews>
    <workbookView xWindow="0" yWindow="0" windowWidth="25600" windowHeight="15540" tabRatio="500"/>
  </bookViews>
  <sheets>
    <sheet name="Data" sheetId="4" r:id="rId1"/>
    <sheet name="Chart POS w5v2" sheetId="17" r:id="rId2"/>
    <sheet name="Chart CCG Model" sheetId="1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4" l="1"/>
  <c r="D12" i="4"/>
  <c r="E10" i="4"/>
  <c r="E12" i="4"/>
  <c r="E13" i="4"/>
  <c r="E15" i="4"/>
  <c r="E16" i="4"/>
  <c r="D9" i="4"/>
  <c r="E9" i="4"/>
  <c r="I5" i="4"/>
  <c r="I6" i="4"/>
  <c r="I7" i="4"/>
  <c r="I4" i="4"/>
</calcChain>
</file>

<file path=xl/sharedStrings.xml><?xml version="1.0" encoding="utf-8"?>
<sst xmlns="http://schemas.openxmlformats.org/spreadsheetml/2006/main" count="39" uniqueCount="34">
  <si>
    <t>Level 1</t>
  </si>
  <si>
    <t>Level 2</t>
  </si>
  <si>
    <t>Level 3</t>
  </si>
  <si>
    <t>Exact</t>
  </si>
  <si>
    <t>Partial</t>
  </si>
  <si>
    <t>Mismatch</t>
  </si>
  <si>
    <t>Total</t>
  </si>
  <si>
    <t>CCG</t>
  </si>
  <si>
    <t>Cosine</t>
  </si>
  <si>
    <t>Pearson</t>
  </si>
  <si>
    <t>Spearman</t>
  </si>
  <si>
    <t>Spearman (Moojan)</t>
  </si>
  <si>
    <t>Level 4</t>
  </si>
  <si>
    <t>C5</t>
  </si>
  <si>
    <t>W10</t>
  </si>
  <si>
    <t>W0</t>
  </si>
  <si>
    <t>W10v2</t>
  </si>
  <si>
    <t>W5</t>
  </si>
  <si>
    <t>C5v2</t>
  </si>
  <si>
    <t>5-gram</t>
  </si>
  <si>
    <t>W5v2</t>
  </si>
  <si>
    <t>11-gram</t>
  </si>
  <si>
    <t>E5</t>
  </si>
  <si>
    <t>1&lt;2</t>
  </si>
  <si>
    <t>1&gt;2</t>
  </si>
  <si>
    <t>2&lt;3</t>
  </si>
  <si>
    <t>2&gt;3</t>
  </si>
  <si>
    <t>3&lt;4</t>
  </si>
  <si>
    <t>3&gt;4</t>
  </si>
  <si>
    <t>Unique W5v2 N=500 Freq&gt;1000</t>
  </si>
  <si>
    <t>p</t>
  </si>
  <si>
    <t>21-gram</t>
  </si>
  <si>
    <t>sentence</t>
  </si>
  <si>
    <t>Spearman (Switchboard corpus trained BEAGLE)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</si>
</sst>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Font="1"/>
    <xf numFmtId="9" fontId="0" fillId="0" borderId="0" xfId="0" applyNumberFormat="1"/>
    <xf numFmtId="0" fontId="4" fillId="0" borderId="0" xfId="0" applyFont="1"/>
  </cellXfs>
  <cellStyles count="5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843391708241"/>
          <c:y val="0.0371299622629568"/>
          <c:w val="0.662790024271924"/>
          <c:h val="0.7813304313159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Data!$B$8</c:f>
              <c:strCache>
                <c:ptCount val="1"/>
                <c:pt idx="0">
                  <c:v>Exact</c:v>
                </c:pt>
              </c:strCache>
            </c:strRef>
          </c:tx>
          <c:spPr>
            <a:solidFill>
              <a:schemeClr val="bg1"/>
            </a:solidFill>
            <a:ln w="25400" cmpd="sng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fixedVal"/>
            <c:noEndCap val="0"/>
            <c:val val="0.0046"/>
          </c:errBars>
          <c:cat>
            <c:strRef>
              <c:f>Data!$A$9:$A$16</c:f>
              <c:strCache>
                <c:ptCount val="8"/>
                <c:pt idx="0">
                  <c:v>1&lt;2</c:v>
                </c:pt>
                <c:pt idx="1">
                  <c:v>1&gt;2</c:v>
                </c:pt>
                <c:pt idx="3">
                  <c:v>2&lt;3</c:v>
                </c:pt>
                <c:pt idx="4">
                  <c:v>2&gt;3</c:v>
                </c:pt>
                <c:pt idx="6">
                  <c:v>3&lt;4</c:v>
                </c:pt>
                <c:pt idx="7">
                  <c:v>3&gt;4</c:v>
                </c:pt>
              </c:strCache>
            </c:strRef>
          </c:cat>
          <c:val>
            <c:numRef>
              <c:f>Data!$B$9:$B$16</c:f>
              <c:numCache>
                <c:formatCode>General</c:formatCode>
                <c:ptCount val="8"/>
                <c:pt idx="0">
                  <c:v>89.0</c:v>
                </c:pt>
                <c:pt idx="1">
                  <c:v>44.0</c:v>
                </c:pt>
                <c:pt idx="3">
                  <c:v>67.0</c:v>
                </c:pt>
                <c:pt idx="4">
                  <c:v>106.0</c:v>
                </c:pt>
                <c:pt idx="6">
                  <c:v>27.0</c:v>
                </c:pt>
                <c:pt idx="7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Data!$C$8</c:f>
              <c:strCache>
                <c:ptCount val="1"/>
                <c:pt idx="0">
                  <c:v>Partial</c:v>
                </c:pt>
              </c:strCache>
            </c:strRef>
          </c:tx>
          <c:spPr>
            <a:pattFill prst="wdDnDiag">
              <a:fgClr>
                <a:prstClr val="black"/>
              </a:fgClr>
              <a:bgClr>
                <a:prstClr val="white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Data!$A$9:$A$16</c:f>
              <c:strCache>
                <c:ptCount val="8"/>
                <c:pt idx="0">
                  <c:v>1&lt;2</c:v>
                </c:pt>
                <c:pt idx="1">
                  <c:v>1&gt;2</c:v>
                </c:pt>
                <c:pt idx="3">
                  <c:v>2&lt;3</c:v>
                </c:pt>
                <c:pt idx="4">
                  <c:v>2&gt;3</c:v>
                </c:pt>
                <c:pt idx="6">
                  <c:v>3&lt;4</c:v>
                </c:pt>
                <c:pt idx="7">
                  <c:v>3&gt;4</c:v>
                </c:pt>
              </c:strCache>
            </c:strRef>
          </c:cat>
          <c:val>
            <c:numRef>
              <c:f>Data!$C$9:$C$16</c:f>
              <c:numCache>
                <c:formatCode>General</c:formatCode>
                <c:ptCount val="8"/>
                <c:pt idx="0">
                  <c:v>251.0</c:v>
                </c:pt>
                <c:pt idx="1">
                  <c:v>268.0</c:v>
                </c:pt>
                <c:pt idx="3">
                  <c:v>178.0</c:v>
                </c:pt>
                <c:pt idx="4">
                  <c:v>229.0</c:v>
                </c:pt>
                <c:pt idx="6">
                  <c:v>172.0</c:v>
                </c:pt>
                <c:pt idx="7">
                  <c:v>227.0</c:v>
                </c:pt>
              </c:numCache>
            </c:numRef>
          </c:val>
        </c:ser>
        <c:ser>
          <c:idx val="2"/>
          <c:order val="2"/>
          <c:tx>
            <c:strRef>
              <c:f>Data!$D$8</c:f>
              <c:strCache>
                <c:ptCount val="1"/>
                <c:pt idx="0">
                  <c:v>Mismatch</c:v>
                </c:pt>
              </c:strCache>
            </c:strRef>
          </c:tx>
          <c:spPr>
            <a:solidFill>
              <a:schemeClr val="tx1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Data!$A$9:$A$16</c:f>
              <c:strCache>
                <c:ptCount val="8"/>
                <c:pt idx="0">
                  <c:v>1&lt;2</c:v>
                </c:pt>
                <c:pt idx="1">
                  <c:v>1&gt;2</c:v>
                </c:pt>
                <c:pt idx="3">
                  <c:v>2&lt;3</c:v>
                </c:pt>
                <c:pt idx="4">
                  <c:v>2&gt;3</c:v>
                </c:pt>
                <c:pt idx="6">
                  <c:v>3&lt;4</c:v>
                </c:pt>
                <c:pt idx="7">
                  <c:v>3&gt;4</c:v>
                </c:pt>
              </c:strCache>
            </c:strRef>
          </c:cat>
          <c:val>
            <c:numRef>
              <c:f>Data!$D$9:$D$16</c:f>
              <c:numCache>
                <c:formatCode>General</c:formatCode>
                <c:ptCount val="8"/>
                <c:pt idx="0">
                  <c:v>160.0</c:v>
                </c:pt>
                <c:pt idx="1">
                  <c:v>188.0</c:v>
                </c:pt>
                <c:pt idx="3">
                  <c:v>255.0</c:v>
                </c:pt>
                <c:pt idx="4">
                  <c:v>165.0</c:v>
                </c:pt>
                <c:pt idx="6">
                  <c:v>301.0</c:v>
                </c:pt>
                <c:pt idx="7">
                  <c:v>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233384"/>
        <c:axId val="623311016"/>
      </c:barChart>
      <c:catAx>
        <c:axId val="13823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 in cosine between levels</a:t>
                </a:r>
              </a:p>
            </c:rich>
          </c:tx>
          <c:layout>
            <c:manualLayout>
              <c:xMode val="edge"/>
              <c:yMode val="edge"/>
              <c:x val="0.247600713072418"/>
              <c:y val="0.9167514562143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23311016"/>
        <c:crosses val="autoZero"/>
        <c:auto val="1"/>
        <c:lblAlgn val="ctr"/>
        <c:lblOffset val="100"/>
        <c:noMultiLvlLbl val="0"/>
      </c:catAx>
      <c:valAx>
        <c:axId val="623311016"/>
        <c:scaling>
          <c:orientation val="minMax"/>
          <c:max val="500.0"/>
          <c:min val="0.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word pairs</a:t>
                </a:r>
              </a:p>
            </c:rich>
          </c:tx>
          <c:layout>
            <c:manualLayout>
              <c:xMode val="edge"/>
              <c:yMode val="edge"/>
              <c:x val="0.0252104352926946"/>
              <c:y val="0.2388655029769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8233384"/>
        <c:crosses val="autoZero"/>
        <c:crossBetween val="between"/>
        <c:majorUnit val="100.0"/>
        <c:minorUnit val="0.04"/>
      </c:valAx>
    </c:plotArea>
    <c:legend>
      <c:legendPos val="r"/>
      <c:layout>
        <c:manualLayout>
          <c:xMode val="edge"/>
          <c:yMode val="edge"/>
          <c:x val="0.82222858949624"/>
          <c:y val="0.342361567580345"/>
          <c:w val="0.168765223636951"/>
          <c:h val="0.19733448489529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effectLst/>
          <a:latin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96191446658"/>
          <c:y val="0.0370357155355134"/>
          <c:w val="0.683694211533512"/>
          <c:h val="0.792883378837459"/>
        </c:manualLayout>
      </c:layout>
      <c:lineChart>
        <c:grouping val="standard"/>
        <c:varyColors val="0"/>
        <c:ser>
          <c:idx val="2"/>
          <c:order val="0"/>
          <c:tx>
            <c:strRef>
              <c:f>Data!$L$3</c:f>
              <c:strCache>
                <c:ptCount val="1"/>
                <c:pt idx="0">
                  <c:v>5-gram</c:v>
                </c:pt>
              </c:strCache>
            </c:strRef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circle"/>
            <c:size val="10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cat>
            <c:strRef>
              <c:f>Data!$A$4:$A$7</c:f>
              <c:strCache>
                <c:ptCount val="4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</c:strCache>
            </c:strRef>
          </c:cat>
          <c:val>
            <c:numRef>
              <c:f>Data!$M$4:$M$7</c:f>
              <c:numCache>
                <c:formatCode>General</c:formatCode>
                <c:ptCount val="4"/>
                <c:pt idx="0">
                  <c:v>0.3362</c:v>
                </c:pt>
                <c:pt idx="1">
                  <c:v>0.348</c:v>
                </c:pt>
                <c:pt idx="2">
                  <c:v>0.3461</c:v>
                </c:pt>
                <c:pt idx="3">
                  <c:v>0.3539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Data!$H$3</c:f>
              <c:strCache>
                <c:ptCount val="1"/>
                <c:pt idx="0">
                  <c:v>11-gram</c:v>
                </c:pt>
              </c:strCache>
            </c:strRef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triangle"/>
            <c:size val="10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cat>
            <c:strRef>
              <c:f>Data!$A$4:$A$7</c:f>
              <c:strCache>
                <c:ptCount val="4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</c:strCache>
            </c:strRef>
          </c:cat>
          <c:val>
            <c:numRef>
              <c:f>Data!$N$4:$N$7</c:f>
              <c:numCache>
                <c:formatCode>General</c:formatCode>
                <c:ptCount val="4"/>
                <c:pt idx="0">
                  <c:v>0.348032211657548</c:v>
                </c:pt>
                <c:pt idx="1">
                  <c:v>0.367975091498304</c:v>
                </c:pt>
                <c:pt idx="2">
                  <c:v>0.381986954814937</c:v>
                </c:pt>
                <c:pt idx="3">
                  <c:v>0.362612655112294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Data!$J$3</c:f>
              <c:strCache>
                <c:ptCount val="1"/>
                <c:pt idx="0">
                  <c:v>21-gram</c:v>
                </c:pt>
              </c:strCache>
            </c:strRef>
          </c:tx>
          <c:spPr>
            <a:ln w="12700" cmpd="sng">
              <a:solidFill>
                <a:schemeClr val="tx1"/>
              </a:solidFill>
            </a:ln>
            <a:effectLst/>
          </c:spPr>
          <c:marker>
            <c:symbol val="diamond"/>
            <c:size val="10"/>
            <c:spPr>
              <a:noFill/>
              <a:ln w="12700" cmpd="sng">
                <a:solidFill>
                  <a:schemeClr val="tx1"/>
                </a:solidFill>
              </a:ln>
              <a:effectLst/>
            </c:spPr>
          </c:marker>
          <c:cat>
            <c:strRef>
              <c:f>Data!$A$4:$A$7</c:f>
              <c:strCache>
                <c:ptCount val="4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</c:strCache>
            </c:strRef>
          </c:cat>
          <c:val>
            <c:numRef>
              <c:f>Data!$J$4:$J$7</c:f>
              <c:numCache>
                <c:formatCode>General</c:formatCode>
                <c:ptCount val="4"/>
                <c:pt idx="0">
                  <c:v>0.344931905225973</c:v>
                </c:pt>
                <c:pt idx="1">
                  <c:v>0.355584139552107</c:v>
                </c:pt>
                <c:pt idx="2">
                  <c:v>0.372295022017606</c:v>
                </c:pt>
                <c:pt idx="3">
                  <c:v>0.354652416726917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Data!$K$3</c:f>
              <c:strCache>
                <c:ptCount val="1"/>
                <c:pt idx="0">
                  <c:v>sentence</c:v>
                </c:pt>
              </c:strCache>
            </c:strRef>
          </c:tx>
          <c:spPr>
            <a:ln w="12700" cmpd="sng">
              <a:solidFill>
                <a:schemeClr val="tx1"/>
              </a:solidFill>
            </a:ln>
            <a:effectLst/>
          </c:spPr>
          <c:marker>
            <c:symbol val="x"/>
            <c:size val="10"/>
            <c:spPr>
              <a:noFill/>
              <a:ln w="12700" cmpd="sng">
                <a:solidFill>
                  <a:schemeClr val="tx1"/>
                </a:solidFill>
              </a:ln>
              <a:effectLst/>
            </c:spPr>
          </c:marker>
          <c:cat>
            <c:strRef>
              <c:f>Data!$A$4:$A$7</c:f>
              <c:strCache>
                <c:ptCount val="4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</c:strCache>
            </c:strRef>
          </c:cat>
          <c:val>
            <c:numRef>
              <c:f>Data!$K$4:$K$7</c:f>
              <c:numCache>
                <c:formatCode>General</c:formatCode>
                <c:ptCount val="4"/>
                <c:pt idx="0">
                  <c:v>0.340234335691203</c:v>
                </c:pt>
                <c:pt idx="1">
                  <c:v>0.342790066510703</c:v>
                </c:pt>
                <c:pt idx="2">
                  <c:v>0.360639127247357</c:v>
                </c:pt>
                <c:pt idx="3">
                  <c:v>0.344033104073406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70392"/>
        <c:axId val="138247656"/>
      </c:lineChart>
      <c:catAx>
        <c:axId val="13737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vector representations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247656"/>
        <c:crosses val="autoZero"/>
        <c:auto val="1"/>
        <c:lblAlgn val="ctr"/>
        <c:lblOffset val="100"/>
        <c:noMultiLvlLbl val="0"/>
      </c:catAx>
      <c:valAx>
        <c:axId val="138247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Spearman correlation coefficient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37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0.1531</cdr:x>
      <cdr:y>0.71964</cdr:y>
    </cdr:from>
    <cdr:to>
      <cdr:x>0.82989</cdr:x>
      <cdr:y>0.71964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1311639" y="4195164"/>
          <a:ext cx="5798279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0.04603</cdr:x>
      <cdr:y>0.69979</cdr:y>
    </cdr:from>
    <cdr:to>
      <cdr:x>0.17497</cdr:x>
      <cdr:y>0.75878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394325" y="4079407"/>
          <a:ext cx="1104691" cy="3438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i="1">
              <a:latin typeface="Arial"/>
              <a:cs typeface="Arial"/>
            </a:rPr>
            <a:t>chance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C24" sqref="C24"/>
    </sheetView>
  </sheetViews>
  <sheetFormatPr baseColWidth="10" defaultRowHeight="15" x14ac:dyDescent="0"/>
  <cols>
    <col min="1" max="1" width="21" customWidth="1"/>
    <col min="3" max="3" width="13.6640625" customWidth="1"/>
    <col min="5" max="5" width="22" customWidth="1"/>
    <col min="6" max="6" width="42.6640625" customWidth="1"/>
  </cols>
  <sheetData>
    <row r="1" spans="1:14">
      <c r="B1" s="3"/>
      <c r="C1" s="3"/>
      <c r="D1" s="3"/>
      <c r="G1" s="1" t="s">
        <v>10</v>
      </c>
    </row>
    <row r="2" spans="1:14">
      <c r="B2" s="3"/>
      <c r="C2" s="3"/>
      <c r="D2" s="3"/>
      <c r="G2" s="4" t="s">
        <v>13</v>
      </c>
      <c r="H2" s="4" t="s">
        <v>17</v>
      </c>
      <c r="I2" s="4" t="s">
        <v>14</v>
      </c>
      <c r="J2" s="4" t="s">
        <v>16</v>
      </c>
      <c r="K2" s="4" t="s">
        <v>15</v>
      </c>
      <c r="L2" s="4" t="s">
        <v>18</v>
      </c>
      <c r="M2" s="1" t="s">
        <v>22</v>
      </c>
      <c r="N2" s="4" t="s">
        <v>20</v>
      </c>
    </row>
    <row r="3" spans="1:14">
      <c r="A3" s="1" t="s">
        <v>7</v>
      </c>
      <c r="B3" t="s">
        <v>8</v>
      </c>
      <c r="C3" t="s">
        <v>9</v>
      </c>
      <c r="D3" t="s">
        <v>10</v>
      </c>
      <c r="E3" t="s">
        <v>11</v>
      </c>
      <c r="F3" t="s">
        <v>33</v>
      </c>
      <c r="G3" s="1" t="s">
        <v>19</v>
      </c>
      <c r="H3" s="1" t="s">
        <v>21</v>
      </c>
      <c r="I3" s="1" t="s">
        <v>14</v>
      </c>
      <c r="J3" s="1" t="s">
        <v>31</v>
      </c>
      <c r="K3" s="1" t="s">
        <v>32</v>
      </c>
      <c r="L3" s="1" t="s">
        <v>19</v>
      </c>
      <c r="M3" s="1" t="s">
        <v>19</v>
      </c>
      <c r="N3" s="1" t="s">
        <v>21</v>
      </c>
    </row>
    <row r="4" spans="1:14">
      <c r="A4" s="1" t="s">
        <v>0</v>
      </c>
      <c r="B4">
        <v>0.60980000000000001</v>
      </c>
      <c r="C4">
        <v>0.33429999999999999</v>
      </c>
      <c r="D4">
        <v>0.34589999999999999</v>
      </c>
      <c r="E4">
        <v>0.34517789999999998</v>
      </c>
      <c r="F4">
        <v>0.1474</v>
      </c>
      <c r="G4">
        <v>0.35062256105533102</v>
      </c>
      <c r="H4">
        <v>0.34895468440393101</v>
      </c>
      <c r="I4">
        <f>E4</f>
        <v>0.34517789999999998</v>
      </c>
      <c r="J4">
        <v>0.344931905225973</v>
      </c>
      <c r="K4">
        <v>0.34023433569120298</v>
      </c>
      <c r="L4">
        <v>0.33668763550861502</v>
      </c>
      <c r="M4">
        <v>0.3362</v>
      </c>
      <c r="N4">
        <v>0.348032211657548</v>
      </c>
    </row>
    <row r="5" spans="1:14">
      <c r="A5" s="1" t="s">
        <v>1</v>
      </c>
      <c r="B5">
        <v>0.65110000000000001</v>
      </c>
      <c r="C5">
        <v>0.35070000000000001</v>
      </c>
      <c r="D5">
        <v>0.35820000000000002</v>
      </c>
      <c r="E5">
        <v>0.35788609999999998</v>
      </c>
      <c r="F5">
        <v>0.219</v>
      </c>
      <c r="G5">
        <v>0.36708301099287399</v>
      </c>
      <c r="H5">
        <v>0.37083247446891299</v>
      </c>
      <c r="I5">
        <f>E5</f>
        <v>0.35788609999999998</v>
      </c>
      <c r="J5">
        <v>0.35558413955210699</v>
      </c>
      <c r="K5">
        <v>0.34279006651070298</v>
      </c>
      <c r="L5">
        <v>0.360370605668341</v>
      </c>
      <c r="M5">
        <v>0.34799999999999998</v>
      </c>
      <c r="N5">
        <v>0.36797509149830399</v>
      </c>
    </row>
    <row r="6" spans="1:14">
      <c r="A6" s="1" t="s">
        <v>2</v>
      </c>
      <c r="B6">
        <v>0.67210000000000003</v>
      </c>
      <c r="C6">
        <v>0.3417</v>
      </c>
      <c r="D6">
        <v>0.37109999999999999</v>
      </c>
      <c r="E6">
        <v>0.37092799999999998</v>
      </c>
      <c r="F6">
        <v>0.2369</v>
      </c>
      <c r="G6">
        <v>0.363008920106144</v>
      </c>
      <c r="H6">
        <v>0.381734698408632</v>
      </c>
      <c r="I6">
        <f>E6</f>
        <v>0.37092799999999998</v>
      </c>
      <c r="J6">
        <v>0.372295022017606</v>
      </c>
      <c r="K6">
        <v>0.36063912724735703</v>
      </c>
      <c r="L6">
        <v>0.36290246894637201</v>
      </c>
      <c r="M6">
        <v>0.34610000000000002</v>
      </c>
      <c r="N6">
        <v>0.381986954814937</v>
      </c>
    </row>
    <row r="7" spans="1:14">
      <c r="A7" s="1" t="s">
        <v>12</v>
      </c>
      <c r="D7">
        <v>1.29E-2</v>
      </c>
      <c r="E7">
        <v>0.3589</v>
      </c>
      <c r="F7">
        <v>0.22009999999999999</v>
      </c>
      <c r="G7" s="2">
        <v>0.37244590461803101</v>
      </c>
      <c r="H7">
        <v>0.36028555851322103</v>
      </c>
      <c r="I7">
        <f>E7</f>
        <v>0.3589</v>
      </c>
      <c r="J7">
        <v>0.354652416726917</v>
      </c>
      <c r="K7">
        <v>0.34403310407340598</v>
      </c>
      <c r="L7">
        <v>0.363124179275366</v>
      </c>
      <c r="M7">
        <v>0.35389999999999999</v>
      </c>
      <c r="N7">
        <v>0.36261265511229401</v>
      </c>
    </row>
    <row r="8" spans="1:14" s="1" customFormat="1">
      <c r="A8" s="1" t="s">
        <v>29</v>
      </c>
      <c r="B8" s="1" t="s">
        <v>3</v>
      </c>
      <c r="C8" s="1" t="s">
        <v>4</v>
      </c>
      <c r="D8" s="1" t="s">
        <v>5</v>
      </c>
      <c r="E8" s="1" t="s">
        <v>6</v>
      </c>
      <c r="F8" s="1" t="s">
        <v>30</v>
      </c>
    </row>
    <row r="9" spans="1:14">
      <c r="A9" t="s">
        <v>23</v>
      </c>
      <c r="B9">
        <v>89</v>
      </c>
      <c r="C9">
        <v>251</v>
      </c>
      <c r="D9">
        <f>158+2</f>
        <v>160</v>
      </c>
      <c r="E9">
        <f>SUM(B9:D9)</f>
        <v>500</v>
      </c>
      <c r="F9">
        <v>1.1999999999999999E-3</v>
      </c>
    </row>
    <row r="10" spans="1:14">
      <c r="A10" t="s">
        <v>24</v>
      </c>
      <c r="B10">
        <v>44</v>
      </c>
      <c r="C10">
        <v>268</v>
      </c>
      <c r="D10">
        <v>188</v>
      </c>
      <c r="E10">
        <f t="shared" ref="E10:E16" si="0">SUM(B10:D10)</f>
        <v>500</v>
      </c>
      <c r="F10">
        <v>2.5000000000000001E-3</v>
      </c>
    </row>
    <row r="12" spans="1:14">
      <c r="A12" t="s">
        <v>25</v>
      </c>
      <c r="B12">
        <v>67</v>
      </c>
      <c r="C12">
        <v>178</v>
      </c>
      <c r="D12">
        <f>254+1</f>
        <v>255</v>
      </c>
      <c r="E12">
        <f t="shared" si="0"/>
        <v>500</v>
      </c>
      <c r="F12">
        <v>0.39929999999999999</v>
      </c>
    </row>
    <row r="13" spans="1:14">
      <c r="A13" t="s">
        <v>26</v>
      </c>
      <c r="B13">
        <v>106</v>
      </c>
      <c r="C13">
        <v>229</v>
      </c>
      <c r="D13">
        <v>165</v>
      </c>
      <c r="E13">
        <f t="shared" si="0"/>
        <v>500</v>
      </c>
      <c r="F13">
        <v>1</v>
      </c>
    </row>
    <row r="15" spans="1:14">
      <c r="A15" t="s">
        <v>27</v>
      </c>
      <c r="B15">
        <v>27</v>
      </c>
      <c r="C15">
        <v>172</v>
      </c>
      <c r="D15">
        <f>299+2</f>
        <v>301</v>
      </c>
      <c r="E15">
        <f t="shared" si="0"/>
        <v>500</v>
      </c>
      <c r="F15">
        <v>1</v>
      </c>
    </row>
    <row r="16" spans="1:14">
      <c r="A16" t="s">
        <v>28</v>
      </c>
      <c r="B16">
        <v>220</v>
      </c>
      <c r="C16">
        <v>227</v>
      </c>
      <c r="D16">
        <v>53</v>
      </c>
      <c r="E16">
        <f t="shared" si="0"/>
        <v>500</v>
      </c>
      <c r="F1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 POS w5v2</vt:lpstr>
      <vt:lpstr>Chart CCG Model</vt:lpstr>
    </vt:vector>
  </TitlesOfParts>
  <Company>Carleton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Kelly</dc:creator>
  <cp:lastModifiedBy>Matthew Kelly</cp:lastModifiedBy>
  <cp:lastPrinted>2018-09-25T21:55:41Z</cp:lastPrinted>
  <dcterms:created xsi:type="dcterms:W3CDTF">2017-01-30T20:06:25Z</dcterms:created>
  <dcterms:modified xsi:type="dcterms:W3CDTF">2018-11-22T19:18:50Z</dcterms:modified>
</cp:coreProperties>
</file>