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11835" activeTab="3"/>
  </bookViews>
  <sheets>
    <sheet name="Office" sheetId="1" r:id="rId1"/>
    <sheet name="Computadoras" sheetId="3" r:id="rId2"/>
    <sheet name="Eleccion de Computadora" sheetId="4" r:id="rId3"/>
    <sheet name="Cotización" sheetId="5" r:id="rId4"/>
  </sheets>
  <calcPr calcId="145621"/>
</workbook>
</file>

<file path=xl/calcChain.xml><?xml version="1.0" encoding="utf-8"?>
<calcChain xmlns="http://schemas.openxmlformats.org/spreadsheetml/2006/main">
  <c r="F8" i="5" l="1"/>
  <c r="F6" i="5"/>
  <c r="F5" i="5"/>
  <c r="F4" i="5"/>
  <c r="F3" i="5"/>
  <c r="J8" i="4"/>
  <c r="J7" i="4"/>
  <c r="J5" i="4"/>
  <c r="J4" i="4"/>
  <c r="I8" i="4"/>
  <c r="I7" i="4"/>
  <c r="H8" i="4"/>
  <c r="H7" i="4"/>
  <c r="K11" i="3"/>
  <c r="K10" i="3"/>
  <c r="K9" i="3"/>
  <c r="K8" i="3"/>
  <c r="K7" i="3"/>
  <c r="K6" i="3"/>
  <c r="K5" i="3"/>
  <c r="K4" i="3"/>
  <c r="K3" i="3"/>
  <c r="K2" i="3"/>
  <c r="G6" i="1" l="1"/>
  <c r="G5" i="1"/>
  <c r="E6" i="1"/>
  <c r="E5" i="1"/>
  <c r="C6" i="1"/>
</calcChain>
</file>

<file path=xl/sharedStrings.xml><?xml version="1.0" encoding="utf-8"?>
<sst xmlns="http://schemas.openxmlformats.org/spreadsheetml/2006/main" count="115" uniqueCount="57">
  <si>
    <t>PAGO UNICO</t>
  </si>
  <si>
    <t>LICENCIA UNICA</t>
  </si>
  <si>
    <t>LICENCIA ANUAL</t>
  </si>
  <si>
    <t>TIPO</t>
  </si>
  <si>
    <t>CARACTERISTICA</t>
  </si>
  <si>
    <t>PAGO MENSUAL</t>
  </si>
  <si>
    <t>TOTAL</t>
  </si>
  <si>
    <t>SUBTOTAL</t>
  </si>
  <si>
    <t>EQUIPOS</t>
  </si>
  <si>
    <t>A 3 AÑOS</t>
  </si>
  <si>
    <t>55% DE AHORRO CON ESTA OPCION</t>
  </si>
  <si>
    <t>CONCLUSION</t>
  </si>
  <si>
    <t>MARCA</t>
  </si>
  <si>
    <t>LENOVO</t>
  </si>
  <si>
    <t>MODELO</t>
  </si>
  <si>
    <t>PROCESADOR</t>
  </si>
  <si>
    <t>MONITOR</t>
  </si>
  <si>
    <t>CORE i7</t>
  </si>
  <si>
    <t>All in One IdeaCenter IC A540</t>
  </si>
  <si>
    <t>DISCO DURO</t>
  </si>
  <si>
    <t>1 TB</t>
  </si>
  <si>
    <t>NO. EQUIPOS</t>
  </si>
  <si>
    <t>WINDOWS</t>
  </si>
  <si>
    <t>10 HOME</t>
  </si>
  <si>
    <t>RAM</t>
  </si>
  <si>
    <t>16 GB</t>
  </si>
  <si>
    <t>ASUS</t>
  </si>
  <si>
    <t>All in One V241FFK-BA070T</t>
  </si>
  <si>
    <t>8 GB</t>
  </si>
  <si>
    <t>INTEL</t>
  </si>
  <si>
    <t xml:space="preserve">Pc Octa Core </t>
  </si>
  <si>
    <t>ThinkCentre M920t Tower</t>
  </si>
  <si>
    <t>NO INCLUYE</t>
  </si>
  <si>
    <t>10 PRO</t>
  </si>
  <si>
    <t>12 GB</t>
  </si>
  <si>
    <t>DELL</t>
  </si>
  <si>
    <t>Dell Vostro 3471</t>
  </si>
  <si>
    <t>ThinkCentre M720S</t>
  </si>
  <si>
    <t>Samsung S24F350FHL LED 24</t>
  </si>
  <si>
    <t>SAMSUNG</t>
  </si>
  <si>
    <t>HP</t>
  </si>
  <si>
    <t>HP N246v</t>
  </si>
  <si>
    <t>TECLADO ESCENCIAL</t>
  </si>
  <si>
    <t>HP 300</t>
  </si>
  <si>
    <t>INALAMBRICO</t>
  </si>
  <si>
    <t>MEJOR OPCION ALL IN ONE / CALIDAD PRECIO</t>
  </si>
  <si>
    <t>MEJOR OPCION DE TORRE</t>
  </si>
  <si>
    <t>MAS TECLADO MAS MONITOR</t>
  </si>
  <si>
    <t>MAS TECLADO</t>
  </si>
  <si>
    <t>MAS MONITOR</t>
  </si>
  <si>
    <t>TOTAL COSTO</t>
  </si>
  <si>
    <t>CONVIENE MAS COMPRAR LA TORRE Y DE MANERA INDEPENDIENTE COMPRAR EL MONITOR Y EL TECLADO. ME ENFOCO MAS POR LA MARCA LENOVO</t>
  </si>
  <si>
    <t>OFFICE</t>
  </si>
  <si>
    <t>COMPUTADORA</t>
  </si>
  <si>
    <t>TECLADO INALAMBRICO</t>
  </si>
  <si>
    <t>TOTAL GENERAL</t>
  </si>
  <si>
    <t>** YA INCLUYE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</si>
</sst>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4" fontId="0" fillId="0" borderId="0" xfId="0" applyNumberFormat="1"/>
    <xf numFmtId="43" fontId="0" fillId="0" borderId="0" xfId="1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9" fontId="0" fillId="0" borderId="0" xfId="1" applyNumberFormat="1" applyFont="1"/>
    <xf numFmtId="9" fontId="3" fillId="3" borderId="0" xfId="2" applyFont="1" applyFill="1"/>
    <xf numFmtId="0" fontId="3" fillId="0" borderId="0" xfId="0" applyFont="1"/>
    <xf numFmtId="0" fontId="2" fillId="4" borderId="0" xfId="0" applyFon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43" fontId="0" fillId="0" borderId="0" xfId="1" applyFont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/>
    <xf numFmtId="169" fontId="3" fillId="3" borderId="13" xfId="0" applyNumberFormat="1" applyFont="1" applyFill="1" applyBorder="1"/>
    <xf numFmtId="0" fontId="3" fillId="0" borderId="0" xfId="0" applyFont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7</xdr:row>
      <xdr:rowOff>123816</xdr:rowOff>
    </xdr:from>
    <xdr:to>
      <xdr:col>7</xdr:col>
      <xdr:colOff>2181225</xdr:colOff>
      <xdr:row>19</xdr:row>
      <xdr:rowOff>161529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457316"/>
          <a:ext cx="7724775" cy="23237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20</xdr:row>
      <xdr:rowOff>120398</xdr:rowOff>
    </xdr:from>
    <xdr:to>
      <xdr:col>7</xdr:col>
      <xdr:colOff>2304888</xdr:colOff>
      <xdr:row>31</xdr:row>
      <xdr:rowOff>152399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3930398"/>
          <a:ext cx="7838913" cy="2127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76200</xdr:rowOff>
    </xdr:from>
    <xdr:to>
      <xdr:col>0</xdr:col>
      <xdr:colOff>1190625</xdr:colOff>
      <xdr:row>1</xdr:row>
      <xdr:rowOff>866253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47700"/>
          <a:ext cx="962025" cy="79005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257176</xdr:colOff>
      <xdr:row>2</xdr:row>
      <xdr:rowOff>83767</xdr:rowOff>
    </xdr:from>
    <xdr:to>
      <xdr:col>0</xdr:col>
      <xdr:colOff>1152526</xdr:colOff>
      <xdr:row>2</xdr:row>
      <xdr:rowOff>754845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6" y="1560142"/>
          <a:ext cx="895350" cy="67107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2</xdr:row>
      <xdr:rowOff>838199</xdr:rowOff>
    </xdr:from>
    <xdr:to>
      <xdr:col>0</xdr:col>
      <xdr:colOff>1257299</xdr:colOff>
      <xdr:row>3</xdr:row>
      <xdr:rowOff>868218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" y="2314574"/>
          <a:ext cx="1047749" cy="868219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419101</xdr:colOff>
      <xdr:row>4</xdr:row>
      <xdr:rowOff>28575</xdr:rowOff>
    </xdr:from>
    <xdr:to>
      <xdr:col>0</xdr:col>
      <xdr:colOff>820017</xdr:colOff>
      <xdr:row>4</xdr:row>
      <xdr:rowOff>780494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1" y="3228975"/>
          <a:ext cx="400916" cy="751919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295276</xdr:colOff>
      <xdr:row>5</xdr:row>
      <xdr:rowOff>57149</xdr:rowOff>
    </xdr:from>
    <xdr:to>
      <xdr:col>0</xdr:col>
      <xdr:colOff>815976</xdr:colOff>
      <xdr:row>5</xdr:row>
      <xdr:rowOff>1009650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5276" y="4095749"/>
          <a:ext cx="520700" cy="952501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6</xdr:row>
      <xdr:rowOff>85725</xdr:rowOff>
    </xdr:from>
    <xdr:to>
      <xdr:col>0</xdr:col>
      <xdr:colOff>773170</xdr:colOff>
      <xdr:row>6</xdr:row>
      <xdr:rowOff>923925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0" y="4781550"/>
          <a:ext cx="487420" cy="838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1371813</xdr:colOff>
      <xdr:row>7</xdr:row>
      <xdr:rowOff>997324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703794"/>
          <a:ext cx="1371813" cy="997324"/>
        </a:xfrm>
        <a:prstGeom prst="rect">
          <a:avLst/>
        </a:prstGeom>
      </xdr:spPr>
    </xdr:pic>
    <xdr:clientData/>
  </xdr:twoCellAnchor>
  <xdr:twoCellAnchor editAs="oneCell">
    <xdr:from>
      <xdr:col>0</xdr:col>
      <xdr:colOff>168088</xdr:colOff>
      <xdr:row>8</xdr:row>
      <xdr:rowOff>286100</xdr:rowOff>
    </xdr:from>
    <xdr:to>
      <xdr:col>0</xdr:col>
      <xdr:colOff>1210234</xdr:colOff>
      <xdr:row>8</xdr:row>
      <xdr:rowOff>1192602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8088" y="7110482"/>
          <a:ext cx="1042146" cy="906502"/>
        </a:xfrm>
        <a:prstGeom prst="rect">
          <a:avLst/>
        </a:prstGeom>
      </xdr:spPr>
    </xdr:pic>
    <xdr:clientData/>
  </xdr:twoCellAnchor>
  <xdr:twoCellAnchor editAs="oneCell">
    <xdr:from>
      <xdr:col>0</xdr:col>
      <xdr:colOff>11207</xdr:colOff>
      <xdr:row>9</xdr:row>
      <xdr:rowOff>201706</xdr:rowOff>
    </xdr:from>
    <xdr:to>
      <xdr:col>1</xdr:col>
      <xdr:colOff>43472</xdr:colOff>
      <xdr:row>9</xdr:row>
      <xdr:rowOff>762000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207" y="8359588"/>
          <a:ext cx="1444206" cy="560294"/>
        </a:xfrm>
        <a:prstGeom prst="rect">
          <a:avLst/>
        </a:prstGeom>
      </xdr:spPr>
    </xdr:pic>
    <xdr:clientData/>
  </xdr:twoCellAnchor>
  <xdr:twoCellAnchor editAs="oneCell">
    <xdr:from>
      <xdr:col>0</xdr:col>
      <xdr:colOff>44824</xdr:colOff>
      <xdr:row>10</xdr:row>
      <xdr:rowOff>179295</xdr:rowOff>
    </xdr:from>
    <xdr:to>
      <xdr:col>0</xdr:col>
      <xdr:colOff>1383126</xdr:colOff>
      <xdr:row>10</xdr:row>
      <xdr:rowOff>818030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824" y="9289677"/>
          <a:ext cx="1338302" cy="6387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790575</xdr:colOff>
      <xdr:row>8</xdr:row>
      <xdr:rowOff>190500</xdr:rowOff>
    </xdr:from>
    <xdr:to>
      <xdr:col>9</xdr:col>
      <xdr:colOff>800100</xdr:colOff>
      <xdr:row>14</xdr:row>
      <xdr:rowOff>180975</xdr:rowOff>
    </xdr:to>
    <xdr:cxnSp macro="">
      <xdr:nvCxnSpPr>
        <xdr:cNvPr id="3" name="2 Conector recto de flecha"/>
        <xdr:cNvCxnSpPr/>
      </xdr:nvCxnSpPr>
      <xdr:spPr>
        <a:xfrm flipV="1">
          <a:off x="10648950" y="1752600"/>
          <a:ext cx="9525" cy="1152525"/>
        </a:xfrm>
        <a:prstGeom prst="straightConnector1">
          <a:avLst/>
        </a:prstGeom>
        <a:ln w="28575"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6</xdr:row>
      <xdr:rowOff>180975</xdr:rowOff>
    </xdr:from>
    <xdr:to>
      <xdr:col>10</xdr:col>
      <xdr:colOff>95250</xdr:colOff>
      <xdr:row>8</xdr:row>
      <xdr:rowOff>123825</xdr:rowOff>
    </xdr:to>
    <xdr:sp macro="" textlink="">
      <xdr:nvSpPr>
        <xdr:cNvPr id="4" name="3 Rectángulo"/>
        <xdr:cNvSpPr/>
      </xdr:nvSpPr>
      <xdr:spPr>
        <a:xfrm>
          <a:off x="9944100" y="1352550"/>
          <a:ext cx="1009650" cy="3333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7"/>
  <sheetViews>
    <sheetView workbookViewId="0">
      <selection activeCell="J12" sqref="J12"/>
    </sheetView>
  </sheetViews>
  <sheetFormatPr baseColWidth="10" defaultRowHeight="15" x14ac:dyDescent="0.25"/>
  <cols>
    <col min="1" max="1" width="19.28515625" customWidth="1"/>
    <col min="2" max="2" width="19.140625" customWidth="1"/>
    <col min="6" max="6" width="1.7109375" customWidth="1"/>
    <col min="8" max="8" width="35.28515625" customWidth="1"/>
  </cols>
  <sheetData>
    <row r="4" spans="1:8" x14ac:dyDescent="0.25">
      <c r="A4" s="3" t="s">
        <v>3</v>
      </c>
      <c r="B4" s="3" t="s">
        <v>4</v>
      </c>
      <c r="C4" s="3" t="s">
        <v>7</v>
      </c>
      <c r="D4" s="3" t="s">
        <v>8</v>
      </c>
      <c r="E4" s="3" t="s">
        <v>6</v>
      </c>
      <c r="G4" s="8" t="s">
        <v>9</v>
      </c>
      <c r="H4" s="8" t="s">
        <v>11</v>
      </c>
    </row>
    <row r="5" spans="1:8" x14ac:dyDescent="0.25">
      <c r="A5" s="7" t="s">
        <v>1</v>
      </c>
      <c r="B5" t="s">
        <v>0</v>
      </c>
      <c r="C5" s="1">
        <v>2599</v>
      </c>
      <c r="D5" s="4">
        <v>30</v>
      </c>
      <c r="E5" s="5">
        <f>C5*D5</f>
        <v>77970</v>
      </c>
      <c r="G5" s="5">
        <f>E5</f>
        <v>77970</v>
      </c>
      <c r="H5" s="6" t="s">
        <v>10</v>
      </c>
    </row>
    <row r="6" spans="1:8" x14ac:dyDescent="0.25">
      <c r="A6" s="7" t="s">
        <v>2</v>
      </c>
      <c r="B6" t="s">
        <v>5</v>
      </c>
      <c r="C6" s="2">
        <f>159*12</f>
        <v>1908</v>
      </c>
      <c r="D6" s="4">
        <v>30</v>
      </c>
      <c r="E6" s="5">
        <f>C6*D6</f>
        <v>57240</v>
      </c>
      <c r="G6" s="5">
        <f>E6*3</f>
        <v>171720</v>
      </c>
    </row>
    <row r="7" spans="1:8" x14ac:dyDescent="0.25">
      <c r="E7" s="5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baseColWidth="10" defaultRowHeight="15" x14ac:dyDescent="0.25"/>
  <cols>
    <col min="1" max="1" width="21.140625" customWidth="1"/>
    <col min="3" max="3" width="27.28515625" bestFit="1" customWidth="1"/>
    <col min="4" max="4" width="14.5703125" customWidth="1"/>
    <col min="10" max="10" width="29.140625" customWidth="1"/>
  </cols>
  <sheetData>
    <row r="1" spans="2:11" x14ac:dyDescent="0.25">
      <c r="B1" s="3" t="s">
        <v>12</v>
      </c>
      <c r="C1" s="3" t="s">
        <v>14</v>
      </c>
      <c r="D1" s="3" t="s">
        <v>15</v>
      </c>
      <c r="E1" s="3" t="s">
        <v>16</v>
      </c>
      <c r="F1" s="3" t="s">
        <v>19</v>
      </c>
      <c r="G1" s="3" t="s">
        <v>22</v>
      </c>
      <c r="H1" s="3" t="s">
        <v>24</v>
      </c>
      <c r="I1" s="8" t="s">
        <v>7</v>
      </c>
      <c r="J1" s="3" t="s">
        <v>21</v>
      </c>
      <c r="K1" s="8" t="s">
        <v>6</v>
      </c>
    </row>
    <row r="2" spans="2:11" s="10" customFormat="1" ht="71.25" customHeight="1" x14ac:dyDescent="0.25">
      <c r="B2" s="10" t="s">
        <v>13</v>
      </c>
      <c r="C2" s="10" t="s">
        <v>18</v>
      </c>
      <c r="D2" s="10" t="s">
        <v>17</v>
      </c>
      <c r="E2" s="10">
        <v>23.8</v>
      </c>
      <c r="F2" s="10" t="s">
        <v>20</v>
      </c>
      <c r="G2" s="10" t="s">
        <v>23</v>
      </c>
      <c r="H2" s="10" t="s">
        <v>25</v>
      </c>
      <c r="I2" s="11">
        <v>32999</v>
      </c>
      <c r="J2" s="10">
        <v>30</v>
      </c>
      <c r="K2" s="11">
        <f>I2*J2</f>
        <v>989970</v>
      </c>
    </row>
    <row r="3" spans="2:11" ht="66" customHeight="1" x14ac:dyDescent="0.25">
      <c r="B3" s="10" t="s">
        <v>26</v>
      </c>
      <c r="C3" s="10" t="s">
        <v>27</v>
      </c>
      <c r="D3" s="10" t="s">
        <v>17</v>
      </c>
      <c r="E3" s="10">
        <v>23.8</v>
      </c>
      <c r="F3" s="10" t="s">
        <v>20</v>
      </c>
      <c r="G3" s="10" t="s">
        <v>23</v>
      </c>
      <c r="H3" s="10" t="s">
        <v>28</v>
      </c>
      <c r="I3" s="11">
        <v>25499</v>
      </c>
      <c r="J3" s="10">
        <v>30</v>
      </c>
      <c r="K3" s="11">
        <f>I3*J3</f>
        <v>764970</v>
      </c>
    </row>
    <row r="4" spans="2:11" ht="69.75" customHeight="1" x14ac:dyDescent="0.25">
      <c r="B4" s="10" t="s">
        <v>29</v>
      </c>
      <c r="C4" s="10" t="s">
        <v>30</v>
      </c>
      <c r="D4" s="10" t="s">
        <v>17</v>
      </c>
      <c r="E4" s="10">
        <v>19.5</v>
      </c>
      <c r="F4" s="10" t="s">
        <v>20</v>
      </c>
      <c r="G4" s="10" t="s">
        <v>23</v>
      </c>
      <c r="H4" s="10" t="s">
        <v>28</v>
      </c>
      <c r="I4" s="11">
        <v>29990</v>
      </c>
      <c r="J4" s="10">
        <v>30</v>
      </c>
      <c r="K4" s="11">
        <f>I4*J4</f>
        <v>899700</v>
      </c>
    </row>
    <row r="5" spans="2:11" ht="66" customHeight="1" x14ac:dyDescent="0.25">
      <c r="B5" s="10" t="s">
        <v>13</v>
      </c>
      <c r="C5" s="10" t="s">
        <v>31</v>
      </c>
      <c r="D5" s="10" t="s">
        <v>17</v>
      </c>
      <c r="E5" s="10" t="s">
        <v>32</v>
      </c>
      <c r="F5" s="10" t="s">
        <v>20</v>
      </c>
      <c r="G5" s="10" t="s">
        <v>33</v>
      </c>
      <c r="H5" s="10" t="s">
        <v>34</v>
      </c>
      <c r="I5" s="11">
        <v>22837.439999999999</v>
      </c>
      <c r="J5" s="10">
        <v>30</v>
      </c>
      <c r="K5" s="11">
        <f>I5*J5</f>
        <v>685123.2</v>
      </c>
    </row>
    <row r="6" spans="2:11" ht="81.75" customHeight="1" x14ac:dyDescent="0.25">
      <c r="B6" s="10" t="s">
        <v>35</v>
      </c>
      <c r="C6" s="10" t="s">
        <v>36</v>
      </c>
      <c r="D6" s="10" t="s">
        <v>17</v>
      </c>
      <c r="E6" s="10" t="s">
        <v>32</v>
      </c>
      <c r="F6" s="10" t="s">
        <v>20</v>
      </c>
      <c r="G6" s="10" t="s">
        <v>33</v>
      </c>
      <c r="H6" s="10" t="s">
        <v>28</v>
      </c>
      <c r="I6" s="11">
        <v>17679</v>
      </c>
      <c r="J6" s="10">
        <v>30</v>
      </c>
      <c r="K6" s="11">
        <f>I6*J6</f>
        <v>530370</v>
      </c>
    </row>
    <row r="7" spans="2:11" ht="78.75" customHeight="1" x14ac:dyDescent="0.25">
      <c r="B7" s="10" t="s">
        <v>13</v>
      </c>
      <c r="C7" s="10" t="s">
        <v>37</v>
      </c>
      <c r="D7" s="10" t="s">
        <v>17</v>
      </c>
      <c r="E7" s="10" t="s">
        <v>32</v>
      </c>
      <c r="F7" s="10" t="s">
        <v>20</v>
      </c>
      <c r="G7" s="10" t="s">
        <v>33</v>
      </c>
      <c r="H7" s="10" t="s">
        <v>34</v>
      </c>
      <c r="I7" s="11">
        <v>17889</v>
      </c>
      <c r="J7" s="10">
        <v>30</v>
      </c>
      <c r="K7" s="11">
        <f>I7*J7</f>
        <v>536670</v>
      </c>
    </row>
    <row r="8" spans="2:11" ht="88.5" customHeight="1" x14ac:dyDescent="0.25">
      <c r="B8" s="10" t="s">
        <v>39</v>
      </c>
      <c r="C8" s="10" t="s">
        <v>38</v>
      </c>
      <c r="E8" s="10">
        <v>24</v>
      </c>
      <c r="F8" s="10"/>
      <c r="G8" s="10"/>
      <c r="H8" s="10"/>
      <c r="I8" s="11">
        <v>3139</v>
      </c>
      <c r="J8" s="10">
        <v>30</v>
      </c>
      <c r="K8" s="11">
        <f>I8*J8</f>
        <v>94170</v>
      </c>
    </row>
    <row r="9" spans="2:11" ht="105" customHeight="1" x14ac:dyDescent="0.25">
      <c r="B9" s="10" t="s">
        <v>40</v>
      </c>
      <c r="C9" s="10" t="s">
        <v>41</v>
      </c>
      <c r="E9" s="10">
        <v>23.8</v>
      </c>
      <c r="F9" s="10"/>
      <c r="G9" s="10"/>
      <c r="H9" s="10"/>
      <c r="I9" s="11">
        <v>2939</v>
      </c>
      <c r="J9" s="10">
        <v>30</v>
      </c>
      <c r="K9" s="11">
        <f>I9*J9</f>
        <v>88170</v>
      </c>
    </row>
    <row r="10" spans="2:11" ht="75" customHeight="1" x14ac:dyDescent="0.25">
      <c r="B10" s="10" t="s">
        <v>13</v>
      </c>
      <c r="C10" s="10" t="s">
        <v>42</v>
      </c>
      <c r="D10" s="10" t="s">
        <v>44</v>
      </c>
      <c r="I10" s="11">
        <v>799</v>
      </c>
      <c r="J10" s="10">
        <v>30</v>
      </c>
      <c r="K10" s="11">
        <f>I10*J10</f>
        <v>23970</v>
      </c>
    </row>
    <row r="11" spans="2:11" ht="72" customHeight="1" x14ac:dyDescent="0.25">
      <c r="B11" s="10" t="s">
        <v>40</v>
      </c>
      <c r="C11" s="10" t="s">
        <v>43</v>
      </c>
      <c r="D11" s="10" t="s">
        <v>44</v>
      </c>
      <c r="I11" s="11">
        <v>799</v>
      </c>
      <c r="J11" s="10">
        <v>30</v>
      </c>
      <c r="K11" s="11">
        <f>I11*J11</f>
        <v>23970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8"/>
  <sheetViews>
    <sheetView workbookViewId="0">
      <selection activeCell="B13" sqref="B13"/>
    </sheetView>
  </sheetViews>
  <sheetFormatPr baseColWidth="10" defaultRowHeight="15" x14ac:dyDescent="0.25"/>
  <cols>
    <col min="1" max="1" width="3.28515625" customWidth="1"/>
    <col min="2" max="2" width="31" customWidth="1"/>
    <col min="3" max="3" width="18.5703125" customWidth="1"/>
    <col min="4" max="4" width="25" bestFit="1" customWidth="1"/>
    <col min="6" max="6" width="14.7109375" customWidth="1"/>
    <col min="7" max="7" width="13.42578125" customWidth="1"/>
    <col min="8" max="8" width="13.5703125" bestFit="1" customWidth="1"/>
    <col min="9" max="9" width="16.85546875" customWidth="1"/>
    <col min="10" max="10" width="15" customWidth="1"/>
  </cols>
  <sheetData>
    <row r="3" spans="2:10" ht="15.75" thickBot="1" x14ac:dyDescent="0.3">
      <c r="C3" s="3" t="s">
        <v>12</v>
      </c>
      <c r="D3" s="3" t="s">
        <v>14</v>
      </c>
      <c r="E3" s="8" t="s">
        <v>7</v>
      </c>
      <c r="F3" s="3" t="s">
        <v>21</v>
      </c>
      <c r="G3" s="8" t="s">
        <v>6</v>
      </c>
      <c r="H3" s="3" t="s">
        <v>48</v>
      </c>
      <c r="I3" s="3" t="s">
        <v>49</v>
      </c>
      <c r="J3" s="8" t="s">
        <v>50</v>
      </c>
    </row>
    <row r="4" spans="2:10" x14ac:dyDescent="0.25">
      <c r="B4" s="12" t="s">
        <v>45</v>
      </c>
      <c r="C4" s="10" t="s">
        <v>26</v>
      </c>
      <c r="D4" s="10" t="s">
        <v>27</v>
      </c>
      <c r="E4" s="11">
        <v>25499</v>
      </c>
      <c r="F4" s="10">
        <v>30</v>
      </c>
      <c r="G4" s="11">
        <v>764970</v>
      </c>
      <c r="J4" s="5">
        <f>SUM(G4:I4)</f>
        <v>764970</v>
      </c>
    </row>
    <row r="5" spans="2:10" ht="15.75" thickBot="1" x14ac:dyDescent="0.3">
      <c r="B5" s="13"/>
      <c r="C5" s="10" t="s">
        <v>29</v>
      </c>
      <c r="D5" s="10" t="s">
        <v>30</v>
      </c>
      <c r="E5" s="11">
        <v>29990</v>
      </c>
      <c r="F5" s="10">
        <v>30</v>
      </c>
      <c r="G5" s="11">
        <v>899700</v>
      </c>
      <c r="J5" s="5">
        <f>SUM(G5:I5)</f>
        <v>899700</v>
      </c>
    </row>
    <row r="6" spans="2:10" ht="15.75" thickBot="1" x14ac:dyDescent="0.3">
      <c r="J6" s="5"/>
    </row>
    <row r="7" spans="2:10" x14ac:dyDescent="0.25">
      <c r="B7" s="14" t="s">
        <v>46</v>
      </c>
      <c r="C7" s="10" t="s">
        <v>35</v>
      </c>
      <c r="D7" s="10" t="s">
        <v>36</v>
      </c>
      <c r="E7" s="11">
        <v>17679</v>
      </c>
      <c r="F7" s="10">
        <v>30</v>
      </c>
      <c r="G7" s="11">
        <v>530370</v>
      </c>
      <c r="H7" s="9">
        <f>G11</f>
        <v>23970</v>
      </c>
      <c r="I7" s="9">
        <f>G10</f>
        <v>88170</v>
      </c>
      <c r="J7" s="5">
        <f t="shared" ref="J7:J8" si="0">SUM(G7:I7)</f>
        <v>642510</v>
      </c>
    </row>
    <row r="8" spans="2:10" ht="15.75" thickBot="1" x14ac:dyDescent="0.3">
      <c r="B8" s="15"/>
      <c r="C8" s="10" t="s">
        <v>13</v>
      </c>
      <c r="D8" s="10" t="s">
        <v>37</v>
      </c>
      <c r="E8" s="11">
        <v>17889</v>
      </c>
      <c r="F8" s="10">
        <v>30</v>
      </c>
      <c r="G8" s="11">
        <v>536670</v>
      </c>
      <c r="H8" s="9">
        <f>G11</f>
        <v>23970</v>
      </c>
      <c r="I8" s="9">
        <f>G10</f>
        <v>88170</v>
      </c>
      <c r="J8" s="5">
        <f t="shared" si="0"/>
        <v>648810</v>
      </c>
    </row>
    <row r="9" spans="2:10" ht="15.75" thickBot="1" x14ac:dyDescent="0.3">
      <c r="J9" s="5"/>
    </row>
    <row r="10" spans="2:10" x14ac:dyDescent="0.25">
      <c r="B10" s="14" t="s">
        <v>47</v>
      </c>
      <c r="C10" s="10" t="s">
        <v>40</v>
      </c>
      <c r="D10" s="10" t="s">
        <v>41</v>
      </c>
      <c r="E10" s="11">
        <v>2939</v>
      </c>
      <c r="F10" s="10">
        <v>30</v>
      </c>
      <c r="G10" s="11">
        <v>88170</v>
      </c>
      <c r="J10" s="5"/>
    </row>
    <row r="11" spans="2:10" ht="15.75" thickBot="1" x14ac:dyDescent="0.3">
      <c r="B11" s="15"/>
      <c r="C11" s="10" t="s">
        <v>40</v>
      </c>
      <c r="D11" s="10" t="s">
        <v>43</v>
      </c>
      <c r="E11" s="11">
        <v>799</v>
      </c>
      <c r="F11" s="10">
        <v>30</v>
      </c>
      <c r="G11" s="11">
        <v>23970</v>
      </c>
      <c r="J11" s="5"/>
    </row>
    <row r="15" spans="2:10" ht="15.75" thickBot="1" x14ac:dyDescent="0.3">
      <c r="C15" s="7" t="s">
        <v>11</v>
      </c>
    </row>
    <row r="16" spans="2:10" x14ac:dyDescent="0.25">
      <c r="C16" s="16" t="s">
        <v>51</v>
      </c>
      <c r="D16" s="17"/>
      <c r="E16" s="17"/>
      <c r="F16" s="17"/>
      <c r="G16" s="17"/>
      <c r="H16" s="17"/>
      <c r="I16" s="17"/>
      <c r="J16" s="18"/>
    </row>
    <row r="17" spans="3:10" x14ac:dyDescent="0.25">
      <c r="C17" s="19"/>
      <c r="D17" s="20"/>
      <c r="E17" s="20"/>
      <c r="F17" s="20"/>
      <c r="G17" s="20"/>
      <c r="H17" s="20"/>
      <c r="I17" s="20"/>
      <c r="J17" s="21"/>
    </row>
    <row r="18" spans="3:10" ht="15.75" thickBot="1" x14ac:dyDescent="0.3">
      <c r="C18" s="22"/>
      <c r="D18" s="23"/>
      <c r="E18" s="23"/>
      <c r="F18" s="23"/>
      <c r="G18" s="23"/>
      <c r="H18" s="23"/>
      <c r="I18" s="23"/>
      <c r="J18" s="24"/>
    </row>
  </sheetData>
  <mergeCells count="4">
    <mergeCell ref="B4:B5"/>
    <mergeCell ref="B10:B11"/>
    <mergeCell ref="B7:B8"/>
    <mergeCell ref="C16:J18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abSelected="1" workbookViewId="0">
      <selection activeCell="B12" sqref="B12"/>
    </sheetView>
  </sheetViews>
  <sheetFormatPr baseColWidth="10" defaultRowHeight="15" x14ac:dyDescent="0.25"/>
  <cols>
    <col min="1" max="1" width="22.28515625" bestFit="1" customWidth="1"/>
    <col min="2" max="2" width="15.28515625" bestFit="1" customWidth="1"/>
    <col min="3" max="3" width="18.140625" bestFit="1" customWidth="1"/>
    <col min="4" max="4" width="13.7109375" customWidth="1"/>
    <col min="5" max="5" width="11.5703125" customWidth="1"/>
    <col min="6" max="6" width="17.140625" bestFit="1" customWidth="1"/>
  </cols>
  <sheetData>
    <row r="2" spans="1:6" x14ac:dyDescent="0.25">
      <c r="B2" s="3" t="s">
        <v>3</v>
      </c>
      <c r="C2" s="3" t="s">
        <v>4</v>
      </c>
      <c r="D2" s="3" t="s">
        <v>7</v>
      </c>
      <c r="E2" s="3" t="s">
        <v>8</v>
      </c>
      <c r="F2" s="3" t="s">
        <v>6</v>
      </c>
    </row>
    <row r="3" spans="1:6" x14ac:dyDescent="0.25">
      <c r="A3" t="s">
        <v>52</v>
      </c>
      <c r="B3" s="7" t="s">
        <v>1</v>
      </c>
      <c r="C3" s="25" t="s">
        <v>0</v>
      </c>
      <c r="D3" s="2">
        <v>2599</v>
      </c>
      <c r="E3" s="4">
        <v>30</v>
      </c>
      <c r="F3" s="5">
        <f>D3*E3</f>
        <v>77970</v>
      </c>
    </row>
    <row r="4" spans="1:6" x14ac:dyDescent="0.25">
      <c r="A4" t="s">
        <v>53</v>
      </c>
      <c r="B4" s="31" t="s">
        <v>13</v>
      </c>
      <c r="C4" s="26" t="s">
        <v>37</v>
      </c>
      <c r="D4" s="27">
        <v>17889</v>
      </c>
      <c r="E4" s="10">
        <v>30</v>
      </c>
      <c r="F4" s="5">
        <f t="shared" ref="F4:F6" si="0">D4*E4</f>
        <v>536670</v>
      </c>
    </row>
    <row r="5" spans="1:6" x14ac:dyDescent="0.25">
      <c r="A5" t="s">
        <v>16</v>
      </c>
      <c r="B5" s="31" t="s">
        <v>40</v>
      </c>
      <c r="C5" s="26" t="s">
        <v>41</v>
      </c>
      <c r="D5" s="27">
        <v>2939</v>
      </c>
      <c r="E5" s="10">
        <v>30</v>
      </c>
      <c r="F5" s="5">
        <f t="shared" si="0"/>
        <v>88170</v>
      </c>
    </row>
    <row r="6" spans="1:6" x14ac:dyDescent="0.25">
      <c r="A6" t="s">
        <v>54</v>
      </c>
      <c r="B6" s="31" t="s">
        <v>40</v>
      </c>
      <c r="C6" s="26" t="s">
        <v>43</v>
      </c>
      <c r="D6" s="27">
        <v>799</v>
      </c>
      <c r="E6" s="10">
        <v>30</v>
      </c>
      <c r="F6" s="5">
        <f t="shared" si="0"/>
        <v>23970</v>
      </c>
    </row>
    <row r="7" spans="1:6" ht="15.75" thickBot="1" x14ac:dyDescent="0.3">
      <c r="C7" s="25"/>
    </row>
    <row r="8" spans="1:6" ht="15.75" thickBot="1" x14ac:dyDescent="0.3">
      <c r="B8" s="28" t="s">
        <v>55</v>
      </c>
      <c r="C8" s="29"/>
      <c r="D8" s="29"/>
      <c r="E8" s="29"/>
      <c r="F8" s="30">
        <f>SUM(F3:F7)</f>
        <v>726780</v>
      </c>
    </row>
    <row r="9" spans="1:6" x14ac:dyDescent="0.25">
      <c r="F9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Office</vt:lpstr>
      <vt:lpstr>Computadoras</vt:lpstr>
      <vt:lpstr>Eleccion de Computadora</vt:lpstr>
      <vt:lpstr>Cotización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Vilchis, Edgar</dc:creator>
  <cp:lastModifiedBy>Cruz Vilchis, Edgar</cp:lastModifiedBy>
  <dcterms:created xsi:type="dcterms:W3CDTF">2020-09-24T16:01:12Z</dcterms:created>
  <dcterms:modified xsi:type="dcterms:W3CDTF">2020-09-24T18:27:08Z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