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308" windowWidth="17970" windowHeight="5385"/>
  </bookViews>
  <sheets>
    <sheet name="Trial1R1" sheetId="1" r:id="rId1"/>
  </sheets>
  <calcPr calcId="144525"/>
</workbook>
</file>

<file path=xl/calcChain.xml><?xml version="1.0" encoding="utf-8"?>
<calcChain xmlns="http://schemas.openxmlformats.org/spreadsheetml/2006/main">
  <c r="M14" i="1" l="1"/>
  <c r="L14" i="1"/>
  <c r="K14" i="1"/>
  <c r="J14" i="1"/>
  <c r="I14" i="1"/>
  <c r="M13" i="1" l="1"/>
  <c r="L13" i="1"/>
  <c r="K13" i="1"/>
  <c r="J13" i="1"/>
  <c r="I13" i="1"/>
  <c r="M9" i="1" l="1"/>
  <c r="L9" i="1"/>
  <c r="M11" i="1"/>
  <c r="L11" i="1"/>
  <c r="K11" i="1"/>
  <c r="J11" i="1"/>
  <c r="I11" i="1"/>
  <c r="E51" i="1"/>
  <c r="F90" i="1"/>
  <c r="B71" i="1"/>
  <c r="C43" i="1"/>
  <c r="D39" i="1"/>
  <c r="M7" i="1" l="1"/>
  <c r="M12" i="1" s="1"/>
  <c r="L7" i="1"/>
  <c r="L12" i="1" s="1"/>
  <c r="K9" i="1"/>
  <c r="K7" i="1"/>
  <c r="K12" i="1" s="1"/>
  <c r="J9" i="1"/>
  <c r="J7" i="1"/>
  <c r="I7" i="1"/>
  <c r="I12" i="1" s="1"/>
  <c r="I9" i="1"/>
  <c r="J10" i="1" l="1"/>
  <c r="J12" i="1"/>
  <c r="K10" i="1"/>
  <c r="I10" i="1"/>
  <c r="L10" i="1"/>
  <c r="M10" i="1"/>
</calcChain>
</file>

<file path=xl/sharedStrings.xml><?xml version="1.0" encoding="utf-8"?>
<sst xmlns="http://schemas.openxmlformats.org/spreadsheetml/2006/main" count="45" uniqueCount="39">
  <si>
    <t>Run 1</t>
  </si>
  <si>
    <t>VL1 mf 5</t>
  </si>
  <si>
    <t>infEnd 13.2</t>
  </si>
  <si>
    <t>New Inf</t>
  </si>
  <si>
    <t>HD new Inf</t>
  </si>
  <si>
    <t>Moves to NF=10</t>
  </si>
  <si>
    <t>HD to G=0</t>
  </si>
  <si>
    <t>HD to YBR=0</t>
  </si>
  <si>
    <t>G at YBR=0</t>
  </si>
  <si>
    <t>R0 at YBR=0</t>
  </si>
  <si>
    <t>T1P100Inf1</t>
  </si>
  <si>
    <t>Run2</t>
  </si>
  <si>
    <t>Run3</t>
  </si>
  <si>
    <t>Run4</t>
  </si>
  <si>
    <t>Run5</t>
  </si>
  <si>
    <t>P=100 initialInf=1</t>
  </si>
  <si>
    <t>baseSz=12</t>
  </si>
  <si>
    <t>mingl=3</t>
  </si>
  <si>
    <t>100-1</t>
  </si>
  <si>
    <t>100-2</t>
  </si>
  <si>
    <t>100-3</t>
  </si>
  <si>
    <t>100-4</t>
  </si>
  <si>
    <t>100-5</t>
  </si>
  <si>
    <t>GYBRO at G=0</t>
  </si>
  <si>
    <t>0:16:14:62:8</t>
  </si>
  <si>
    <t>Decimal Hrs</t>
  </si>
  <si>
    <t>0:19:331:49:1</t>
  </si>
  <si>
    <t>R0 at G=0</t>
  </si>
  <si>
    <t>not done</t>
  </si>
  <si>
    <t>0:33:25:41:1</t>
  </si>
  <si>
    <t>0:5:10:75:10</t>
  </si>
  <si>
    <t>Av Collisions/HR</t>
  </si>
  <si>
    <t>Total Collisions to NF=10</t>
  </si>
  <si>
    <t>NF=10  Moves/Inf</t>
  </si>
  <si>
    <t>NF=10 Collisions/Inf</t>
  </si>
  <si>
    <t>NF=10 Moves/Collision</t>
  </si>
  <si>
    <t>NF=10 Inf/H</t>
  </si>
  <si>
    <t>Odds are 1:N for 1P</t>
  </si>
  <si>
    <t>But the odds that one infection will occur among the 99 susceptibles is Odds/100 = 1 in 6.6 in one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</si>
</sst>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2" fontId="0" fillId="0" borderId="0" xfId="0" applyNumberFormat="1"/>
    <xf numFmtId="0" fontId="0" fillId="33" borderId="0" xfId="0" applyFill="1"/>
    <xf numFmtId="2" fontId="0" fillId="0" borderId="13" xfId="0" applyNumberFormat="1" applyBorder="1"/>
    <xf numFmtId="0" fontId="0" fillId="33" borderId="11" xfId="0" applyFill="1" applyBorder="1" applyAlignment="1">
      <alignment horizontal="center"/>
    </xf>
    <xf numFmtId="0" fontId="0" fillId="0" borderId="10" xfId="0" applyBorder="1"/>
    <xf numFmtId="0" fontId="0" fillId="33" borderId="12" xfId="0" applyFill="1" applyBorder="1" applyAlignment="1">
      <alignment horizontal="center"/>
    </xf>
    <xf numFmtId="0" fontId="0" fillId="0" borderId="13" xfId="0" applyBorder="1"/>
    <xf numFmtId="1" fontId="0" fillId="0" borderId="13" xfId="0" applyNumberFormat="1" applyBorder="1"/>
    <xf numFmtId="0" fontId="0" fillId="33" borderId="0" xfId="0" applyFill="1" applyAlignment="1">
      <alignment horizontal="center"/>
    </xf>
    <xf numFmtId="0" fontId="0" fillId="0" borderId="14" xfId="0" applyBorder="1"/>
    <xf numFmtId="0" fontId="0" fillId="33" borderId="11" xfId="0" applyFill="1" applyBorder="1"/>
    <xf numFmtId="3" fontId="0" fillId="0" borderId="13" xfId="0" applyNumberFormat="1" applyBorder="1"/>
    <xf numFmtId="3" fontId="0" fillId="0" borderId="14" xfId="0" applyNumberFormat="1" applyBorder="1"/>
    <xf numFmtId="2" fontId="0" fillId="0" borderId="14" xfId="0" applyNumberFormat="1" applyBorder="1"/>
    <xf numFmtId="0" fontId="0" fillId="0" borderId="0" xfId="0"/>
    <xf numFmtId="1" fontId="0" fillId="0" borderId="14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15" xfId="0" applyBorder="1"/>
    <xf numFmtId="0" fontId="0" fillId="0" borderId="16" xfId="0" applyBorder="1"/>
    <xf numFmtId="0" fontId="0" fillId="0" borderId="12" xfId="0" applyBorder="1"/>
    <xf numFmtId="0" fontId="0" fillId="0" borderId="17" xfId="0" applyBorder="1"/>
    <xf numFmtId="0" fontId="0" fillId="0" borderId="17" xfId="0" applyFill="1" applyBorder="1"/>
    <xf numFmtId="0" fontId="0" fillId="0" borderId="19" xfId="0" applyBorder="1"/>
    <xf numFmtId="0" fontId="0" fillId="0" borderId="20" xfId="0" applyBorder="1"/>
    <xf numFmtId="0" fontId="0" fillId="0" borderId="22" xfId="0" applyBorder="1"/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3" xfId="0" applyBorder="1"/>
    <xf numFmtId="2" fontId="0" fillId="0" borderId="23" xfId="0" applyNumberFormat="1" applyBorder="1"/>
    <xf numFmtId="0" fontId="0" fillId="0" borderId="24" xfId="0" applyBorder="1"/>
    <xf numFmtId="0" fontId="0" fillId="0" borderId="18" xfId="0" applyBorder="1" applyAlignment="1">
      <alignment horizontal="center"/>
    </xf>
    <xf numFmtId="0" fontId="0" fillId="0" borderId="21" xfId="0" applyBorder="1"/>
    <xf numFmtId="0" fontId="0" fillId="0" borderId="0" xfId="0" applyBorder="1"/>
    <xf numFmtId="0" fontId="0" fillId="0" borderId="25" xfId="0" applyBorder="1"/>
    <xf numFmtId="1" fontId="0" fillId="34" borderId="26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"/>
  <sheetViews>
    <sheetView tabSelected="1" workbookViewId="0">
      <selection activeCell="H23" sqref="H23"/>
    </sheetView>
  </sheetViews>
  <sheetFormatPr defaultRowHeight="14.25" x14ac:dyDescent="0.45"/>
  <cols>
    <col min="1" max="1" width="10.59765625" customWidth="1"/>
    <col min="8" max="8" width="21.33203125" customWidth="1"/>
    <col min="9" max="13" width="13.06640625" customWidth="1"/>
  </cols>
  <sheetData>
    <row r="1" spans="1:16" x14ac:dyDescent="0.45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H1" t="s">
        <v>15</v>
      </c>
      <c r="I1" t="s">
        <v>16</v>
      </c>
      <c r="J1" t="s">
        <v>17</v>
      </c>
      <c r="L1" t="s">
        <v>1</v>
      </c>
      <c r="M1" t="s">
        <v>2</v>
      </c>
    </row>
    <row r="2" spans="1:16" ht="14.65" thickBot="1" x14ac:dyDescent="0.5"/>
    <row r="3" spans="1:16" ht="14.65" thickBot="1" x14ac:dyDescent="0.5">
      <c r="B3" s="9" t="s">
        <v>18</v>
      </c>
      <c r="C3" s="9" t="s">
        <v>19</v>
      </c>
      <c r="D3" s="9" t="s">
        <v>20</v>
      </c>
      <c r="E3" s="9" t="s">
        <v>21</v>
      </c>
      <c r="F3" s="9" t="s">
        <v>22</v>
      </c>
      <c r="G3" s="2"/>
      <c r="H3" s="5"/>
      <c r="I3" s="11" t="s">
        <v>18</v>
      </c>
      <c r="J3" s="4" t="s">
        <v>19</v>
      </c>
      <c r="K3" s="4" t="s">
        <v>20</v>
      </c>
      <c r="L3" s="4" t="s">
        <v>21</v>
      </c>
      <c r="M3" s="6" t="s">
        <v>22</v>
      </c>
      <c r="P3">
        <v>50</v>
      </c>
    </row>
    <row r="4" spans="1:16" x14ac:dyDescent="0.45">
      <c r="A4">
        <v>0</v>
      </c>
      <c r="B4">
        <v>56</v>
      </c>
      <c r="C4" s="15">
        <v>102</v>
      </c>
      <c r="D4" s="17">
        <v>86</v>
      </c>
      <c r="E4" s="18">
        <v>115</v>
      </c>
      <c r="F4" s="19">
        <v>94</v>
      </c>
      <c r="H4" s="20" t="s">
        <v>3</v>
      </c>
      <c r="I4" s="36">
        <v>10</v>
      </c>
      <c r="J4" s="36">
        <v>10</v>
      </c>
      <c r="K4" s="36">
        <v>10</v>
      </c>
      <c r="L4" s="36">
        <v>10</v>
      </c>
      <c r="M4" s="22">
        <v>10</v>
      </c>
    </row>
    <row r="5" spans="1:16" x14ac:dyDescent="0.45">
      <c r="A5">
        <v>1</v>
      </c>
      <c r="B5">
        <v>55</v>
      </c>
      <c r="C5" s="15">
        <v>120</v>
      </c>
      <c r="D5" s="17">
        <v>96</v>
      </c>
      <c r="E5" s="18">
        <v>82</v>
      </c>
      <c r="F5" s="19">
        <v>97</v>
      </c>
      <c r="G5">
        <v>500</v>
      </c>
      <c r="H5" s="23" t="s">
        <v>4</v>
      </c>
      <c r="I5" s="10">
        <v>2.14</v>
      </c>
      <c r="J5" s="10">
        <v>1.1299999999999999</v>
      </c>
      <c r="K5" s="14">
        <v>1.0900000000000001</v>
      </c>
      <c r="L5" s="14">
        <v>1.21</v>
      </c>
      <c r="M5" s="3">
        <v>3.12</v>
      </c>
      <c r="N5" s="1"/>
      <c r="O5" s="1"/>
      <c r="P5" s="1"/>
    </row>
    <row r="6" spans="1:16" x14ac:dyDescent="0.45">
      <c r="A6">
        <v>2</v>
      </c>
      <c r="B6">
        <v>36</v>
      </c>
      <c r="C6" s="15">
        <v>82</v>
      </c>
      <c r="D6" s="17">
        <v>93</v>
      </c>
      <c r="E6" s="18">
        <v>86</v>
      </c>
      <c r="F6" s="19">
        <v>85</v>
      </c>
      <c r="H6" s="23" t="s">
        <v>25</v>
      </c>
      <c r="I6" s="16">
        <v>66</v>
      </c>
      <c r="J6" s="16">
        <v>38</v>
      </c>
      <c r="K6" s="16">
        <v>34</v>
      </c>
      <c r="L6" s="16">
        <v>46</v>
      </c>
      <c r="M6" s="8">
        <v>85</v>
      </c>
    </row>
    <row r="7" spans="1:16" x14ac:dyDescent="0.45">
      <c r="A7">
        <v>3</v>
      </c>
      <c r="B7">
        <v>39</v>
      </c>
      <c r="C7" s="15">
        <v>97</v>
      </c>
      <c r="D7" s="17">
        <v>96</v>
      </c>
      <c r="E7" s="18">
        <v>87</v>
      </c>
      <c r="F7" s="19">
        <v>114</v>
      </c>
      <c r="H7" s="23" t="s">
        <v>5</v>
      </c>
      <c r="I7" s="13">
        <f>I6*$G$5</f>
        <v>33000</v>
      </c>
      <c r="J7" s="13">
        <f>J6*$G$5</f>
        <v>19000</v>
      </c>
      <c r="K7" s="13">
        <f>K6*$G$5</f>
        <v>17000</v>
      </c>
      <c r="L7" s="13">
        <f>L6*$G$5</f>
        <v>23000</v>
      </c>
      <c r="M7" s="12">
        <f>M6*$G$5</f>
        <v>42500</v>
      </c>
    </row>
    <row r="8" spans="1:16" x14ac:dyDescent="0.45">
      <c r="A8">
        <v>4</v>
      </c>
      <c r="B8">
        <v>49</v>
      </c>
      <c r="C8" s="15">
        <v>98</v>
      </c>
      <c r="D8" s="17">
        <v>100</v>
      </c>
      <c r="E8" s="18">
        <v>80</v>
      </c>
      <c r="F8" s="19">
        <v>100</v>
      </c>
      <c r="H8" s="23" t="s">
        <v>32</v>
      </c>
      <c r="I8" s="13">
        <v>3029</v>
      </c>
      <c r="J8" s="13">
        <v>3779</v>
      </c>
      <c r="K8" s="13">
        <v>2814</v>
      </c>
      <c r="L8" s="13">
        <v>4092</v>
      </c>
      <c r="M8" s="12">
        <v>8024</v>
      </c>
    </row>
    <row r="9" spans="1:16" x14ac:dyDescent="0.45">
      <c r="A9">
        <v>5</v>
      </c>
      <c r="B9">
        <v>61</v>
      </c>
      <c r="C9" s="15">
        <v>98</v>
      </c>
      <c r="D9" s="17">
        <v>103</v>
      </c>
      <c r="E9" s="18">
        <v>111</v>
      </c>
      <c r="F9" s="19">
        <v>106</v>
      </c>
      <c r="H9" s="24" t="s">
        <v>31</v>
      </c>
      <c r="I9" s="14">
        <f>AVERAGE(B4:B69)</f>
        <v>45.893939393939391</v>
      </c>
      <c r="J9" s="14">
        <f>AVERAGE(C4:C41)</f>
        <v>99.44736842105263</v>
      </c>
      <c r="K9" s="14">
        <f>AVERAGE(D4:D37)</f>
        <v>82.764705882352942</v>
      </c>
      <c r="L9" s="14">
        <f>L8/L6</f>
        <v>88.956521739130437</v>
      </c>
      <c r="M9" s="3">
        <f>M8/M6</f>
        <v>94.4</v>
      </c>
    </row>
    <row r="10" spans="1:16" x14ac:dyDescent="0.45">
      <c r="A10">
        <v>6</v>
      </c>
      <c r="B10">
        <v>53</v>
      </c>
      <c r="C10" s="15">
        <v>93</v>
      </c>
      <c r="D10" s="17">
        <v>105</v>
      </c>
      <c r="E10" s="18">
        <v>107</v>
      </c>
      <c r="F10" s="19">
        <v>95</v>
      </c>
      <c r="H10" s="24" t="s">
        <v>33</v>
      </c>
      <c r="I10" s="16">
        <f>I7/I4</f>
        <v>3300</v>
      </c>
      <c r="J10" s="16">
        <f>J7/J4</f>
        <v>1900</v>
      </c>
      <c r="K10" s="16">
        <f>K7/K4</f>
        <v>1700</v>
      </c>
      <c r="L10" s="16">
        <f>L7/L4</f>
        <v>2300</v>
      </c>
      <c r="M10" s="8">
        <f>M7/M4</f>
        <v>4250</v>
      </c>
    </row>
    <row r="11" spans="1:16" x14ac:dyDescent="0.45">
      <c r="A11">
        <v>7</v>
      </c>
      <c r="B11">
        <v>49</v>
      </c>
      <c r="C11" s="15">
        <v>91</v>
      </c>
      <c r="D11" s="17">
        <v>102</v>
      </c>
      <c r="E11" s="18">
        <v>86</v>
      </c>
      <c r="F11" s="19">
        <v>93</v>
      </c>
      <c r="H11" s="24" t="s">
        <v>34</v>
      </c>
      <c r="I11" s="16">
        <f>I8/I4</f>
        <v>302.89999999999998</v>
      </c>
      <c r="J11" s="16">
        <f>J8/J4</f>
        <v>377.9</v>
      </c>
      <c r="K11" s="16">
        <f>K8/K4</f>
        <v>281.39999999999998</v>
      </c>
      <c r="L11" s="16">
        <f>L8/L4</f>
        <v>409.2</v>
      </c>
      <c r="M11" s="8">
        <f>M8/M4</f>
        <v>802.4</v>
      </c>
    </row>
    <row r="12" spans="1:16" x14ac:dyDescent="0.45">
      <c r="A12">
        <v>8</v>
      </c>
      <c r="B12">
        <v>69</v>
      </c>
      <c r="C12" s="15">
        <v>129</v>
      </c>
      <c r="D12" s="17">
        <v>79</v>
      </c>
      <c r="E12" s="18">
        <v>72</v>
      </c>
      <c r="F12" s="19">
        <v>73</v>
      </c>
      <c r="H12" s="24" t="s">
        <v>35</v>
      </c>
      <c r="I12" s="14">
        <f>I7/I8</f>
        <v>10.894684714427203</v>
      </c>
      <c r="J12" s="14">
        <f>J7/J8</f>
        <v>5.027785128340831</v>
      </c>
      <c r="K12" s="14">
        <f>K7/K8</f>
        <v>6.0412224591329071</v>
      </c>
      <c r="L12" s="14">
        <f>L7/L8</f>
        <v>5.6207233626588469</v>
      </c>
      <c r="M12" s="3">
        <f>M7/M8</f>
        <v>5.2966101694915251</v>
      </c>
    </row>
    <row r="13" spans="1:16" x14ac:dyDescent="0.45">
      <c r="A13">
        <v>9</v>
      </c>
      <c r="B13">
        <v>65</v>
      </c>
      <c r="C13" s="15">
        <v>136</v>
      </c>
      <c r="D13" s="17">
        <v>77</v>
      </c>
      <c r="E13" s="18">
        <v>86</v>
      </c>
      <c r="F13" s="19">
        <v>69</v>
      </c>
      <c r="H13" s="24" t="s">
        <v>36</v>
      </c>
      <c r="I13" s="14">
        <f>I4/I6</f>
        <v>0.15151515151515152</v>
      </c>
      <c r="J13" s="14">
        <f t="shared" ref="J13:M13" si="0">J4/J6</f>
        <v>0.26315789473684209</v>
      </c>
      <c r="K13" s="14">
        <f t="shared" si="0"/>
        <v>0.29411764705882354</v>
      </c>
      <c r="L13" s="14">
        <f t="shared" si="0"/>
        <v>0.21739130434782608</v>
      </c>
      <c r="M13" s="3">
        <f t="shared" si="0"/>
        <v>0.11764705882352941</v>
      </c>
    </row>
    <row r="14" spans="1:16" ht="14.65" thickBot="1" x14ac:dyDescent="0.5">
      <c r="A14">
        <v>10</v>
      </c>
      <c r="B14">
        <v>64</v>
      </c>
      <c r="C14" s="15">
        <v>134</v>
      </c>
      <c r="D14" s="17">
        <v>83</v>
      </c>
      <c r="E14" s="18">
        <v>76</v>
      </c>
      <c r="F14" s="19">
        <v>90</v>
      </c>
      <c r="H14" s="24" t="s">
        <v>37</v>
      </c>
      <c r="I14" s="37">
        <f>1/I13*100</f>
        <v>660</v>
      </c>
      <c r="J14" s="37">
        <f t="shared" ref="J14:M14" si="1">1/J13*100</f>
        <v>380</v>
      </c>
      <c r="K14" s="37">
        <f t="shared" si="1"/>
        <v>340</v>
      </c>
      <c r="L14" s="37">
        <f t="shared" si="1"/>
        <v>460.00000000000006</v>
      </c>
      <c r="M14" s="37">
        <f t="shared" si="1"/>
        <v>850</v>
      </c>
    </row>
    <row r="15" spans="1:16" x14ac:dyDescent="0.45">
      <c r="A15">
        <v>11</v>
      </c>
      <c r="B15">
        <v>61</v>
      </c>
      <c r="C15" s="15">
        <v>114</v>
      </c>
      <c r="D15" s="17">
        <v>91</v>
      </c>
      <c r="E15" s="18">
        <v>77</v>
      </c>
      <c r="F15" s="19">
        <v>89</v>
      </c>
      <c r="H15" s="20" t="s">
        <v>6</v>
      </c>
      <c r="I15" s="35">
        <v>14.07</v>
      </c>
      <c r="J15" s="10">
        <v>10.050000000000001</v>
      </c>
      <c r="K15" s="35">
        <v>9.2200000000000006</v>
      </c>
      <c r="L15" s="10">
        <v>11.08</v>
      </c>
      <c r="M15" s="32">
        <v>15.06</v>
      </c>
    </row>
    <row r="16" spans="1:16" x14ac:dyDescent="0.45">
      <c r="A16">
        <v>12</v>
      </c>
      <c r="B16">
        <v>86</v>
      </c>
      <c r="C16" s="15">
        <v>102</v>
      </c>
      <c r="D16" s="17">
        <v>84</v>
      </c>
      <c r="E16" s="18">
        <v>87</v>
      </c>
      <c r="F16" s="19">
        <v>85</v>
      </c>
      <c r="H16" s="23" t="s">
        <v>23</v>
      </c>
      <c r="I16" s="29" t="s">
        <v>24</v>
      </c>
      <c r="J16" s="28" t="s">
        <v>26</v>
      </c>
      <c r="K16" s="29" t="s">
        <v>29</v>
      </c>
      <c r="L16" s="28"/>
      <c r="M16" s="33" t="s">
        <v>30</v>
      </c>
    </row>
    <row r="17" spans="1:13" ht="14.65" thickBot="1" x14ac:dyDescent="0.5">
      <c r="A17">
        <v>13</v>
      </c>
      <c r="B17">
        <v>74</v>
      </c>
      <c r="C17" s="15">
        <v>102</v>
      </c>
      <c r="D17" s="17">
        <v>79</v>
      </c>
      <c r="E17" s="18">
        <v>76</v>
      </c>
      <c r="F17" s="19">
        <v>84</v>
      </c>
      <c r="H17" s="25" t="s">
        <v>27</v>
      </c>
      <c r="I17" s="30" t="s">
        <v>28</v>
      </c>
      <c r="J17" s="26" t="s">
        <v>28</v>
      </c>
      <c r="K17" s="31">
        <v>28</v>
      </c>
      <c r="L17" s="26">
        <v>38</v>
      </c>
      <c r="M17" s="34">
        <v>11.4</v>
      </c>
    </row>
    <row r="18" spans="1:13" x14ac:dyDescent="0.45">
      <c r="A18">
        <v>14</v>
      </c>
      <c r="B18">
        <v>65</v>
      </c>
      <c r="C18" s="15">
        <v>90</v>
      </c>
      <c r="D18" s="17">
        <v>75</v>
      </c>
      <c r="E18" s="18">
        <v>99</v>
      </c>
      <c r="F18" s="19">
        <v>108</v>
      </c>
      <c r="H18" s="20" t="s">
        <v>7</v>
      </c>
      <c r="I18" s="21">
        <v>26.15</v>
      </c>
      <c r="J18" s="21">
        <v>23.2</v>
      </c>
      <c r="K18" s="21">
        <v>22.1</v>
      </c>
      <c r="L18" s="21">
        <v>24.02</v>
      </c>
      <c r="M18" s="22">
        <v>27.16</v>
      </c>
    </row>
    <row r="19" spans="1:13" x14ac:dyDescent="0.45">
      <c r="A19">
        <v>15</v>
      </c>
      <c r="B19">
        <v>39</v>
      </c>
      <c r="C19" s="15">
        <v>82</v>
      </c>
      <c r="D19" s="17">
        <v>116</v>
      </c>
      <c r="E19" s="18">
        <v>70</v>
      </c>
      <c r="F19" s="19">
        <v>95</v>
      </c>
      <c r="H19" s="23" t="s">
        <v>8</v>
      </c>
      <c r="I19" s="10">
        <v>0</v>
      </c>
      <c r="J19" s="10">
        <v>0</v>
      </c>
      <c r="K19" s="10">
        <v>0</v>
      </c>
      <c r="L19" s="10">
        <v>0</v>
      </c>
      <c r="M19" s="7">
        <v>0</v>
      </c>
    </row>
    <row r="20" spans="1:13" ht="14.65" thickBot="1" x14ac:dyDescent="0.5">
      <c r="A20">
        <v>16</v>
      </c>
      <c r="B20">
        <v>46</v>
      </c>
      <c r="C20" s="15">
        <v>83</v>
      </c>
      <c r="D20" s="17">
        <v>82</v>
      </c>
      <c r="E20" s="18">
        <v>81</v>
      </c>
      <c r="F20" s="19">
        <v>123</v>
      </c>
      <c r="H20" s="25" t="s">
        <v>9</v>
      </c>
      <c r="I20" s="26">
        <v>1.99</v>
      </c>
      <c r="J20" s="26">
        <v>1.99</v>
      </c>
      <c r="K20" s="26">
        <v>1.87</v>
      </c>
      <c r="L20" s="26">
        <v>1.73</v>
      </c>
      <c r="M20" s="27">
        <v>1.84</v>
      </c>
    </row>
    <row r="21" spans="1:13" x14ac:dyDescent="0.45">
      <c r="A21">
        <v>17</v>
      </c>
      <c r="B21">
        <v>42</v>
      </c>
      <c r="C21" s="15">
        <v>76</v>
      </c>
      <c r="D21" s="17">
        <v>73</v>
      </c>
      <c r="E21" s="18">
        <v>73</v>
      </c>
      <c r="F21" s="19">
        <v>103</v>
      </c>
    </row>
    <row r="22" spans="1:13" x14ac:dyDescent="0.45">
      <c r="A22">
        <v>18</v>
      </c>
      <c r="B22">
        <v>47</v>
      </c>
      <c r="C22" s="15">
        <v>92</v>
      </c>
      <c r="D22" s="17">
        <v>58</v>
      </c>
      <c r="E22" s="18">
        <v>75</v>
      </c>
      <c r="F22" s="19">
        <v>119</v>
      </c>
    </row>
    <row r="23" spans="1:13" x14ac:dyDescent="0.45">
      <c r="A23">
        <v>19</v>
      </c>
      <c r="B23">
        <v>48</v>
      </c>
      <c r="C23" s="15">
        <v>84</v>
      </c>
      <c r="D23" s="17">
        <v>83</v>
      </c>
      <c r="E23" s="18">
        <v>105</v>
      </c>
      <c r="F23" s="19">
        <v>115</v>
      </c>
      <c r="H23" t="s">
        <v>38</v>
      </c>
    </row>
    <row r="24" spans="1:13" x14ac:dyDescent="0.45">
      <c r="A24">
        <v>20</v>
      </c>
      <c r="B24">
        <v>54</v>
      </c>
      <c r="C24" s="15">
        <v>96</v>
      </c>
      <c r="D24" s="17">
        <v>90</v>
      </c>
      <c r="E24" s="18">
        <v>87</v>
      </c>
      <c r="F24" s="19">
        <v>114</v>
      </c>
    </row>
    <row r="25" spans="1:13" x14ac:dyDescent="0.45">
      <c r="A25">
        <v>21</v>
      </c>
      <c r="B25">
        <v>54</v>
      </c>
      <c r="C25" s="15">
        <v>94</v>
      </c>
      <c r="D25" s="17">
        <v>72</v>
      </c>
      <c r="E25" s="18">
        <v>73</v>
      </c>
      <c r="F25" s="19">
        <v>87</v>
      </c>
    </row>
    <row r="26" spans="1:13" x14ac:dyDescent="0.45">
      <c r="A26">
        <v>22</v>
      </c>
      <c r="B26">
        <v>48</v>
      </c>
      <c r="C26" s="15">
        <v>86</v>
      </c>
      <c r="D26" s="17">
        <v>78</v>
      </c>
      <c r="E26" s="18">
        <v>90</v>
      </c>
      <c r="F26" s="19">
        <v>83</v>
      </c>
    </row>
    <row r="27" spans="1:13" x14ac:dyDescent="0.45">
      <c r="A27">
        <v>23</v>
      </c>
      <c r="B27">
        <v>36</v>
      </c>
      <c r="C27" s="15">
        <v>86</v>
      </c>
      <c r="D27" s="17">
        <v>84</v>
      </c>
      <c r="E27" s="18">
        <v>117</v>
      </c>
      <c r="F27" s="19">
        <v>81</v>
      </c>
    </row>
    <row r="28" spans="1:13" x14ac:dyDescent="0.45">
      <c r="A28">
        <v>24</v>
      </c>
      <c r="B28">
        <v>46</v>
      </c>
      <c r="C28" s="15">
        <v>109</v>
      </c>
      <c r="D28" s="17">
        <v>72</v>
      </c>
      <c r="E28" s="18">
        <v>103</v>
      </c>
      <c r="F28" s="19">
        <v>74</v>
      </c>
      <c r="H28" s="19"/>
      <c r="I28" s="19"/>
      <c r="J28" s="19"/>
      <c r="K28" s="19"/>
      <c r="L28" s="19"/>
      <c r="M28" s="19"/>
    </row>
    <row r="29" spans="1:13" x14ac:dyDescent="0.45">
      <c r="A29">
        <v>25</v>
      </c>
      <c r="B29">
        <v>53</v>
      </c>
      <c r="C29" s="15">
        <v>128</v>
      </c>
      <c r="D29" s="17">
        <v>79</v>
      </c>
      <c r="E29" s="18">
        <v>89</v>
      </c>
      <c r="F29" s="19">
        <v>64</v>
      </c>
      <c r="H29" s="19"/>
      <c r="I29" s="19"/>
      <c r="J29" s="19"/>
      <c r="K29" s="19"/>
      <c r="L29" s="19"/>
      <c r="M29" s="19"/>
    </row>
    <row r="30" spans="1:13" x14ac:dyDescent="0.45">
      <c r="A30">
        <v>26</v>
      </c>
      <c r="B30">
        <v>41</v>
      </c>
      <c r="C30" s="15">
        <v>116</v>
      </c>
      <c r="D30" s="17">
        <v>92</v>
      </c>
      <c r="E30" s="18">
        <v>109</v>
      </c>
      <c r="F30" s="19">
        <v>79</v>
      </c>
      <c r="H30" s="19"/>
      <c r="I30" s="19"/>
      <c r="J30" s="19"/>
      <c r="K30" s="19"/>
      <c r="L30" s="19"/>
      <c r="M30" s="19"/>
    </row>
    <row r="31" spans="1:13" x14ac:dyDescent="0.45">
      <c r="A31">
        <v>27</v>
      </c>
      <c r="B31">
        <v>31</v>
      </c>
      <c r="C31" s="15">
        <v>130</v>
      </c>
      <c r="D31" s="17">
        <v>46</v>
      </c>
      <c r="E31" s="18">
        <v>97</v>
      </c>
      <c r="F31" s="19">
        <v>74</v>
      </c>
    </row>
    <row r="32" spans="1:13" x14ac:dyDescent="0.45">
      <c r="A32">
        <v>28</v>
      </c>
      <c r="B32">
        <v>24</v>
      </c>
      <c r="C32" s="15">
        <v>123</v>
      </c>
      <c r="D32" s="17">
        <v>67</v>
      </c>
      <c r="E32" s="18">
        <v>98</v>
      </c>
      <c r="F32" s="19">
        <v>82</v>
      </c>
    </row>
    <row r="33" spans="1:6" x14ac:dyDescent="0.45">
      <c r="A33">
        <v>29</v>
      </c>
      <c r="B33">
        <v>24</v>
      </c>
      <c r="C33" s="15">
        <v>109</v>
      </c>
      <c r="D33" s="17">
        <v>88</v>
      </c>
      <c r="E33" s="18">
        <v>76</v>
      </c>
      <c r="F33" s="19">
        <v>100</v>
      </c>
    </row>
    <row r="34" spans="1:6" x14ac:dyDescent="0.45">
      <c r="A34">
        <v>30</v>
      </c>
      <c r="B34">
        <v>31</v>
      </c>
      <c r="C34" s="15">
        <v>93</v>
      </c>
      <c r="D34" s="17">
        <v>89</v>
      </c>
      <c r="E34" s="18">
        <v>79</v>
      </c>
      <c r="F34" s="19">
        <v>81</v>
      </c>
    </row>
    <row r="35" spans="1:6" x14ac:dyDescent="0.45">
      <c r="A35">
        <v>31</v>
      </c>
      <c r="B35">
        <v>30</v>
      </c>
      <c r="C35" s="15">
        <v>77</v>
      </c>
      <c r="D35" s="17">
        <v>64</v>
      </c>
      <c r="E35" s="18">
        <v>93</v>
      </c>
      <c r="F35" s="19">
        <v>96</v>
      </c>
    </row>
    <row r="36" spans="1:6" x14ac:dyDescent="0.45">
      <c r="A36">
        <v>32</v>
      </c>
      <c r="B36">
        <v>36</v>
      </c>
      <c r="C36" s="15">
        <v>80</v>
      </c>
      <c r="D36" s="17">
        <v>49</v>
      </c>
      <c r="E36" s="18">
        <v>82</v>
      </c>
      <c r="F36" s="19">
        <v>100</v>
      </c>
    </row>
    <row r="37" spans="1:6" x14ac:dyDescent="0.45">
      <c r="A37">
        <v>33</v>
      </c>
      <c r="B37">
        <v>35</v>
      </c>
      <c r="C37" s="15">
        <v>82</v>
      </c>
      <c r="D37" s="17">
        <v>83</v>
      </c>
      <c r="E37" s="18">
        <v>65</v>
      </c>
      <c r="F37" s="19">
        <v>82</v>
      </c>
    </row>
    <row r="38" spans="1:6" x14ac:dyDescent="0.45">
      <c r="A38">
        <v>34</v>
      </c>
      <c r="B38">
        <v>45</v>
      </c>
      <c r="C38" s="15">
        <v>93</v>
      </c>
      <c r="E38" s="18">
        <v>105</v>
      </c>
      <c r="F38" s="19">
        <v>91</v>
      </c>
    </row>
    <row r="39" spans="1:6" x14ac:dyDescent="0.45">
      <c r="A39">
        <v>35</v>
      </c>
      <c r="B39">
        <v>60</v>
      </c>
      <c r="C39" s="15">
        <v>85</v>
      </c>
      <c r="D39">
        <f>SUM(D4:D37)</f>
        <v>2814</v>
      </c>
      <c r="E39" s="18">
        <v>98</v>
      </c>
      <c r="F39" s="19">
        <v>94</v>
      </c>
    </row>
    <row r="40" spans="1:6" x14ac:dyDescent="0.45">
      <c r="A40">
        <v>36</v>
      </c>
      <c r="B40">
        <v>38</v>
      </c>
      <c r="C40" s="15">
        <v>107</v>
      </c>
      <c r="E40" s="18">
        <v>62</v>
      </c>
      <c r="F40" s="19">
        <v>100</v>
      </c>
    </row>
    <row r="41" spans="1:6" x14ac:dyDescent="0.45">
      <c r="A41">
        <v>37</v>
      </c>
      <c r="B41">
        <v>46</v>
      </c>
      <c r="C41" s="15">
        <v>80</v>
      </c>
      <c r="E41" s="18">
        <v>67</v>
      </c>
      <c r="F41" s="19">
        <v>98</v>
      </c>
    </row>
    <row r="42" spans="1:6" x14ac:dyDescent="0.45">
      <c r="A42">
        <v>38</v>
      </c>
      <c r="B42">
        <v>58</v>
      </c>
      <c r="E42" s="18">
        <v>80</v>
      </c>
      <c r="F42" s="19">
        <v>76</v>
      </c>
    </row>
    <row r="43" spans="1:6" x14ac:dyDescent="0.45">
      <c r="A43">
        <v>39</v>
      </c>
      <c r="B43">
        <v>28</v>
      </c>
      <c r="C43">
        <f>SUM(C4:C41)</f>
        <v>3779</v>
      </c>
      <c r="E43" s="18">
        <v>63</v>
      </c>
      <c r="F43" s="19">
        <v>97</v>
      </c>
    </row>
    <row r="44" spans="1:6" x14ac:dyDescent="0.45">
      <c r="A44">
        <v>40</v>
      </c>
      <c r="B44">
        <v>49</v>
      </c>
      <c r="E44" s="18">
        <v>88</v>
      </c>
      <c r="F44" s="19">
        <v>117</v>
      </c>
    </row>
    <row r="45" spans="1:6" x14ac:dyDescent="0.45">
      <c r="A45">
        <v>41</v>
      </c>
      <c r="B45">
        <v>65</v>
      </c>
      <c r="E45" s="18">
        <v>97</v>
      </c>
      <c r="F45" s="19">
        <v>117</v>
      </c>
    </row>
    <row r="46" spans="1:6" x14ac:dyDescent="0.45">
      <c r="A46">
        <v>42</v>
      </c>
      <c r="B46">
        <v>38</v>
      </c>
      <c r="E46" s="18">
        <v>118</v>
      </c>
      <c r="F46" s="19">
        <v>136</v>
      </c>
    </row>
    <row r="47" spans="1:6" x14ac:dyDescent="0.45">
      <c r="A47">
        <v>43</v>
      </c>
      <c r="B47">
        <v>52</v>
      </c>
      <c r="E47" s="18">
        <v>107</v>
      </c>
      <c r="F47" s="19">
        <v>96</v>
      </c>
    </row>
    <row r="48" spans="1:6" x14ac:dyDescent="0.45">
      <c r="A48">
        <v>44</v>
      </c>
      <c r="B48">
        <v>44</v>
      </c>
      <c r="E48" s="18">
        <v>103</v>
      </c>
      <c r="F48" s="19">
        <v>106</v>
      </c>
    </row>
    <row r="49" spans="1:6" x14ac:dyDescent="0.45">
      <c r="A49">
        <v>45</v>
      </c>
      <c r="B49">
        <v>41</v>
      </c>
      <c r="E49" s="18">
        <v>115</v>
      </c>
      <c r="F49" s="19">
        <v>128</v>
      </c>
    </row>
    <row r="50" spans="1:6" x14ac:dyDescent="0.45">
      <c r="A50">
        <v>46</v>
      </c>
      <c r="B50">
        <v>46</v>
      </c>
      <c r="F50" s="19">
        <v>115</v>
      </c>
    </row>
    <row r="51" spans="1:6" x14ac:dyDescent="0.45">
      <c r="A51">
        <v>47</v>
      </c>
      <c r="B51">
        <v>29</v>
      </c>
      <c r="E51">
        <f>SUM(E4:E49)</f>
        <v>4092</v>
      </c>
      <c r="F51" s="19">
        <v>132</v>
      </c>
    </row>
    <row r="52" spans="1:6" x14ac:dyDescent="0.45">
      <c r="A52" s="15">
        <v>48</v>
      </c>
      <c r="B52">
        <v>53</v>
      </c>
      <c r="F52" s="19">
        <v>108</v>
      </c>
    </row>
    <row r="53" spans="1:6" x14ac:dyDescent="0.45">
      <c r="A53" s="15">
        <v>49</v>
      </c>
      <c r="B53">
        <v>52</v>
      </c>
      <c r="F53" s="19">
        <v>120</v>
      </c>
    </row>
    <row r="54" spans="1:6" x14ac:dyDescent="0.45">
      <c r="A54" s="15">
        <v>50</v>
      </c>
      <c r="B54">
        <v>59</v>
      </c>
      <c r="F54" s="19">
        <v>80</v>
      </c>
    </row>
    <row r="55" spans="1:6" x14ac:dyDescent="0.45">
      <c r="A55" s="15">
        <v>51</v>
      </c>
      <c r="B55">
        <v>45</v>
      </c>
      <c r="F55" s="19">
        <v>94</v>
      </c>
    </row>
    <row r="56" spans="1:6" x14ac:dyDescent="0.45">
      <c r="A56" s="15">
        <v>52</v>
      </c>
      <c r="B56">
        <v>49</v>
      </c>
      <c r="F56" s="19">
        <v>84</v>
      </c>
    </row>
    <row r="57" spans="1:6" x14ac:dyDescent="0.45">
      <c r="A57" s="15">
        <v>53</v>
      </c>
      <c r="B57">
        <v>35</v>
      </c>
      <c r="F57" s="19">
        <v>112</v>
      </c>
    </row>
    <row r="58" spans="1:6" x14ac:dyDescent="0.45">
      <c r="A58" s="15">
        <v>54</v>
      </c>
      <c r="B58">
        <v>42</v>
      </c>
      <c r="F58" s="19">
        <v>101</v>
      </c>
    </row>
    <row r="59" spans="1:6" x14ac:dyDescent="0.45">
      <c r="A59" s="15">
        <v>55</v>
      </c>
      <c r="B59">
        <v>37</v>
      </c>
      <c r="F59" s="19">
        <v>83</v>
      </c>
    </row>
    <row r="60" spans="1:6" x14ac:dyDescent="0.45">
      <c r="A60" s="15">
        <v>56</v>
      </c>
      <c r="B60">
        <v>37</v>
      </c>
      <c r="F60" s="19">
        <v>93</v>
      </c>
    </row>
    <row r="61" spans="1:6" x14ac:dyDescent="0.45">
      <c r="A61" s="15">
        <v>57</v>
      </c>
      <c r="B61">
        <v>33</v>
      </c>
      <c r="F61" s="19">
        <v>81</v>
      </c>
    </row>
    <row r="62" spans="1:6" x14ac:dyDescent="0.45">
      <c r="A62" s="15">
        <v>58</v>
      </c>
      <c r="B62">
        <v>44</v>
      </c>
      <c r="F62" s="19">
        <v>84</v>
      </c>
    </row>
    <row r="63" spans="1:6" x14ac:dyDescent="0.45">
      <c r="A63" s="15">
        <v>59</v>
      </c>
      <c r="B63">
        <v>39</v>
      </c>
      <c r="F63" s="19">
        <v>67</v>
      </c>
    </row>
    <row r="64" spans="1:6" x14ac:dyDescent="0.45">
      <c r="A64" s="15">
        <v>60</v>
      </c>
      <c r="B64">
        <v>44</v>
      </c>
      <c r="F64" s="19">
        <v>86</v>
      </c>
    </row>
    <row r="65" spans="1:6" x14ac:dyDescent="0.45">
      <c r="A65" s="15">
        <v>61</v>
      </c>
      <c r="B65">
        <v>44</v>
      </c>
      <c r="F65" s="19">
        <v>65</v>
      </c>
    </row>
    <row r="66" spans="1:6" x14ac:dyDescent="0.45">
      <c r="A66" s="15">
        <v>62</v>
      </c>
      <c r="B66">
        <v>40</v>
      </c>
      <c r="F66" s="19">
        <v>64</v>
      </c>
    </row>
    <row r="67" spans="1:6" x14ac:dyDescent="0.45">
      <c r="A67" s="15">
        <v>63</v>
      </c>
      <c r="B67">
        <v>28</v>
      </c>
      <c r="F67" s="19">
        <v>76</v>
      </c>
    </row>
    <row r="68" spans="1:6" x14ac:dyDescent="0.45">
      <c r="A68" s="15">
        <v>64</v>
      </c>
      <c r="B68">
        <v>28</v>
      </c>
      <c r="F68" s="19">
        <v>88</v>
      </c>
    </row>
    <row r="69" spans="1:6" x14ac:dyDescent="0.45">
      <c r="A69" s="15">
        <v>65</v>
      </c>
      <c r="B69">
        <v>34</v>
      </c>
      <c r="F69" s="19">
        <v>99</v>
      </c>
    </row>
    <row r="70" spans="1:6" x14ac:dyDescent="0.45">
      <c r="A70" s="15">
        <v>66</v>
      </c>
      <c r="F70" s="19">
        <v>93</v>
      </c>
    </row>
    <row r="71" spans="1:6" x14ac:dyDescent="0.45">
      <c r="A71" s="15">
        <v>67</v>
      </c>
      <c r="B71">
        <f>SUM(B4:B69)</f>
        <v>3029</v>
      </c>
      <c r="F71" s="19">
        <v>88</v>
      </c>
    </row>
    <row r="72" spans="1:6" x14ac:dyDescent="0.45">
      <c r="A72" s="15">
        <v>68</v>
      </c>
      <c r="F72" s="19">
        <v>103</v>
      </c>
    </row>
    <row r="73" spans="1:6" x14ac:dyDescent="0.45">
      <c r="A73" s="15">
        <v>69</v>
      </c>
      <c r="F73" s="19">
        <v>77</v>
      </c>
    </row>
    <row r="74" spans="1:6" x14ac:dyDescent="0.45">
      <c r="A74" s="15">
        <v>70</v>
      </c>
      <c r="F74" s="19">
        <v>78</v>
      </c>
    </row>
    <row r="75" spans="1:6" x14ac:dyDescent="0.45">
      <c r="A75" s="15">
        <v>71</v>
      </c>
      <c r="F75" s="19">
        <v>74</v>
      </c>
    </row>
    <row r="76" spans="1:6" x14ac:dyDescent="0.45">
      <c r="A76" s="15">
        <v>72</v>
      </c>
      <c r="F76" s="19">
        <v>82</v>
      </c>
    </row>
    <row r="77" spans="1:6" x14ac:dyDescent="0.45">
      <c r="A77" s="15">
        <v>73</v>
      </c>
      <c r="F77" s="19">
        <v>107</v>
      </c>
    </row>
    <row r="78" spans="1:6" x14ac:dyDescent="0.45">
      <c r="A78" s="15">
        <v>74</v>
      </c>
      <c r="F78" s="19">
        <v>92</v>
      </c>
    </row>
    <row r="79" spans="1:6" x14ac:dyDescent="0.45">
      <c r="A79" s="15">
        <v>75</v>
      </c>
      <c r="F79" s="19">
        <v>103</v>
      </c>
    </row>
    <row r="80" spans="1:6" x14ac:dyDescent="0.45">
      <c r="A80" s="15">
        <v>76</v>
      </c>
      <c r="F80" s="19">
        <v>105</v>
      </c>
    </row>
    <row r="81" spans="1:6" x14ac:dyDescent="0.45">
      <c r="A81" s="15">
        <v>77</v>
      </c>
      <c r="F81" s="19">
        <v>122</v>
      </c>
    </row>
    <row r="82" spans="1:6" x14ac:dyDescent="0.45">
      <c r="A82" s="15">
        <v>78</v>
      </c>
      <c r="F82" s="19">
        <v>113</v>
      </c>
    </row>
    <row r="83" spans="1:6" x14ac:dyDescent="0.45">
      <c r="A83" s="15">
        <v>79</v>
      </c>
      <c r="F83" s="19">
        <v>103</v>
      </c>
    </row>
    <row r="84" spans="1:6" x14ac:dyDescent="0.45">
      <c r="A84" s="15">
        <v>80</v>
      </c>
      <c r="F84" s="19">
        <v>88</v>
      </c>
    </row>
    <row r="85" spans="1:6" x14ac:dyDescent="0.45">
      <c r="A85" s="15">
        <v>81</v>
      </c>
      <c r="F85" s="19">
        <v>83</v>
      </c>
    </row>
    <row r="86" spans="1:6" x14ac:dyDescent="0.45">
      <c r="A86" s="15">
        <v>82</v>
      </c>
      <c r="F86" s="19">
        <v>101</v>
      </c>
    </row>
    <row r="87" spans="1:6" x14ac:dyDescent="0.45">
      <c r="A87" s="15">
        <v>83</v>
      </c>
      <c r="F87" s="19">
        <v>102</v>
      </c>
    </row>
    <row r="88" spans="1:6" x14ac:dyDescent="0.45">
      <c r="A88" s="15">
        <v>84</v>
      </c>
      <c r="F88" s="19">
        <v>88</v>
      </c>
    </row>
    <row r="90" spans="1:6" x14ac:dyDescent="0.45">
      <c r="F90">
        <f>SUM(F4:F88)</f>
        <v>8024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Trial1R1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 Chang</dc:creator>
  <cp:lastModifiedBy>Ernie Chang</cp:lastModifiedBy>
  <dcterms:created xsi:type="dcterms:W3CDTF">2020-08-25T00:09:43Z</dcterms:created>
  <dcterms:modified xsi:type="dcterms:W3CDTF">2020-08-28T07:17:34Z</dcterms:modified>
</cp:coreProperties>
</file>