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144525"/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M13" i="1" l="1"/>
  <c r="L13" i="1"/>
  <c r="K13" i="1"/>
  <c r="J13" i="1"/>
  <c r="I13" i="1"/>
  <c r="M11" i="1"/>
  <c r="M9" i="1"/>
  <c r="F132" i="1"/>
  <c r="L11" i="1"/>
  <c r="L9" i="1"/>
  <c r="E107" i="1"/>
  <c r="K11" i="1"/>
  <c r="K9" i="1"/>
  <c r="D169" i="1"/>
  <c r="J11" i="1"/>
  <c r="I11" i="1"/>
  <c r="J9" i="1"/>
  <c r="C39" i="1"/>
  <c r="I9" i="1"/>
  <c r="B103" i="1"/>
  <c r="M7" i="1" l="1"/>
  <c r="M12" i="1" s="1"/>
  <c r="L7" i="1"/>
  <c r="L12" i="1" s="1"/>
  <c r="K7" i="1"/>
  <c r="K12" i="1" s="1"/>
  <c r="J7" i="1"/>
  <c r="J12" i="1" s="1"/>
  <c r="I7" i="1"/>
  <c r="I10" i="1" l="1"/>
  <c r="I12" i="1"/>
  <c r="L10" i="1"/>
  <c r="M10" i="1"/>
  <c r="J10" i="1"/>
  <c r="K10" i="1"/>
</calcChain>
</file>

<file path=xl/sharedStrings.xml><?xml version="1.0" encoding="utf-8"?>
<sst xmlns="http://schemas.openxmlformats.org/spreadsheetml/2006/main" count="57" uniqueCount="52">
  <si>
    <t>Run 1</t>
  </si>
  <si>
    <t>VL1 mf 5</t>
  </si>
  <si>
    <t>infEnd 13.2</t>
  </si>
  <si>
    <t>New Inf</t>
  </si>
  <si>
    <t>Moves to NF=10</t>
  </si>
  <si>
    <t>HD to G=0</t>
  </si>
  <si>
    <t>HD to YBR=0</t>
  </si>
  <si>
    <t>G at YBR=0</t>
  </si>
  <si>
    <t>R0 at YBR=0</t>
  </si>
  <si>
    <t>NF=10 Mov/Coll</t>
  </si>
  <si>
    <t>NF=10 Coll/Inf</t>
  </si>
  <si>
    <t>NF=10 Mov/Inf</t>
  </si>
  <si>
    <t>Run2</t>
  </si>
  <si>
    <t>Run3</t>
  </si>
  <si>
    <t>Run4</t>
  </si>
  <si>
    <t>Run5</t>
  </si>
  <si>
    <t>baseSz=12</t>
  </si>
  <si>
    <t>mingl=3</t>
  </si>
  <si>
    <t>GYBRO at G=0</t>
  </si>
  <si>
    <t>Decimal Hrs</t>
  </si>
  <si>
    <t>R0 at G=0</t>
  </si>
  <si>
    <t xml:space="preserve">The main factor for variations in time to 10 new infections in this trial appears to be the chance location </t>
  </si>
  <si>
    <t>of the INITIAL infected close to a boundary, as the wave of infection is not in all directions but constrained</t>
  </si>
  <si>
    <t>by one or two boundaries (if it starts in a corner).</t>
  </si>
  <si>
    <t>The closer the initial agent is to the center, the more efficient the transmission (in this run, visually).</t>
  </si>
  <si>
    <t>The R0 at the end are not very useful, because by the time everyone is infected, the unique infections</t>
  </si>
  <si>
    <t>divided by the infectives are going to be roughly the same.</t>
  </si>
  <si>
    <t xml:space="preserve"> 50-1</t>
  </si>
  <si>
    <t xml:space="preserve"> 50-2</t>
  </si>
  <si>
    <t xml:space="preserve"> 50-3</t>
  </si>
  <si>
    <t xml:space="preserve"> 50-5</t>
  </si>
  <si>
    <t xml:space="preserve"> 50-4</t>
  </si>
  <si>
    <t>P=50 initialInf=1</t>
  </si>
  <si>
    <t>T1P50Inf1</t>
  </si>
  <si>
    <t>Target=39</t>
  </si>
  <si>
    <t>GYBRO at NF=10</t>
  </si>
  <si>
    <t>38:7:4:1:0</t>
  </si>
  <si>
    <t>0:6:3:28:13</t>
  </si>
  <si>
    <t>39:10:0:1:0</t>
  </si>
  <si>
    <t>0:5:11:33:1</t>
  </si>
  <si>
    <t xml:space="preserve"> 29:02</t>
  </si>
  <si>
    <t xml:space="preserve"> 6:19</t>
  </si>
  <si>
    <t>0:1:2:16:31</t>
  </si>
  <si>
    <t>38:8:3:1:0</t>
  </si>
  <si>
    <t>0:1:1:11:37</t>
  </si>
  <si>
    <t>39:3:7:1:0</t>
  </si>
  <si>
    <t>0:4:1:36:9</t>
  </si>
  <si>
    <t>DH new Inf</t>
  </si>
  <si>
    <t>Av. Coll/H</t>
  </si>
  <si>
    <t>Total collisions to 10</t>
  </si>
  <si>
    <t>NF=10 Inf/H</t>
  </si>
  <si>
    <t>Odds are 1:N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</si>
</sst>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10" xfId="0" applyBorder="1"/>
    <xf numFmtId="17" fontId="0" fillId="33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18" xfId="0" applyFill="1" applyBorder="1"/>
    <xf numFmtId="0" fontId="0" fillId="0" borderId="0" xfId="0"/>
    <xf numFmtId="0" fontId="0" fillId="0" borderId="19" xfId="0" applyBorder="1"/>
    <xf numFmtId="0" fontId="0" fillId="0" borderId="16" xfId="0" applyBorder="1"/>
    <xf numFmtId="0" fontId="0" fillId="0" borderId="18" xfId="0" applyBorder="1"/>
    <xf numFmtId="0" fontId="0" fillId="0" borderId="0" xfId="0"/>
    <xf numFmtId="0" fontId="0" fillId="0" borderId="0" xfId="0"/>
    <xf numFmtId="0" fontId="0" fillId="0" borderId="0" xfId="0"/>
    <xf numFmtId="17" fontId="0" fillId="33" borderId="23" xfId="0" applyNumberFormat="1" applyFill="1" applyBorder="1" applyAlignment="1">
      <alignment horizontal="center"/>
    </xf>
    <xf numFmtId="17" fontId="0" fillId="33" borderId="11" xfId="0" applyNumberFormat="1" applyFill="1" applyBorder="1" applyAlignment="1">
      <alignment horizontal="center"/>
    </xf>
    <xf numFmtId="0" fontId="0" fillId="0" borderId="17" xfId="0" applyFill="1" applyBorder="1"/>
    <xf numFmtId="0" fontId="0" fillId="0" borderId="11" xfId="0" applyFill="1" applyBorder="1"/>
    <xf numFmtId="0" fontId="0" fillId="0" borderId="15" xfId="0" applyFill="1" applyBorder="1"/>
    <xf numFmtId="2" fontId="0" fillId="0" borderId="15" xfId="0" applyNumberFormat="1" applyFill="1" applyBorder="1" applyAlignment="1">
      <alignment horizontal="right"/>
    </xf>
    <xf numFmtId="2" fontId="0" fillId="0" borderId="15" xfId="0" applyNumberFormat="1" applyFill="1" applyBorder="1"/>
    <xf numFmtId="2" fontId="0" fillId="0" borderId="12" xfId="0" applyNumberFormat="1" applyFill="1" applyBorder="1"/>
    <xf numFmtId="1" fontId="0" fillId="0" borderId="15" xfId="0" applyNumberFormat="1" applyFill="1" applyBorder="1"/>
    <xf numFmtId="1" fontId="0" fillId="0" borderId="15" xfId="0" applyNumberFormat="1" applyFill="1" applyBorder="1" applyAlignment="1">
      <alignment horizontal="right"/>
    </xf>
    <xf numFmtId="1" fontId="0" fillId="0" borderId="12" xfId="0" applyNumberFormat="1" applyFill="1" applyBorder="1"/>
    <xf numFmtId="3" fontId="0" fillId="0" borderId="15" xfId="0" applyNumberFormat="1" applyFill="1" applyBorder="1"/>
    <xf numFmtId="3" fontId="0" fillId="0" borderId="12" xfId="0" applyNumberFormat="1" applyFill="1" applyBorder="1"/>
    <xf numFmtId="2" fontId="0" fillId="0" borderId="24" xfId="0" applyNumberFormat="1" applyFill="1" applyBorder="1"/>
    <xf numFmtId="4" fontId="0" fillId="0" borderId="15" xfId="0" applyNumberFormat="1" applyFill="1" applyBorder="1"/>
    <xf numFmtId="4" fontId="0" fillId="0" borderId="24" xfId="0" applyNumberFormat="1" applyFill="1" applyBorder="1"/>
    <xf numFmtId="0" fontId="0" fillId="0" borderId="1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2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46" fontId="0" fillId="0" borderId="17" xfId="0" applyNumberFormat="1" applyFill="1" applyBorder="1" applyAlignment="1">
      <alignment horizontal="right"/>
    </xf>
    <xf numFmtId="20" fontId="0" fillId="0" borderId="17" xfId="0" applyNumberFormat="1" applyFill="1" applyBorder="1"/>
    <xf numFmtId="4" fontId="0" fillId="0" borderId="17" xfId="0" applyNumberFormat="1" applyFill="1" applyBorder="1"/>
    <xf numFmtId="0" fontId="0" fillId="0" borderId="15" xfId="0" applyFill="1" applyBorder="1" applyAlignment="1">
      <alignment horizontal="right"/>
    </xf>
    <xf numFmtId="4" fontId="0" fillId="0" borderId="22" xfId="0" applyNumberFormat="1" applyFill="1" applyBorder="1"/>
    <xf numFmtId="4" fontId="0" fillId="0" borderId="13" xfId="0" applyNumberFormat="1" applyFill="1" applyBorder="1"/>
    <xf numFmtId="3" fontId="0" fillId="34" borderId="15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topLeftCell="B1" workbookViewId="0">
      <selection activeCell="P19" sqref="P19"/>
    </sheetView>
  </sheetViews>
  <sheetFormatPr defaultRowHeight="14.25" x14ac:dyDescent="0.45"/>
  <cols>
    <col min="1" max="1" width="10.59765625" customWidth="1"/>
    <col min="8" max="8" width="18.19921875" customWidth="1"/>
    <col min="9" max="13" width="13.06640625" customWidth="1"/>
  </cols>
  <sheetData>
    <row r="1" spans="1:16" x14ac:dyDescent="0.45">
      <c r="A1" t="s">
        <v>33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34</v>
      </c>
      <c r="H1" t="s">
        <v>32</v>
      </c>
      <c r="I1" t="s">
        <v>16</v>
      </c>
      <c r="J1" t="s">
        <v>17</v>
      </c>
      <c r="L1" t="s">
        <v>1</v>
      </c>
      <c r="M1" t="s">
        <v>2</v>
      </c>
    </row>
    <row r="2" spans="1:16" ht="14.65" thickBot="1" x14ac:dyDescent="0.5"/>
    <row r="3" spans="1:16" ht="14.65" thickBot="1" x14ac:dyDescent="0.5">
      <c r="B3" s="4" t="s">
        <v>27</v>
      </c>
      <c r="C3" s="4" t="s">
        <v>28</v>
      </c>
      <c r="D3" s="4" t="s">
        <v>29</v>
      </c>
      <c r="E3" s="4" t="s">
        <v>31</v>
      </c>
      <c r="F3" s="4" t="s">
        <v>30</v>
      </c>
      <c r="G3" s="2"/>
      <c r="H3" s="3"/>
      <c r="I3" s="16" t="s">
        <v>27</v>
      </c>
      <c r="J3" s="16" t="s">
        <v>28</v>
      </c>
      <c r="K3" s="16" t="s">
        <v>29</v>
      </c>
      <c r="L3" s="16" t="s">
        <v>31</v>
      </c>
      <c r="M3" s="17" t="s">
        <v>30</v>
      </c>
      <c r="P3">
        <v>50</v>
      </c>
    </row>
    <row r="4" spans="1:16" x14ac:dyDescent="0.45">
      <c r="A4">
        <v>0</v>
      </c>
      <c r="B4" s="7">
        <v>20</v>
      </c>
      <c r="C4" s="9">
        <v>20</v>
      </c>
      <c r="D4" s="13">
        <v>28</v>
      </c>
      <c r="E4" s="14">
        <v>32</v>
      </c>
      <c r="F4" s="15">
        <v>14</v>
      </c>
      <c r="H4" s="11" t="s">
        <v>3</v>
      </c>
      <c r="I4" s="18">
        <v>11</v>
      </c>
      <c r="J4" s="18">
        <v>10</v>
      </c>
      <c r="K4" s="18">
        <v>12</v>
      </c>
      <c r="L4" s="18">
        <v>11</v>
      </c>
      <c r="M4" s="19">
        <v>10</v>
      </c>
    </row>
    <row r="5" spans="1:16" x14ac:dyDescent="0.45">
      <c r="A5">
        <v>1</v>
      </c>
      <c r="B5" s="7">
        <v>37</v>
      </c>
      <c r="C5" s="9">
        <v>21</v>
      </c>
      <c r="D5" s="13">
        <v>36</v>
      </c>
      <c r="E5" s="14">
        <v>24</v>
      </c>
      <c r="F5" s="15">
        <v>6</v>
      </c>
      <c r="G5">
        <v>250</v>
      </c>
      <c r="H5" s="12" t="s">
        <v>47</v>
      </c>
      <c r="I5" s="20">
        <v>4.01</v>
      </c>
      <c r="J5" s="20">
        <v>1.0900000000000001</v>
      </c>
      <c r="K5" s="21" t="s">
        <v>41</v>
      </c>
      <c r="L5" s="22">
        <v>4.05</v>
      </c>
      <c r="M5" s="23">
        <v>5.0599999999999996</v>
      </c>
      <c r="N5" s="1"/>
      <c r="O5" s="1"/>
      <c r="P5" s="1"/>
    </row>
    <row r="6" spans="1:16" x14ac:dyDescent="0.45">
      <c r="A6">
        <v>2</v>
      </c>
      <c r="B6" s="7">
        <v>41</v>
      </c>
      <c r="C6" s="9">
        <v>22</v>
      </c>
      <c r="D6" s="13">
        <v>36</v>
      </c>
      <c r="E6" s="14">
        <v>35</v>
      </c>
      <c r="F6" s="15">
        <v>20</v>
      </c>
      <c r="H6" s="12" t="s">
        <v>19</v>
      </c>
      <c r="I6" s="24">
        <v>98</v>
      </c>
      <c r="J6" s="24">
        <v>33</v>
      </c>
      <c r="K6" s="25">
        <v>223</v>
      </c>
      <c r="L6" s="24">
        <v>102</v>
      </c>
      <c r="M6" s="26">
        <v>127</v>
      </c>
    </row>
    <row r="7" spans="1:16" x14ac:dyDescent="0.45">
      <c r="A7">
        <v>3</v>
      </c>
      <c r="B7" s="7">
        <v>37</v>
      </c>
      <c r="C7" s="9">
        <v>23</v>
      </c>
      <c r="D7" s="13">
        <v>27</v>
      </c>
      <c r="E7" s="14">
        <v>22</v>
      </c>
      <c r="F7" s="15">
        <v>10</v>
      </c>
      <c r="H7" s="12" t="s">
        <v>4</v>
      </c>
      <c r="I7" s="27">
        <f>I6*$G$5</f>
        <v>24500</v>
      </c>
      <c r="J7" s="27">
        <f>J6*$G$5</f>
        <v>8250</v>
      </c>
      <c r="K7" s="27">
        <f>K6*$G$5</f>
        <v>55750</v>
      </c>
      <c r="L7" s="27">
        <f>L6*$G$5</f>
        <v>25500</v>
      </c>
      <c r="M7" s="28">
        <f>M6*$G$5</f>
        <v>31750</v>
      </c>
    </row>
    <row r="8" spans="1:16" x14ac:dyDescent="0.45">
      <c r="A8">
        <v>4</v>
      </c>
      <c r="B8" s="7">
        <v>38</v>
      </c>
      <c r="C8" s="9">
        <v>26</v>
      </c>
      <c r="D8" s="13">
        <v>25</v>
      </c>
      <c r="E8" s="14">
        <v>17</v>
      </c>
      <c r="F8" s="15">
        <v>16</v>
      </c>
      <c r="H8" s="12" t="s">
        <v>49</v>
      </c>
      <c r="I8" s="24">
        <v>2142</v>
      </c>
      <c r="J8" s="24">
        <v>770</v>
      </c>
      <c r="K8" s="24">
        <v>1677</v>
      </c>
      <c r="L8" s="24">
        <v>2192</v>
      </c>
      <c r="M8" s="26">
        <v>3015</v>
      </c>
    </row>
    <row r="9" spans="1:16" x14ac:dyDescent="0.45">
      <c r="A9">
        <v>5</v>
      </c>
      <c r="B9" s="7">
        <v>36</v>
      </c>
      <c r="C9" s="9">
        <v>17</v>
      </c>
      <c r="D9" s="13">
        <v>15</v>
      </c>
      <c r="E9" s="14">
        <v>17</v>
      </c>
      <c r="F9" s="15">
        <v>11</v>
      </c>
      <c r="H9" s="12" t="s">
        <v>48</v>
      </c>
      <c r="I9" s="22">
        <f>I8/I6</f>
        <v>21.857142857142858</v>
      </c>
      <c r="J9" s="22">
        <f>J8/J6</f>
        <v>23.333333333333332</v>
      </c>
      <c r="K9" s="22">
        <f>K8/K6</f>
        <v>7.5201793721973091</v>
      </c>
      <c r="L9" s="22">
        <f>L8/L6</f>
        <v>21.490196078431371</v>
      </c>
      <c r="M9" s="29">
        <f>M8/M6</f>
        <v>23.740157480314959</v>
      </c>
    </row>
    <row r="10" spans="1:16" x14ac:dyDescent="0.45">
      <c r="A10">
        <v>6</v>
      </c>
      <c r="B10" s="7">
        <v>33</v>
      </c>
      <c r="C10" s="9">
        <v>18</v>
      </c>
      <c r="D10" s="13">
        <v>18</v>
      </c>
      <c r="E10" s="14">
        <v>20</v>
      </c>
      <c r="F10" s="15">
        <v>29</v>
      </c>
      <c r="H10" s="12" t="s">
        <v>11</v>
      </c>
      <c r="I10" s="30">
        <f>I7/I4</f>
        <v>2227.2727272727275</v>
      </c>
      <c r="J10" s="30">
        <f>J7/J4</f>
        <v>825</v>
      </c>
      <c r="K10" s="30">
        <f>K7/K4</f>
        <v>4645.833333333333</v>
      </c>
      <c r="L10" s="30">
        <f>L7/L4</f>
        <v>2318.181818181818</v>
      </c>
      <c r="M10" s="31">
        <f>M7/M4</f>
        <v>3175</v>
      </c>
    </row>
    <row r="11" spans="1:16" x14ac:dyDescent="0.45">
      <c r="A11">
        <v>7</v>
      </c>
      <c r="B11" s="7">
        <v>37</v>
      </c>
      <c r="C11" s="9">
        <v>18</v>
      </c>
      <c r="D11" s="13">
        <v>18</v>
      </c>
      <c r="E11" s="14">
        <v>35</v>
      </c>
      <c r="F11" s="15">
        <v>32</v>
      </c>
      <c r="H11" s="12" t="s">
        <v>10</v>
      </c>
      <c r="I11" s="22">
        <f>I8/I4</f>
        <v>194.72727272727272</v>
      </c>
      <c r="J11" s="22">
        <f>J8/J4</f>
        <v>77</v>
      </c>
      <c r="K11" s="22">
        <f>K8/K4</f>
        <v>139.75</v>
      </c>
      <c r="L11" s="22">
        <f>L8/L4</f>
        <v>199.27272727272728</v>
      </c>
      <c r="M11" s="29">
        <f>M8/M4</f>
        <v>301.5</v>
      </c>
    </row>
    <row r="12" spans="1:16" x14ac:dyDescent="0.45">
      <c r="A12">
        <v>8</v>
      </c>
      <c r="B12" s="7">
        <v>40</v>
      </c>
      <c r="C12" s="9">
        <v>13</v>
      </c>
      <c r="D12" s="13">
        <v>20</v>
      </c>
      <c r="E12" s="14">
        <v>30</v>
      </c>
      <c r="F12" s="15">
        <v>23</v>
      </c>
      <c r="H12" s="12" t="s">
        <v>9</v>
      </c>
      <c r="I12" s="30">
        <f>I7/I8</f>
        <v>11.437908496732026</v>
      </c>
      <c r="J12" s="30">
        <f>J7/J8</f>
        <v>10.714285714285714</v>
      </c>
      <c r="K12" s="30">
        <f>K7/K8</f>
        <v>33.243887895050683</v>
      </c>
      <c r="L12" s="30">
        <f>L7/L8</f>
        <v>11.633211678832117</v>
      </c>
      <c r="M12" s="31">
        <f>M7/M8</f>
        <v>10.530679933665008</v>
      </c>
    </row>
    <row r="13" spans="1:16" x14ac:dyDescent="0.45">
      <c r="A13">
        <v>9</v>
      </c>
      <c r="B13" s="7">
        <v>30</v>
      </c>
      <c r="C13" s="9">
        <v>23</v>
      </c>
      <c r="D13" s="13">
        <v>10</v>
      </c>
      <c r="E13" s="14">
        <v>15</v>
      </c>
      <c r="F13" s="15">
        <v>24</v>
      </c>
      <c r="H13" s="12" t="s">
        <v>50</v>
      </c>
      <c r="I13" s="30">
        <f>I4/I6</f>
        <v>0.11224489795918367</v>
      </c>
      <c r="J13" s="30">
        <f t="shared" ref="J13:M13" si="0">J4/J6</f>
        <v>0.30303030303030304</v>
      </c>
      <c r="K13" s="30">
        <f t="shared" si="0"/>
        <v>5.3811659192825115E-2</v>
      </c>
      <c r="L13" s="30">
        <f t="shared" si="0"/>
        <v>0.10784313725490197</v>
      </c>
      <c r="M13" s="30">
        <f t="shared" si="0"/>
        <v>7.874015748031496E-2</v>
      </c>
    </row>
    <row r="14" spans="1:16" x14ac:dyDescent="0.45">
      <c r="A14">
        <v>10</v>
      </c>
      <c r="B14" s="7">
        <v>13</v>
      </c>
      <c r="C14" s="9">
        <v>18</v>
      </c>
      <c r="D14" s="13">
        <v>19</v>
      </c>
      <c r="E14" s="14">
        <v>13</v>
      </c>
      <c r="F14" s="15">
        <v>19</v>
      </c>
      <c r="H14" s="12" t="s">
        <v>51</v>
      </c>
      <c r="I14" s="43">
        <f>1/I13*50</f>
        <v>445.45454545454544</v>
      </c>
      <c r="J14" s="43">
        <f t="shared" ref="J14:M14" si="1">1/J13*50</f>
        <v>165</v>
      </c>
      <c r="K14" s="43">
        <f t="shared" si="1"/>
        <v>929.16666666666663</v>
      </c>
      <c r="L14" s="43">
        <f t="shared" si="1"/>
        <v>463.63636363636357</v>
      </c>
      <c r="M14" s="43">
        <f t="shared" si="1"/>
        <v>635</v>
      </c>
    </row>
    <row r="15" spans="1:16" ht="14.65" thickBot="1" x14ac:dyDescent="0.5">
      <c r="A15">
        <v>11</v>
      </c>
      <c r="B15" s="7">
        <v>24</v>
      </c>
      <c r="C15" s="9">
        <v>14</v>
      </c>
      <c r="D15" s="13">
        <v>6</v>
      </c>
      <c r="E15" s="14">
        <v>12</v>
      </c>
      <c r="F15" s="15">
        <v>21</v>
      </c>
      <c r="H15" s="8" t="s">
        <v>35</v>
      </c>
      <c r="I15" s="32" t="s">
        <v>36</v>
      </c>
      <c r="J15" s="32" t="s">
        <v>38</v>
      </c>
      <c r="K15" s="32"/>
      <c r="L15" s="32" t="s">
        <v>43</v>
      </c>
      <c r="M15" s="33" t="s">
        <v>45</v>
      </c>
    </row>
    <row r="16" spans="1:16" x14ac:dyDescent="0.45">
      <c r="A16">
        <v>12</v>
      </c>
      <c r="B16" s="7">
        <v>24</v>
      </c>
      <c r="C16" s="9">
        <v>15</v>
      </c>
      <c r="D16" s="13">
        <v>22</v>
      </c>
      <c r="E16" s="14">
        <v>14</v>
      </c>
      <c r="F16" s="15">
        <v>30</v>
      </c>
      <c r="H16" s="11" t="s">
        <v>5</v>
      </c>
      <c r="I16" s="20">
        <v>17.05</v>
      </c>
      <c r="J16" s="20">
        <v>10.16</v>
      </c>
      <c r="K16" s="20">
        <v>24.03</v>
      </c>
      <c r="L16" s="20">
        <v>23.21</v>
      </c>
      <c r="M16" s="34">
        <v>16.079999999999998</v>
      </c>
    </row>
    <row r="17" spans="1:13" x14ac:dyDescent="0.45">
      <c r="A17">
        <v>13</v>
      </c>
      <c r="B17" s="7">
        <v>35</v>
      </c>
      <c r="C17" s="9">
        <v>28</v>
      </c>
      <c r="D17" s="13">
        <v>20</v>
      </c>
      <c r="E17" s="14">
        <v>24</v>
      </c>
      <c r="F17" s="15">
        <v>32</v>
      </c>
      <c r="H17" s="12" t="s">
        <v>20</v>
      </c>
      <c r="I17" s="20">
        <v>5.08</v>
      </c>
      <c r="J17" s="20">
        <v>36</v>
      </c>
      <c r="K17" s="22">
        <v>3.32</v>
      </c>
      <c r="L17" s="20">
        <v>2.38</v>
      </c>
      <c r="M17" s="34">
        <v>7.44</v>
      </c>
    </row>
    <row r="18" spans="1:13" ht="14.65" thickBot="1" x14ac:dyDescent="0.5">
      <c r="A18">
        <v>14</v>
      </c>
      <c r="B18" s="7">
        <v>28</v>
      </c>
      <c r="C18" s="9">
        <v>5</v>
      </c>
      <c r="D18" s="13">
        <v>22</v>
      </c>
      <c r="E18" s="14">
        <v>18</v>
      </c>
      <c r="F18" s="15">
        <v>23</v>
      </c>
      <c r="H18" s="10" t="s">
        <v>18</v>
      </c>
      <c r="I18" s="35" t="s">
        <v>37</v>
      </c>
      <c r="J18" s="35" t="s">
        <v>39</v>
      </c>
      <c r="K18" s="35" t="s">
        <v>42</v>
      </c>
      <c r="L18" s="35" t="s">
        <v>44</v>
      </c>
      <c r="M18" s="36" t="s">
        <v>46</v>
      </c>
    </row>
    <row r="19" spans="1:13" x14ac:dyDescent="0.45">
      <c r="A19">
        <v>15</v>
      </c>
      <c r="B19" s="7">
        <v>32</v>
      </c>
      <c r="C19" s="9">
        <v>14</v>
      </c>
      <c r="D19" s="13">
        <v>13</v>
      </c>
      <c r="E19" s="14">
        <v>7</v>
      </c>
      <c r="F19" s="15">
        <v>30</v>
      </c>
      <c r="H19" s="11" t="s">
        <v>6</v>
      </c>
      <c r="I19" s="37" t="s">
        <v>40</v>
      </c>
      <c r="J19" s="38">
        <v>0.96250000000000002</v>
      </c>
      <c r="K19" s="39">
        <v>36.1</v>
      </c>
      <c r="L19" s="18">
        <v>36.07</v>
      </c>
      <c r="M19" s="19">
        <v>28.08</v>
      </c>
    </row>
    <row r="20" spans="1:13" x14ac:dyDescent="0.45">
      <c r="A20">
        <v>16</v>
      </c>
      <c r="B20" s="7">
        <v>15</v>
      </c>
      <c r="C20" s="9">
        <v>10</v>
      </c>
      <c r="D20" s="13">
        <v>23</v>
      </c>
      <c r="E20" s="14">
        <v>11</v>
      </c>
      <c r="F20" s="15">
        <v>30</v>
      </c>
      <c r="H20" s="12" t="s">
        <v>7</v>
      </c>
      <c r="I20" s="40">
        <v>0</v>
      </c>
      <c r="J20" s="20">
        <v>0</v>
      </c>
      <c r="K20" s="20">
        <v>0</v>
      </c>
      <c r="L20" s="20">
        <v>0</v>
      </c>
      <c r="M20" s="34">
        <v>0</v>
      </c>
    </row>
    <row r="21" spans="1:13" ht="14.65" thickBot="1" x14ac:dyDescent="0.5">
      <c r="A21">
        <v>17</v>
      </c>
      <c r="B21" s="7">
        <v>29</v>
      </c>
      <c r="C21" s="9">
        <v>21</v>
      </c>
      <c r="D21" s="13">
        <v>25</v>
      </c>
      <c r="E21" s="14">
        <v>16</v>
      </c>
      <c r="F21" s="15">
        <v>34</v>
      </c>
      <c r="H21" s="10" t="s">
        <v>8</v>
      </c>
      <c r="I21" s="41">
        <v>1.7</v>
      </c>
      <c r="J21" s="41">
        <v>1.88</v>
      </c>
      <c r="K21" s="41">
        <v>2.1800000000000002</v>
      </c>
      <c r="L21" s="41">
        <v>1.8</v>
      </c>
      <c r="M21" s="42">
        <v>1.86</v>
      </c>
    </row>
    <row r="22" spans="1:13" x14ac:dyDescent="0.45">
      <c r="A22">
        <v>18</v>
      </c>
      <c r="B22" s="7">
        <v>31</v>
      </c>
      <c r="C22" s="9">
        <v>24</v>
      </c>
      <c r="D22" s="13">
        <v>16</v>
      </c>
      <c r="E22" s="14">
        <v>25</v>
      </c>
      <c r="F22" s="15">
        <v>47</v>
      </c>
    </row>
    <row r="23" spans="1:13" x14ac:dyDescent="0.45">
      <c r="A23">
        <v>19</v>
      </c>
      <c r="B23" s="7">
        <v>29</v>
      </c>
      <c r="C23" s="9">
        <v>27</v>
      </c>
      <c r="D23" s="13">
        <v>23</v>
      </c>
      <c r="E23" s="14">
        <v>17</v>
      </c>
      <c r="F23" s="15">
        <v>45</v>
      </c>
      <c r="H23" t="s">
        <v>21</v>
      </c>
    </row>
    <row r="24" spans="1:13" x14ac:dyDescent="0.45">
      <c r="A24">
        <v>20</v>
      </c>
      <c r="B24" s="7">
        <v>25</v>
      </c>
      <c r="C24" s="9">
        <v>28</v>
      </c>
      <c r="D24" s="13">
        <v>34</v>
      </c>
      <c r="E24" s="14">
        <v>11</v>
      </c>
      <c r="F24" s="15">
        <v>34</v>
      </c>
      <c r="H24" t="s">
        <v>22</v>
      </c>
    </row>
    <row r="25" spans="1:13" x14ac:dyDescent="0.45">
      <c r="A25">
        <v>21</v>
      </c>
      <c r="B25" s="7">
        <v>26</v>
      </c>
      <c r="C25" s="9">
        <v>24</v>
      </c>
      <c r="D25" s="13">
        <v>20</v>
      </c>
      <c r="E25" s="14">
        <v>24</v>
      </c>
      <c r="F25" s="15">
        <v>31</v>
      </c>
      <c r="H25" t="s">
        <v>23</v>
      </c>
    </row>
    <row r="26" spans="1:13" x14ac:dyDescent="0.45">
      <c r="A26">
        <v>22</v>
      </c>
      <c r="B26" s="7">
        <v>23</v>
      </c>
      <c r="C26" s="9">
        <v>29</v>
      </c>
      <c r="D26" s="13">
        <v>33</v>
      </c>
      <c r="E26" s="14">
        <v>14</v>
      </c>
      <c r="F26" s="15">
        <v>41</v>
      </c>
    </row>
    <row r="27" spans="1:13" x14ac:dyDescent="0.45">
      <c r="A27">
        <v>23</v>
      </c>
      <c r="B27" s="7">
        <v>16</v>
      </c>
      <c r="C27" s="9">
        <v>37</v>
      </c>
      <c r="D27" s="13">
        <v>20</v>
      </c>
      <c r="E27" s="14">
        <v>12</v>
      </c>
      <c r="F27" s="15">
        <v>34</v>
      </c>
      <c r="H27" t="s">
        <v>24</v>
      </c>
    </row>
    <row r="28" spans="1:13" x14ac:dyDescent="0.45">
      <c r="A28">
        <v>24</v>
      </c>
      <c r="B28" s="7">
        <v>17</v>
      </c>
      <c r="C28" s="9">
        <v>26</v>
      </c>
      <c r="D28" s="13">
        <v>22</v>
      </c>
      <c r="E28" s="14">
        <v>16</v>
      </c>
      <c r="F28" s="15">
        <v>32</v>
      </c>
      <c r="H28" s="6"/>
      <c r="I28" s="6"/>
      <c r="J28" s="6"/>
      <c r="K28" s="6"/>
      <c r="L28" s="6"/>
      <c r="M28" s="6"/>
    </row>
    <row r="29" spans="1:13" x14ac:dyDescent="0.45">
      <c r="A29">
        <v>25</v>
      </c>
      <c r="B29" s="7">
        <v>19</v>
      </c>
      <c r="C29" s="9">
        <v>26</v>
      </c>
      <c r="D29" s="13">
        <v>24</v>
      </c>
      <c r="E29" s="14">
        <v>25</v>
      </c>
      <c r="F29" s="15">
        <v>29</v>
      </c>
      <c r="H29" s="6"/>
      <c r="I29" s="6"/>
      <c r="J29" s="6"/>
      <c r="K29" s="6"/>
      <c r="L29" s="6"/>
      <c r="M29" s="6"/>
    </row>
    <row r="30" spans="1:13" x14ac:dyDescent="0.45">
      <c r="A30">
        <v>26</v>
      </c>
      <c r="B30" s="7">
        <v>12</v>
      </c>
      <c r="C30" s="9">
        <v>36</v>
      </c>
      <c r="D30" s="13">
        <v>33</v>
      </c>
      <c r="E30" s="14">
        <v>25</v>
      </c>
      <c r="F30" s="15">
        <v>36</v>
      </c>
      <c r="H30" s="6"/>
      <c r="I30" s="6"/>
      <c r="J30" s="6"/>
      <c r="K30" s="6"/>
      <c r="L30" s="6"/>
      <c r="M30" s="6"/>
    </row>
    <row r="31" spans="1:13" x14ac:dyDescent="0.45">
      <c r="A31">
        <v>27</v>
      </c>
      <c r="B31" s="7">
        <v>32</v>
      </c>
      <c r="C31" s="9">
        <v>16</v>
      </c>
      <c r="D31" s="13">
        <v>28</v>
      </c>
      <c r="E31" s="14">
        <v>23</v>
      </c>
      <c r="F31" s="15">
        <v>34</v>
      </c>
      <c r="H31" t="s">
        <v>25</v>
      </c>
    </row>
    <row r="32" spans="1:13" x14ac:dyDescent="0.45">
      <c r="A32">
        <v>28</v>
      </c>
      <c r="B32" s="7">
        <v>35</v>
      </c>
      <c r="C32" s="9">
        <v>30</v>
      </c>
      <c r="D32" s="13">
        <v>28</v>
      </c>
      <c r="E32" s="14">
        <v>15</v>
      </c>
      <c r="F32" s="15">
        <v>17</v>
      </c>
      <c r="H32" t="s">
        <v>26</v>
      </c>
    </row>
    <row r="33" spans="1:6" x14ac:dyDescent="0.45">
      <c r="A33">
        <v>29</v>
      </c>
      <c r="B33" s="7">
        <v>36</v>
      </c>
      <c r="C33" s="9">
        <v>28</v>
      </c>
      <c r="D33" s="13">
        <v>28</v>
      </c>
      <c r="E33" s="14">
        <v>11</v>
      </c>
      <c r="F33" s="15">
        <v>23</v>
      </c>
    </row>
    <row r="34" spans="1:6" x14ac:dyDescent="0.45">
      <c r="A34">
        <v>30</v>
      </c>
      <c r="B34" s="7">
        <v>27</v>
      </c>
      <c r="C34" s="9">
        <v>37</v>
      </c>
      <c r="D34" s="13">
        <v>29</v>
      </c>
      <c r="E34" s="14">
        <v>18</v>
      </c>
      <c r="F34" s="15">
        <v>24</v>
      </c>
    </row>
    <row r="35" spans="1:6" x14ac:dyDescent="0.45">
      <c r="A35">
        <v>31</v>
      </c>
      <c r="B35" s="7">
        <v>26</v>
      </c>
      <c r="C35" s="9">
        <v>32</v>
      </c>
      <c r="D35" s="13">
        <v>28</v>
      </c>
      <c r="E35" s="14">
        <v>35</v>
      </c>
      <c r="F35" s="15">
        <v>18</v>
      </c>
    </row>
    <row r="36" spans="1:6" x14ac:dyDescent="0.45">
      <c r="A36">
        <v>32</v>
      </c>
      <c r="B36" s="7">
        <v>13</v>
      </c>
      <c r="C36" s="9">
        <v>20</v>
      </c>
      <c r="D36" s="13">
        <v>32</v>
      </c>
      <c r="E36" s="14">
        <v>32</v>
      </c>
      <c r="F36" s="15">
        <v>18</v>
      </c>
    </row>
    <row r="37" spans="1:6" x14ac:dyDescent="0.45">
      <c r="A37">
        <v>33</v>
      </c>
      <c r="B37" s="7">
        <v>18</v>
      </c>
      <c r="C37" s="9">
        <v>24</v>
      </c>
      <c r="D37" s="13">
        <v>29</v>
      </c>
      <c r="E37" s="14">
        <v>32</v>
      </c>
      <c r="F37" s="15">
        <v>23</v>
      </c>
    </row>
    <row r="38" spans="1:6" x14ac:dyDescent="0.45">
      <c r="A38">
        <v>34</v>
      </c>
      <c r="B38" s="7">
        <v>15</v>
      </c>
      <c r="C38" s="5"/>
      <c r="D38" s="13">
        <v>18</v>
      </c>
      <c r="E38" s="14">
        <v>39</v>
      </c>
      <c r="F38" s="15">
        <v>23</v>
      </c>
    </row>
    <row r="39" spans="1:6" x14ac:dyDescent="0.45">
      <c r="A39">
        <v>35</v>
      </c>
      <c r="B39" s="7">
        <v>15</v>
      </c>
      <c r="C39" s="5">
        <f>SUM(C4:C37)</f>
        <v>770</v>
      </c>
      <c r="D39" s="13">
        <v>36</v>
      </c>
      <c r="E39" s="14">
        <v>38</v>
      </c>
      <c r="F39" s="15">
        <v>24</v>
      </c>
    </row>
    <row r="40" spans="1:6" x14ac:dyDescent="0.45">
      <c r="A40">
        <v>36</v>
      </c>
      <c r="B40" s="7">
        <v>19</v>
      </c>
      <c r="C40" s="5"/>
      <c r="D40" s="13">
        <v>33</v>
      </c>
      <c r="E40" s="14">
        <v>39</v>
      </c>
      <c r="F40" s="15">
        <v>33</v>
      </c>
    </row>
    <row r="41" spans="1:6" x14ac:dyDescent="0.45">
      <c r="A41">
        <v>37</v>
      </c>
      <c r="B41" s="7">
        <v>27</v>
      </c>
      <c r="C41" s="5"/>
      <c r="D41" s="13">
        <v>44</v>
      </c>
      <c r="E41" s="14">
        <v>48</v>
      </c>
      <c r="F41" s="15">
        <v>32</v>
      </c>
    </row>
    <row r="42" spans="1:6" x14ac:dyDescent="0.45">
      <c r="A42">
        <v>38</v>
      </c>
      <c r="B42" s="7">
        <v>23</v>
      </c>
      <c r="D42" s="13">
        <v>34</v>
      </c>
      <c r="E42" s="14">
        <v>37</v>
      </c>
      <c r="F42" s="15">
        <v>25</v>
      </c>
    </row>
    <row r="43" spans="1:6" x14ac:dyDescent="0.45">
      <c r="A43">
        <v>39</v>
      </c>
      <c r="B43" s="7">
        <v>23</v>
      </c>
      <c r="D43" s="13">
        <v>17</v>
      </c>
      <c r="E43" s="14">
        <v>24</v>
      </c>
      <c r="F43" s="15">
        <v>37</v>
      </c>
    </row>
    <row r="44" spans="1:6" x14ac:dyDescent="0.45">
      <c r="A44">
        <v>40</v>
      </c>
      <c r="B44" s="7">
        <v>21</v>
      </c>
      <c r="D44" s="13">
        <v>19</v>
      </c>
      <c r="E44" s="14">
        <v>22</v>
      </c>
      <c r="F44" s="15">
        <v>13</v>
      </c>
    </row>
    <row r="45" spans="1:6" x14ac:dyDescent="0.45">
      <c r="A45">
        <v>41</v>
      </c>
      <c r="B45" s="7">
        <v>15</v>
      </c>
      <c r="D45" s="13">
        <v>24</v>
      </c>
      <c r="E45" s="14">
        <v>16</v>
      </c>
      <c r="F45" s="15">
        <v>14</v>
      </c>
    </row>
    <row r="46" spans="1:6" x14ac:dyDescent="0.45">
      <c r="A46">
        <v>42</v>
      </c>
      <c r="B46" s="7">
        <v>22</v>
      </c>
      <c r="D46" s="13">
        <v>27</v>
      </c>
      <c r="E46" s="14">
        <v>29</v>
      </c>
      <c r="F46" s="15">
        <v>18</v>
      </c>
    </row>
    <row r="47" spans="1:6" x14ac:dyDescent="0.45">
      <c r="A47">
        <v>43</v>
      </c>
      <c r="B47" s="7">
        <v>19</v>
      </c>
      <c r="D47" s="13">
        <v>24</v>
      </c>
      <c r="E47" s="14">
        <v>35</v>
      </c>
      <c r="F47" s="15">
        <v>32</v>
      </c>
    </row>
    <row r="48" spans="1:6" x14ac:dyDescent="0.45">
      <c r="A48">
        <v>44</v>
      </c>
      <c r="B48" s="7">
        <v>19</v>
      </c>
      <c r="D48" s="13">
        <v>22</v>
      </c>
      <c r="E48" s="14">
        <v>44</v>
      </c>
      <c r="F48" s="15">
        <v>18</v>
      </c>
    </row>
    <row r="49" spans="1:6" x14ac:dyDescent="0.45">
      <c r="A49">
        <v>45</v>
      </c>
      <c r="B49" s="7">
        <v>12</v>
      </c>
      <c r="D49" s="13">
        <v>21</v>
      </c>
      <c r="E49" s="14">
        <v>43</v>
      </c>
      <c r="F49" s="15">
        <v>24</v>
      </c>
    </row>
    <row r="50" spans="1:6" x14ac:dyDescent="0.45">
      <c r="A50">
        <v>46</v>
      </c>
      <c r="B50" s="7">
        <v>4</v>
      </c>
      <c r="D50" s="13">
        <v>22</v>
      </c>
      <c r="E50" s="14">
        <v>25</v>
      </c>
      <c r="F50" s="15">
        <v>21</v>
      </c>
    </row>
    <row r="51" spans="1:6" x14ac:dyDescent="0.45">
      <c r="A51">
        <v>47</v>
      </c>
      <c r="B51" s="7">
        <v>7</v>
      </c>
      <c r="D51" s="13">
        <v>24</v>
      </c>
      <c r="E51" s="14">
        <v>24</v>
      </c>
      <c r="F51" s="15">
        <v>26</v>
      </c>
    </row>
    <row r="52" spans="1:6" x14ac:dyDescent="0.45">
      <c r="A52" s="5">
        <v>48</v>
      </c>
      <c r="B52" s="7">
        <v>6</v>
      </c>
      <c r="D52" s="13">
        <v>20</v>
      </c>
      <c r="E52" s="14">
        <v>29</v>
      </c>
      <c r="F52" s="15">
        <v>28</v>
      </c>
    </row>
    <row r="53" spans="1:6" x14ac:dyDescent="0.45">
      <c r="A53" s="5">
        <v>49</v>
      </c>
      <c r="B53" s="7">
        <v>23</v>
      </c>
      <c r="D53" s="13">
        <v>18</v>
      </c>
      <c r="E53" s="14">
        <v>13</v>
      </c>
      <c r="F53" s="15">
        <v>19</v>
      </c>
    </row>
    <row r="54" spans="1:6" x14ac:dyDescent="0.45">
      <c r="A54" s="5">
        <v>50</v>
      </c>
      <c r="B54" s="7">
        <v>24</v>
      </c>
      <c r="D54" s="13">
        <v>27</v>
      </c>
      <c r="E54" s="14">
        <v>5</v>
      </c>
      <c r="F54" s="15">
        <v>16</v>
      </c>
    </row>
    <row r="55" spans="1:6" x14ac:dyDescent="0.45">
      <c r="A55" s="5">
        <v>51</v>
      </c>
      <c r="B55" s="7">
        <v>27</v>
      </c>
      <c r="D55" s="13">
        <v>27</v>
      </c>
      <c r="E55" s="14">
        <v>7</v>
      </c>
      <c r="F55" s="15">
        <v>35</v>
      </c>
    </row>
    <row r="56" spans="1:6" x14ac:dyDescent="0.45">
      <c r="A56" s="5">
        <v>52</v>
      </c>
      <c r="B56" s="7">
        <v>22</v>
      </c>
      <c r="D56" s="13">
        <v>17</v>
      </c>
      <c r="E56" s="14">
        <v>18</v>
      </c>
      <c r="F56" s="15">
        <v>35</v>
      </c>
    </row>
    <row r="57" spans="1:6" x14ac:dyDescent="0.45">
      <c r="A57" s="5">
        <v>53</v>
      </c>
      <c r="B57" s="7">
        <v>32</v>
      </c>
      <c r="D57" s="13">
        <v>17</v>
      </c>
      <c r="E57" s="14">
        <v>16</v>
      </c>
      <c r="F57" s="15">
        <v>29</v>
      </c>
    </row>
    <row r="58" spans="1:6" x14ac:dyDescent="0.45">
      <c r="A58" s="5">
        <v>54</v>
      </c>
      <c r="B58" s="7">
        <v>26</v>
      </c>
      <c r="D58" s="13">
        <v>21</v>
      </c>
      <c r="E58" s="14">
        <v>6</v>
      </c>
      <c r="F58" s="15">
        <v>39</v>
      </c>
    </row>
    <row r="59" spans="1:6" x14ac:dyDescent="0.45">
      <c r="A59" s="5">
        <v>55</v>
      </c>
      <c r="B59" s="7">
        <v>21</v>
      </c>
      <c r="D59" s="13">
        <v>27</v>
      </c>
      <c r="E59" s="14">
        <v>23</v>
      </c>
      <c r="F59" s="15">
        <v>26</v>
      </c>
    </row>
    <row r="60" spans="1:6" x14ac:dyDescent="0.45">
      <c r="A60" s="5">
        <v>56</v>
      </c>
      <c r="B60" s="7">
        <v>19</v>
      </c>
      <c r="D60" s="13">
        <v>15</v>
      </c>
      <c r="E60" s="14">
        <v>37</v>
      </c>
      <c r="F60" s="15">
        <v>30</v>
      </c>
    </row>
    <row r="61" spans="1:6" x14ac:dyDescent="0.45">
      <c r="A61" s="5">
        <v>57</v>
      </c>
      <c r="B61" s="7">
        <v>16</v>
      </c>
      <c r="D61" s="13">
        <v>13</v>
      </c>
      <c r="E61" s="14">
        <v>22</v>
      </c>
      <c r="F61" s="15">
        <v>31</v>
      </c>
    </row>
    <row r="62" spans="1:6" x14ac:dyDescent="0.45">
      <c r="A62" s="5">
        <v>58</v>
      </c>
      <c r="B62" s="7">
        <v>12</v>
      </c>
      <c r="D62" s="13">
        <v>15</v>
      </c>
      <c r="E62" s="14">
        <v>31</v>
      </c>
      <c r="F62" s="15">
        <v>29</v>
      </c>
    </row>
    <row r="63" spans="1:6" x14ac:dyDescent="0.45">
      <c r="A63" s="5">
        <v>59</v>
      </c>
      <c r="B63" s="7">
        <v>18</v>
      </c>
      <c r="D63" s="13">
        <v>18</v>
      </c>
      <c r="E63" s="14">
        <v>18</v>
      </c>
      <c r="F63" s="15">
        <v>23</v>
      </c>
    </row>
    <row r="64" spans="1:6" x14ac:dyDescent="0.45">
      <c r="A64" s="5">
        <v>60</v>
      </c>
      <c r="B64" s="7">
        <v>19</v>
      </c>
      <c r="D64" s="13">
        <v>16</v>
      </c>
      <c r="E64" s="14">
        <v>20</v>
      </c>
      <c r="F64" s="15">
        <v>43</v>
      </c>
    </row>
    <row r="65" spans="1:6" x14ac:dyDescent="0.45">
      <c r="A65" s="5">
        <v>61</v>
      </c>
      <c r="B65" s="7">
        <v>13</v>
      </c>
      <c r="D65" s="13">
        <v>11</v>
      </c>
      <c r="E65" s="14">
        <v>27</v>
      </c>
      <c r="F65" s="15">
        <v>24</v>
      </c>
    </row>
    <row r="66" spans="1:6" x14ac:dyDescent="0.45">
      <c r="A66" s="5">
        <v>62</v>
      </c>
      <c r="B66" s="7">
        <v>18</v>
      </c>
      <c r="D66" s="13">
        <v>22</v>
      </c>
      <c r="E66" s="14">
        <v>25</v>
      </c>
      <c r="F66" s="15">
        <v>22</v>
      </c>
    </row>
    <row r="67" spans="1:6" x14ac:dyDescent="0.45">
      <c r="A67" s="5">
        <v>63</v>
      </c>
      <c r="B67" s="7">
        <v>25</v>
      </c>
      <c r="D67" s="13">
        <v>14</v>
      </c>
      <c r="E67" s="14">
        <v>17</v>
      </c>
      <c r="F67" s="15">
        <v>20</v>
      </c>
    </row>
    <row r="68" spans="1:6" x14ac:dyDescent="0.45">
      <c r="A68" s="5">
        <v>64</v>
      </c>
      <c r="B68" s="7">
        <v>18</v>
      </c>
      <c r="D68" s="13">
        <v>23</v>
      </c>
      <c r="E68" s="14">
        <v>17</v>
      </c>
      <c r="F68" s="15">
        <v>12</v>
      </c>
    </row>
    <row r="69" spans="1:6" x14ac:dyDescent="0.45">
      <c r="A69" s="5">
        <v>65</v>
      </c>
      <c r="B69" s="7">
        <v>13</v>
      </c>
      <c r="D69" s="13">
        <v>32</v>
      </c>
      <c r="E69" s="14">
        <v>11</v>
      </c>
      <c r="F69" s="15">
        <v>11</v>
      </c>
    </row>
    <row r="70" spans="1:6" x14ac:dyDescent="0.45">
      <c r="A70" s="5">
        <v>66</v>
      </c>
      <c r="B70" s="7">
        <v>17</v>
      </c>
      <c r="D70" s="13">
        <v>24</v>
      </c>
      <c r="E70" s="14">
        <v>15</v>
      </c>
      <c r="F70" s="15">
        <v>13</v>
      </c>
    </row>
    <row r="71" spans="1:6" x14ac:dyDescent="0.45">
      <c r="A71" s="5">
        <v>67</v>
      </c>
      <c r="B71" s="7">
        <v>9</v>
      </c>
      <c r="D71" s="13">
        <v>26</v>
      </c>
      <c r="E71" s="14">
        <v>18</v>
      </c>
      <c r="F71" s="15">
        <v>18</v>
      </c>
    </row>
    <row r="72" spans="1:6" x14ac:dyDescent="0.45">
      <c r="A72" s="5">
        <v>68</v>
      </c>
      <c r="B72" s="7">
        <v>19</v>
      </c>
      <c r="D72" s="13">
        <v>25</v>
      </c>
      <c r="E72" s="14">
        <v>10</v>
      </c>
      <c r="F72" s="15">
        <v>12</v>
      </c>
    </row>
    <row r="73" spans="1:6" x14ac:dyDescent="0.45">
      <c r="A73" s="5">
        <v>69</v>
      </c>
      <c r="B73" s="7">
        <v>24</v>
      </c>
      <c r="D73" s="13">
        <v>28</v>
      </c>
      <c r="E73" s="14">
        <v>13</v>
      </c>
      <c r="F73" s="15">
        <v>13</v>
      </c>
    </row>
    <row r="74" spans="1:6" x14ac:dyDescent="0.45">
      <c r="A74" s="5">
        <v>70</v>
      </c>
      <c r="B74" s="7">
        <v>15</v>
      </c>
      <c r="D74" s="13">
        <v>20</v>
      </c>
      <c r="E74" s="14">
        <v>16</v>
      </c>
      <c r="F74" s="15">
        <v>13</v>
      </c>
    </row>
    <row r="75" spans="1:6" x14ac:dyDescent="0.45">
      <c r="A75" s="5">
        <v>71</v>
      </c>
      <c r="B75" s="7">
        <v>21</v>
      </c>
      <c r="D75" s="13">
        <v>20</v>
      </c>
      <c r="E75" s="14">
        <v>5</v>
      </c>
      <c r="F75" s="15">
        <v>23</v>
      </c>
    </row>
    <row r="76" spans="1:6" x14ac:dyDescent="0.45">
      <c r="A76" s="5">
        <v>72</v>
      </c>
      <c r="B76" s="7">
        <v>12</v>
      </c>
      <c r="D76" s="13">
        <v>24</v>
      </c>
      <c r="E76" s="14">
        <v>5</v>
      </c>
      <c r="F76" s="15">
        <v>24</v>
      </c>
    </row>
    <row r="77" spans="1:6" x14ac:dyDescent="0.45">
      <c r="A77" s="5">
        <v>73</v>
      </c>
      <c r="B77" s="7">
        <v>19</v>
      </c>
      <c r="D77" s="13">
        <v>17</v>
      </c>
      <c r="E77" s="14">
        <v>7</v>
      </c>
      <c r="F77" s="15">
        <v>15</v>
      </c>
    </row>
    <row r="78" spans="1:6" x14ac:dyDescent="0.45">
      <c r="A78" s="5">
        <v>74</v>
      </c>
      <c r="B78" s="7">
        <v>22</v>
      </c>
      <c r="D78" s="13">
        <v>20</v>
      </c>
      <c r="E78" s="14">
        <v>12</v>
      </c>
      <c r="F78" s="15">
        <v>17</v>
      </c>
    </row>
    <row r="79" spans="1:6" x14ac:dyDescent="0.45">
      <c r="A79" s="5">
        <v>75</v>
      </c>
      <c r="B79" s="7">
        <v>16</v>
      </c>
      <c r="D79" s="13">
        <v>22</v>
      </c>
      <c r="E79" s="14">
        <v>18</v>
      </c>
      <c r="F79" s="15">
        <v>11</v>
      </c>
    </row>
    <row r="80" spans="1:6" x14ac:dyDescent="0.45">
      <c r="A80" s="5">
        <v>76</v>
      </c>
      <c r="B80" s="7">
        <v>11</v>
      </c>
      <c r="D80" s="13">
        <v>21</v>
      </c>
      <c r="E80" s="14">
        <v>38</v>
      </c>
      <c r="F80" s="15">
        <v>20</v>
      </c>
    </row>
    <row r="81" spans="1:6" x14ac:dyDescent="0.45">
      <c r="A81" s="5">
        <v>77</v>
      </c>
      <c r="B81" s="7">
        <v>8</v>
      </c>
      <c r="D81" s="13">
        <v>17</v>
      </c>
      <c r="E81" s="14">
        <v>25</v>
      </c>
      <c r="F81" s="15">
        <v>17</v>
      </c>
    </row>
    <row r="82" spans="1:6" x14ac:dyDescent="0.45">
      <c r="A82" s="5">
        <v>78</v>
      </c>
      <c r="B82" s="7">
        <v>16</v>
      </c>
      <c r="D82" s="13">
        <v>22</v>
      </c>
      <c r="E82" s="14">
        <v>20</v>
      </c>
      <c r="F82" s="15">
        <v>16</v>
      </c>
    </row>
    <row r="83" spans="1:6" x14ac:dyDescent="0.45">
      <c r="A83" s="5">
        <v>79</v>
      </c>
      <c r="B83" s="7">
        <v>25</v>
      </c>
      <c r="D83" s="13">
        <v>30</v>
      </c>
      <c r="E83" s="14">
        <v>12</v>
      </c>
      <c r="F83" s="15">
        <v>18</v>
      </c>
    </row>
    <row r="84" spans="1:6" x14ac:dyDescent="0.45">
      <c r="A84" s="5">
        <v>80</v>
      </c>
      <c r="B84" s="7">
        <v>20</v>
      </c>
      <c r="D84" s="13">
        <v>19</v>
      </c>
      <c r="E84" s="14">
        <v>19</v>
      </c>
      <c r="F84" s="15">
        <v>25</v>
      </c>
    </row>
    <row r="85" spans="1:6" x14ac:dyDescent="0.45">
      <c r="A85" s="5">
        <v>81</v>
      </c>
      <c r="B85" s="7">
        <v>20</v>
      </c>
      <c r="D85" s="13">
        <v>24</v>
      </c>
      <c r="E85" s="14">
        <v>26</v>
      </c>
      <c r="F85" s="15">
        <v>31</v>
      </c>
    </row>
    <row r="86" spans="1:6" x14ac:dyDescent="0.45">
      <c r="A86" s="5">
        <v>82</v>
      </c>
      <c r="B86" s="7">
        <v>16</v>
      </c>
      <c r="D86" s="13">
        <v>28</v>
      </c>
      <c r="E86" s="14">
        <v>29</v>
      </c>
      <c r="F86" s="15">
        <v>24</v>
      </c>
    </row>
    <row r="87" spans="1:6" x14ac:dyDescent="0.45">
      <c r="A87" s="5">
        <v>83</v>
      </c>
      <c r="B87" s="7">
        <v>17</v>
      </c>
      <c r="D87" s="13">
        <v>35</v>
      </c>
      <c r="E87" s="14">
        <v>22</v>
      </c>
      <c r="F87" s="15">
        <v>27</v>
      </c>
    </row>
    <row r="88" spans="1:6" x14ac:dyDescent="0.45">
      <c r="A88" s="5">
        <v>84</v>
      </c>
      <c r="B88" s="7">
        <v>15</v>
      </c>
      <c r="D88" s="13">
        <v>30</v>
      </c>
      <c r="E88" s="14">
        <v>14</v>
      </c>
      <c r="F88" s="15">
        <v>29</v>
      </c>
    </row>
    <row r="89" spans="1:6" x14ac:dyDescent="0.45">
      <c r="B89" s="7">
        <v>11</v>
      </c>
      <c r="D89" s="13">
        <v>33</v>
      </c>
      <c r="E89" s="14">
        <v>19</v>
      </c>
      <c r="F89" s="15">
        <v>31</v>
      </c>
    </row>
    <row r="90" spans="1:6" x14ac:dyDescent="0.45">
      <c r="B90" s="7">
        <v>21</v>
      </c>
      <c r="D90" s="13">
        <v>28</v>
      </c>
      <c r="E90" s="14">
        <v>35</v>
      </c>
      <c r="F90" s="15">
        <v>28</v>
      </c>
    </row>
    <row r="91" spans="1:6" x14ac:dyDescent="0.45">
      <c r="B91" s="7">
        <v>13</v>
      </c>
      <c r="D91" s="13">
        <v>20</v>
      </c>
      <c r="E91" s="14">
        <v>28</v>
      </c>
      <c r="F91" s="15">
        <v>28</v>
      </c>
    </row>
    <row r="92" spans="1:6" x14ac:dyDescent="0.45">
      <c r="B92" s="7">
        <v>8</v>
      </c>
      <c r="D92" s="13">
        <v>26</v>
      </c>
      <c r="E92" s="14">
        <v>23</v>
      </c>
      <c r="F92" s="15">
        <v>24</v>
      </c>
    </row>
    <row r="93" spans="1:6" x14ac:dyDescent="0.45">
      <c r="B93" s="7">
        <v>10</v>
      </c>
      <c r="D93" s="13">
        <v>22</v>
      </c>
      <c r="E93" s="14">
        <v>14</v>
      </c>
      <c r="F93" s="15">
        <v>17</v>
      </c>
    </row>
    <row r="94" spans="1:6" x14ac:dyDescent="0.45">
      <c r="B94" s="7">
        <v>20</v>
      </c>
      <c r="D94" s="13">
        <v>30</v>
      </c>
      <c r="E94" s="14">
        <v>27</v>
      </c>
      <c r="F94" s="15">
        <v>19</v>
      </c>
    </row>
    <row r="95" spans="1:6" x14ac:dyDescent="0.45">
      <c r="B95" s="7">
        <v>19</v>
      </c>
      <c r="D95" s="13">
        <v>28</v>
      </c>
      <c r="E95" s="14">
        <v>22</v>
      </c>
      <c r="F95" s="15">
        <v>27</v>
      </c>
    </row>
    <row r="96" spans="1:6" x14ac:dyDescent="0.45">
      <c r="B96" s="7">
        <v>13</v>
      </c>
      <c r="D96" s="13">
        <v>18</v>
      </c>
      <c r="E96" s="14">
        <v>21</v>
      </c>
      <c r="F96" s="15">
        <v>31</v>
      </c>
    </row>
    <row r="97" spans="2:6" x14ac:dyDescent="0.45">
      <c r="B97" s="7">
        <v>23</v>
      </c>
      <c r="D97" s="13">
        <v>17</v>
      </c>
      <c r="E97" s="14">
        <v>15</v>
      </c>
      <c r="F97" s="15">
        <v>26</v>
      </c>
    </row>
    <row r="98" spans="2:6" x14ac:dyDescent="0.45">
      <c r="B98" s="7">
        <v>35</v>
      </c>
      <c r="D98" s="13">
        <v>12</v>
      </c>
      <c r="E98" s="14">
        <v>15</v>
      </c>
      <c r="F98" s="15">
        <v>19</v>
      </c>
    </row>
    <row r="99" spans="2:6" x14ac:dyDescent="0.45">
      <c r="B99" s="7">
        <v>34</v>
      </c>
      <c r="D99" s="13">
        <v>25</v>
      </c>
      <c r="E99" s="14">
        <v>15</v>
      </c>
      <c r="F99" s="15">
        <v>14</v>
      </c>
    </row>
    <row r="100" spans="2:6" x14ac:dyDescent="0.45">
      <c r="B100" s="7">
        <v>39</v>
      </c>
      <c r="D100" s="13">
        <v>33</v>
      </c>
      <c r="E100" s="14">
        <v>17</v>
      </c>
      <c r="F100" s="15">
        <v>14</v>
      </c>
    </row>
    <row r="101" spans="2:6" x14ac:dyDescent="0.45">
      <c r="B101" s="7">
        <v>47</v>
      </c>
      <c r="D101" s="13">
        <v>26</v>
      </c>
      <c r="E101" s="14">
        <v>29</v>
      </c>
      <c r="F101" s="15">
        <v>15</v>
      </c>
    </row>
    <row r="102" spans="2:6" x14ac:dyDescent="0.45">
      <c r="D102" s="13">
        <v>20</v>
      </c>
      <c r="E102" s="14">
        <v>16</v>
      </c>
      <c r="F102" s="15">
        <v>21</v>
      </c>
    </row>
    <row r="103" spans="2:6" x14ac:dyDescent="0.45">
      <c r="B103">
        <f>SUM(B4:B101)</f>
        <v>2142</v>
      </c>
      <c r="D103" s="13">
        <v>15</v>
      </c>
      <c r="E103" s="14">
        <v>27</v>
      </c>
      <c r="F103" s="15">
        <v>29</v>
      </c>
    </row>
    <row r="104" spans="2:6" x14ac:dyDescent="0.45">
      <c r="D104" s="13">
        <v>14</v>
      </c>
      <c r="E104" s="14">
        <v>23</v>
      </c>
      <c r="F104" s="15">
        <v>22</v>
      </c>
    </row>
    <row r="105" spans="2:6" x14ac:dyDescent="0.45">
      <c r="D105" s="13">
        <v>16</v>
      </c>
      <c r="E105" s="14">
        <v>20</v>
      </c>
      <c r="F105" s="15">
        <v>12</v>
      </c>
    </row>
    <row r="106" spans="2:6" x14ac:dyDescent="0.45">
      <c r="D106" s="13">
        <v>17</v>
      </c>
      <c r="F106" s="15">
        <v>23</v>
      </c>
    </row>
    <row r="107" spans="2:6" x14ac:dyDescent="0.45">
      <c r="D107" s="13">
        <v>13</v>
      </c>
      <c r="E107">
        <f>SUM(E4:E105)</f>
        <v>2192</v>
      </c>
      <c r="F107" s="15">
        <v>29</v>
      </c>
    </row>
    <row r="108" spans="2:6" x14ac:dyDescent="0.45">
      <c r="D108" s="13">
        <v>12</v>
      </c>
      <c r="F108" s="15">
        <v>44</v>
      </c>
    </row>
    <row r="109" spans="2:6" x14ac:dyDescent="0.45">
      <c r="D109" s="13">
        <v>13</v>
      </c>
      <c r="F109" s="15">
        <v>38</v>
      </c>
    </row>
    <row r="110" spans="2:6" x14ac:dyDescent="0.45">
      <c r="D110" s="13">
        <v>16</v>
      </c>
      <c r="F110" s="15">
        <v>42</v>
      </c>
    </row>
    <row r="111" spans="2:6" x14ac:dyDescent="0.45">
      <c r="D111" s="13">
        <v>15</v>
      </c>
      <c r="F111" s="15">
        <v>45</v>
      </c>
    </row>
    <row r="112" spans="2:6" x14ac:dyDescent="0.45">
      <c r="D112" s="13">
        <v>18</v>
      </c>
      <c r="F112" s="15">
        <v>38</v>
      </c>
    </row>
    <row r="113" spans="4:6" x14ac:dyDescent="0.45">
      <c r="D113" s="13">
        <v>27</v>
      </c>
      <c r="F113" s="15">
        <v>21</v>
      </c>
    </row>
    <row r="114" spans="4:6" x14ac:dyDescent="0.45">
      <c r="D114" s="13">
        <v>19</v>
      </c>
      <c r="F114" s="15">
        <v>23</v>
      </c>
    </row>
    <row r="115" spans="4:6" x14ac:dyDescent="0.45">
      <c r="D115" s="13">
        <v>24</v>
      </c>
      <c r="F115" s="15">
        <v>22</v>
      </c>
    </row>
    <row r="116" spans="4:6" x14ac:dyDescent="0.45">
      <c r="D116" s="13">
        <v>23</v>
      </c>
      <c r="F116" s="15">
        <v>23</v>
      </c>
    </row>
    <row r="117" spans="4:6" x14ac:dyDescent="0.45">
      <c r="D117" s="13">
        <v>25</v>
      </c>
      <c r="F117" s="15">
        <v>18</v>
      </c>
    </row>
    <row r="118" spans="4:6" x14ac:dyDescent="0.45">
      <c r="D118" s="13">
        <v>17</v>
      </c>
      <c r="F118" s="15">
        <v>18</v>
      </c>
    </row>
    <row r="119" spans="4:6" x14ac:dyDescent="0.45">
      <c r="D119" s="13">
        <v>13</v>
      </c>
      <c r="F119" s="15">
        <v>18</v>
      </c>
    </row>
    <row r="120" spans="4:6" x14ac:dyDescent="0.45">
      <c r="D120" s="13">
        <v>14</v>
      </c>
      <c r="F120" s="15">
        <v>17</v>
      </c>
    </row>
    <row r="121" spans="4:6" x14ac:dyDescent="0.45">
      <c r="D121" s="13">
        <v>22</v>
      </c>
      <c r="F121" s="15">
        <v>15</v>
      </c>
    </row>
    <row r="122" spans="4:6" x14ac:dyDescent="0.45">
      <c r="D122" s="13">
        <v>31</v>
      </c>
      <c r="F122" s="15">
        <v>15</v>
      </c>
    </row>
    <row r="123" spans="4:6" x14ac:dyDescent="0.45">
      <c r="D123" s="13">
        <v>29</v>
      </c>
      <c r="F123" s="15">
        <v>16</v>
      </c>
    </row>
    <row r="124" spans="4:6" x14ac:dyDescent="0.45">
      <c r="D124" s="13">
        <v>31</v>
      </c>
      <c r="F124" s="15">
        <v>15</v>
      </c>
    </row>
    <row r="125" spans="4:6" x14ac:dyDescent="0.45">
      <c r="D125" s="13">
        <v>33</v>
      </c>
      <c r="F125" s="15">
        <v>11</v>
      </c>
    </row>
    <row r="126" spans="4:6" x14ac:dyDescent="0.45">
      <c r="D126" s="13">
        <v>18</v>
      </c>
      <c r="F126" s="15">
        <v>6</v>
      </c>
    </row>
    <row r="127" spans="4:6" x14ac:dyDescent="0.45">
      <c r="D127" s="13">
        <v>15</v>
      </c>
      <c r="F127" s="15">
        <v>20</v>
      </c>
    </row>
    <row r="128" spans="4:6" x14ac:dyDescent="0.45">
      <c r="D128" s="13">
        <v>12</v>
      </c>
      <c r="F128" s="15">
        <v>19</v>
      </c>
    </row>
    <row r="129" spans="4:6" x14ac:dyDescent="0.45">
      <c r="D129" s="13">
        <v>15</v>
      </c>
      <c r="F129" s="15">
        <v>20</v>
      </c>
    </row>
    <row r="130" spans="4:6" x14ac:dyDescent="0.45">
      <c r="D130" s="13">
        <v>12</v>
      </c>
      <c r="F130" s="15">
        <v>14</v>
      </c>
    </row>
    <row r="131" spans="4:6" x14ac:dyDescent="0.45">
      <c r="D131" s="13">
        <v>16</v>
      </c>
    </row>
    <row r="132" spans="4:6" x14ac:dyDescent="0.45">
      <c r="D132" s="13">
        <v>12</v>
      </c>
      <c r="F132">
        <f>SUM(F4:F130)</f>
        <v>3015</v>
      </c>
    </row>
    <row r="133" spans="4:6" x14ac:dyDescent="0.45">
      <c r="D133" s="13">
        <v>10</v>
      </c>
    </row>
    <row r="134" spans="4:6" x14ac:dyDescent="0.45">
      <c r="D134" s="13">
        <v>17</v>
      </c>
    </row>
    <row r="135" spans="4:6" x14ac:dyDescent="0.45">
      <c r="D135" s="13">
        <v>22</v>
      </c>
    </row>
    <row r="136" spans="4:6" x14ac:dyDescent="0.45">
      <c r="D136" s="13">
        <v>20</v>
      </c>
    </row>
    <row r="137" spans="4:6" x14ac:dyDescent="0.45">
      <c r="D137" s="13">
        <v>27</v>
      </c>
    </row>
    <row r="138" spans="4:6" x14ac:dyDescent="0.45">
      <c r="D138" s="13">
        <v>22</v>
      </c>
    </row>
    <row r="139" spans="4:6" x14ac:dyDescent="0.45">
      <c r="D139" s="13">
        <v>21</v>
      </c>
    </row>
    <row r="140" spans="4:6" x14ac:dyDescent="0.45">
      <c r="D140" s="13">
        <v>21</v>
      </c>
    </row>
    <row r="141" spans="4:6" x14ac:dyDescent="0.45">
      <c r="D141" s="13">
        <v>31</v>
      </c>
    </row>
    <row r="142" spans="4:6" x14ac:dyDescent="0.45">
      <c r="D142" s="13">
        <v>19</v>
      </c>
    </row>
    <row r="143" spans="4:6" x14ac:dyDescent="0.45">
      <c r="D143" s="13">
        <v>17</v>
      </c>
    </row>
    <row r="144" spans="4:6" x14ac:dyDescent="0.45">
      <c r="D144" s="13">
        <v>23</v>
      </c>
    </row>
    <row r="145" spans="4:4" x14ac:dyDescent="0.45">
      <c r="D145" s="13">
        <v>24</v>
      </c>
    </row>
    <row r="146" spans="4:4" x14ac:dyDescent="0.45">
      <c r="D146" s="13">
        <v>28</v>
      </c>
    </row>
    <row r="147" spans="4:4" x14ac:dyDescent="0.45">
      <c r="D147" s="13">
        <v>31</v>
      </c>
    </row>
    <row r="148" spans="4:4" x14ac:dyDescent="0.45">
      <c r="D148" s="13">
        <v>40</v>
      </c>
    </row>
    <row r="149" spans="4:4" x14ac:dyDescent="0.45">
      <c r="D149" s="13">
        <v>25</v>
      </c>
    </row>
    <row r="150" spans="4:4" x14ac:dyDescent="0.45">
      <c r="D150" s="13">
        <v>19</v>
      </c>
    </row>
    <row r="151" spans="4:4" x14ac:dyDescent="0.45">
      <c r="D151" s="13">
        <v>18</v>
      </c>
    </row>
    <row r="152" spans="4:4" x14ac:dyDescent="0.45">
      <c r="D152" s="13">
        <v>14</v>
      </c>
    </row>
    <row r="153" spans="4:4" x14ac:dyDescent="0.45">
      <c r="D153" s="13">
        <v>18</v>
      </c>
    </row>
    <row r="154" spans="4:4" x14ac:dyDescent="0.45">
      <c r="D154" s="13">
        <v>12</v>
      </c>
    </row>
    <row r="155" spans="4:4" x14ac:dyDescent="0.45">
      <c r="D155" s="13">
        <v>25</v>
      </c>
    </row>
    <row r="156" spans="4:4" x14ac:dyDescent="0.45">
      <c r="D156" s="13">
        <v>27</v>
      </c>
    </row>
    <row r="157" spans="4:4" x14ac:dyDescent="0.45">
      <c r="D157" s="13">
        <v>30</v>
      </c>
    </row>
    <row r="158" spans="4:4" x14ac:dyDescent="0.45">
      <c r="D158" s="13">
        <v>25</v>
      </c>
    </row>
    <row r="159" spans="4:4" x14ac:dyDescent="0.45">
      <c r="D159" s="13">
        <v>19</v>
      </c>
    </row>
    <row r="160" spans="4:4" x14ac:dyDescent="0.45">
      <c r="D160" s="13">
        <v>24</v>
      </c>
    </row>
    <row r="161" spans="4:4" x14ac:dyDescent="0.45">
      <c r="D161" s="13">
        <v>19</v>
      </c>
    </row>
    <row r="162" spans="4:4" x14ac:dyDescent="0.45">
      <c r="D162" s="13">
        <v>20</v>
      </c>
    </row>
    <row r="163" spans="4:4" x14ac:dyDescent="0.45">
      <c r="D163" s="13">
        <v>11</v>
      </c>
    </row>
    <row r="164" spans="4:4" x14ac:dyDescent="0.45">
      <c r="D164" s="13">
        <v>20</v>
      </c>
    </row>
    <row r="165" spans="4:4" x14ac:dyDescent="0.45">
      <c r="D165" s="13">
        <v>28</v>
      </c>
    </row>
    <row r="166" spans="4:4" x14ac:dyDescent="0.45">
      <c r="D166" s="13">
        <v>44</v>
      </c>
    </row>
    <row r="167" spans="4:4" x14ac:dyDescent="0.45">
      <c r="D167" s="13">
        <v>31</v>
      </c>
    </row>
    <row r="169" spans="4:4" x14ac:dyDescent="0.45">
      <c r="D169">
        <f>SUM(D4:D167)</f>
        <v>3677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2020-08-28T07:18:10Z</dcterms:modified>
</cp:coreProperties>
</file>