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uke.tanaka/Desktop/ecuacion-settings-resources-opt-batch-git/ecuacion-util-housekeep-files/git-repo-backup/excels/"/>
    </mc:Choice>
  </mc:AlternateContent>
  <xr:revisionPtr revIDLastSave="0" documentId="13_ncr:1_{0F47735B-7219-E541-BDC5-63CB825457EA}" xr6:coauthVersionLast="47" xr6:coauthVersionMax="47" xr10:uidLastSave="{00000000-0000-0000-0000-000000000000}"/>
  <bookViews>
    <workbookView xWindow="0" yWindow="500" windowWidth="28800" windowHeight="16580" activeTab="5" xr2:uid="{8AED4C0F-E98F-E547-A0B0-59373B747A30}"/>
  </bookViews>
  <sheets>
    <sheet name="処理パターン一覧" sheetId="7" r:id="rId1"/>
    <sheet name="readme" sheetId="1" r:id="rId2"/>
    <sheet name="info" sheetId="5" r:id="rId3"/>
    <sheet name="path-settings" sheetId="4" r:id="rId4"/>
    <sheet name="auth-settings" sheetId="3" r:id="rId5"/>
    <sheet name="task-settings" sheetId="2" r:id="rId6"/>
  </sheets>
  <definedNames>
    <definedName name="_xlnm.Print_Area" localSheetId="4">'auth-settings'!$A$1:$G$14</definedName>
    <definedName name="_xlnm.Print_Area" localSheetId="5">'task-settings'!$A$1:$O$17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C3" i="2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Yosuke Tanaka</author>
  </authors>
  <commentList>
    <comment ref="F4" authorId="0" shapeId="0" xr:uid="{68016A9C-DFD8-FD4F-A3B2-5F9736370744}">
      <text>
        <r>
          <rPr>
            <b/>
            <sz val="9"/>
            <color rgb="FF000000"/>
            <rFont val="ＭＳ Ｐゴシック"/>
            <family val="2"/>
            <charset val="128"/>
          </rPr>
          <t>公開鍵認証で、カギにパスコードが指定されている場合、この欄にパスコードを記載可能</t>
        </r>
      </text>
    </comment>
  </commentList>
</comments>
</file>

<file path=xl/sharedStrings.xml><?xml version="1.0" encoding="utf-8"?>
<sst xmlns="http://schemas.openxmlformats.org/spreadsheetml/2006/main" count="193" uniqueCount="146">
  <si>
    <t>houseKeepFiles（タスク設定）</t>
    <rPh sb="18" eb="20">
      <t>セッテイ</t>
    </rPh>
    <phoneticPr fontId="1"/>
  </si>
  <si>
    <t>システム・アプリケーション名</t>
    <rPh sb="13" eb="14">
      <t>メイ</t>
    </rPh>
    <phoneticPr fontId="1"/>
  </si>
  <si>
    <t>・パス指定箇所の冒頭は、必ず「パス設定」シートで指定したパスを使用すること</t>
    <rPh sb="3" eb="5">
      <t>シテイ</t>
    </rPh>
    <rPh sb="5" eb="7">
      <t>カショ</t>
    </rPh>
    <rPh sb="8" eb="10">
      <t>ボウトウ</t>
    </rPh>
    <phoneticPr fontId="1"/>
  </si>
  <si>
    <t>・記載するパスは、Linuxでも使用できるよう「/」で記載すること</t>
  </si>
  <si>
    <t>・パス記載時、「${SYS_NAME}」でC3セルの値、「${TASK_NAME}」でB列の「タスク名」を使用可能</t>
    <rPh sb="3" eb="5">
      <t>キサイ</t>
    </rPh>
    <rPh sb="5" eb="6">
      <t>ジ</t>
    </rPh>
    <rPh sb="26" eb="27">
      <t>アタイ</t>
    </rPh>
    <rPh sb="44" eb="45">
      <t>レツ</t>
    </rPh>
    <rPh sb="50" eb="51">
      <t>メイ</t>
    </rPh>
    <rPh sb="53" eb="55">
      <t>シヨウ</t>
    </rPh>
    <rPh sb="55" eb="57">
      <t>カノウ</t>
    </rPh>
    <phoneticPr fontId="1"/>
  </si>
  <si>
    <t>※ディレクトリ指定の場合は無視される</t>
    <rPh sb="7" eb="9">
      <t>シテイ</t>
    </rPh>
    <rPh sb="10" eb="12">
      <t>バアイ</t>
    </rPh>
    <rPh sb="13" eb="15">
      <t>ムシ</t>
    </rPh>
    <phoneticPr fontId="1"/>
  </si>
  <si>
    <t>・また、${YYYYMMDD}、${TIMESTAMP}も使用可</t>
    <rPh sb="29" eb="32">
      <t>シヨウカ</t>
    </rPh>
    <phoneticPr fontId="1"/>
  </si>
  <si>
    <t>※必須</t>
    <rPh sb="1" eb="3">
      <t>ヒッス</t>
    </rPh>
    <phoneticPr fontId="1"/>
  </si>
  <si>
    <t>削除以外は必須</t>
    <rPh sb="0" eb="2">
      <t>サクジョ</t>
    </rPh>
    <rPh sb="2" eb="4">
      <t>イガイ</t>
    </rPh>
    <rPh sb="5" eb="7">
      <t>ヒッス</t>
    </rPh>
    <phoneticPr fontId="1"/>
  </si>
  <si>
    <t>処理パターン
日本語名</t>
    <rPh sb="0" eb="2">
      <t>ショリ</t>
    </rPh>
    <rPh sb="7" eb="10">
      <t>ニホンゴ</t>
    </rPh>
    <rPh sb="10" eb="11">
      <t>メイ</t>
    </rPh>
    <phoneticPr fontId="1"/>
  </si>
  <si>
    <t>01</t>
    <phoneticPr fontId="1"/>
  </si>
  <si>
    <t>移動</t>
  </si>
  <si>
    <t>FALSE</t>
  </si>
  <si>
    <t>DAY</t>
  </si>
  <si>
    <t>WARN</t>
  </si>
  <si>
    <t>IGNORE</t>
  </si>
  <si>
    <t>削除</t>
  </si>
  <si>
    <t>houseKeepFiles（サーバ認証設定）</t>
    <rPh sb="18" eb="20">
      <t>ニンショウ</t>
    </rPh>
    <rPh sb="20" eb="22">
      <t>セッテイ</t>
    </rPh>
    <phoneticPr fontId="1"/>
  </si>
  <si>
    <t>KEY</t>
  </si>
  <si>
    <t>SFTP</t>
  </si>
  <si>
    <t>※サーバ名、プロトコルがキー。サーバ名、プロトコルが決まれば認証方式が決まる。</t>
    <rPh sb="4" eb="5">
      <t>メイ</t>
    </rPh>
    <rPh sb="18" eb="19">
      <t>メイ</t>
    </rPh>
    <rPh sb="26" eb="27">
      <t>キ</t>
    </rPh>
    <rPh sb="30" eb="32">
      <t>ニンショウ</t>
    </rPh>
    <rPh sb="32" eb="34">
      <t>ホウシキ</t>
    </rPh>
    <rPh sb="35" eb="36">
      <t>キ</t>
    </rPh>
    <phoneticPr fontId="1"/>
  </si>
  <si>
    <t>houseKeepFiles（パス設定）</t>
    <rPh sb="17" eb="19">
      <t>セッテイ</t>
    </rPh>
    <phoneticPr fontId="1"/>
  </si>
  <si>
    <t>環境名</t>
    <rPh sb="0" eb="2">
      <t>カンキョウ</t>
    </rPh>
    <rPh sb="2" eb="3">
      <t>メイ</t>
    </rPh>
    <phoneticPr fontId="1"/>
  </si>
  <si>
    <t>value</t>
    <phoneticPr fontId="1"/>
  </si>
  <si>
    <t>item</t>
    <phoneticPr fontId="1"/>
  </si>
  <si>
    <t>format-version</t>
    <phoneticPr fontId="1"/>
  </si>
  <si>
    <t>1.0</t>
    <phoneticPr fontId="1"/>
  </si>
  <si>
    <t>env-name</t>
    <phoneticPr fontId="1"/>
  </si>
  <si>
    <t>protocol</t>
    <phoneticPr fontId="1"/>
  </si>
  <si>
    <t>port</t>
    <phoneticPr fontId="1"/>
  </si>
  <si>
    <t>username</t>
    <phoneticPr fontId="1"/>
  </si>
  <si>
    <t>password</t>
    <phoneticPr fontId="1"/>
  </si>
  <si>
    <t>path-key</t>
    <phoneticPr fontId="1"/>
  </si>
  <si>
    <t>path-value</t>
    <phoneticPr fontId="1"/>
  </si>
  <si>
    <t>※A列に「path-key」がある次の行から読み込み実施</t>
    <rPh sb="2" eb="3">
      <t xml:space="preserve">レツニ </t>
    </rPh>
    <rPh sb="22" eb="23">
      <t xml:space="preserve">ヨミコミ </t>
    </rPh>
    <rPh sb="26" eb="28">
      <t xml:space="preserve">ジッシ </t>
    </rPh>
    <phoneticPr fontId="1"/>
  </si>
  <si>
    <t>auth-method</t>
    <phoneticPr fontId="1"/>
  </si>
  <si>
    <t>private-key-path</t>
    <phoneticPr fontId="1"/>
  </si>
  <si>
    <t>task-pattern</t>
    <phoneticPr fontId="1"/>
  </si>
  <si>
    <t>task-ID</t>
    <phoneticPr fontId="1"/>
  </si>
  <si>
    <t>server-name</t>
    <phoneticPr fontId="1"/>
  </si>
  <si>
    <t>※A列に「server-name」がある次の行から読み込み実施</t>
    <rPh sb="2" eb="3">
      <t xml:space="preserve">レツニ </t>
    </rPh>
    <rPh sb="25" eb="26">
      <t xml:space="preserve">ヨミコミ </t>
    </rPh>
    <rPh sb="29" eb="31">
      <t xml:space="preserve">ジッシ </t>
    </rPh>
    <phoneticPr fontId="1"/>
  </si>
  <si>
    <t>task-name</t>
    <phoneticPr fontId="1"/>
  </si>
  <si>
    <t>remote-server</t>
    <phoneticPr fontId="1"/>
  </si>
  <si>
    <t>is-from-path-dir</t>
    <phoneticPr fontId="1"/>
  </si>
  <si>
    <t>is-to-path-dir</t>
    <phoneticPr fontId="1"/>
  </si>
  <si>
    <t>execution-delay-unit</t>
    <phoneticPr fontId="1"/>
  </si>
  <si>
    <t>execution-delay-value</t>
    <phoneticPr fontId="1"/>
  </si>
  <si>
    <t>action-if-from-not-exist</t>
    <phoneticPr fontId="1"/>
  </si>
  <si>
    <t>overwrites-files</t>
    <phoneticPr fontId="1"/>
  </si>
  <si>
    <t>on-overwrite-files</t>
    <phoneticPr fontId="1"/>
  </si>
  <si>
    <t>note</t>
    <phoneticPr fontId="1"/>
  </si>
  <si>
    <t>※A列に「task-ID」がある次の行から読み込み実施</t>
    <rPh sb="2" eb="3">
      <t xml:space="preserve">レツニ </t>
    </rPh>
    <rPh sb="21" eb="22">
      <t xml:space="preserve">ヨミコミ </t>
    </rPh>
    <rPh sb="25" eb="27">
      <t xml:space="preserve">ジッシ </t>
    </rPh>
    <phoneticPr fontId="1"/>
  </si>
  <si>
    <t>※A列に「item」がある次の行から読み込み実施</t>
    <rPh sb="2" eb="3">
      <t xml:space="preserve">レツニ </t>
    </rPh>
    <rPh sb="18" eb="19">
      <t xml:space="preserve">ヨミコミ </t>
    </rPh>
    <rPh sb="22" eb="24">
      <t xml:space="preserve">ジッシ </t>
    </rPh>
    <phoneticPr fontId="1"/>
  </si>
  <si>
    <t>resources-opt-batch-backup-git-repo</t>
  </si>
  <si>
    <t>02</t>
  </si>
  <si>
    <t>12</t>
  </si>
  <si>
    <t>sftp-to-remote</t>
    <phoneticPr fontId="1"/>
  </si>
  <si>
    <t>13</t>
  </si>
  <si>
    <t>copy-monthly-backup-data-to-remote</t>
    <phoneticPr fontId="1"/>
  </si>
  <si>
    <t>14</t>
  </si>
  <si>
    <t>delete-3days-old-data-from-remote</t>
    <phoneticPr fontId="1"/>
  </si>
  <si>
    <t>15</t>
  </si>
  <si>
    <t>delete-3months-old-data-from-remote</t>
    <phoneticPr fontId="1"/>
  </si>
  <si>
    <t>move-from-work-to-to_backup_server_dir</t>
  </si>
  <si>
    <t>delete-my-backup</t>
  </si>
  <si>
    <t>[SFTP]サーバへコピー</t>
  </si>
  <si>
    <t>[SFTP]サーバから削除</t>
  </si>
  <si>
    <t>TRUE</t>
  </si>
  <si>
    <t>0</t>
  </si>
  <si>
    <t>ERROR</t>
  </si>
  <si>
    <t>${LOCAL_BACKUP_HOME}/data/files-to-send</t>
  </si>
  <si>
    <t>www.ecuacion.jp</t>
    <phoneticPr fontId="1"/>
  </si>
  <si>
    <t>${LOCAL_BACKUP_HOME}/data/files-to-send/*</t>
  </si>
  <si>
    <t>${REMOTE_BACKUP_HOME}/daily</t>
    <phoneticPr fontId="1"/>
  </si>
  <si>
    <t>${LOCAL_BACKUP_HOME}/data/files-to-send/*01.zip</t>
  </si>
  <si>
    <t>${REMOTE_BACKUP_HOME}/monthly</t>
    <phoneticPr fontId="1"/>
  </si>
  <si>
    <t>${REMOTE_BACKUP_HOME}/daily/*</t>
    <phoneticPr fontId="1"/>
  </si>
  <si>
    <t>${REMOTE_BACKUP_HOME}/monthly/*</t>
    <phoneticPr fontId="1"/>
  </si>
  <si>
    <t>DAY</t>
    <phoneticPr fontId="1"/>
  </si>
  <si>
    <t>ほんとはmonth指定したいけどまだ未実装なので100日としている</t>
    <rPh sb="9" eb="11">
      <t>シテイ</t>
    </rPh>
    <rPh sb="18" eb="21">
      <t>ミジッソウ</t>
    </rPh>
    <rPh sb="27" eb="28">
      <t>ニチ</t>
    </rPh>
    <phoneticPr fontId="1"/>
  </si>
  <si>
    <t>${LOCAL_BACKUP_HOME}/data/my-backup</t>
  </si>
  <si>
    <t>${LOCAL_BACKUP_HOME}/data/my-backup/*</t>
  </si>
  <si>
    <t>LOCAL_BACKUP_HOME</t>
    <phoneticPr fontId="1"/>
  </si>
  <si>
    <t>/opt/batch/work/git-repo-backup</t>
    <phoneticPr fontId="1"/>
  </si>
  <si>
    <t>GIT_REPO_HOME</t>
    <phoneticPr fontId="1"/>
  </si>
  <si>
    <t>/opt/git</t>
    <phoneticPr fontId="1"/>
  </si>
  <si>
    <t>REMOTE_BACKUP_HOME</t>
    <phoneticPr fontId="1"/>
  </si>
  <si>
    <t>/home/ytbiz/backup/git</t>
    <phoneticPr fontId="1"/>
  </si>
  <si>
    <t>22</t>
  </si>
  <si>
    <t>ytbiz</t>
  </si>
  <si>
    <t>SFTP$saku_Biz</t>
  </si>
  <si>
    <t>/opt/batch/scripts-git/ecuacion-util-housekeep-files/git-repo-backup/keys/www.ecuacion.jp.key</t>
    <phoneticPr fontId="1"/>
  </si>
  <si>
    <t>ZIP_REMAIN_ORIG</t>
  </si>
  <si>
    <t>MOVE</t>
  </si>
  <si>
    <t>DELETE</t>
  </si>
  <si>
    <t>${GIT_REPO_HOME}</t>
    <phoneticPr fontId="1"/>
  </si>
  <si>
    <t>${GIT_REPO_HOME}/git.zip</t>
    <phoneticPr fontId="1"/>
  </si>
  <si>
    <t>${GIT_REPO_HOME}/git-${YYYYMMDD}.zip</t>
    <phoneticPr fontId="1"/>
  </si>
  <si>
    <t>from-path</t>
    <phoneticPr fontId="1"/>
  </si>
  <si>
    <t>to-path</t>
    <phoneticPr fontId="1"/>
  </si>
  <si>
    <t>SFTP_DELETE_FROM_SERVER</t>
    <phoneticPr fontId="1"/>
  </si>
  <si>
    <t>[SFTP]サーバから削除</t>
    <rPh sb="11" eb="13">
      <t>サクジョ</t>
    </rPh>
    <phoneticPr fontId="1"/>
  </si>
  <si>
    <t>SFTP_COPY_WITHIN_SERVER</t>
    <phoneticPr fontId="1"/>
  </si>
  <si>
    <t>[SFTP]サーバ内でコピー</t>
    <rPh sb="9" eb="10">
      <t>ナイ</t>
    </rPh>
    <phoneticPr fontId="1"/>
  </si>
  <si>
    <t>SFTP_COPY_TO_SERVER</t>
    <phoneticPr fontId="1"/>
  </si>
  <si>
    <t>[SFTP]サーバへコピー</t>
    <phoneticPr fontId="1"/>
  </si>
  <si>
    <t>SFTP_COPY_FROM_SERVER</t>
    <phoneticPr fontId="1"/>
  </si>
  <si>
    <t>[SFTP]サーバからコピー</t>
    <phoneticPr fontId="1"/>
  </si>
  <si>
    <t>SFTP_MOVE_WITHIN_SERVER</t>
    <phoneticPr fontId="9"/>
  </si>
  <si>
    <t>[SFTP]サーバ内で移動</t>
    <rPh sb="9" eb="10">
      <t>ナイ</t>
    </rPh>
    <rPh sb="11" eb="13">
      <t>イドウ</t>
    </rPh>
    <phoneticPr fontId="1"/>
  </si>
  <si>
    <t>SFTP_MOVE_TO_SERVER</t>
    <phoneticPr fontId="9"/>
  </si>
  <si>
    <t>[SFTP]サーバへ移動</t>
    <rPh sb="10" eb="12">
      <t>イドウ</t>
    </rPh>
    <phoneticPr fontId="1"/>
  </si>
  <si>
    <t>SFTP_MOVE_FROM_SERVER</t>
    <phoneticPr fontId="9"/>
  </si>
  <si>
    <t>[SFTP]サーバから移動</t>
    <rPh sb="11" eb="13">
      <t>イドウ</t>
    </rPh>
    <phoneticPr fontId="1"/>
  </si>
  <si>
    <t>FTP_DELETE_FROM_SERVER</t>
  </si>
  <si>
    <t>[FTP]サーバから削除</t>
    <rPh sb="10" eb="12">
      <t>サクジョ</t>
    </rPh>
    <phoneticPr fontId="1"/>
  </si>
  <si>
    <t>FTP_COPY_WITHIN_SERVER</t>
  </si>
  <si>
    <t>[FTP]サーバ内でコピー</t>
    <rPh sb="8" eb="9">
      <t>ナイ</t>
    </rPh>
    <phoneticPr fontId="1"/>
  </si>
  <si>
    <t>FTP_COPY_TO_SERVER</t>
  </si>
  <si>
    <t>[FTP]サーバへコピー</t>
  </si>
  <si>
    <t>FTP_COPY_FROM_SERVER</t>
  </si>
  <si>
    <t>[FTP]サーバからコピー</t>
  </si>
  <si>
    <t>FTP_MOVE_WITHIN_SERVER</t>
  </si>
  <si>
    <t>[FTP]サーバ内で移動</t>
    <rPh sb="8" eb="9">
      <t>ナイ</t>
    </rPh>
    <rPh sb="10" eb="12">
      <t>イドウ</t>
    </rPh>
    <phoneticPr fontId="1"/>
  </si>
  <si>
    <t>FTP_MOVE_TO_SERVER</t>
  </si>
  <si>
    <t>[FTP]サーバへ移動</t>
    <rPh sb="9" eb="11">
      <t>イドウ</t>
    </rPh>
    <phoneticPr fontId="1"/>
  </si>
  <si>
    <t>FTP_MOVE_FROM_SERVER</t>
  </si>
  <si>
    <t>[FTP]サーバから移動</t>
    <rPh sb="10" eb="12">
      <t>イドウ</t>
    </rPh>
    <phoneticPr fontId="1"/>
  </si>
  <si>
    <t>UNZIP_REMAIN_ORIG</t>
    <phoneticPr fontId="1"/>
  </si>
  <si>
    <t>UNZIP（元を残す）</t>
    <rPh sb="6" eb="7">
      <t>モト</t>
    </rPh>
    <rPh sb="8" eb="9">
      <t>ノコ</t>
    </rPh>
    <phoneticPr fontId="1"/>
  </si>
  <si>
    <t>UNZIP_DELETE_ORIG</t>
    <phoneticPr fontId="1"/>
  </si>
  <si>
    <t>UNZIP（元を削除）</t>
    <rPh sb="6" eb="7">
      <t>モト</t>
    </rPh>
    <rPh sb="8" eb="10">
      <t>サクジョ</t>
    </rPh>
    <phoneticPr fontId="1"/>
  </si>
  <si>
    <t>ZIP（元を残す）</t>
    <rPh sb="4" eb="5">
      <t>モト</t>
    </rPh>
    <rPh sb="6" eb="7">
      <t>ノコ</t>
    </rPh>
    <phoneticPr fontId="3"/>
  </si>
  <si>
    <t>ZIP_DELETE_ORIG</t>
  </si>
  <si>
    <t>ZIP（元を削除）</t>
    <rPh sb="4" eb="5">
      <t>モト</t>
    </rPh>
    <rPh sb="6" eb="8">
      <t>サクジョ</t>
    </rPh>
    <phoneticPr fontId="3"/>
  </si>
  <si>
    <t>COPY</t>
  </si>
  <si>
    <t>コピー</t>
  </si>
  <si>
    <t>処理パターン</t>
    <rPh sb="0" eb="2">
      <t>ショリ</t>
    </rPh>
    <phoneticPr fontId="1"/>
  </si>
  <si>
    <t>処理パターン一覧</t>
  </si>
  <si>
    <t>zip-all-repos</t>
    <phoneticPr fontId="1"/>
  </si>
  <si>
    <t>rename-zip</t>
    <phoneticPr fontId="1"/>
  </si>
  <si>
    <t>11</t>
    <phoneticPr fontId="1"/>
  </si>
  <si>
    <t>16</t>
  </si>
  <si>
    <t>ZIP（元を残す・配置先指定）</t>
  </si>
  <si>
    <t>ZIP（元を残す・配置先指定）</t>
    <rPh sb="4" eb="5">
      <t>モト</t>
    </rPh>
    <rPh sb="6" eb="7">
      <t>ノコ</t>
    </rPh>
    <rPh sb="9" eb="12">
      <t xml:space="preserve">ハイチサキ </t>
    </rPh>
    <rPh sb="12" eb="14">
      <t xml:space="preserve">シテイ </t>
    </rPh>
    <phoneticPr fontId="1"/>
  </si>
  <si>
    <t>ZIP_REMAIN_ORIG_WITH_TO_PATH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</si>
</sst>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9"/>
      <color rgb="FF000000"/>
      <name val="ＭＳ Ｐゴシック"/>
      <family val="2"/>
      <charset val="128"/>
    </font>
    <font>
      <u/>
      <sz val="12"/>
      <color theme="1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1" applyFont="1">
      <alignment vertical="center"/>
    </xf>
    <xf numFmtId="0" fontId="2" fillId="0" borderId="0" xfId="1">
      <alignment vertical="center"/>
    </xf>
    <xf numFmtId="49" fontId="2" fillId="0" borderId="0" xfId="1" applyNumberFormat="1" applyAlignment="1">
      <alignment vertical="center" wrapText="1"/>
    </xf>
    <xf numFmtId="0" fontId="5" fillId="0" borderId="0" xfId="1" applyFont="1">
      <alignment vertical="center"/>
    </xf>
    <xf numFmtId="0" fontId="2" fillId="0" borderId="0" xfId="1" applyAlignment="1">
      <alignment vertical="center" wrapText="1"/>
    </xf>
    <xf numFmtId="0" fontId="2" fillId="5" borderId="0" xfId="1" applyFill="1" applyAlignment="1">
      <alignment vertical="center" wrapText="1"/>
    </xf>
    <xf numFmtId="0" fontId="2" fillId="6" borderId="0" xfId="1" applyFill="1" applyAlignment="1">
      <alignment vertical="center" wrapText="1"/>
    </xf>
    <xf numFmtId="49" fontId="2" fillId="0" borderId="0" xfId="1" applyNumberFormat="1">
      <alignment vertical="center"/>
    </xf>
    <xf numFmtId="0" fontId="4" fillId="2" borderId="0" xfId="2" applyFont="1">
      <alignment vertical="center"/>
    </xf>
    <xf numFmtId="49" fontId="0" fillId="0" borderId="0" xfId="0" applyNumberFormat="1">
      <alignment vertical="center"/>
    </xf>
    <xf numFmtId="0" fontId="0" fillId="5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8" fillId="0" borderId="0" xfId="3" applyNumberFormat="1" applyAlignment="1">
      <alignment vertical="center" wrapText="1"/>
    </xf>
    <xf numFmtId="49" fontId="8" fillId="0" borderId="0" xfId="3" applyNumberFormat="1">
      <alignment vertical="center"/>
    </xf>
    <xf numFmtId="49" fontId="2" fillId="0" borderId="0" xfId="1" applyNumberFormat="1" applyAlignment="1">
      <alignment horizontal="left" vertical="center"/>
    </xf>
    <xf numFmtId="0" fontId="4" fillId="3" borderId="0" xfId="1" applyFont="1" applyFill="1" applyAlignment="1">
      <alignment horizontal="left" vertical="center"/>
    </xf>
    <xf numFmtId="49" fontId="2" fillId="4" borderId="0" xfId="1" applyNumberFormat="1" applyFill="1" applyAlignment="1">
      <alignment horizontal="left" vertical="center"/>
    </xf>
    <xf numFmtId="0" fontId="2" fillId="4" borderId="0" xfId="1" applyNumberFormat="1" applyFill="1" applyAlignment="1">
      <alignment horizontal="left" vertical="center"/>
    </xf>
  </cellXfs>
  <cellStyles count="4">
    <cellStyle name="アクセント 1 2" xfId="2" xr:uid="{7C4C908F-A50D-D242-92BC-8638F01042F5}"/>
    <cellStyle name="ハイパーリンク" xfId="3" builtinId="8"/>
    <cellStyle name="標準" xfId="0" builtinId="0"/>
    <cellStyle name="標準 2" xfId="1" xr:uid="{BD6EA7D8-0FCB-0647-872F-4B8806E77649}"/>
  </cellStyles>
  <dxfs count="18"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 tint="-0.499984740745262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B1FA86-1B1C-0349-824E-4582EBDB7F7C}" name="テーブル36" displayName="テーブル36" ref="A3:B25" totalsRowShown="0">
  <autoFilter ref="A3:B25" xr:uid="{00000000-0009-0000-0100-000002000000}"/>
  <tableColumns count="2">
    <tableColumn id="1" xr3:uid="{00000000-0010-0000-0300-000001000000}" name="処理パターン_x000a_日本語名"/>
    <tableColumn id="2" xr3:uid="{00000000-0010-0000-0300-000002000000}" name="処理パターン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155060-B8ED-8845-8CC4-DA9C5F0847AB}" name="テーブル4" displayName="テーブル4" ref="A2:B4" totalsRowShown="0">
  <autoFilter ref="A2:B4" xr:uid="{24155060-B8ED-8845-8CC4-DA9C5F0847AB}"/>
  <tableColumns count="2">
    <tableColumn id="1" xr3:uid="{98E4E7E5-8F2D-A64D-A202-DFFC12164331}" name="item"/>
    <tableColumn id="2" xr3:uid="{E3BF9435-59E2-8948-93E9-5462EEBA2F6D}" name="valu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7B5D78-5E9B-DE4B-B691-1DF452AB1374}" name="テーブル3" displayName="テーブル3" ref="A6:B9" totalsRowShown="0">
  <autoFilter ref="A6:B9" xr:uid="{00000000-0009-0000-0100-000002000000}"/>
  <tableColumns count="2">
    <tableColumn id="1" xr3:uid="{6F9607F2-5B3B-AC43-9B81-3332FF1A0DAD}" name="path-key"/>
    <tableColumn id="2" xr3:uid="{EB1F7206-30E2-EA43-A8CF-9AD4F9A14E33}" name="path-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6FE355-B4C6-4347-BD3C-3CAF1AE60580}" name="テーブル23" displayName="テーブル23" ref="A4:G5" totalsRowShown="0">
  <tableColumns count="7">
    <tableColumn id="10" xr3:uid="{B105D72D-9645-DD4B-9FEF-D86204495C6D}" name="server-name"/>
    <tableColumn id="1" xr3:uid="{C2050818-5754-9849-B902-3C27248B3854}" name="protocol" dataDxfId="16"/>
    <tableColumn id="2" xr3:uid="{DB966C22-DF1D-244F-A185-8D73298CCE51}" name="port" dataDxfId="15"/>
    <tableColumn id="7" xr3:uid="{55A6F25B-EB41-5B40-A423-054ED428A4F0}" name="auth-method" dataDxfId="14"/>
    <tableColumn id="14" xr3:uid="{723FDF52-0CAC-AD47-BC21-A7F35504AB96}" name="username" dataDxfId="13"/>
    <tableColumn id="11" xr3:uid="{3B032053-6A43-BF4D-B2FC-7FBEC9DFCADA}" name="password" dataDxfId="12"/>
    <tableColumn id="3" xr3:uid="{96E679ED-74DB-F34A-93E0-E3F76323635D}" name="private-key-pat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C3186-A0E8-B145-A4DB-2E22F4BB2A43}" name="テーブル2" displayName="テーブル2" ref="A8:O16" totalsRowShown="0">
  <tableColumns count="15">
    <tableColumn id="10" xr3:uid="{B4834A4E-578E-834F-B877-FBD2342ACB14}" name="task-ID" dataDxfId="11"/>
    <tableColumn id="1" xr3:uid="{E8DADF91-53CE-4644-A9FC-E2401F6AE14D}" name="task-name"/>
    <tableColumn id="2" xr3:uid="{610AFEF4-C554-5145-96CA-4B8D66FF0884}" name="処理パターン_x000a_日本語名" dataDxfId="10"/>
    <tableColumn id="7" xr3:uid="{D917DFAF-8284-0949-BB66-B37FCE53F0CC}" name="task-pattern" dataDxfId="9" dataCellStyle="標準 2">
      <calculatedColumnFormula>VLOOKUP(テーブル2[[#This Row],[処理パターン
日本語名]],処理パターン一覧!A:B,2,FALSE)</calculatedColumnFormula>
    </tableColumn>
    <tableColumn id="14" xr3:uid="{73533124-3044-4C4B-86C5-328A85DF8430}" name="remote-server" dataDxfId="8"/>
    <tableColumn id="11" xr3:uid="{F7C78B8E-BC6E-E348-92F8-D3FB6C7E27C4}" name="is-from-path-dir" dataDxfId="7"/>
    <tableColumn id="3" xr3:uid="{84F9C061-DA06-824D-94B7-F9A9392A9BE1}" name="from-path"/>
    <tableColumn id="12" xr3:uid="{35E14265-6C20-3549-815F-935CAA1FA96A}" name="is-to-path-dir" dataDxfId="6"/>
    <tableColumn id="4" xr3:uid="{5DB02211-A5B5-F748-8161-D4EAA7383C6C}" name="to-path"/>
    <tableColumn id="5" xr3:uid="{FA5706B5-8C37-2B48-9FA6-1C3D174FD30F}" name="execution-delay-unit" dataDxfId="5"/>
    <tableColumn id="6" xr3:uid="{BD19A1AC-E700-F54C-816C-5C461ECFD2F2}" name="execution-delay-value" dataDxfId="4"/>
    <tableColumn id="13" xr3:uid="{6F181508-8695-4E4A-8484-9594A45E37B2}" name="action-if-from-not-exist" dataDxfId="3"/>
    <tableColumn id="8" xr3:uid="{2669B352-7AF2-C145-A546-D2EDCD7B91DA}" name="overwrites-files" dataDxfId="2"/>
    <tableColumn id="9" xr3:uid="{9D747D22-EB78-8F48-94C1-A8D56C7CBF84}" name="on-overwrite-files" dataDxfId="1"/>
    <tableColumn id="15" xr3:uid="{373815C2-C5A6-8D44-AD22-697F82FBDE4A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cuacion.jp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cuacion.jp/" TargetMode="External"/><Relationship Id="rId2" Type="http://schemas.openxmlformats.org/officeDocument/2006/relationships/hyperlink" Target="http://www.ecuacion.jp/" TargetMode="External"/><Relationship Id="rId1" Type="http://schemas.openxmlformats.org/officeDocument/2006/relationships/hyperlink" Target="http://www.ecuacion.jp/" TargetMode="External"/><Relationship Id="rId6" Type="http://schemas.openxmlformats.org/officeDocument/2006/relationships/table" Target="../tables/table5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ecuacion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34D3-4031-5B4B-8A76-6410CD3BA5DA}">
  <dimension ref="A1:B25"/>
  <sheetViews>
    <sheetView topLeftCell="A3" workbookViewId="0">
      <selection activeCell="A9" sqref="A9"/>
    </sheetView>
  </sheetViews>
  <sheetFormatPr baseColWidth="10" defaultColWidth="7.5703125" defaultRowHeight="18"/>
  <cols>
    <col min="1" max="1" width="26.7109375" style="2" bestFit="1" customWidth="1"/>
    <col min="2" max="2" width="32.5703125" style="2" bestFit="1" customWidth="1"/>
    <col min="3" max="16384" width="7.5703125" style="2"/>
  </cols>
  <sheetData>
    <row r="1" spans="1:2">
      <c r="A1" s="1" t="s">
        <v>138</v>
      </c>
    </row>
    <row r="3" spans="1:2" ht="38">
      <c r="A3" s="5" t="s">
        <v>9</v>
      </c>
      <c r="B3" s="2" t="s">
        <v>137</v>
      </c>
    </row>
    <row r="4" spans="1:2">
      <c r="A4" s="2" t="s">
        <v>11</v>
      </c>
      <c r="B4" s="2" t="s">
        <v>93</v>
      </c>
    </row>
    <row r="5" spans="1:2">
      <c r="A5" s="2" t="s">
        <v>136</v>
      </c>
      <c r="B5" s="2" t="s">
        <v>135</v>
      </c>
    </row>
    <row r="6" spans="1:2">
      <c r="A6" s="2" t="s">
        <v>16</v>
      </c>
      <c r="B6" s="2" t="s">
        <v>94</v>
      </c>
    </row>
    <row r="7" spans="1:2">
      <c r="A7" s="2" t="s">
        <v>134</v>
      </c>
      <c r="B7" s="2" t="s">
        <v>133</v>
      </c>
    </row>
    <row r="8" spans="1:2">
      <c r="A8" s="2" t="s">
        <v>132</v>
      </c>
      <c r="B8" s="2" t="s">
        <v>92</v>
      </c>
    </row>
    <row r="9" spans="1:2">
      <c r="A9" s="2" t="s">
        <v>144</v>
      </c>
      <c r="B9" s="2" t="s">
        <v>145</v>
      </c>
    </row>
    <row r="10" spans="1:2">
      <c r="A10" s="2" t="s">
        <v>131</v>
      </c>
      <c r="B10" s="2" t="s">
        <v>130</v>
      </c>
    </row>
    <row r="11" spans="1:2">
      <c r="A11" s="2" t="s">
        <v>129</v>
      </c>
      <c r="B11" s="2" t="s">
        <v>128</v>
      </c>
    </row>
    <row r="12" spans="1:2">
      <c r="A12" s="2" t="s">
        <v>127</v>
      </c>
      <c r="B12" s="16" t="s">
        <v>126</v>
      </c>
    </row>
    <row r="13" spans="1:2">
      <c r="A13" s="2" t="s">
        <v>125</v>
      </c>
      <c r="B13" s="16" t="s">
        <v>124</v>
      </c>
    </row>
    <row r="14" spans="1:2">
      <c r="A14" s="2" t="s">
        <v>123</v>
      </c>
      <c r="B14" s="16" t="s">
        <v>122</v>
      </c>
    </row>
    <row r="15" spans="1:2">
      <c r="A15" s="2" t="s">
        <v>121</v>
      </c>
      <c r="B15" s="2" t="s">
        <v>120</v>
      </c>
    </row>
    <row r="16" spans="1:2">
      <c r="A16" s="2" t="s">
        <v>119</v>
      </c>
      <c r="B16" s="2" t="s">
        <v>118</v>
      </c>
    </row>
    <row r="17" spans="1:2">
      <c r="A17" s="2" t="s">
        <v>117</v>
      </c>
      <c r="B17" s="2" t="s">
        <v>116</v>
      </c>
    </row>
    <row r="18" spans="1:2">
      <c r="A18" s="2" t="s">
        <v>115</v>
      </c>
      <c r="B18" s="2" t="s">
        <v>114</v>
      </c>
    </row>
    <row r="19" spans="1:2">
      <c r="A19" s="2" t="s">
        <v>113</v>
      </c>
      <c r="B19" s="16" t="s">
        <v>112</v>
      </c>
    </row>
    <row r="20" spans="1:2">
      <c r="A20" s="2" t="s">
        <v>111</v>
      </c>
      <c r="B20" s="16" t="s">
        <v>110</v>
      </c>
    </row>
    <row r="21" spans="1:2">
      <c r="A21" s="2" t="s">
        <v>109</v>
      </c>
      <c r="B21" s="16" t="s">
        <v>108</v>
      </c>
    </row>
    <row r="22" spans="1:2">
      <c r="A22" s="2" t="s">
        <v>107</v>
      </c>
      <c r="B22" s="2" t="s">
        <v>106</v>
      </c>
    </row>
    <row r="23" spans="1:2">
      <c r="A23" s="2" t="s">
        <v>105</v>
      </c>
      <c r="B23" s="2" t="s">
        <v>104</v>
      </c>
    </row>
    <row r="24" spans="1:2">
      <c r="A24" s="2" t="s">
        <v>103</v>
      </c>
      <c r="B24" s="2" t="s">
        <v>102</v>
      </c>
    </row>
    <row r="25" spans="1:2">
      <c r="A25" s="2" t="s">
        <v>101</v>
      </c>
      <c r="B25" s="2" t="s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F748-0B21-6743-93F1-576CF3273A6A}">
  <dimension ref="A1"/>
  <sheetViews>
    <sheetView workbookViewId="0">
      <selection activeCell="G17" sqref="G17"/>
    </sheetView>
  </sheetViews>
  <sheetFormatPr baseColWidth="10" defaultRowHeight="20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85A-107F-2C44-81EE-5FEA58452807}">
  <dimension ref="A1:B4"/>
  <sheetViews>
    <sheetView workbookViewId="0">
      <selection activeCell="B5" sqref="B5"/>
    </sheetView>
  </sheetViews>
  <sheetFormatPr baseColWidth="10" defaultRowHeight="20"/>
  <cols>
    <col min="1" max="1" width="13.42578125" bestFit="1" customWidth="1"/>
    <col min="2" max="2" width="33.140625" style="10" bestFit="1" customWidth="1"/>
  </cols>
  <sheetData>
    <row r="1" spans="1:2">
      <c r="A1" s="2" t="s">
        <v>52</v>
      </c>
    </row>
    <row r="2" spans="1:2">
      <c r="A2" t="s">
        <v>24</v>
      </c>
      <c r="B2" s="10" t="s">
        <v>23</v>
      </c>
    </row>
    <row r="3" spans="1:2">
      <c r="A3" t="s">
        <v>25</v>
      </c>
      <c r="B3" s="10" t="s">
        <v>26</v>
      </c>
    </row>
    <row r="4" spans="1:2">
      <c r="A4" t="s">
        <v>27</v>
      </c>
      <c r="B4" s="10" t="s">
        <v>53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F1A1-7AAA-9644-B9A4-2FF06B781584}">
  <dimension ref="A1:B9"/>
  <sheetViews>
    <sheetView workbookViewId="0">
      <selection activeCell="B5" sqref="B5"/>
    </sheetView>
  </sheetViews>
  <sheetFormatPr baseColWidth="10" defaultColWidth="7.5703125" defaultRowHeight="18"/>
  <cols>
    <col min="1" max="1" width="23.85546875" style="2" bestFit="1" customWidth="1"/>
    <col min="2" max="2" width="56.7109375" style="2" customWidth="1"/>
    <col min="3" max="16384" width="7.5703125" style="2"/>
  </cols>
  <sheetData>
    <row r="1" spans="1:2">
      <c r="A1" s="1" t="s">
        <v>21</v>
      </c>
    </row>
    <row r="3" spans="1:2">
      <c r="A3" s="9" t="s">
        <v>22</v>
      </c>
      <c r="B3" s="8" t="str">
        <f>テーブル4[[#This Row],[value]]</f>
        <v>1.0</v>
      </c>
    </row>
    <row r="5" spans="1:2">
      <c r="A5" s="2" t="s">
        <v>34</v>
      </c>
    </row>
    <row r="6" spans="1:2">
      <c r="A6" s="2" t="s">
        <v>32</v>
      </c>
      <c r="B6" s="2" t="s">
        <v>33</v>
      </c>
    </row>
    <row r="7" spans="1:2" ht="20">
      <c r="A7" t="s">
        <v>82</v>
      </c>
      <c r="B7" t="s">
        <v>83</v>
      </c>
    </row>
    <row r="8" spans="1:2" ht="20">
      <c r="A8" t="s">
        <v>84</v>
      </c>
      <c r="B8" t="s">
        <v>85</v>
      </c>
    </row>
    <row r="9" spans="1:2" ht="20">
      <c r="A9" t="s">
        <v>86</v>
      </c>
      <c r="B9" t="s">
        <v>87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99D4-0D3B-844E-9142-C93FF165DE40}">
  <dimension ref="A1:G7"/>
  <sheetViews>
    <sheetView view="pageBreakPreview" zoomScaleNormal="80" zoomScaleSheetLayoutView="100" workbookViewId="0">
      <pane ySplit="4" topLeftCell="A5" activePane="bottomLeft" state="frozen"/>
      <selection activeCell="B5" sqref="B5"/>
      <selection pane="bottomLeft" activeCell="B5" sqref="B5"/>
    </sheetView>
  </sheetViews>
  <sheetFormatPr baseColWidth="10" defaultColWidth="7.5703125" defaultRowHeight="18"/>
  <cols>
    <col min="1" max="1" width="22.85546875" style="2" customWidth="1"/>
    <col min="2" max="2" width="8.7109375" style="2" bestFit="1" customWidth="1"/>
    <col min="3" max="3" width="8.7109375" style="2" customWidth="1"/>
    <col min="4" max="4" width="11.7109375" style="2" bestFit="1" customWidth="1"/>
    <col min="5" max="5" width="11.42578125" style="2" customWidth="1"/>
    <col min="6" max="6" width="9.28515625" style="2" customWidth="1"/>
    <col min="7" max="7" width="85.85546875" style="2" bestFit="1" customWidth="1"/>
    <col min="8" max="16384" width="7.5703125" style="2"/>
  </cols>
  <sheetData>
    <row r="1" spans="1:7">
      <c r="A1" s="1" t="s">
        <v>17</v>
      </c>
    </row>
    <row r="3" spans="1:7">
      <c r="A3" s="2" t="s">
        <v>40</v>
      </c>
    </row>
    <row r="4" spans="1:7" ht="19">
      <c r="A4" s="5" t="s">
        <v>39</v>
      </c>
      <c r="B4" s="2" t="s">
        <v>28</v>
      </c>
      <c r="C4" s="2" t="s">
        <v>29</v>
      </c>
      <c r="D4" s="5" t="s">
        <v>35</v>
      </c>
      <c r="E4" s="5" t="s">
        <v>30</v>
      </c>
      <c r="F4" s="5" t="s">
        <v>31</v>
      </c>
      <c r="G4" s="2" t="s">
        <v>36</v>
      </c>
    </row>
    <row r="5" spans="1:7" ht="21">
      <c r="A5" s="15" t="s">
        <v>71</v>
      </c>
      <c r="B5" s="10" t="s">
        <v>19</v>
      </c>
      <c r="C5" s="10" t="s">
        <v>88</v>
      </c>
      <c r="D5" s="13" t="s">
        <v>18</v>
      </c>
      <c r="E5" t="s">
        <v>89</v>
      </c>
      <c r="F5" s="10" t="s">
        <v>90</v>
      </c>
      <c r="G5" s="10" t="s">
        <v>91</v>
      </c>
    </row>
    <row r="7" spans="1:7">
      <c r="A7" s="2" t="s">
        <v>20</v>
      </c>
    </row>
  </sheetData>
  <phoneticPr fontId="1"/>
  <dataValidations count="3">
    <dataValidation type="list" allowBlank="1" showInputMessage="1" showErrorMessage="1" sqref="B5" xr:uid="{70B7EFA3-406C-1043-B468-7FBEA30BDB38}">
      <formula1>"FTP,SFTP"</formula1>
    </dataValidation>
    <dataValidation type="list" allowBlank="1" showInputMessage="1" showErrorMessage="1" sqref="G12:G1048576 G6:G9" xr:uid="{E7C741C0-BE9F-0645-BDDC-E06A56EED1B3}">
      <formula1>"TRUE,FALSE"</formula1>
    </dataValidation>
    <dataValidation type="list" allowBlank="1" showInputMessage="1" showErrorMessage="1" sqref="D5" xr:uid="{EE897B6E-D682-D04D-8996-9CCBEB42ED44}">
      <formula1>"PASSWORD,KEY,KERBEROS"</formula1>
    </dataValidation>
  </dataValidations>
  <hyperlinks>
    <hyperlink ref="A5" r:id="rId1" xr:uid="{6658B76D-D166-494F-BD78-1FD83C77DECD}"/>
  </hyperlinks>
  <pageMargins left="0.7" right="0.7" top="0.75" bottom="0.75" header="0.3" footer="0.3"/>
  <pageSetup paperSize="9" scale="51" orientation="landscape"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1FA5-D6CC-9A4E-9D2B-526DD5D2F6C3}">
  <dimension ref="A1:O16"/>
  <sheetViews>
    <sheetView tabSelected="1" view="pageBreakPreview" zoomScaleNormal="80" zoomScaleSheetLayoutView="100" workbookViewId="0">
      <pane ySplit="8" topLeftCell="A9" activePane="bottomLeft" state="frozen"/>
      <selection activeCell="A25" sqref="A25"/>
      <selection pane="bottomLeft" activeCell="D9" sqref="D9"/>
    </sheetView>
  </sheetViews>
  <sheetFormatPr baseColWidth="10" defaultColWidth="7.5703125" defaultRowHeight="18"/>
  <cols>
    <col min="1" max="1" width="10" style="2" customWidth="1"/>
    <col min="2" max="2" width="44.42578125" style="2" customWidth="1"/>
    <col min="3" max="3" width="17.42578125" style="2" customWidth="1"/>
    <col min="4" max="4" width="28.7109375" style="2" bestFit="1" customWidth="1"/>
    <col min="5" max="5" width="13" style="2" bestFit="1" customWidth="1"/>
    <col min="6" max="6" width="10.140625" style="2" customWidth="1"/>
    <col min="7" max="7" width="44.140625" style="2" customWidth="1"/>
    <col min="8" max="8" width="10.140625" style="2" customWidth="1"/>
    <col min="9" max="9" width="47.42578125" style="2" customWidth="1"/>
    <col min="10" max="11" width="8.5703125" style="2" customWidth="1"/>
    <col min="12" max="12" width="9.42578125" style="2" customWidth="1"/>
    <col min="13" max="13" width="7.5703125" style="2" bestFit="1" customWidth="1"/>
    <col min="14" max="14" width="8.140625" style="2" customWidth="1"/>
    <col min="15" max="15" width="32.28515625" style="3" customWidth="1"/>
    <col min="16" max="16384" width="7.5703125" style="2"/>
  </cols>
  <sheetData>
    <row r="1" spans="1:15">
      <c r="A1" s="1" t="s">
        <v>0</v>
      </c>
    </row>
    <row r="3" spans="1:15">
      <c r="A3" s="17" t="s">
        <v>1</v>
      </c>
      <c r="B3" s="17"/>
      <c r="C3" s="18" t="str">
        <f>info!B4</f>
        <v>resources-opt-batch-backup-git-repo</v>
      </c>
      <c r="D3" s="19"/>
    </row>
    <row r="4" spans="1:15">
      <c r="G4" s="2" t="s">
        <v>2</v>
      </c>
    </row>
    <row r="5" spans="1:15">
      <c r="G5" s="2" t="s">
        <v>3</v>
      </c>
    </row>
    <row r="6" spans="1:15">
      <c r="G6" s="2" t="s">
        <v>4</v>
      </c>
      <c r="J6" s="4"/>
      <c r="N6" s="2" t="s">
        <v>5</v>
      </c>
    </row>
    <row r="7" spans="1:15">
      <c r="A7" s="2" t="s">
        <v>51</v>
      </c>
      <c r="G7" s="2" t="s">
        <v>6</v>
      </c>
      <c r="J7" s="4"/>
      <c r="L7" s="2" t="s">
        <v>7</v>
      </c>
      <c r="N7" s="2" t="s">
        <v>8</v>
      </c>
    </row>
    <row r="8" spans="1:15" ht="57">
      <c r="A8" s="5" t="s">
        <v>38</v>
      </c>
      <c r="B8" s="2" t="s">
        <v>41</v>
      </c>
      <c r="C8" s="6" t="s">
        <v>9</v>
      </c>
      <c r="D8" s="5" t="s">
        <v>37</v>
      </c>
      <c r="E8" s="5" t="s">
        <v>42</v>
      </c>
      <c r="F8" s="5" t="s">
        <v>43</v>
      </c>
      <c r="G8" s="2" t="s">
        <v>98</v>
      </c>
      <c r="H8" s="5" t="s">
        <v>44</v>
      </c>
      <c r="I8" s="2" t="s">
        <v>99</v>
      </c>
      <c r="J8" s="5" t="s">
        <v>45</v>
      </c>
      <c r="K8" s="5" t="s">
        <v>46</v>
      </c>
      <c r="L8" s="7" t="s">
        <v>47</v>
      </c>
      <c r="M8" s="7" t="s">
        <v>48</v>
      </c>
      <c r="N8" s="7" t="s">
        <v>49</v>
      </c>
      <c r="O8" s="3" t="s">
        <v>50</v>
      </c>
    </row>
    <row r="9" spans="1:15" ht="42">
      <c r="A9" s="10" t="s">
        <v>10</v>
      </c>
      <c r="B9" t="s">
        <v>139</v>
      </c>
      <c r="C9" s="11" t="s">
        <v>143</v>
      </c>
      <c r="D9" s="5" t="str">
        <f>VLOOKUP(テーブル2[[#This Row],[処理パターン
日本語名]],処理パターン一覧!A:B,2,FALSE)</f>
        <v>ZIP_REMAIN_ORIG_WITH_TO_PATH</v>
      </c>
      <c r="E9" s="12"/>
      <c r="F9" s="12" t="s">
        <v>67</v>
      </c>
      <c r="G9" t="s">
        <v>95</v>
      </c>
      <c r="H9" s="12" t="s">
        <v>67</v>
      </c>
      <c r="I9" t="s">
        <v>70</v>
      </c>
      <c r="J9" s="12" t="s">
        <v>13</v>
      </c>
      <c r="K9" s="13" t="s">
        <v>68</v>
      </c>
      <c r="L9" s="12" t="s">
        <v>69</v>
      </c>
      <c r="M9" s="12" t="s">
        <v>67</v>
      </c>
      <c r="N9" s="12" t="s">
        <v>14</v>
      </c>
      <c r="O9" s="12"/>
    </row>
    <row r="10" spans="1:15" ht="21">
      <c r="A10" s="10" t="s">
        <v>54</v>
      </c>
      <c r="B10" t="s">
        <v>140</v>
      </c>
      <c r="C10" s="11" t="s">
        <v>11</v>
      </c>
      <c r="D10" s="5" t="str">
        <f>VLOOKUP(テーブル2[[#This Row],[処理パターン
日本語名]],処理パターン一覧!A:B,2,FALSE)</f>
        <v>MOVE</v>
      </c>
      <c r="E10" s="12"/>
      <c r="F10" s="12" t="s">
        <v>12</v>
      </c>
      <c r="G10" t="s">
        <v>96</v>
      </c>
      <c r="H10" s="12" t="s">
        <v>12</v>
      </c>
      <c r="I10" t="s">
        <v>97</v>
      </c>
      <c r="J10" s="12" t="s">
        <v>13</v>
      </c>
      <c r="K10" s="13" t="s">
        <v>68</v>
      </c>
      <c r="L10" s="12" t="s">
        <v>69</v>
      </c>
      <c r="M10" s="12" t="s">
        <v>67</v>
      </c>
      <c r="N10" s="12" t="s">
        <v>14</v>
      </c>
      <c r="O10" s="12"/>
    </row>
    <row r="11" spans="1:15" ht="42">
      <c r="A11" s="10" t="s">
        <v>141</v>
      </c>
      <c r="B11" t="s">
        <v>56</v>
      </c>
      <c r="C11" s="11" t="s">
        <v>65</v>
      </c>
      <c r="D11" s="5" t="str">
        <f>VLOOKUP(テーブル2[[#This Row],[処理パターン
日本語名]],処理パターン一覧!A:B,2,FALSE)</f>
        <v>SFTP_COPY_TO_SERVER</v>
      </c>
      <c r="E11" s="14" t="s">
        <v>71</v>
      </c>
      <c r="F11" s="12" t="s">
        <v>12</v>
      </c>
      <c r="G11" t="s">
        <v>72</v>
      </c>
      <c r="H11" s="12" t="s">
        <v>67</v>
      </c>
      <c r="I11" t="s">
        <v>73</v>
      </c>
      <c r="J11" s="12" t="s">
        <v>13</v>
      </c>
      <c r="K11" s="13" t="s">
        <v>68</v>
      </c>
      <c r="L11" s="12" t="s">
        <v>69</v>
      </c>
      <c r="M11" s="12" t="s">
        <v>67</v>
      </c>
      <c r="N11" s="12" t="s">
        <v>14</v>
      </c>
      <c r="O11" s="12"/>
    </row>
    <row r="12" spans="1:15" ht="42">
      <c r="A12" s="10" t="s">
        <v>55</v>
      </c>
      <c r="B12" t="s">
        <v>58</v>
      </c>
      <c r="C12" s="11" t="s">
        <v>65</v>
      </c>
      <c r="D12" s="5" t="str">
        <f>VLOOKUP(テーブル2[[#This Row],[処理パターン
日本語名]],処理パターン一覧!A:B,2,FALSE)</f>
        <v>SFTP_COPY_TO_SERVER</v>
      </c>
      <c r="E12" s="14" t="s">
        <v>71</v>
      </c>
      <c r="F12" s="12" t="s">
        <v>12</v>
      </c>
      <c r="G12" t="s">
        <v>74</v>
      </c>
      <c r="H12" s="12" t="s">
        <v>67</v>
      </c>
      <c r="I12" t="s">
        <v>75</v>
      </c>
      <c r="J12" s="12" t="s">
        <v>13</v>
      </c>
      <c r="K12" s="13" t="s">
        <v>68</v>
      </c>
      <c r="L12" s="12" t="s">
        <v>15</v>
      </c>
      <c r="M12" s="12" t="s">
        <v>67</v>
      </c>
      <c r="N12" s="12" t="s">
        <v>14</v>
      </c>
      <c r="O12" s="12"/>
    </row>
    <row r="13" spans="1:15" ht="42">
      <c r="A13" s="10" t="s">
        <v>57</v>
      </c>
      <c r="B13" t="s">
        <v>60</v>
      </c>
      <c r="C13" s="11" t="s">
        <v>66</v>
      </c>
      <c r="D13" s="5" t="str">
        <f>VLOOKUP(テーブル2[[#This Row],[処理パターン
日本語名]],処理パターン一覧!A:B,2,FALSE)</f>
        <v>SFTP_DELETE_FROM_SERVER</v>
      </c>
      <c r="E13" s="14" t="s">
        <v>71</v>
      </c>
      <c r="F13" s="12" t="s">
        <v>12</v>
      </c>
      <c r="G13" t="s">
        <v>76</v>
      </c>
      <c r="H13" s="12"/>
      <c r="I13"/>
      <c r="J13" s="12" t="s">
        <v>13</v>
      </c>
      <c r="K13" s="13">
        <v>3</v>
      </c>
      <c r="L13" s="12" t="s">
        <v>14</v>
      </c>
      <c r="M13" s="12"/>
      <c r="N13" s="12"/>
      <c r="O13" s="12"/>
    </row>
    <row r="14" spans="1:15" ht="42">
      <c r="A14" s="10" t="s">
        <v>59</v>
      </c>
      <c r="B14" t="s">
        <v>62</v>
      </c>
      <c r="C14" s="11" t="s">
        <v>66</v>
      </c>
      <c r="D14" s="5" t="str">
        <f>VLOOKUP(テーブル2[[#This Row],[処理パターン
日本語名]],処理パターン一覧!A:B,2,FALSE)</f>
        <v>SFTP_DELETE_FROM_SERVER</v>
      </c>
      <c r="E14" s="14" t="s">
        <v>71</v>
      </c>
      <c r="F14" s="12" t="s">
        <v>12</v>
      </c>
      <c r="G14" t="s">
        <v>77</v>
      </c>
      <c r="H14" s="12"/>
      <c r="I14"/>
      <c r="J14" s="12" t="s">
        <v>78</v>
      </c>
      <c r="K14" s="13">
        <v>100</v>
      </c>
      <c r="L14" s="12" t="s">
        <v>15</v>
      </c>
      <c r="M14" s="12"/>
      <c r="N14" s="12"/>
      <c r="O14" s="12" t="s">
        <v>79</v>
      </c>
    </row>
    <row r="15" spans="1:15" ht="21">
      <c r="A15" s="10" t="s">
        <v>61</v>
      </c>
      <c r="B15" t="s">
        <v>63</v>
      </c>
      <c r="C15" s="11" t="s">
        <v>11</v>
      </c>
      <c r="D15" s="5" t="str">
        <f>VLOOKUP(テーブル2[[#This Row],[処理パターン
日本語名]],処理パターン一覧!A:B,2,FALSE)</f>
        <v>MOVE</v>
      </c>
      <c r="E15" s="12"/>
      <c r="F15" s="12" t="s">
        <v>12</v>
      </c>
      <c r="G15" t="s">
        <v>72</v>
      </c>
      <c r="H15" s="12" t="s">
        <v>67</v>
      </c>
      <c r="I15" t="s">
        <v>80</v>
      </c>
      <c r="J15" s="12" t="s">
        <v>13</v>
      </c>
      <c r="K15" s="13" t="s">
        <v>68</v>
      </c>
      <c r="L15" s="12" t="s">
        <v>14</v>
      </c>
      <c r="M15" s="12" t="s">
        <v>67</v>
      </c>
      <c r="N15" s="12" t="s">
        <v>14</v>
      </c>
      <c r="O15" s="12"/>
    </row>
    <row r="16" spans="1:15" ht="21">
      <c r="A16" s="10" t="s">
        <v>142</v>
      </c>
      <c r="B16" t="s">
        <v>64</v>
      </c>
      <c r="C16" s="11" t="s">
        <v>16</v>
      </c>
      <c r="D16" s="5" t="str">
        <f>VLOOKUP(テーブル2[[#This Row],[処理パターン
日本語名]],処理パターン一覧!A:B,2,FALSE)</f>
        <v>DELETE</v>
      </c>
      <c r="E16" s="12"/>
      <c r="F16" s="12" t="s">
        <v>12</v>
      </c>
      <c r="G16" t="s">
        <v>81</v>
      </c>
      <c r="H16" s="12"/>
      <c r="I16"/>
      <c r="J16" s="12" t="s">
        <v>13</v>
      </c>
      <c r="K16" s="13">
        <v>1</v>
      </c>
      <c r="L16" s="12" t="s">
        <v>14</v>
      </c>
      <c r="M16" s="12"/>
      <c r="N16" s="12"/>
      <c r="O16" s="12"/>
    </row>
  </sheetData>
  <mergeCells count="2">
    <mergeCell ref="A3:B3"/>
    <mergeCell ref="C3:D3"/>
  </mergeCells>
  <phoneticPr fontId="1"/>
  <dataValidations count="6">
    <dataValidation type="list" allowBlank="1" showInputMessage="1" showErrorMessage="1" sqref="N17:N1048576 L17:L1048576" xr:uid="{B04BEE6F-6B00-794B-BF8B-8D5C68008698}">
      <formula1>"無視,エラー,警告"</formula1>
    </dataValidation>
    <dataValidation type="list" allowBlank="1" showInputMessage="1" showErrorMessage="1" sqref="J17:J1048576" xr:uid="{19BC0BBA-19C2-8B41-BB6D-DB7B8C821C42}">
      <formula1>"日"</formula1>
    </dataValidation>
    <dataValidation type="list" allowBlank="1" showInputMessage="1" showErrorMessage="1" sqref="H17:H1048576 F17:F1048576 M17:M1048576" xr:uid="{4843C53C-140B-E04A-AC7A-8D01656DA147}">
      <formula1>"TRUE,FALSE"</formula1>
    </dataValidation>
    <dataValidation type="list" allowBlank="1" showInputMessage="1" showErrorMessage="1" sqref="C10:C16" xr:uid="{52E357F6-3EEE-334B-B69B-6EEF470FCA2A}">
      <formula1>"移動,コピー,削除,ZIP（元を削除）,ZIP（元を残す）,UNZIP（元を削除）,UNZIP（元を残す）,[FTP]サーバから移動,[FTP]サーバへ移動,[FTP]サーバ内で移動,[FTP]サーバからコピー,[FTP]サーバへコピー,[FTP]サーバ内でコピー,[FTP]サーバから削除,[SFTP]サーバから移動,[SFTP]サーバへ移動,[SFTP]サーバ内で移動,[SFTP]サーバからコピー,[SFTP]サーバへコピー,[SFTP]サーバ内でコピー,[SFTP]サーバから削除"</formula1>
    </dataValidation>
    <dataValidation type="list" allowBlank="1" showInputMessage="1" showErrorMessage="1" sqref="N9:N16 L9:L16" xr:uid="{59E1A54B-E0D2-5643-9CF6-8C4BBBE31A88}">
      <formula1>"ERROR,WARN,IGNORE"</formula1>
    </dataValidation>
    <dataValidation type="list" allowBlank="1" showInputMessage="1" showErrorMessage="1" sqref="J9:J16" xr:uid="{95110658-A2EF-0B4C-AA65-AAB99891E406}">
      <formula1>"DAY"</formula1>
    </dataValidation>
  </dataValidations>
  <hyperlinks>
    <hyperlink ref="E11" r:id="rId1" xr:uid="{9D608200-2830-FF4D-A723-02219EB68E74}"/>
    <hyperlink ref="E12" r:id="rId2" xr:uid="{3688ADC8-4496-3E44-825F-30A4E7CE01E0}"/>
    <hyperlink ref="E13" r:id="rId3" xr:uid="{8937DA00-26BB-9A4E-BDD5-11ABCB147327}"/>
    <hyperlink ref="E14" r:id="rId4" xr:uid="{D5B29598-A860-5149-BD18-954A90E4EDAE}"/>
  </hyperlinks>
  <pageMargins left="0.7" right="0.7" top="0.75" bottom="0.75" header="0.3" footer="0.3"/>
  <pageSetup paperSize="9" scale="35" orientation="landscape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7BA864-A9C6-ED45-8F67-FA51BE196EE6}">
          <x14:formula1>
            <xm:f>処理パターン一覧!$A$4:$A$1048576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処理パターン一覧</vt:lpstr>
      <vt:lpstr>readme</vt:lpstr>
      <vt:lpstr>info</vt:lpstr>
      <vt:lpstr>path-settings</vt:lpstr>
      <vt:lpstr>auth-settings</vt:lpstr>
      <vt:lpstr>task-settings</vt:lpstr>
      <vt:lpstr>'auth-settings'!Print_Area</vt:lpstr>
      <vt:lpstr>'task-settings'!Print_Area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2022-12-03T04:41:03Z</dcterms:created>
  <dcterms:modified xsi:type="dcterms:W3CDTF">2022-12-10T00:52:27Z</dcterms:modified>
</cp:coreProperties>
</file>