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sbii\PythonProjects\dynamic_model\data\experimental\"/>
    </mc:Choice>
  </mc:AlternateContent>
  <xr:revisionPtr revIDLastSave="0" documentId="13_ncr:1_{808C2027-D0AB-4872-9D34-348E7D8996B6}" xr6:coauthVersionLast="47" xr6:coauthVersionMax="47" xr10:uidLastSave="{00000000-0000-0000-0000-000000000000}"/>
  <bookViews>
    <workbookView xWindow="-120" yWindow="-120" windowWidth="29040" windowHeight="15720" firstSheet="27" activeTab="32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42" r:id="rId19"/>
    <sheet name="20" sheetId="19" r:id="rId20"/>
    <sheet name="22" sheetId="20" r:id="rId21"/>
    <sheet name="23" sheetId="21" r:id="rId22"/>
    <sheet name="24" sheetId="22" r:id="rId23"/>
    <sheet name="PC" sheetId="23" r:id="rId24"/>
    <sheet name="N1" sheetId="24" r:id="rId25"/>
    <sheet name="N2" sheetId="25" r:id="rId26"/>
    <sheet name="N3" sheetId="26" r:id="rId27"/>
    <sheet name="N4" sheetId="27" r:id="rId28"/>
    <sheet name="NC" sheetId="28" r:id="rId29"/>
    <sheet name="TC" sheetId="29" r:id="rId30"/>
    <sheet name="SC" sheetId="30" r:id="rId31"/>
    <sheet name="SC_Sousa2024" sheetId="44" r:id="rId32"/>
    <sheet name="OC_Sousa2024" sheetId="43" r:id="rId33"/>
    <sheet name="fachet_LL" sheetId="31" r:id="rId34"/>
    <sheet name="fachet_HL" sheetId="32" r:id="rId35"/>
    <sheet name="fachet_HLND" sheetId="33" r:id="rId36"/>
    <sheet name="fachet_ML" sheetId="34" r:id="rId37"/>
    <sheet name="Xi_cont_S" sheetId="35" r:id="rId38"/>
    <sheet name="Xi_cont_F" sheetId="36" r:id="rId39"/>
    <sheet name="Yimei_N+" sheetId="37" r:id="rId40"/>
    <sheet name="Yimei_N-" sheetId="38" r:id="rId41"/>
    <sheet name="Yimei_HS" sheetId="39" r:id="rId42"/>
    <sheet name="Yimei_HL" sheetId="40" r:id="rId43"/>
    <sheet name="Resume" sheetId="41" r:id="rId4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43" l="1"/>
  <c r="J10" i="44"/>
  <c r="F10" i="43"/>
  <c r="G10" i="44"/>
  <c r="E10" i="44"/>
  <c r="F10" i="44"/>
  <c r="O10" i="43"/>
  <c r="N10" i="43"/>
  <c r="K10" i="43"/>
  <c r="O10" i="44"/>
  <c r="N10" i="44"/>
  <c r="K10" i="44"/>
  <c r="K5" i="42"/>
  <c r="J5" i="42"/>
  <c r="G5" i="42"/>
  <c r="F5" i="42"/>
  <c r="O5" i="42"/>
  <c r="N5" i="42"/>
  <c r="N2" i="24" l="1"/>
  <c r="N2" i="25"/>
  <c r="N2" i="26"/>
  <c r="N2" i="28"/>
  <c r="N2" i="27"/>
  <c r="J2" i="25"/>
  <c r="J2" i="26"/>
  <c r="J2" i="27"/>
  <c r="J2" i="28"/>
  <c r="J2" i="24"/>
  <c r="F2" i="24"/>
  <c r="F2" i="25"/>
  <c r="F2" i="26"/>
  <c r="F2" i="27"/>
  <c r="F2" i="28"/>
  <c r="L2" i="25"/>
  <c r="L2" i="26"/>
  <c r="L2" i="27"/>
  <c r="L2" i="28"/>
  <c r="L2" i="24"/>
</calcChain>
</file>

<file path=xl/sharedStrings.xml><?xml version="1.0" encoding="utf-8"?>
<sst xmlns="http://schemas.openxmlformats.org/spreadsheetml/2006/main" count="1366" uniqueCount="149">
  <si>
    <t>Time (d)</t>
  </si>
  <si>
    <t>DO</t>
  </si>
  <si>
    <t>DW</t>
  </si>
  <si>
    <t>Chl</t>
  </si>
  <si>
    <t>Chl_sd</t>
  </si>
  <si>
    <t>Chlorophyll_concentration</t>
  </si>
  <si>
    <t>Chl_c_sd</t>
  </si>
  <si>
    <t>Caro</t>
  </si>
  <si>
    <t>Caro_sd</t>
  </si>
  <si>
    <t>Caro_concentration</t>
  </si>
  <si>
    <t>Caro_c_sd</t>
  </si>
  <si>
    <t>Lutein</t>
  </si>
  <si>
    <t>Lutein_sd</t>
  </si>
  <si>
    <t>Lutein_concentration</t>
  </si>
  <si>
    <t>Lutein_c_sd</t>
  </si>
  <si>
    <t>Protein</t>
  </si>
  <si>
    <t>Carbohydrate</t>
  </si>
  <si>
    <t>Lipid</t>
  </si>
  <si>
    <t>Counts</t>
  </si>
  <si>
    <t>pH</t>
  </si>
  <si>
    <t>Productivity (g/L.h)</t>
  </si>
  <si>
    <t>CO2 Fixation (gCO2/L.h)</t>
  </si>
  <si>
    <t>CO2 uptake (mmolCO2/gDW.h)</t>
  </si>
  <si>
    <t>C00009 Fixation (gC00009/L.h)</t>
  </si>
  <si>
    <t>C00009 uptake (mmolC00009/gDW.h)</t>
  </si>
  <si>
    <t>C00244 Fixation (gC00244/L.h)</t>
  </si>
  <si>
    <t>C00244 uptake (mmolC00244/gDW.h)</t>
  </si>
  <si>
    <t>0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</si>
  <si>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</si>
  <si>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</si>
  <si>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</si>
  <si>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</si>
  <si>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</si>
  <si>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</si>
  <si>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</si>
  <si>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</si>
  <si>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</si>
  <si>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</si>
  <si>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21</t>
  </si>
  <si>
    <t>NO3</t>
  </si>
  <si>
    <t>0.04</t>
  </si>
  <si>
    <t>0.55</t>
  </si>
  <si>
    <t>1.53</t>
  </si>
  <si>
    <t>2.59</t>
  </si>
  <si>
    <t>3.57</t>
  </si>
  <si>
    <t>4.7</t>
  </si>
  <si>
    <t>5.66</t>
  </si>
  <si>
    <t>6.59</t>
  </si>
  <si>
    <t>7.55</t>
  </si>
  <si>
    <t>8.58</t>
  </si>
  <si>
    <t>9.61</t>
  </si>
  <si>
    <t>10.59</t>
  </si>
  <si>
    <t>11.69</t>
  </si>
  <si>
    <t>12.67</t>
  </si>
  <si>
    <t>0.0</t>
  </si>
  <si>
    <t>0.737</t>
  </si>
  <si>
    <t>1.711</t>
  </si>
  <si>
    <t>2.738</t>
  </si>
  <si>
    <t>3.738</t>
  </si>
  <si>
    <t>4.739</t>
  </si>
  <si>
    <t>5.794</t>
  </si>
  <si>
    <t>6.749</t>
  </si>
  <si>
    <t>7.754</t>
  </si>
  <si>
    <t>8.756</t>
  </si>
  <si>
    <t>9.811</t>
  </si>
  <si>
    <t>10.837</t>
  </si>
  <si>
    <t>13.862</t>
  </si>
  <si>
    <t>0.00691473536261377</t>
  </si>
  <si>
    <t>0.971079170642127</t>
  </si>
  <si>
    <t>1.85764262924091</t>
  </si>
  <si>
    <t>2.84841956234034</t>
  </si>
  <si>
    <t>3.97082268936012</t>
  </si>
  <si>
    <t>4.99007930401239</t>
  </si>
  <si>
    <t>5.89090312189016</t>
  </si>
  <si>
    <t>6.85488289064664</t>
  </si>
  <si>
    <t>0.00984140713692394</t>
  </si>
  <si>
    <t>0.815686785238626</t>
  </si>
  <si>
    <t>1.77691581849545</t>
  </si>
  <si>
    <t>2.78671053730888</t>
  </si>
  <si>
    <t>3.82600736201143</t>
  </si>
  <si>
    <t>4.94403544380937</t>
  </si>
  <si>
    <t>5.85979496454144</t>
  </si>
  <si>
    <t>6.86193771286189</t>
  </si>
  <si>
    <t>7.82425040667986</t>
  </si>
  <si>
    <t>8.83475282218629</t>
  </si>
  <si>
    <t>Starch</t>
  </si>
  <si>
    <t>0.5</t>
  </si>
  <si>
    <t>1.0</t>
  </si>
  <si>
    <t>1.5</t>
  </si>
  <si>
    <t>2.0</t>
  </si>
  <si>
    <t>2.5</t>
  </si>
  <si>
    <t>3.0</t>
  </si>
  <si>
    <t>3.5</t>
  </si>
  <si>
    <t>4.0</t>
  </si>
  <si>
    <t>4.5</t>
  </si>
  <si>
    <t>5.0</t>
  </si>
  <si>
    <t>5.5</t>
  </si>
  <si>
    <t>6.0</t>
  </si>
  <si>
    <t>1</t>
  </si>
  <si>
    <t>3</t>
  </si>
  <si>
    <t>Trial</t>
  </si>
  <si>
    <t>[N] mmol</t>
  </si>
  <si>
    <t>[P] mmol</t>
  </si>
  <si>
    <t>Salinity g/L</t>
  </si>
  <si>
    <t>Light (umol/m^2.s)</t>
  </si>
  <si>
    <t>chl0</t>
  </si>
  <si>
    <t>caro0</t>
  </si>
  <si>
    <t>lut0</t>
  </si>
  <si>
    <t>Aeration rate</t>
  </si>
  <si>
    <t>Light sources</t>
  </si>
  <si>
    <t>Lr</t>
  </si>
  <si>
    <t>growth_rate</t>
  </si>
  <si>
    <t>Biomass (gDW/L)</t>
  </si>
  <si>
    <t>HPO4</t>
  </si>
  <si>
    <t>C00011</t>
  </si>
  <si>
    <t>C00009</t>
  </si>
  <si>
    <t>C00244</t>
  </si>
  <si>
    <t>5</t>
  </si>
  <si>
    <t>7</t>
  </si>
  <si>
    <t>9</t>
  </si>
  <si>
    <t>11</t>
  </si>
  <si>
    <t>13</t>
  </si>
  <si>
    <t>15</t>
  </si>
  <si>
    <t>17</t>
  </si>
  <si>
    <t>22</t>
  </si>
  <si>
    <t>23</t>
  </si>
  <si>
    <t>24</t>
  </si>
  <si>
    <t>PC</t>
  </si>
  <si>
    <t>N1</t>
  </si>
  <si>
    <t>N2</t>
  </si>
  <si>
    <t>N3</t>
  </si>
  <si>
    <t>N4</t>
  </si>
  <si>
    <t>NC</t>
  </si>
  <si>
    <t>TC</t>
  </si>
  <si>
    <t>SC</t>
  </si>
  <si>
    <t>fachet_LL</t>
  </si>
  <si>
    <t>fachet_HL</t>
  </si>
  <si>
    <t>fachet_HLND</t>
  </si>
  <si>
    <t>fachet_ML</t>
  </si>
  <si>
    <t>Xi_cont_S</t>
  </si>
  <si>
    <t>Xi_cont_F</t>
  </si>
  <si>
    <t>Yimei_N+</t>
  </si>
  <si>
    <t>Yimei_N-</t>
  </si>
  <si>
    <t>Yimei_HS</t>
  </si>
  <si>
    <t>Yimei_HL</t>
  </si>
  <si>
    <t>PRISM_white_LED__extr</t>
  </si>
  <si>
    <t>PRISM_white_LED__extr,PRISM_red_LED_674nm__extr,PRISM_red_LED_array_653nm__extr</t>
  </si>
  <si>
    <t>OC_Sousa2024</t>
  </si>
  <si>
    <t>SC_Sousa2024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</si>
</sst>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workbookViewId="0"/>
  </sheetViews>
  <sheetFormatPr defaultRowHeight="15" x14ac:dyDescent="0.25"/>
  <cols>
    <col min="1" max="1" width="11.7109375" customWidth="1"/>
    <col min="2" max="3" width="21.7109375" customWidth="1"/>
    <col min="4" max="4" width="23.7109375" customWidth="1"/>
    <col min="5" max="5" width="24.7109375" customWidth="1"/>
    <col min="6" max="6" width="28.7109375" customWidth="1"/>
    <col min="7" max="7" width="25.7109375" customWidth="1"/>
    <col min="8" max="9" width="24.7109375" customWidth="1"/>
    <col min="10" max="10" width="25.7109375" customWidth="1"/>
    <col min="11" max="11" width="24.7109375" customWidth="1"/>
    <col min="12" max="12" width="23.7109375" customWidth="1"/>
    <col min="13" max="14" width="25.7109375" customWidth="1"/>
    <col min="15" max="15" width="24.7109375" customWidth="1"/>
    <col min="16" max="16" width="22.7109375" customWidth="1"/>
    <col min="17" max="17" width="15.7109375" customWidth="1"/>
    <col min="18" max="18" width="8.7109375" customWidth="1"/>
    <col min="19" max="19" width="20.7109375" customWidth="1"/>
    <col min="20" max="20" width="7.7109375" customWidth="1"/>
    <col min="21" max="21" width="24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>
        <v>0.155</v>
      </c>
      <c r="C2">
        <v>0.12987650000000001</v>
      </c>
      <c r="D2">
        <v>6.0000000000000001E-3</v>
      </c>
      <c r="F2">
        <v>7.7925900000000003E-4</v>
      </c>
      <c r="H2">
        <v>4.0000000000000002E-4</v>
      </c>
      <c r="J2">
        <v>5.1950599999999997E-5</v>
      </c>
      <c r="L2">
        <v>8.0000000000000004E-4</v>
      </c>
      <c r="N2">
        <v>1.0390119999999999E-4</v>
      </c>
      <c r="S2">
        <v>1040059</v>
      </c>
      <c r="T2">
        <v>7.36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28</v>
      </c>
      <c r="B3">
        <v>0.22033333333333341</v>
      </c>
      <c r="C3">
        <v>0.20738143333333339</v>
      </c>
      <c r="S3">
        <v>1628059</v>
      </c>
      <c r="T3">
        <v>7.01</v>
      </c>
      <c r="U3">
        <v>1.614686111111112E-3</v>
      </c>
      <c r="V3">
        <v>3.0435722682690711E-3</v>
      </c>
      <c r="W3">
        <v>0.41011438729930921</v>
      </c>
      <c r="X3">
        <v>9.8659695934314729E-6</v>
      </c>
      <c r="Y3">
        <v>5.412485738936632E-4</v>
      </c>
      <c r="Z3">
        <v>1.160727511832009E-2</v>
      </c>
      <c r="AA3">
        <v>2.3487670938540171E-2</v>
      </c>
    </row>
    <row r="4" spans="1:27" x14ac:dyDescent="0.25">
      <c r="A4" t="s">
        <v>29</v>
      </c>
      <c r="B4">
        <v>0.3113333333333333</v>
      </c>
      <c r="C4">
        <v>0.31533473333333328</v>
      </c>
      <c r="S4">
        <v>2447059</v>
      </c>
      <c r="T4">
        <v>7.26</v>
      </c>
      <c r="U4">
        <v>2.2490270833333318E-3</v>
      </c>
      <c r="V4">
        <v>4.2392613736604856E-3</v>
      </c>
      <c r="W4">
        <v>0.3685596806595085</v>
      </c>
      <c r="X4">
        <v>1.3741886219422391E-5</v>
      </c>
      <c r="Y4">
        <v>4.8640673853286918E-4</v>
      </c>
      <c r="Z4">
        <v>1.6167276057660111E-2</v>
      </c>
      <c r="AA4">
        <v>2.1107790335154052E-2</v>
      </c>
    </row>
    <row r="5" spans="1:27" x14ac:dyDescent="0.25">
      <c r="A5" t="s">
        <v>30</v>
      </c>
      <c r="B5">
        <v>0.47599999999999998</v>
      </c>
      <c r="C5">
        <v>0.51067879999999988</v>
      </c>
      <c r="S5">
        <v>3929059</v>
      </c>
      <c r="T5">
        <v>7.17</v>
      </c>
      <c r="U5">
        <v>4.0696680555555543E-3</v>
      </c>
      <c r="V5">
        <v>7.6710443904332631E-3</v>
      </c>
      <c r="W5">
        <v>0.42203735665559489</v>
      </c>
      <c r="X5">
        <v>2.4866270301811962E-5</v>
      </c>
      <c r="Y5">
        <v>5.5698391593607182E-4</v>
      </c>
      <c r="Z5">
        <v>2.9255070961480209E-2</v>
      </c>
      <c r="AA5">
        <v>2.417051160329927E-2</v>
      </c>
    </row>
    <row r="6" spans="1:27" x14ac:dyDescent="0.25">
      <c r="A6" t="s">
        <v>31</v>
      </c>
      <c r="B6">
        <v>0.58433333333333326</v>
      </c>
      <c r="C6">
        <v>0.63919463333333315</v>
      </c>
      <c r="S6">
        <v>4904058.9999999991</v>
      </c>
      <c r="T6">
        <v>7.35</v>
      </c>
      <c r="U6">
        <v>2.6774131944444432E-3</v>
      </c>
      <c r="V6">
        <v>5.0467397305481989E-3</v>
      </c>
      <c r="W6">
        <v>0.19945477090647301</v>
      </c>
      <c r="X6">
        <v>1.635938835645523E-5</v>
      </c>
      <c r="Y6">
        <v>2.6323048801169831E-4</v>
      </c>
      <c r="Z6">
        <v>1.924675721150013E-2</v>
      </c>
      <c r="AA6">
        <v>1.142297898160336E-2</v>
      </c>
    </row>
    <row r="7" spans="1:27" x14ac:dyDescent="0.25">
      <c r="A7" t="s">
        <v>32</v>
      </c>
      <c r="B7">
        <v>0.58666666666666656</v>
      </c>
      <c r="C7">
        <v>0.64196266666666646</v>
      </c>
      <c r="S7">
        <v>4925058.9999999991</v>
      </c>
      <c r="T7">
        <v>7.25</v>
      </c>
      <c r="U7">
        <v>5.7667361111110593E-5</v>
      </c>
      <c r="V7">
        <v>1.086990095810372E-4</v>
      </c>
      <c r="W7">
        <v>3.8557306933914379E-3</v>
      </c>
      <c r="X7">
        <v>3.5235605690826348E-7</v>
      </c>
      <c r="Y7">
        <v>5.0886016285819187E-6</v>
      </c>
      <c r="Z7">
        <v>4.1454553993999928E-4</v>
      </c>
      <c r="AA7">
        <v>2.208216452740865E-4</v>
      </c>
    </row>
    <row r="8" spans="1:27" x14ac:dyDescent="0.25">
      <c r="A8" t="s">
        <v>33</v>
      </c>
      <c r="B8">
        <v>0.60266666666666657</v>
      </c>
      <c r="C8">
        <v>0.66094346666666648</v>
      </c>
      <c r="D8">
        <v>5.7696568935903516E-3</v>
      </c>
      <c r="E8">
        <v>3.748724341732368E-5</v>
      </c>
      <c r="F8">
        <v>3.8134170287268368E-3</v>
      </c>
      <c r="G8">
        <v>2.4776948620023091E-5</v>
      </c>
      <c r="H8">
        <v>5.0645217741718675E-4</v>
      </c>
      <c r="I8">
        <v>6.1123128823543849E-6</v>
      </c>
      <c r="J8">
        <v>3.3473625784299698E-4</v>
      </c>
      <c r="K8">
        <v>4.0398932658146311E-6</v>
      </c>
      <c r="L8">
        <v>8.9228213477028705E-4</v>
      </c>
      <c r="M8">
        <v>1.409889452547178E-5</v>
      </c>
      <c r="N8">
        <v>5.8974804739980724E-4</v>
      </c>
      <c r="O8">
        <v>9.3185722238330041E-6</v>
      </c>
      <c r="P8">
        <v>0.16900000000000001</v>
      </c>
      <c r="Q8">
        <v>0.57199999999999995</v>
      </c>
      <c r="R8">
        <v>0.14699999999999999</v>
      </c>
      <c r="S8">
        <v>5069058.9999999991</v>
      </c>
      <c r="T8">
        <v>7.02</v>
      </c>
      <c r="U8">
        <v>3.9543333333333369E-4</v>
      </c>
      <c r="V8">
        <v>7.453646371271196E-4</v>
      </c>
      <c r="W8">
        <v>2.599795675639387E-2</v>
      </c>
      <c r="X8">
        <v>2.4161558187995452E-6</v>
      </c>
      <c r="Y8">
        <v>3.4310810481949188E-5</v>
      </c>
      <c r="Z8">
        <v>2.842597988160024E-3</v>
      </c>
      <c r="AA8">
        <v>1.4889296066634349E-3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/>
  </sheetViews>
  <sheetFormatPr defaultRowHeight="15" x14ac:dyDescent="0.25"/>
  <cols>
    <col min="1" max="1" width="11.7109375" customWidth="1"/>
    <col min="2" max="3" width="21.7109375" customWidth="1"/>
    <col min="4" max="5" width="24.7109375" customWidth="1"/>
    <col min="6" max="6" width="28.7109375" customWidth="1"/>
    <col min="7" max="9" width="25.7109375" customWidth="1"/>
    <col min="10" max="13" width="24.7109375" customWidth="1"/>
    <col min="14" max="15" width="25.7109375" customWidth="1"/>
    <col min="16" max="16" width="10.7109375" customWidth="1"/>
    <col min="17" max="17" width="15.7109375" customWidth="1"/>
    <col min="18" max="18" width="8.7109375" customWidth="1"/>
    <col min="19" max="19" width="20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>
        <v>0.13666666666666669</v>
      </c>
      <c r="C2">
        <v>0.1117276666666667</v>
      </c>
      <c r="D2">
        <v>6.0000000000000001E-3</v>
      </c>
      <c r="F2">
        <v>6.7036600000000015E-4</v>
      </c>
      <c r="H2">
        <v>4.0000000000000002E-4</v>
      </c>
      <c r="J2">
        <v>4.4691066666666683E-5</v>
      </c>
      <c r="L2">
        <v>8.0000000000000004E-4</v>
      </c>
      <c r="N2">
        <v>8.9382133333333367E-5</v>
      </c>
      <c r="S2">
        <v>875059.00000000023</v>
      </c>
      <c r="T2">
        <v>7.09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28</v>
      </c>
      <c r="B3">
        <v>0.20466666666666669</v>
      </c>
      <c r="C3">
        <v>0.1923960666666667</v>
      </c>
      <c r="S3">
        <v>1487059</v>
      </c>
      <c r="T3">
        <v>7.15</v>
      </c>
      <c r="U3">
        <v>1.6805916666666669E-3</v>
      </c>
      <c r="V3">
        <v>3.1240083698995929E-3</v>
      </c>
      <c r="W3">
        <v>0.46681568169324622</v>
      </c>
      <c r="X3">
        <v>7.7959985801890873E-6</v>
      </c>
      <c r="Y3">
        <v>4.7428632732915318E-4</v>
      </c>
      <c r="Z3">
        <v>1.3935168720572899E-2</v>
      </c>
      <c r="AA3">
        <v>3.1270423867992031E-2</v>
      </c>
    </row>
    <row r="4" spans="1:27" x14ac:dyDescent="0.25">
      <c r="A4" t="s">
        <v>29</v>
      </c>
      <c r="B4">
        <v>0.33066666666666672</v>
      </c>
      <c r="C4">
        <v>0.34186986666666658</v>
      </c>
      <c r="S4">
        <v>2621059</v>
      </c>
      <c r="T4">
        <v>7.32</v>
      </c>
      <c r="U4">
        <v>3.1140374999999989E-3</v>
      </c>
      <c r="V4">
        <v>5.7886037442257147E-3</v>
      </c>
      <c r="W4">
        <v>0.49237942795244671</v>
      </c>
      <c r="X4">
        <v>1.4445526780938601E-5</v>
      </c>
      <c r="Y4">
        <v>5.0025918085899214E-4</v>
      </c>
      <c r="Z4">
        <v>2.582104792341448E-2</v>
      </c>
      <c r="AA4">
        <v>3.298285387522621E-2</v>
      </c>
    </row>
    <row r="5" spans="1:27" x14ac:dyDescent="0.25">
      <c r="A5" t="s">
        <v>30</v>
      </c>
      <c r="B5">
        <v>0.46800000000000003</v>
      </c>
      <c r="C5">
        <v>0.50478839999999991</v>
      </c>
      <c r="S5">
        <v>3857059</v>
      </c>
      <c r="T5">
        <v>7.3</v>
      </c>
      <c r="U5">
        <v>3.3941361111111102E-3</v>
      </c>
      <c r="V5">
        <v>6.3092718058756466E-3</v>
      </c>
      <c r="W5">
        <v>0.33865278026970491</v>
      </c>
      <c r="X5">
        <v>1.574485987763678E-5</v>
      </c>
      <c r="Y5">
        <v>3.4407238165463038E-4</v>
      </c>
      <c r="Z5">
        <v>2.814357604350997E-2</v>
      </c>
      <c r="AA5">
        <v>2.2685219024125281E-2</v>
      </c>
    </row>
    <row r="6" spans="1:27" x14ac:dyDescent="0.25">
      <c r="A6" t="s">
        <v>31</v>
      </c>
      <c r="B6">
        <v>0.53900000000000003</v>
      </c>
      <c r="C6">
        <v>0.58901570000000003</v>
      </c>
      <c r="S6">
        <v>4496059</v>
      </c>
      <c r="T6">
        <v>6.94</v>
      </c>
      <c r="U6">
        <v>1.7547354166666689E-3</v>
      </c>
      <c r="V6">
        <v>3.261832268571639E-3</v>
      </c>
      <c r="W6">
        <v>0.13552070086719209</v>
      </c>
      <c r="X6">
        <v>8.1399396940209683E-6</v>
      </c>
      <c r="Y6">
        <v>1.3768949504487749E-4</v>
      </c>
      <c r="Z6">
        <v>1.4549955575892309E-2</v>
      </c>
      <c r="AA6">
        <v>9.0780792616756787E-3</v>
      </c>
    </row>
    <row r="7" spans="1:27" x14ac:dyDescent="0.25">
      <c r="A7" t="s">
        <v>32</v>
      </c>
      <c r="B7">
        <v>0.52666666666666673</v>
      </c>
      <c r="C7">
        <v>0.57438466666666665</v>
      </c>
      <c r="S7">
        <v>4385059.0000000009</v>
      </c>
      <c r="T7">
        <v>7.35</v>
      </c>
      <c r="U7">
        <v>-3.0481319444444532E-4</v>
      </c>
      <c r="V7">
        <v>-5.6660936120728081E-4</v>
      </c>
      <c r="W7">
        <v>-2.2132889218291971E-2</v>
      </c>
      <c r="X7">
        <v>-1.4139801346421421E-6</v>
      </c>
      <c r="Y7">
        <v>-2.248709105583285E-5</v>
      </c>
      <c r="Z7">
        <v>-2.527457071868622E-3</v>
      </c>
      <c r="AA7">
        <v>-1.4826083493358229E-3</v>
      </c>
    </row>
    <row r="8" spans="1:27" x14ac:dyDescent="0.25">
      <c r="A8" t="s">
        <v>33</v>
      </c>
      <c r="B8">
        <v>0.50800000000000001</v>
      </c>
      <c r="C8">
        <v>0.55224039999999996</v>
      </c>
      <c r="D8">
        <v>2.236145836363636E-3</v>
      </c>
      <c r="E8">
        <v>2.7227161446335859E-4</v>
      </c>
      <c r="F8">
        <v>1.234890071131789E-3</v>
      </c>
      <c r="G8">
        <v>1.5035938527989089E-4</v>
      </c>
      <c r="H8">
        <v>1.2050952727272731E-4</v>
      </c>
      <c r="I8">
        <v>2.215180126399817E-6</v>
      </c>
      <c r="J8">
        <v>6.6550229544901822E-5</v>
      </c>
      <c r="K8">
        <v>1.2233119590750851E-6</v>
      </c>
      <c r="L8">
        <v>3.6125314667149159E-4</v>
      </c>
      <c r="M8">
        <v>3.0590912563821652E-5</v>
      </c>
      <c r="N8">
        <v>1.9949858221912319E-4</v>
      </c>
      <c r="O8">
        <v>1.6893537790609888E-5</v>
      </c>
      <c r="P8">
        <v>0.189</v>
      </c>
      <c r="Q8">
        <v>0.56000000000000005</v>
      </c>
      <c r="R8">
        <v>0.107</v>
      </c>
      <c r="S8">
        <v>4217059</v>
      </c>
      <c r="T8">
        <v>7.26</v>
      </c>
      <c r="U8">
        <v>-4.6133888888888941E-4</v>
      </c>
      <c r="V8">
        <v>-8.5757092507047746E-4</v>
      </c>
      <c r="W8">
        <v>-3.4591882712664397E-2</v>
      </c>
      <c r="X8">
        <v>-2.1400780416205358E-6</v>
      </c>
      <c r="Y8">
        <v>-3.5145471008344208E-5</v>
      </c>
      <c r="Z8">
        <v>-3.8253404330984469E-3</v>
      </c>
      <c r="AA8">
        <v>-2.3171947242502659E-3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0"/>
  <sheetViews>
    <sheetView workbookViewId="0"/>
  </sheetViews>
  <sheetFormatPr defaultRowHeight="15" x14ac:dyDescent="0.25"/>
  <cols>
    <col min="1" max="1" width="11.7109375" customWidth="1"/>
    <col min="2" max="2" width="21.7109375" customWidth="1"/>
    <col min="3" max="3" width="22.7109375" customWidth="1"/>
    <col min="4" max="4" width="23.7109375" customWidth="1"/>
    <col min="5" max="5" width="24.7109375" customWidth="1"/>
    <col min="6" max="6" width="28.7109375" customWidth="1"/>
    <col min="7" max="8" width="25.7109375" customWidth="1"/>
    <col min="9" max="15" width="24.7109375" customWidth="1"/>
    <col min="16" max="16" width="10.7109375" customWidth="1"/>
    <col min="17" max="17" width="15.7109375" customWidth="1"/>
    <col min="18" max="18" width="8.7109375" customWidth="1"/>
    <col min="19" max="19" width="10.7109375" customWidth="1"/>
    <col min="20" max="20" width="7.7109375" customWidth="1"/>
    <col min="21" max="21" width="24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>
        <v>0.12233333333333329</v>
      </c>
      <c r="C2">
        <v>9.4724033333333318E-2</v>
      </c>
      <c r="D2">
        <v>6.0000000000000001E-3</v>
      </c>
      <c r="F2">
        <v>5.6834419999999988E-4</v>
      </c>
      <c r="H2">
        <v>4.0000000000000002E-4</v>
      </c>
      <c r="J2">
        <v>3.7889613333333329E-5</v>
      </c>
      <c r="L2">
        <v>8.0000000000000004E-4</v>
      </c>
      <c r="N2">
        <v>7.5779226666666658E-5</v>
      </c>
      <c r="S2">
        <v>746059</v>
      </c>
      <c r="T2">
        <v>6.98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28</v>
      </c>
      <c r="B3">
        <v>0.2185</v>
      </c>
      <c r="C3">
        <v>0.20880655000000001</v>
      </c>
      <c r="S3">
        <v>1611559</v>
      </c>
      <c r="T3">
        <v>6.84</v>
      </c>
      <c r="U3">
        <v>2.3767190972222218E-3</v>
      </c>
      <c r="V3">
        <v>4.4788498712907592E-3</v>
      </c>
      <c r="W3">
        <v>0.67057538867111122</v>
      </c>
      <c r="X3">
        <v>1.4139482366062251E-5</v>
      </c>
      <c r="Y3">
        <v>8.618867830121231E-4</v>
      </c>
      <c r="Z3">
        <v>1.8562747809369479E-2</v>
      </c>
      <c r="AA3">
        <v>4.1736080158124737E-2</v>
      </c>
    </row>
    <row r="4" spans="1:27" x14ac:dyDescent="0.25">
      <c r="A4" t="s">
        <v>29</v>
      </c>
      <c r="B4">
        <v>0.36899999999999999</v>
      </c>
      <c r="C4">
        <v>0.38734469999999999</v>
      </c>
      <c r="S4">
        <v>2966059</v>
      </c>
      <c r="T4">
        <v>7.24</v>
      </c>
      <c r="U4">
        <v>3.7195447916666671E-3</v>
      </c>
      <c r="V4">
        <v>7.0093612370460256E-3</v>
      </c>
      <c r="W4">
        <v>0.53432506194881413</v>
      </c>
      <c r="X4">
        <v>2.2128167377043708E-5</v>
      </c>
      <c r="Y4">
        <v>6.8676500287082011E-4</v>
      </c>
      <c r="Z4">
        <v>2.905053946596298E-2</v>
      </c>
      <c r="AA4">
        <v>3.3255967923582992E-2</v>
      </c>
    </row>
    <row r="5" spans="1:27" x14ac:dyDescent="0.25">
      <c r="A5" t="s">
        <v>30</v>
      </c>
      <c r="B5">
        <v>0.58399999999999996</v>
      </c>
      <c r="C5">
        <v>0.64239919999999995</v>
      </c>
      <c r="S5">
        <v>4901059</v>
      </c>
      <c r="T5">
        <v>7.33</v>
      </c>
      <c r="U5">
        <v>5.3136354166666662E-3</v>
      </c>
      <c r="V5">
        <v>1.001337319578003E-2</v>
      </c>
      <c r="W5">
        <v>0.44191092227205081</v>
      </c>
      <c r="X5">
        <v>3.1611667681491E-5</v>
      </c>
      <c r="Y5">
        <v>5.6798562787961561E-4</v>
      </c>
      <c r="Z5">
        <v>4.1500770665661393E-2</v>
      </c>
      <c r="AA5">
        <v>2.7504185191238751E-2</v>
      </c>
    </row>
    <row r="6" spans="1:27" x14ac:dyDescent="0.25">
      <c r="A6" t="s">
        <v>31</v>
      </c>
      <c r="B6">
        <v>0.7513333333333333</v>
      </c>
      <c r="C6">
        <v>0.84090673333333321</v>
      </c>
      <c r="S6">
        <v>6407059</v>
      </c>
      <c r="T6">
        <v>7.36</v>
      </c>
      <c r="U6">
        <v>4.1355736111111097E-3</v>
      </c>
      <c r="V6">
        <v>7.7933540221419772E-3</v>
      </c>
      <c r="W6">
        <v>0.23876861059552679</v>
      </c>
      <c r="X6">
        <v>2.4603189420323219E-5</v>
      </c>
      <c r="Y6">
        <v>3.0688795495204939E-4</v>
      </c>
      <c r="Z6">
        <v>3.2299824611103888E-2</v>
      </c>
      <c r="AA6">
        <v>1.4860768885072401E-2</v>
      </c>
    </row>
    <row r="7" spans="1:27" x14ac:dyDescent="0.25">
      <c r="A7" t="s">
        <v>32</v>
      </c>
      <c r="B7">
        <v>0.97599999999999998</v>
      </c>
      <c r="C7">
        <v>1.1074288000000001</v>
      </c>
      <c r="S7">
        <v>8429059</v>
      </c>
      <c r="T7">
        <v>7.62</v>
      </c>
      <c r="U7">
        <v>5.5525430555555559E-3</v>
      </c>
      <c r="V7">
        <v>1.046358687434999E-2</v>
      </c>
      <c r="W7">
        <v>0.2440621284521251</v>
      </c>
      <c r="X7">
        <v>3.3032967468720843E-5</v>
      </c>
      <c r="Y7">
        <v>3.1369168373977319E-4</v>
      </c>
      <c r="Z7">
        <v>4.3366696788613622E-2</v>
      </c>
      <c r="AA7">
        <v>1.51902332366038E-2</v>
      </c>
    </row>
    <row r="8" spans="1:27" x14ac:dyDescent="0.25">
      <c r="A8" t="s">
        <v>33</v>
      </c>
      <c r="B8">
        <v>1.07</v>
      </c>
      <c r="C8">
        <v>1.2189410000000001</v>
      </c>
      <c r="S8">
        <v>9275059</v>
      </c>
      <c r="T8">
        <v>7.41</v>
      </c>
      <c r="U8">
        <v>2.3231708333333371E-3</v>
      </c>
      <c r="V8">
        <v>4.3779399088526736E-3</v>
      </c>
      <c r="W8">
        <v>8.552136145313595E-2</v>
      </c>
      <c r="X8">
        <v>1.3820915172372831E-5</v>
      </c>
      <c r="Y8">
        <v>1.099201258306422E-4</v>
      </c>
      <c r="Z8">
        <v>1.8144522988707799E-2</v>
      </c>
      <c r="AA8">
        <v>5.3227816844179533E-3</v>
      </c>
    </row>
    <row r="9" spans="1:27" x14ac:dyDescent="0.25">
      <c r="A9" t="s">
        <v>34</v>
      </c>
      <c r="B9">
        <v>1.115</v>
      </c>
      <c r="C9">
        <v>1.2723245000000001</v>
      </c>
      <c r="S9">
        <v>9680059</v>
      </c>
      <c r="T9">
        <v>7.42</v>
      </c>
      <c r="U9">
        <v>1.112156249999996E-3</v>
      </c>
      <c r="V9">
        <v>2.095822296791163E-3</v>
      </c>
      <c r="W9">
        <v>3.8231206505354942E-2</v>
      </c>
      <c r="X9">
        <v>6.6163955612422804E-6</v>
      </c>
      <c r="Y9">
        <v>4.9138355123458888E-5</v>
      </c>
      <c r="Z9">
        <v>8.6862078137430517E-3</v>
      </c>
      <c r="AA9">
        <v>2.379479960353717E-3</v>
      </c>
    </row>
    <row r="10" spans="1:27" x14ac:dyDescent="0.25">
      <c r="A10" t="s">
        <v>35</v>
      </c>
      <c r="B10">
        <v>1.1026666666666669</v>
      </c>
      <c r="C10">
        <v>1.257693466666667</v>
      </c>
      <c r="D10">
        <v>4.0063257181378624E-3</v>
      </c>
      <c r="E10">
        <v>3.459083078211378E-4</v>
      </c>
      <c r="F10">
        <v>5.0387296810406323E-3</v>
      </c>
      <c r="G10">
        <v>4.3504661881236742E-4</v>
      </c>
      <c r="H10">
        <v>4.2913824699699699E-4</v>
      </c>
      <c r="I10">
        <v>4.1193101024162773E-5</v>
      </c>
      <c r="J10">
        <v>5.3972436954490965E-4</v>
      </c>
      <c r="K10">
        <v>5.1808294029829512E-5</v>
      </c>
      <c r="L10">
        <v>8.4976572949293323E-4</v>
      </c>
      <c r="M10">
        <v>6.9355122536841259E-5</v>
      </c>
      <c r="N10">
        <v>1.068744806180496E-3</v>
      </c>
      <c r="O10">
        <v>8.7227484494451364E-5</v>
      </c>
      <c r="P10">
        <v>0.155</v>
      </c>
      <c r="Q10">
        <v>0.47299999999999998</v>
      </c>
      <c r="R10">
        <v>0.12</v>
      </c>
      <c r="S10">
        <v>9569059</v>
      </c>
      <c r="T10">
        <v>7.48</v>
      </c>
      <c r="U10">
        <v>-3.0481319444444299E-4</v>
      </c>
      <c r="V10">
        <v>-5.7441055541683646E-4</v>
      </c>
      <c r="W10">
        <v>-1.0317687450403269E-2</v>
      </c>
      <c r="X10">
        <v>-1.8133824871552891E-6</v>
      </c>
      <c r="Y10">
        <v>-1.3261265765174269E-5</v>
      </c>
      <c r="Z10">
        <v>-2.3806643637666108E-3</v>
      </c>
      <c r="AA10">
        <v>-6.4216468088677413E-4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"/>
  <sheetViews>
    <sheetView workbookViewId="0"/>
  </sheetViews>
  <sheetFormatPr defaultRowHeight="15" x14ac:dyDescent="0.25"/>
  <cols>
    <col min="1" max="1" width="11.7109375" customWidth="1"/>
    <col min="2" max="3" width="21.7109375" customWidth="1"/>
    <col min="4" max="4" width="23.7109375" customWidth="1"/>
    <col min="5" max="5" width="24.7109375" customWidth="1"/>
    <col min="6" max="6" width="28.7109375" customWidth="1"/>
    <col min="7" max="8" width="24.7109375" customWidth="1"/>
    <col min="9" max="9" width="23.7109375" customWidth="1"/>
    <col min="10" max="10" width="25.7109375" customWidth="1"/>
    <col min="11" max="12" width="24.7109375" customWidth="1"/>
    <col min="13" max="13" width="25.7109375" customWidth="1"/>
    <col min="14" max="14" width="24.7109375" customWidth="1"/>
    <col min="15" max="15" width="25.7109375" customWidth="1"/>
    <col min="16" max="16" width="10.7109375" customWidth="1"/>
    <col min="17" max="17" width="15.7109375" customWidth="1"/>
    <col min="18" max="18" width="8.7109375" customWidth="1"/>
    <col min="19" max="19" width="20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>
        <v>0.13800000000000001</v>
      </c>
      <c r="C2">
        <v>0.1133094</v>
      </c>
      <c r="D2">
        <v>6.0000000000000001E-3</v>
      </c>
      <c r="F2">
        <v>6.7985640000000009E-4</v>
      </c>
      <c r="H2">
        <v>4.0000000000000002E-4</v>
      </c>
      <c r="J2">
        <v>4.5323760000000012E-5</v>
      </c>
      <c r="L2">
        <v>8.0000000000000004E-4</v>
      </c>
      <c r="N2">
        <v>9.0647520000000011E-5</v>
      </c>
      <c r="S2">
        <v>887059</v>
      </c>
      <c r="T2">
        <v>7.04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28</v>
      </c>
      <c r="B3">
        <v>0.2455</v>
      </c>
      <c r="C3">
        <v>0.24083665000000001</v>
      </c>
      <c r="S3">
        <v>1854559</v>
      </c>
      <c r="T3">
        <v>7.04</v>
      </c>
      <c r="U3">
        <v>2.6568177083333331E-3</v>
      </c>
      <c r="V3">
        <v>4.9179103941385371E-3</v>
      </c>
      <c r="W3">
        <v>0.63107615446734555</v>
      </c>
      <c r="X3">
        <v>1.1184936425566921E-5</v>
      </c>
      <c r="Y3">
        <v>5.8434628121208738E-4</v>
      </c>
      <c r="Z3">
        <v>2.2759255370212381E-2</v>
      </c>
      <c r="AA3">
        <v>4.3857866023350511E-2</v>
      </c>
    </row>
    <row r="4" spans="1:27" x14ac:dyDescent="0.25">
      <c r="A4" t="s">
        <v>29</v>
      </c>
      <c r="B4">
        <v>0.35133333333333328</v>
      </c>
      <c r="C4">
        <v>0.36638673333333321</v>
      </c>
      <c r="S4">
        <v>2807059</v>
      </c>
      <c r="T4">
        <v>7.12</v>
      </c>
      <c r="U4">
        <v>2.6156267361111089E-3</v>
      </c>
      <c r="V4">
        <v>4.8416637213611934E-3</v>
      </c>
      <c r="W4">
        <v>0.36235119342662231</v>
      </c>
      <c r="X4">
        <v>1.101152655850386E-5</v>
      </c>
      <c r="Y4">
        <v>3.3551984316429229E-4</v>
      </c>
      <c r="Z4">
        <v>2.2406398697805981E-2</v>
      </c>
      <c r="AA4">
        <v>2.518230166392427E-2</v>
      </c>
    </row>
    <row r="5" spans="1:27" x14ac:dyDescent="0.25">
      <c r="A5" t="s">
        <v>30</v>
      </c>
      <c r="B5">
        <v>0.5615</v>
      </c>
      <c r="C5">
        <v>0.61570744999999993</v>
      </c>
      <c r="S5">
        <v>4698559</v>
      </c>
      <c r="T5">
        <v>7.21</v>
      </c>
      <c r="U5">
        <v>5.194181597222223E-3</v>
      </c>
      <c r="V5">
        <v>9.6147054372227869E-3</v>
      </c>
      <c r="W5">
        <v>0.44490409770881872</v>
      </c>
      <c r="X5">
        <v>2.1866984236650999E-5</v>
      </c>
      <c r="Y5">
        <v>4.1195987703195589E-4</v>
      </c>
      <c r="Z5">
        <v>4.4495226390446237E-2</v>
      </c>
      <c r="AA5">
        <v>3.091947647272842E-2</v>
      </c>
    </row>
    <row r="6" spans="1:27" x14ac:dyDescent="0.25">
      <c r="A6" t="s">
        <v>31</v>
      </c>
      <c r="B6">
        <v>0.78600000000000003</v>
      </c>
      <c r="C6">
        <v>0.88203179999999992</v>
      </c>
      <c r="S6">
        <v>6719059</v>
      </c>
      <c r="T6">
        <v>7.28</v>
      </c>
      <c r="U6">
        <v>5.5484239583333331E-3</v>
      </c>
      <c r="V6">
        <v>1.027042682310792E-2</v>
      </c>
      <c r="W6">
        <v>0.31162754808500148</v>
      </c>
      <c r="X6">
        <v>2.3358309093393251E-5</v>
      </c>
      <c r="Y6">
        <v>2.8855217798620539E-4</v>
      </c>
      <c r="Z6">
        <v>4.7529793773141218E-2</v>
      </c>
      <c r="AA6">
        <v>2.1657163174915079E-2</v>
      </c>
    </row>
    <row r="7" spans="1:27" x14ac:dyDescent="0.25">
      <c r="A7" t="s">
        <v>32</v>
      </c>
      <c r="B7">
        <v>0.97499999999999998</v>
      </c>
      <c r="C7">
        <v>1.1062425</v>
      </c>
      <c r="S7">
        <v>8420059</v>
      </c>
      <c r="T7">
        <v>7.28</v>
      </c>
      <c r="U7">
        <v>4.6710562499999971E-3</v>
      </c>
      <c r="V7">
        <v>8.6463726929505401E-3</v>
      </c>
      <c r="W7">
        <v>0.19762469543338079</v>
      </c>
      <c r="X7">
        <v>1.9664678924950198E-5</v>
      </c>
      <c r="Y7">
        <v>1.8299099884329869E-4</v>
      </c>
      <c r="Z7">
        <v>4.0013946650885007E-2</v>
      </c>
      <c r="AA7">
        <v>1.373431297295381E-2</v>
      </c>
    </row>
    <row r="8" spans="1:27" x14ac:dyDescent="0.25">
      <c r="A8" t="s">
        <v>33</v>
      </c>
      <c r="B8">
        <v>1.008666666666667</v>
      </c>
      <c r="C8">
        <v>1.146181266666666</v>
      </c>
      <c r="S8">
        <v>8723059</v>
      </c>
      <c r="T8">
        <v>7.52</v>
      </c>
      <c r="U8">
        <v>8.3205763888888806E-4</v>
      </c>
      <c r="V8">
        <v>1.5401827901023E-3</v>
      </c>
      <c r="W8">
        <v>3.1074612827929469E-2</v>
      </c>
      <c r="X8">
        <v>3.5028793146736678E-6</v>
      </c>
      <c r="Y8">
        <v>2.877360254790866E-5</v>
      </c>
      <c r="Z8">
        <v>7.1277047826091428E-3</v>
      </c>
      <c r="AA8">
        <v>2.159590718944429E-3</v>
      </c>
    </row>
    <row r="9" spans="1:27" x14ac:dyDescent="0.25">
      <c r="A9" t="s">
        <v>34</v>
      </c>
      <c r="B9">
        <v>0.97399999999999987</v>
      </c>
      <c r="C9">
        <v>1.1050561999999999</v>
      </c>
      <c r="D9">
        <v>5.6614974478282273E-3</v>
      </c>
      <c r="E9">
        <v>1.378508013880177E-3</v>
      </c>
      <c r="F9">
        <v>6.2562728560067588E-3</v>
      </c>
      <c r="G9">
        <v>1.5233288274879759E-3</v>
      </c>
      <c r="H9">
        <v>2.6472991811270289E-4</v>
      </c>
      <c r="I9">
        <v>6.7210306004774093E-5</v>
      </c>
      <c r="J9">
        <v>2.9254143733593461E-4</v>
      </c>
      <c r="K9">
        <v>7.4271165354472838E-5</v>
      </c>
      <c r="L9">
        <v>7.8352781889100363E-4</v>
      </c>
      <c r="M9">
        <v>1.9117463776166009E-4</v>
      </c>
      <c r="N9">
        <v>8.6584227413798068E-4</v>
      </c>
      <c r="O9">
        <v>2.1125871874127659E-4</v>
      </c>
      <c r="P9">
        <v>0.20499999999999999</v>
      </c>
      <c r="Q9">
        <v>0.59099999999999997</v>
      </c>
      <c r="R9">
        <v>0.10199999999999999</v>
      </c>
      <c r="S9">
        <v>8411058.9999999981</v>
      </c>
      <c r="T9">
        <v>7.49</v>
      </c>
      <c r="U9">
        <v>-8.5677222222222316E-4</v>
      </c>
      <c r="V9">
        <v>-1.585930793768708E-3</v>
      </c>
      <c r="W9">
        <v>-3.2014482424263149E-2</v>
      </c>
      <c r="X9">
        <v>-3.606925234911507E-6</v>
      </c>
      <c r="Y9">
        <v>-2.9643876760543809E-5</v>
      </c>
      <c r="Z9">
        <v>-7.3394187860529947E-3</v>
      </c>
      <c r="AA9">
        <v>-2.224908786413187E-3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/>
  </sheetViews>
  <sheetFormatPr defaultRowHeight="15" x14ac:dyDescent="0.25"/>
  <cols>
    <col min="1" max="1" width="11.7109375" customWidth="1"/>
    <col min="2" max="2" width="21.7109375" customWidth="1"/>
    <col min="3" max="3" width="22.7109375" customWidth="1"/>
    <col min="4" max="4" width="24.7109375" customWidth="1"/>
    <col min="5" max="5" width="25.7109375" customWidth="1"/>
    <col min="6" max="6" width="28.7109375" customWidth="1"/>
    <col min="7" max="8" width="25.7109375" customWidth="1"/>
    <col min="9" max="9" width="24.7109375" customWidth="1"/>
    <col min="10" max="10" width="25.7109375" customWidth="1"/>
    <col min="11" max="12" width="24.7109375" customWidth="1"/>
    <col min="13" max="14" width="25.7109375" customWidth="1"/>
    <col min="15" max="15" width="24.7109375" customWidth="1"/>
    <col min="16" max="16" width="10.7109375" customWidth="1"/>
    <col min="17" max="17" width="15.7109375" customWidth="1"/>
    <col min="18" max="18" width="8.7109375" customWidth="1"/>
    <col min="19" max="19" width="10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>
        <v>0.12666666666666671</v>
      </c>
      <c r="C2">
        <v>9.9864666666666657E-2</v>
      </c>
      <c r="D2">
        <v>6.0000000000000001E-3</v>
      </c>
      <c r="F2">
        <v>5.9918799999999996E-4</v>
      </c>
      <c r="H2">
        <v>4.0000000000000002E-4</v>
      </c>
      <c r="J2">
        <v>3.9945866666666673E-5</v>
      </c>
      <c r="L2">
        <v>8.0000000000000004E-4</v>
      </c>
      <c r="N2">
        <v>7.9891733333333333E-5</v>
      </c>
      <c r="S2">
        <v>785059</v>
      </c>
      <c r="T2">
        <v>7.01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28</v>
      </c>
      <c r="B3">
        <v>0.19766666666666671</v>
      </c>
      <c r="C3">
        <v>0.18409196666666661</v>
      </c>
      <c r="S3">
        <v>1424059</v>
      </c>
      <c r="T3">
        <v>6.65</v>
      </c>
      <c r="U3">
        <v>1.7547354166666659E-3</v>
      </c>
      <c r="V3">
        <v>3.2758821850243269E-3</v>
      </c>
      <c r="W3">
        <v>0.524275806502709</v>
      </c>
      <c r="X3">
        <v>9.3686632106496547E-6</v>
      </c>
      <c r="Y3">
        <v>6.1044251841060827E-4</v>
      </c>
      <c r="Z3">
        <v>1.201054122142441E-2</v>
      </c>
      <c r="AA3">
        <v>2.8865720996072469E-2</v>
      </c>
    </row>
    <row r="4" spans="1:27" x14ac:dyDescent="0.25">
      <c r="A4" t="s">
        <v>29</v>
      </c>
      <c r="B4">
        <v>0.311</v>
      </c>
      <c r="C4">
        <v>0.31853930000000003</v>
      </c>
      <c r="S4">
        <v>2444059</v>
      </c>
      <c r="T4">
        <v>6.97</v>
      </c>
      <c r="U4">
        <v>2.8009861111111109E-3</v>
      </c>
      <c r="V4">
        <v>5.2291077131843729E-3</v>
      </c>
      <c r="W4">
        <v>0.47278277805316621</v>
      </c>
      <c r="X4">
        <v>1.4954673669581621E-5</v>
      </c>
      <c r="Y4">
        <v>5.5048641595947291E-4</v>
      </c>
      <c r="Z4">
        <v>1.9171755940301891E-2</v>
      </c>
      <c r="AA4">
        <v>2.6030603727582511E-2</v>
      </c>
    </row>
    <row r="5" spans="1:27" x14ac:dyDescent="0.25">
      <c r="A5" t="s">
        <v>30</v>
      </c>
      <c r="B5">
        <v>0.42766666666666658</v>
      </c>
      <c r="C5">
        <v>0.45694096666666661</v>
      </c>
      <c r="S5">
        <v>3494059</v>
      </c>
      <c r="T5">
        <v>6.95</v>
      </c>
      <c r="U5">
        <v>2.8833680555555548E-3</v>
      </c>
      <c r="V5">
        <v>5.3829049988662649E-3</v>
      </c>
      <c r="W5">
        <v>0.31544926901491438</v>
      </c>
      <c r="X5">
        <v>1.53945170128046E-5</v>
      </c>
      <c r="Y5">
        <v>3.6729454958600089E-4</v>
      </c>
      <c r="Z5">
        <v>1.9735631115016649E-2</v>
      </c>
      <c r="AA5">
        <v>1.7368092280551341E-2</v>
      </c>
    </row>
    <row r="6" spans="1:27" x14ac:dyDescent="0.25">
      <c r="A6" t="s">
        <v>31</v>
      </c>
      <c r="B6">
        <v>0.45800000000000002</v>
      </c>
      <c r="C6">
        <v>0.49292540000000001</v>
      </c>
      <c r="S6">
        <v>3767059</v>
      </c>
      <c r="T6">
        <v>6.85</v>
      </c>
      <c r="U6">
        <v>7.4967569444444465E-4</v>
      </c>
      <c r="V6">
        <v>1.3995552997052301E-3</v>
      </c>
      <c r="W6">
        <v>6.6959332258100107E-2</v>
      </c>
      <c r="X6">
        <v>4.0025744233291982E-6</v>
      </c>
      <c r="Y6">
        <v>7.796435179298343E-5</v>
      </c>
      <c r="Z6">
        <v>5.1312640899043296E-3</v>
      </c>
      <c r="AA6">
        <v>3.6866652610559581E-3</v>
      </c>
    </row>
    <row r="7" spans="1:27" x14ac:dyDescent="0.25">
      <c r="A7" t="s">
        <v>32</v>
      </c>
      <c r="B7">
        <v>0.42466666666666669</v>
      </c>
      <c r="C7">
        <v>0.45338206666666669</v>
      </c>
      <c r="S7">
        <v>3467059</v>
      </c>
      <c r="T7">
        <v>7.05</v>
      </c>
      <c r="U7">
        <v>-8.2381944444444299E-4</v>
      </c>
      <c r="V7">
        <v>-1.537972856818931E-3</v>
      </c>
      <c r="W7">
        <v>-7.3858411886593908E-2</v>
      </c>
      <c r="X7">
        <v>-4.3984334322298791E-6</v>
      </c>
      <c r="Y7">
        <v>-8.5997321254661812E-5</v>
      </c>
      <c r="Z7">
        <v>-5.6387517471476042E-3</v>
      </c>
      <c r="AA7">
        <v>-4.0665166774587862E-3</v>
      </c>
    </row>
    <row r="8" spans="1:27" x14ac:dyDescent="0.25">
      <c r="A8" t="s">
        <v>33</v>
      </c>
      <c r="B8">
        <v>0.42049999999999998</v>
      </c>
      <c r="C8">
        <v>0.44843915000000001</v>
      </c>
      <c r="D8">
        <v>2.4253553826752801E-3</v>
      </c>
      <c r="E8">
        <v>2.5282877076898312E-5</v>
      </c>
      <c r="F8">
        <v>1.0876243062548281E-3</v>
      </c>
      <c r="G8">
        <v>1.1337831905918771E-5</v>
      </c>
      <c r="H8">
        <v>1.129660328198223E-4</v>
      </c>
      <c r="I8">
        <v>1.8834656904911439E-6</v>
      </c>
      <c r="J8">
        <v>5.0658391736593198E-5</v>
      </c>
      <c r="K8">
        <v>8.4461975329801171E-7</v>
      </c>
      <c r="L8">
        <v>5.298733863148442E-4</v>
      </c>
      <c r="M8">
        <v>1.77516926552626E-5</v>
      </c>
      <c r="N8">
        <v>2.3761597096665039E-4</v>
      </c>
      <c r="O8">
        <v>7.9605539653872019E-6</v>
      </c>
      <c r="P8">
        <v>0.122</v>
      </c>
      <c r="Q8">
        <v>0.45100000000000001</v>
      </c>
      <c r="R8">
        <v>9.7000000000000003E-2</v>
      </c>
      <c r="S8">
        <v>3429559</v>
      </c>
      <c r="T8">
        <v>6.99</v>
      </c>
      <c r="U8">
        <v>-1.029774305555571E-4</v>
      </c>
      <c r="V8">
        <v>-1.9224660710236949E-4</v>
      </c>
      <c r="W8">
        <v>-9.6877248717276779E-3</v>
      </c>
      <c r="X8">
        <v>-5.4980417902874409E-7</v>
      </c>
      <c r="Y8">
        <v>-1.1279939098879581E-5</v>
      </c>
      <c r="Z8">
        <v>-7.0484396839346234E-4</v>
      </c>
      <c r="AA8">
        <v>-5.3338941024080638E-4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/>
  </sheetViews>
  <sheetFormatPr defaultRowHeight="15" x14ac:dyDescent="0.25"/>
  <cols>
    <col min="1" max="1" width="11.7109375" customWidth="1"/>
    <col min="2" max="2" width="21.7109375" customWidth="1"/>
    <col min="3" max="3" width="22.7109375" customWidth="1"/>
    <col min="4" max="4" width="23.7109375" customWidth="1"/>
    <col min="5" max="5" width="24.7109375" customWidth="1"/>
    <col min="6" max="6" width="28.7109375" customWidth="1"/>
    <col min="7" max="8" width="25.7109375" customWidth="1"/>
    <col min="9" max="9" width="22.7109375" customWidth="1"/>
    <col min="10" max="12" width="24.7109375" customWidth="1"/>
    <col min="13" max="13" width="22.7109375" customWidth="1"/>
    <col min="14" max="14" width="24.7109375" customWidth="1"/>
    <col min="15" max="15" width="25.7109375" customWidth="1"/>
    <col min="16" max="16" width="10.7109375" customWidth="1"/>
    <col min="17" max="17" width="15.7109375" customWidth="1"/>
    <col min="18" max="18" width="8.7109375" customWidth="1"/>
    <col min="19" max="19" width="10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>
        <v>0.1256666666666667</v>
      </c>
      <c r="C2">
        <v>9.8678366666666656E-2</v>
      </c>
      <c r="D2">
        <v>6.0000000000000001E-3</v>
      </c>
      <c r="F2">
        <v>5.9207019999999995E-4</v>
      </c>
      <c r="H2">
        <v>4.0000000000000002E-4</v>
      </c>
      <c r="J2">
        <v>3.9471346666666661E-5</v>
      </c>
      <c r="L2">
        <v>8.0000000000000004E-4</v>
      </c>
      <c r="N2">
        <v>7.8942693333333323E-5</v>
      </c>
      <c r="S2">
        <v>776059</v>
      </c>
      <c r="T2">
        <v>6.93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28</v>
      </c>
      <c r="B3">
        <v>0.19166666666666671</v>
      </c>
      <c r="C3">
        <v>0.1769741666666666</v>
      </c>
      <c r="S3">
        <v>1370059</v>
      </c>
      <c r="T3">
        <v>6.74</v>
      </c>
      <c r="U3">
        <v>1.6311624999999991E-3</v>
      </c>
      <c r="V3">
        <v>3.2443771673390629E-3</v>
      </c>
      <c r="W3">
        <v>0.5348757511362221</v>
      </c>
      <c r="X3">
        <v>1.467609227964573E-5</v>
      </c>
      <c r="Y3">
        <v>9.8507117840949845E-4</v>
      </c>
      <c r="Z3">
        <v>2.6312261569103369E-2</v>
      </c>
      <c r="AA3">
        <v>6.5143042677712037E-2</v>
      </c>
    </row>
    <row r="4" spans="1:27" x14ac:dyDescent="0.25">
      <c r="A4" t="s">
        <v>29</v>
      </c>
      <c r="B4">
        <v>0.32</v>
      </c>
      <c r="C4">
        <v>0.32921600000000001</v>
      </c>
      <c r="S4">
        <v>2525059</v>
      </c>
      <c r="T4">
        <v>7.11</v>
      </c>
      <c r="U4">
        <v>3.1717048611111108E-3</v>
      </c>
      <c r="V4">
        <v>6.3085111587148478E-3</v>
      </c>
      <c r="W4">
        <v>0.56636542433321591</v>
      </c>
      <c r="X4">
        <v>2.8536846099311161E-5</v>
      </c>
      <c r="Y4">
        <v>1.0430651506881041E-3</v>
      </c>
      <c r="Z4">
        <v>5.1162730828812127E-2</v>
      </c>
      <c r="AA4">
        <v>6.8978200881503082E-2</v>
      </c>
    </row>
    <row r="5" spans="1:27" x14ac:dyDescent="0.25">
      <c r="A5" t="s">
        <v>30</v>
      </c>
      <c r="B5">
        <v>0.4375</v>
      </c>
      <c r="C5">
        <v>0.46860625</v>
      </c>
      <c r="S5">
        <v>3582559</v>
      </c>
      <c r="T5">
        <v>7.16</v>
      </c>
      <c r="U5">
        <v>2.903963541666668E-3</v>
      </c>
      <c r="V5">
        <v>5.7759745024597011E-3</v>
      </c>
      <c r="W5">
        <v>0.32900514131122183</v>
      </c>
      <c r="X5">
        <v>2.612789155846023E-5</v>
      </c>
      <c r="Y5">
        <v>6.0592292988748467E-4</v>
      </c>
      <c r="Z5">
        <v>4.6843799005600727E-2</v>
      </c>
      <c r="AA5">
        <v>4.0069859058099649E-2</v>
      </c>
    </row>
    <row r="6" spans="1:27" x14ac:dyDescent="0.25">
      <c r="A6" t="s">
        <v>31</v>
      </c>
      <c r="B6">
        <v>0.49299999999999999</v>
      </c>
      <c r="C6">
        <v>0.53444590000000003</v>
      </c>
      <c r="S6">
        <v>4082059</v>
      </c>
      <c r="T6">
        <v>7.05</v>
      </c>
      <c r="U6">
        <v>1.371659375000001E-3</v>
      </c>
      <c r="V6">
        <v>2.728226254353306E-3</v>
      </c>
      <c r="W6">
        <v>0.1236062503038842</v>
      </c>
      <c r="X6">
        <v>1.2341259416974839E-5</v>
      </c>
      <c r="Y6">
        <v>2.276434375403505E-4</v>
      </c>
      <c r="Z6">
        <v>2.212621995583695E-2</v>
      </c>
      <c r="AA6">
        <v>1.505412653625268E-2</v>
      </c>
    </row>
    <row r="7" spans="1:27" x14ac:dyDescent="0.25">
      <c r="A7" t="s">
        <v>32</v>
      </c>
      <c r="B7">
        <v>0.48633333333333328</v>
      </c>
      <c r="C7">
        <v>0.52653723333333324</v>
      </c>
      <c r="S7">
        <v>4022059</v>
      </c>
      <c r="T7">
        <v>7.17</v>
      </c>
      <c r="U7">
        <v>-1.647638888888914E-4</v>
      </c>
      <c r="V7">
        <v>-3.2771486538778931E-4</v>
      </c>
      <c r="W7">
        <v>-1.4036900551311951E-2</v>
      </c>
      <c r="X7">
        <v>-1.4824335636006019E-6</v>
      </c>
      <c r="Y7">
        <v>-2.5851510632001422E-5</v>
      </c>
      <c r="Z7">
        <v>-2.657804198899372E-3</v>
      </c>
      <c r="AA7">
        <v>-1.7095678944772971E-3</v>
      </c>
    </row>
    <row r="8" spans="1:27" x14ac:dyDescent="0.25">
      <c r="A8" t="s">
        <v>33</v>
      </c>
      <c r="B8">
        <v>0.46400000000000002</v>
      </c>
      <c r="C8">
        <v>0.50004320000000002</v>
      </c>
      <c r="D8">
        <v>3.2414005074541279E-3</v>
      </c>
      <c r="E8">
        <v>7.309477845539299E-5</v>
      </c>
      <c r="F8">
        <v>1.620840282228986E-3</v>
      </c>
      <c r="G8">
        <v>3.6550546922125773E-5</v>
      </c>
      <c r="H8">
        <v>1.3887717953618749E-4</v>
      </c>
      <c r="I8">
        <v>9.0687748409974996E-6</v>
      </c>
      <c r="J8">
        <v>6.9444589262249734E-5</v>
      </c>
      <c r="K8">
        <v>4.5347791915718808E-6</v>
      </c>
      <c r="L8">
        <v>7.013531297455827E-4</v>
      </c>
      <c r="M8">
        <v>4.0887886465212999E-6</v>
      </c>
      <c r="N8">
        <v>3.5070686332799639E-4</v>
      </c>
      <c r="O8">
        <v>2.04457095893018E-6</v>
      </c>
      <c r="P8">
        <v>0.20599999999999999</v>
      </c>
      <c r="Q8">
        <v>0.157</v>
      </c>
      <c r="R8">
        <v>0.11700000000000001</v>
      </c>
      <c r="S8">
        <v>3821059</v>
      </c>
      <c r="T8">
        <v>7.3</v>
      </c>
      <c r="U8">
        <v>-5.519590277777755E-4</v>
      </c>
      <c r="V8">
        <v>-1.0978447990490729E-3</v>
      </c>
      <c r="W8">
        <v>-4.8599469386812283E-2</v>
      </c>
      <c r="X8">
        <v>-4.966152438061922E-6</v>
      </c>
      <c r="Y8">
        <v>-8.9504780273261993E-5</v>
      </c>
      <c r="Z8">
        <v>-8.9036440663127232E-3</v>
      </c>
      <c r="AA8">
        <v>-5.9189770739353949E-3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2"/>
  <sheetViews>
    <sheetView workbookViewId="0"/>
  </sheetViews>
  <sheetFormatPr defaultRowHeight="15" x14ac:dyDescent="0.25"/>
  <cols>
    <col min="1" max="1" width="11.7109375" customWidth="1"/>
    <col min="2" max="3" width="21.7109375" customWidth="1"/>
    <col min="4" max="4" width="23.7109375" customWidth="1"/>
    <col min="5" max="5" width="25.7109375" customWidth="1"/>
    <col min="6" max="6" width="28.7109375" customWidth="1"/>
    <col min="7" max="8" width="25.7109375" customWidth="1"/>
    <col min="9" max="10" width="24.7109375" customWidth="1"/>
    <col min="11" max="11" width="25.7109375" customWidth="1"/>
    <col min="12" max="12" width="24.7109375" customWidth="1"/>
    <col min="13" max="13" width="25.7109375" customWidth="1"/>
    <col min="14" max="15" width="24.7109375" customWidth="1"/>
    <col min="16" max="16" width="10.7109375" customWidth="1"/>
    <col min="17" max="17" width="15.7109375" customWidth="1"/>
    <col min="18" max="18" width="8.7109375" customWidth="1"/>
    <col min="19" max="19" width="20.7109375" customWidth="1"/>
    <col min="20" max="20" width="7.7109375" customWidth="1"/>
    <col min="21" max="21" width="24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>
        <v>0.1273333333333333</v>
      </c>
      <c r="C2">
        <v>0.1006555333333333</v>
      </c>
      <c r="D2">
        <v>6.0000000000000001E-3</v>
      </c>
      <c r="F2">
        <v>6.0393319999999982E-4</v>
      </c>
      <c r="H2">
        <v>4.0000000000000002E-4</v>
      </c>
      <c r="J2">
        <v>4.0262213333333321E-5</v>
      </c>
      <c r="L2">
        <v>8.0000000000000004E-4</v>
      </c>
      <c r="N2">
        <v>8.0524426666666641E-5</v>
      </c>
      <c r="S2">
        <v>791059</v>
      </c>
      <c r="T2">
        <v>6.96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28</v>
      </c>
      <c r="B3">
        <v>0.1963333333333333</v>
      </c>
      <c r="C3">
        <v>0.1825102333333333</v>
      </c>
      <c r="S3">
        <v>1412059</v>
      </c>
      <c r="T3">
        <v>6.85</v>
      </c>
      <c r="U3">
        <v>1.7053062500000001E-3</v>
      </c>
      <c r="V3">
        <v>3.1845616071128251E-3</v>
      </c>
      <c r="W3">
        <v>0.51108421518549496</v>
      </c>
      <c r="X3">
        <v>9.1554105136833895E-6</v>
      </c>
      <c r="Y3">
        <v>5.9821354294612534E-4</v>
      </c>
      <c r="Z3">
        <v>1.164697375003974E-2</v>
      </c>
      <c r="AA3">
        <v>2.807011542196158E-2</v>
      </c>
    </row>
    <row r="4" spans="1:27" x14ac:dyDescent="0.25">
      <c r="A4" t="s">
        <v>29</v>
      </c>
      <c r="B4">
        <v>0.26933333333333342</v>
      </c>
      <c r="C4">
        <v>0.26911013333333328</v>
      </c>
      <c r="S4">
        <v>2069059</v>
      </c>
      <c r="T4">
        <v>7.09</v>
      </c>
      <c r="U4">
        <v>1.8041645833333331E-3</v>
      </c>
      <c r="V4">
        <v>3.3691738741918292E-3</v>
      </c>
      <c r="W4">
        <v>0.33902635976513712</v>
      </c>
      <c r="X4">
        <v>9.6861589492592367E-6</v>
      </c>
      <c r="Y4">
        <v>3.9682336844158191E-4</v>
      </c>
      <c r="Z4">
        <v>1.2322160634100011E-2</v>
      </c>
      <c r="AA4">
        <v>1.862023667907824E-2</v>
      </c>
    </row>
    <row r="5" spans="1:27" x14ac:dyDescent="0.25">
      <c r="A5" t="s">
        <v>30</v>
      </c>
      <c r="B5">
        <v>0.44700000000000001</v>
      </c>
      <c r="C5">
        <v>0.47987609999999992</v>
      </c>
      <c r="S5">
        <v>3668059</v>
      </c>
      <c r="T5">
        <v>6.98</v>
      </c>
      <c r="U5">
        <v>4.3909576388888871E-3</v>
      </c>
      <c r="V5">
        <v>8.1998615294257733E-3</v>
      </c>
      <c r="W5">
        <v>0.49752653059518981</v>
      </c>
      <c r="X5">
        <v>2.3574076346827269E-5</v>
      </c>
      <c r="Y5">
        <v>5.8234455249027862E-4</v>
      </c>
      <c r="Z5">
        <v>2.9989550767010521E-2</v>
      </c>
      <c r="AA5">
        <v>2.7325491033266092E-2</v>
      </c>
    </row>
    <row r="6" spans="1:27" x14ac:dyDescent="0.25">
      <c r="A6" t="s">
        <v>31</v>
      </c>
      <c r="B6">
        <v>0.65466666666666662</v>
      </c>
      <c r="C6">
        <v>0.72623106666666659</v>
      </c>
      <c r="S6">
        <v>5537059</v>
      </c>
      <c r="T6">
        <v>7.12</v>
      </c>
      <c r="U6">
        <v>5.1323951388888888E-3</v>
      </c>
      <c r="V6">
        <v>9.5844535325183087E-3</v>
      </c>
      <c r="W6">
        <v>0.36113120690335898</v>
      </c>
      <c r="X6">
        <v>2.755468961364614E-5</v>
      </c>
      <c r="Y6">
        <v>4.2269663654484149E-4</v>
      </c>
      <c r="Z6">
        <v>3.5053452397462589E-2</v>
      </c>
      <c r="AA6">
        <v>1.9834294151640779E-2</v>
      </c>
    </row>
    <row r="7" spans="1:27" x14ac:dyDescent="0.25">
      <c r="A7" t="s">
        <v>32</v>
      </c>
      <c r="B7">
        <v>0.8055000000000001</v>
      </c>
      <c r="C7">
        <v>0.90516465000000002</v>
      </c>
      <c r="S7">
        <v>6894559.0000000009</v>
      </c>
      <c r="T7">
        <v>7.6</v>
      </c>
      <c r="U7">
        <v>3.7277829861111131E-3</v>
      </c>
      <c r="V7">
        <v>6.9614209044374592E-3</v>
      </c>
      <c r="W7">
        <v>0.19391979193931611</v>
      </c>
      <c r="X7">
        <v>2.0013638924839302E-5</v>
      </c>
      <c r="Y7">
        <v>2.2697912073314631E-4</v>
      </c>
      <c r="Z7">
        <v>2.5460172086439539E-2</v>
      </c>
      <c r="AA7">
        <v>1.065059491294159E-2</v>
      </c>
    </row>
    <row r="8" spans="1:27" x14ac:dyDescent="0.25">
      <c r="A8" t="s">
        <v>33</v>
      </c>
      <c r="B8">
        <v>0.95866666666666667</v>
      </c>
      <c r="C8">
        <v>1.0868662666666671</v>
      </c>
      <c r="S8">
        <v>8273059</v>
      </c>
      <c r="T8">
        <v>7.15</v>
      </c>
      <c r="U8">
        <v>3.7854503472222211E-3</v>
      </c>
      <c r="V8">
        <v>7.069111393566873E-3</v>
      </c>
      <c r="W8">
        <v>0.16126952691364449</v>
      </c>
      <c r="X8">
        <v>2.0323242178925201E-5</v>
      </c>
      <c r="Y8">
        <v>1.887626582817516E-4</v>
      </c>
      <c r="Z8">
        <v>2.585403110214134E-2</v>
      </c>
      <c r="AA8">
        <v>8.8573548155232024E-3</v>
      </c>
    </row>
    <row r="9" spans="1:27" x14ac:dyDescent="0.25">
      <c r="A9" t="s">
        <v>34</v>
      </c>
      <c r="B9">
        <v>1.2113333333333329</v>
      </c>
      <c r="C9">
        <v>1.3866047333333329</v>
      </c>
      <c r="S9">
        <v>10547059</v>
      </c>
      <c r="T9">
        <v>7.5</v>
      </c>
      <c r="U9">
        <v>6.2445513888888847E-3</v>
      </c>
      <c r="V9">
        <v>1.16613415371571E-2</v>
      </c>
      <c r="W9">
        <v>0.21425218192651979</v>
      </c>
      <c r="X9">
        <v>3.3525609513874419E-5</v>
      </c>
      <c r="Y9">
        <v>2.5077776426275122E-4</v>
      </c>
      <c r="Z9">
        <v>4.2649304843140647E-2</v>
      </c>
      <c r="AA9">
        <v>1.176730428644083E-2</v>
      </c>
    </row>
    <row r="10" spans="1:27" x14ac:dyDescent="0.25">
      <c r="A10" t="s">
        <v>35</v>
      </c>
      <c r="B10">
        <v>1.286</v>
      </c>
      <c r="C10">
        <v>1.4751818000000001</v>
      </c>
      <c r="S10">
        <v>11219059</v>
      </c>
      <c r="T10">
        <v>7.26</v>
      </c>
      <c r="U10">
        <v>1.845355555555557E-3</v>
      </c>
      <c r="V10">
        <v>3.446095652141417E-3</v>
      </c>
      <c r="W10">
        <v>5.4723473181437277E-2</v>
      </c>
      <c r="X10">
        <v>9.9073041307491832E-6</v>
      </c>
      <c r="Y10">
        <v>6.4052697777612671E-5</v>
      </c>
      <c r="Z10">
        <v>1.260348850245847E-2</v>
      </c>
      <c r="AA10">
        <v>3.005559872233673E-3</v>
      </c>
    </row>
    <row r="11" spans="1:27" x14ac:dyDescent="0.25">
      <c r="A11" t="s">
        <v>36</v>
      </c>
      <c r="B11">
        <v>1.194</v>
      </c>
      <c r="C11">
        <v>1.3660422000000001</v>
      </c>
      <c r="S11">
        <v>10391059</v>
      </c>
      <c r="T11">
        <v>7.25</v>
      </c>
      <c r="U11">
        <v>-2.2737416666666669E-3</v>
      </c>
      <c r="V11">
        <v>-4.2460821428171001E-3</v>
      </c>
      <c r="W11">
        <v>-6.7915120912316773E-2</v>
      </c>
      <c r="X11">
        <v>-1.2207214018244519E-5</v>
      </c>
      <c r="Y11">
        <v>-7.9493249631718541E-5</v>
      </c>
      <c r="Z11">
        <v>-1.5529298333386321E-2</v>
      </c>
      <c r="AA11">
        <v>-3.7300805351879189E-3</v>
      </c>
    </row>
    <row r="12" spans="1:27" x14ac:dyDescent="0.25">
      <c r="A12" t="s">
        <v>37</v>
      </c>
      <c r="B12">
        <v>1.1273333333333331</v>
      </c>
      <c r="C12">
        <v>1.2869555333333329</v>
      </c>
      <c r="D12">
        <v>7.5526023783745932E-3</v>
      </c>
      <c r="E12">
        <v>2.7894499959758129E-4</v>
      </c>
      <c r="F12">
        <v>9.719863421915673E-3</v>
      </c>
      <c r="G12">
        <v>3.5898981072777158E-4</v>
      </c>
      <c r="H12">
        <v>3.3314488364925263E-4</v>
      </c>
      <c r="I12">
        <v>1.903004711887333E-5</v>
      </c>
      <c r="J12">
        <v>4.28742651414095E-4</v>
      </c>
      <c r="K12">
        <v>2.4490824439228079E-5</v>
      </c>
      <c r="L12">
        <v>1.022138609171997E-3</v>
      </c>
      <c r="M12">
        <v>3.8222266320247377E-5</v>
      </c>
      <c r="N12">
        <v>1.315446938907539E-3</v>
      </c>
      <c r="O12">
        <v>4.9190357137382657E-5</v>
      </c>
      <c r="P12">
        <v>0.14499999999999999</v>
      </c>
      <c r="Q12">
        <v>0.54</v>
      </c>
      <c r="R12">
        <v>0.11700000000000001</v>
      </c>
      <c r="S12">
        <v>9791059</v>
      </c>
      <c r="T12">
        <v>7.15</v>
      </c>
      <c r="U12">
        <v>-1.647638888888891E-3</v>
      </c>
      <c r="V12">
        <v>-3.0768711179834101E-3</v>
      </c>
      <c r="W12">
        <v>-5.2705506034131308E-2</v>
      </c>
      <c r="X12">
        <v>-8.8458072595974888E-6</v>
      </c>
      <c r="Y12">
        <v>-6.1690708812055112E-5</v>
      </c>
      <c r="Z12">
        <v>-1.1253114734337931E-2</v>
      </c>
      <c r="AA12">
        <v>-2.8947277059104661E-3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2"/>
  <sheetViews>
    <sheetView workbookViewId="0"/>
  </sheetViews>
  <sheetFormatPr defaultRowHeight="15" x14ac:dyDescent="0.25"/>
  <cols>
    <col min="1" max="1" width="11.7109375" customWidth="1"/>
    <col min="2" max="3" width="21.7109375" customWidth="1"/>
    <col min="4" max="4" width="22.7109375" customWidth="1"/>
    <col min="5" max="5" width="25.7109375" customWidth="1"/>
    <col min="6" max="6" width="28.7109375" customWidth="1"/>
    <col min="7" max="7" width="25.7109375" customWidth="1"/>
    <col min="8" max="8" width="24.7109375" customWidth="1"/>
    <col min="9" max="11" width="25.7109375" customWidth="1"/>
    <col min="12" max="14" width="24.7109375" customWidth="1"/>
    <col min="15" max="15" width="25.7109375" customWidth="1"/>
    <col min="16" max="16" width="10.7109375" customWidth="1"/>
    <col min="17" max="17" width="15.7109375" customWidth="1"/>
    <col min="18" max="18" width="8.7109375" customWidth="1"/>
    <col min="19" max="19" width="1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>
        <v>0.1323333333333333</v>
      </c>
      <c r="C2">
        <v>0.1065870333333333</v>
      </c>
      <c r="D2">
        <v>6.0000000000000001E-3</v>
      </c>
      <c r="F2">
        <v>6.3952219999999986E-4</v>
      </c>
      <c r="H2">
        <v>4.0000000000000002E-4</v>
      </c>
      <c r="J2">
        <v>4.2634813333333332E-5</v>
      </c>
      <c r="L2">
        <v>8.0000000000000004E-4</v>
      </c>
      <c r="N2">
        <v>8.5269626666666651E-5</v>
      </c>
      <c r="S2">
        <v>836059</v>
      </c>
      <c r="T2">
        <v>6.96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28</v>
      </c>
      <c r="B3">
        <v>0.17433333333333331</v>
      </c>
      <c r="C3">
        <v>0.1564116333333333</v>
      </c>
      <c r="S3">
        <v>1214059</v>
      </c>
      <c r="T3">
        <v>6.87</v>
      </c>
      <c r="U3">
        <v>1.0380125E-3</v>
      </c>
      <c r="V3">
        <v>1.9482029850665301E-3</v>
      </c>
      <c r="W3">
        <v>0.33663883786201543</v>
      </c>
      <c r="X3">
        <v>5.939332543756165E-6</v>
      </c>
      <c r="Y3">
        <v>4.1783350520292848E-4</v>
      </c>
      <c r="Z3">
        <v>7.5037370363406431E-3</v>
      </c>
      <c r="AA3">
        <v>1.9471343090674859E-2</v>
      </c>
    </row>
    <row r="4" spans="1:27" x14ac:dyDescent="0.25">
      <c r="A4" t="s">
        <v>29</v>
      </c>
      <c r="B4">
        <v>0.28100000000000003</v>
      </c>
      <c r="C4">
        <v>0.28295029999999988</v>
      </c>
      <c r="S4">
        <v>2174059</v>
      </c>
      <c r="T4">
        <v>7.08</v>
      </c>
      <c r="U4">
        <v>2.6362222222222208E-3</v>
      </c>
      <c r="V4">
        <v>4.947817104930868E-3</v>
      </c>
      <c r="W4">
        <v>0.51176993908056789</v>
      </c>
      <c r="X4">
        <v>1.5084019158745809E-5</v>
      </c>
      <c r="Y4">
        <v>6.3520486483847503E-4</v>
      </c>
      <c r="Z4">
        <v>1.9057109933563521E-2</v>
      </c>
      <c r="AA4">
        <v>2.960100542949232E-2</v>
      </c>
    </row>
    <row r="5" spans="1:27" x14ac:dyDescent="0.25">
      <c r="A5" t="s">
        <v>30</v>
      </c>
      <c r="B5">
        <v>0.45866666666666672</v>
      </c>
      <c r="C5">
        <v>0.49371626666666668</v>
      </c>
      <c r="S5">
        <v>3773059</v>
      </c>
      <c r="T5">
        <v>7.05</v>
      </c>
      <c r="U5">
        <v>4.3909576388888906E-3</v>
      </c>
      <c r="V5">
        <v>8.2412078654004826E-3</v>
      </c>
      <c r="W5">
        <v>0.48221400460407882</v>
      </c>
      <c r="X5">
        <v>2.512431941128601E-5</v>
      </c>
      <c r="Y5">
        <v>5.98520269025673E-4</v>
      </c>
      <c r="Z5">
        <v>3.1741998733091782E-2</v>
      </c>
      <c r="AA5">
        <v>2.7891476771978639E-2</v>
      </c>
    </row>
    <row r="6" spans="1:27" x14ac:dyDescent="0.25">
      <c r="A6" t="s">
        <v>31</v>
      </c>
      <c r="B6">
        <v>0.63166666666666671</v>
      </c>
      <c r="C6">
        <v>0.69894616666666665</v>
      </c>
      <c r="S6">
        <v>5330059</v>
      </c>
      <c r="T6">
        <v>7.18</v>
      </c>
      <c r="U6">
        <v>4.2756229166666659E-3</v>
      </c>
      <c r="V6">
        <v>8.0247408670597528E-3</v>
      </c>
      <c r="W6">
        <v>0.30577152436920602</v>
      </c>
      <c r="X6">
        <v>2.4464393573090871E-5</v>
      </c>
      <c r="Y6">
        <v>3.7952123596266712E-4</v>
      </c>
      <c r="Z6">
        <v>3.090825017349836E-2</v>
      </c>
      <c r="AA6">
        <v>1.7685963675979199E-2</v>
      </c>
    </row>
    <row r="7" spans="1:27" x14ac:dyDescent="0.25">
      <c r="A7" t="s">
        <v>32</v>
      </c>
      <c r="B7">
        <v>0.79500000000000004</v>
      </c>
      <c r="C7">
        <v>0.89270850000000002</v>
      </c>
      <c r="S7">
        <v>6800059</v>
      </c>
      <c r="T7">
        <v>7.49</v>
      </c>
      <c r="U7">
        <v>4.0367152777777788E-3</v>
      </c>
      <c r="V7">
        <v>7.5763449419253958E-3</v>
      </c>
      <c r="W7">
        <v>0.2163188939021263</v>
      </c>
      <c r="X7">
        <v>2.3097404336829541E-5</v>
      </c>
      <c r="Y7">
        <v>2.6849332731416391E-4</v>
      </c>
      <c r="Z7">
        <v>2.9181199585769171E-2</v>
      </c>
      <c r="AA7">
        <v>1.2511982951563231E-2</v>
      </c>
    </row>
    <row r="8" spans="1:27" x14ac:dyDescent="0.25">
      <c r="A8" t="s">
        <v>33</v>
      </c>
      <c r="B8">
        <v>0.94100000000000006</v>
      </c>
      <c r="C8">
        <v>1.0659083</v>
      </c>
      <c r="S8">
        <v>8114059</v>
      </c>
      <c r="T8">
        <v>7.26</v>
      </c>
      <c r="U8">
        <v>3.608329166666667E-3</v>
      </c>
      <c r="V8">
        <v>6.7723246623741283E-3</v>
      </c>
      <c r="W8">
        <v>0.15713461133175141</v>
      </c>
      <c r="X8">
        <v>2.0646251223533338E-5</v>
      </c>
      <c r="Y8">
        <v>1.9503425647030429E-4</v>
      </c>
      <c r="Z8">
        <v>2.608441922156509E-2</v>
      </c>
      <c r="AA8">
        <v>9.0887372000567641E-3</v>
      </c>
    </row>
    <row r="9" spans="1:27" x14ac:dyDescent="0.25">
      <c r="A9" t="s">
        <v>34</v>
      </c>
      <c r="B9">
        <v>1.184666666666667</v>
      </c>
      <c r="C9">
        <v>1.354970066666666</v>
      </c>
      <c r="S9">
        <v>10307059</v>
      </c>
      <c r="T9">
        <v>7.42</v>
      </c>
      <c r="U9">
        <v>6.0221201388888828E-3</v>
      </c>
      <c r="V9">
        <v>1.130266969907644E-2</v>
      </c>
      <c r="W9">
        <v>0.21217373811526011</v>
      </c>
      <c r="X9">
        <v>3.4457556265759941E-5</v>
      </c>
      <c r="Y9">
        <v>2.6334839221684022E-4</v>
      </c>
      <c r="Z9">
        <v>4.3533585504484162E-2</v>
      </c>
      <c r="AA9">
        <v>1.2272225260492981E-2</v>
      </c>
    </row>
    <row r="10" spans="1:27" x14ac:dyDescent="0.25">
      <c r="A10" t="s">
        <v>35</v>
      </c>
      <c r="B10">
        <v>1.2766666666666671</v>
      </c>
      <c r="C10">
        <v>1.464109666666666</v>
      </c>
      <c r="S10">
        <v>11135059</v>
      </c>
      <c r="T10">
        <v>7.38</v>
      </c>
      <c r="U10">
        <v>2.2737416666666669E-3</v>
      </c>
      <c r="V10">
        <v>4.2674922530028751E-3</v>
      </c>
      <c r="W10">
        <v>6.8793743560337003E-2</v>
      </c>
      <c r="X10">
        <v>1.300996652441827E-5</v>
      </c>
      <c r="Y10">
        <v>8.5386259025849488E-5</v>
      </c>
      <c r="Z10">
        <v>1.6436757317698551E-2</v>
      </c>
      <c r="AA10">
        <v>3.9790613342845331E-3</v>
      </c>
    </row>
    <row r="11" spans="1:27" x14ac:dyDescent="0.25">
      <c r="A11" t="s">
        <v>36</v>
      </c>
      <c r="B11">
        <v>1.2726666666666671</v>
      </c>
      <c r="C11">
        <v>1.459364466666667</v>
      </c>
      <c r="S11">
        <v>11099059</v>
      </c>
      <c r="T11">
        <v>7.37</v>
      </c>
      <c r="U11">
        <v>-9.8858333333331119E-5</v>
      </c>
      <c r="V11">
        <v>-1.8554314143490351E-4</v>
      </c>
      <c r="W11">
        <v>-2.8842254916747801E-3</v>
      </c>
      <c r="X11">
        <v>-5.6565071845295542E-7</v>
      </c>
      <c r="Y11">
        <v>-3.5798782298437019E-6</v>
      </c>
      <c r="Z11">
        <v>-7.1464162250861661E-4</v>
      </c>
      <c r="AA11">
        <v>-1.6682491080333779E-4</v>
      </c>
    </row>
    <row r="12" spans="1:27" x14ac:dyDescent="0.25">
      <c r="A12" t="s">
        <v>37</v>
      </c>
      <c r="B12">
        <v>1.1850000000000001</v>
      </c>
      <c r="C12">
        <v>1.3553655</v>
      </c>
      <c r="D12">
        <v>9.5131167653203091E-3</v>
      </c>
      <c r="E12">
        <v>1.908290227095634E-4</v>
      </c>
      <c r="F12">
        <v>1.289375026118674E-2</v>
      </c>
      <c r="G12">
        <v>2.5864307377925882E-4</v>
      </c>
      <c r="H12">
        <v>3.455931843996982E-4</v>
      </c>
      <c r="I12">
        <v>1.500580212800499E-5</v>
      </c>
      <c r="J12">
        <v>4.6840507917048909E-4</v>
      </c>
      <c r="K12">
        <v>2.0338346504124551E-5</v>
      </c>
      <c r="L12">
        <v>1.4673729775595539E-3</v>
      </c>
      <c r="M12">
        <v>8.4466413588087878E-6</v>
      </c>
      <c r="N12">
        <v>1.988826709416493E-3</v>
      </c>
      <c r="O12">
        <v>1.144828628860255E-5</v>
      </c>
      <c r="P12">
        <v>0.14499999999999999</v>
      </c>
      <c r="Q12">
        <v>0.49299999999999999</v>
      </c>
      <c r="R12">
        <v>0.11700000000000001</v>
      </c>
      <c r="S12">
        <v>10310059</v>
      </c>
      <c r="T12">
        <v>7.41</v>
      </c>
      <c r="U12">
        <v>-2.1666451388888861E-3</v>
      </c>
      <c r="V12">
        <v>-4.0664871831150532E-3</v>
      </c>
      <c r="W12">
        <v>-6.5654762126973187E-2</v>
      </c>
      <c r="X12">
        <v>-1.23971782460942E-5</v>
      </c>
      <c r="Y12">
        <v>-8.1490179704167339E-5</v>
      </c>
      <c r="Z12">
        <v>-1.5662562226647511E-2</v>
      </c>
      <c r="AA12">
        <v>-3.7975012242495239E-3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0"/>
  <sheetViews>
    <sheetView workbookViewId="0"/>
  </sheetViews>
  <sheetFormatPr defaultRowHeight="15" x14ac:dyDescent="0.25"/>
  <cols>
    <col min="1" max="1" width="11.7109375" customWidth="1"/>
    <col min="2" max="3" width="21.7109375" customWidth="1"/>
    <col min="4" max="4" width="23.7109375" customWidth="1"/>
    <col min="5" max="5" width="24.7109375" customWidth="1"/>
    <col min="6" max="6" width="28.7109375" customWidth="1"/>
    <col min="7" max="7" width="24.7109375" customWidth="1"/>
    <col min="8" max="8" width="25.7109375" customWidth="1"/>
    <col min="9" max="9" width="24.7109375" customWidth="1"/>
    <col min="10" max="10" width="25.7109375" customWidth="1"/>
    <col min="11" max="14" width="24.7109375" customWidth="1"/>
    <col min="15" max="15" width="25.7109375" customWidth="1"/>
    <col min="16" max="16" width="10.7109375" customWidth="1"/>
    <col min="17" max="17" width="15.7109375" customWidth="1"/>
    <col min="18" max="18" width="8.7109375" customWidth="1"/>
    <col min="19" max="19" width="20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>
        <v>0.1323333333333333</v>
      </c>
      <c r="C2">
        <v>0.1065870333333333</v>
      </c>
      <c r="D2">
        <v>6.0000000000000001E-3</v>
      </c>
      <c r="F2">
        <v>6.3952219999999986E-4</v>
      </c>
      <c r="H2">
        <v>4.0000000000000002E-4</v>
      </c>
      <c r="J2">
        <v>4.2634813333333332E-5</v>
      </c>
      <c r="L2">
        <v>8.0000000000000004E-4</v>
      </c>
      <c r="N2">
        <v>8.5269626666666651E-5</v>
      </c>
      <c r="S2">
        <v>836059</v>
      </c>
      <c r="T2">
        <v>7.09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28</v>
      </c>
      <c r="B3">
        <v>0.19600000000000001</v>
      </c>
      <c r="C3">
        <v>0.18211479999999999</v>
      </c>
      <c r="S3">
        <v>1409059</v>
      </c>
      <c r="T3">
        <v>6.66</v>
      </c>
      <c r="U3">
        <v>1.5734951388888889E-3</v>
      </c>
      <c r="V3">
        <v>2.9143408251724231E-3</v>
      </c>
      <c r="W3">
        <v>0.45874818551476948</v>
      </c>
      <c r="X3">
        <v>7.1416134833914387E-6</v>
      </c>
      <c r="Y3">
        <v>4.5768424912324978E-4</v>
      </c>
      <c r="Z3">
        <v>1.1529040497855379E-2</v>
      </c>
      <c r="AA3">
        <v>2.7253072582103788E-2</v>
      </c>
    </row>
    <row r="4" spans="1:27" x14ac:dyDescent="0.25">
      <c r="A4" t="s">
        <v>29</v>
      </c>
      <c r="B4">
        <v>0.35299999999999998</v>
      </c>
      <c r="C4">
        <v>0.36836390000000002</v>
      </c>
      <c r="S4">
        <v>2822059</v>
      </c>
      <c r="T4">
        <v>7.18</v>
      </c>
      <c r="U4">
        <v>3.8801895833333322E-3</v>
      </c>
      <c r="V4">
        <v>7.1866729249016256E-3</v>
      </c>
      <c r="W4">
        <v>0.5932953191327891</v>
      </c>
      <c r="X4">
        <v>1.7610994506164221E-5</v>
      </c>
      <c r="Y4">
        <v>5.9191933880005951E-4</v>
      </c>
      <c r="Z4">
        <v>2.84302516988999E-2</v>
      </c>
      <c r="AA4">
        <v>3.5246178416607078E-2</v>
      </c>
    </row>
    <row r="5" spans="1:27" x14ac:dyDescent="0.25">
      <c r="A5" t="s">
        <v>30</v>
      </c>
      <c r="B5">
        <v>0.44866666666666671</v>
      </c>
      <c r="C5">
        <v>0.48185326666666672</v>
      </c>
      <c r="S5">
        <v>3683059</v>
      </c>
      <c r="T5">
        <v>7.09</v>
      </c>
      <c r="U5">
        <v>2.3643618055555569E-3</v>
      </c>
      <c r="V5">
        <v>4.3791404022224378E-3</v>
      </c>
      <c r="W5">
        <v>0.23406827860342169</v>
      </c>
      <c r="X5">
        <v>1.0731115548342121E-5</v>
      </c>
      <c r="Y5">
        <v>2.3352542357408341E-4</v>
      </c>
      <c r="Z5">
        <v>1.7323741481070659E-2</v>
      </c>
      <c r="AA5">
        <v>1.390540603182782E-2</v>
      </c>
    </row>
    <row r="6" spans="1:27" x14ac:dyDescent="0.25">
      <c r="A6" t="s">
        <v>31</v>
      </c>
      <c r="B6">
        <v>0.56099999999999994</v>
      </c>
      <c r="C6">
        <v>0.61511429999999989</v>
      </c>
      <c r="S6">
        <v>4694058.9999999991</v>
      </c>
      <c r="T6">
        <v>7.1</v>
      </c>
      <c r="U6">
        <v>2.776271527777774E-3</v>
      </c>
      <c r="V6">
        <v>5.1420568486026438E-3</v>
      </c>
      <c r="W6">
        <v>0.2130230741071254</v>
      </c>
      <c r="X6">
        <v>1.260064787383723E-5</v>
      </c>
      <c r="Y6">
        <v>2.1252902746469199E-4</v>
      </c>
      <c r="Z6">
        <v>2.034181490982857E-2</v>
      </c>
      <c r="AA6">
        <v>1.265516351588371E-2</v>
      </c>
    </row>
    <row r="7" spans="1:27" x14ac:dyDescent="0.25">
      <c r="A7" t="s">
        <v>32</v>
      </c>
      <c r="B7">
        <v>0.63600000000000001</v>
      </c>
      <c r="C7">
        <v>0.7040867999999999</v>
      </c>
      <c r="S7">
        <v>5369059</v>
      </c>
      <c r="T7">
        <v>7.18</v>
      </c>
      <c r="U7">
        <v>1.85359375E-3</v>
      </c>
      <c r="V7">
        <v>3.4331240087109691E-3</v>
      </c>
      <c r="W7">
        <v>0.11826658250118741</v>
      </c>
      <c r="X7">
        <v>8.4128954647281333E-6</v>
      </c>
      <c r="Y7">
        <v>1.179922966838332E-4</v>
      </c>
      <c r="Z7">
        <v>1.3581330429410791E-2</v>
      </c>
      <c r="AA7">
        <v>7.0259193577528736E-3</v>
      </c>
    </row>
    <row r="8" spans="1:27" x14ac:dyDescent="0.25">
      <c r="A8" t="s">
        <v>33</v>
      </c>
      <c r="B8">
        <v>0.68466666666666676</v>
      </c>
      <c r="C8">
        <v>0.76182006666666668</v>
      </c>
      <c r="S8">
        <v>5807059.0000000009</v>
      </c>
      <c r="T8">
        <v>6.88</v>
      </c>
      <c r="U8">
        <v>1.2027763888888909E-3</v>
      </c>
      <c r="V8">
        <v>2.227716023430232E-3</v>
      </c>
      <c r="W8">
        <v>6.9061659613409362E-2</v>
      </c>
      <c r="X8">
        <v>5.4590343904458207E-6</v>
      </c>
      <c r="Y8">
        <v>6.8901490668350768E-5</v>
      </c>
      <c r="Z8">
        <v>8.8127744119732357E-3</v>
      </c>
      <c r="AA8">
        <v>4.1027790005813448E-3</v>
      </c>
    </row>
    <row r="9" spans="1:27" x14ac:dyDescent="0.25">
      <c r="A9" t="s">
        <v>34</v>
      </c>
      <c r="B9">
        <v>0.73699999999999999</v>
      </c>
      <c r="C9">
        <v>0.82390309999999989</v>
      </c>
      <c r="S9">
        <v>6278059</v>
      </c>
      <c r="T9">
        <v>6.86</v>
      </c>
      <c r="U9">
        <v>1.2933965277777751E-3</v>
      </c>
      <c r="V9">
        <v>2.395557641633871E-3</v>
      </c>
      <c r="W9">
        <v>6.8653520962896591E-2</v>
      </c>
      <c r="X9">
        <v>5.8703315020547307E-6</v>
      </c>
      <c r="Y9">
        <v>6.8494298579757529E-5</v>
      </c>
      <c r="Z9">
        <v>9.4767505662999522E-3</v>
      </c>
      <c r="AA9">
        <v>4.0785325128192074E-3</v>
      </c>
    </row>
    <row r="10" spans="1:27" x14ac:dyDescent="0.25">
      <c r="A10" t="s">
        <v>35</v>
      </c>
      <c r="B10">
        <v>0.71033333333333326</v>
      </c>
      <c r="C10">
        <v>0.79226843333333319</v>
      </c>
      <c r="D10">
        <v>4.4318150227272727E-3</v>
      </c>
      <c r="E10">
        <v>4.4811373459140342E-4</v>
      </c>
      <c r="F10">
        <v>3.5111871448792668E-3</v>
      </c>
      <c r="G10">
        <v>3.5502636645988028E-4</v>
      </c>
      <c r="H10">
        <v>3.8367465909090899E-4</v>
      </c>
      <c r="I10">
        <v>3.8845968391611493E-5</v>
      </c>
      <c r="J10">
        <v>3.0397332106765518E-4</v>
      </c>
      <c r="K10">
        <v>3.0776434518938217E-5</v>
      </c>
      <c r="L10">
        <v>5.8704293790909075E-4</v>
      </c>
      <c r="M10">
        <v>5.5319156517655712E-5</v>
      </c>
      <c r="N10">
        <v>4.6509558871663252E-4</v>
      </c>
      <c r="O10">
        <v>4.3827621467564543E-5</v>
      </c>
      <c r="P10">
        <v>0.17199999999999999</v>
      </c>
      <c r="Q10">
        <v>0.60399999999999998</v>
      </c>
      <c r="R10">
        <v>0.109</v>
      </c>
      <c r="S10">
        <v>6038058.9999999991</v>
      </c>
      <c r="T10">
        <v>7.29</v>
      </c>
      <c r="U10">
        <v>-6.5905555555555628E-4</v>
      </c>
      <c r="V10">
        <v>-1.220666314208346E-3</v>
      </c>
      <c r="W10">
        <v>-3.4323618642032719E-2</v>
      </c>
      <c r="X10">
        <v>-2.9912517207922289E-6</v>
      </c>
      <c r="Y10">
        <v>-3.424401473706921E-5</v>
      </c>
      <c r="Z10">
        <v>-4.8289174860127286E-3</v>
      </c>
      <c r="AA10">
        <v>-2.0390796076547139E-3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0"/>
  <sheetViews>
    <sheetView workbookViewId="0">
      <selection activeCell="C10" sqref="A1:AA10"/>
    </sheetView>
  </sheetViews>
  <sheetFormatPr defaultRowHeight="15" x14ac:dyDescent="0.25"/>
  <cols>
    <col min="1" max="1" width="11.7109375" customWidth="1"/>
    <col min="2" max="3" width="21.7109375" customWidth="1"/>
    <col min="4" max="4" width="24.7109375" customWidth="1"/>
    <col min="5" max="5" width="25.7109375" customWidth="1"/>
    <col min="6" max="6" width="28.7109375" customWidth="1"/>
    <col min="7" max="10" width="25.7109375" customWidth="1"/>
    <col min="11" max="11" width="23.7109375" customWidth="1"/>
    <col min="12" max="14" width="24.7109375" customWidth="1"/>
    <col min="15" max="15" width="25.7109375" customWidth="1"/>
    <col min="16" max="16" width="10.7109375" customWidth="1"/>
    <col min="17" max="17" width="15.7109375" customWidth="1"/>
    <col min="18" max="18" width="8.7109375" customWidth="1"/>
    <col min="19" max="19" width="20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>
        <v>0.13566666666666671</v>
      </c>
      <c r="C2">
        <v>0.1105413666666667</v>
      </c>
      <c r="D2">
        <v>6.0000000000000001E-3</v>
      </c>
      <c r="F2">
        <v>6.6324820000000014E-4</v>
      </c>
      <c r="H2">
        <v>4.0000000000000002E-4</v>
      </c>
      <c r="J2">
        <v>4.4216546666666678E-5</v>
      </c>
      <c r="L2">
        <v>8.0000000000000004E-4</v>
      </c>
      <c r="N2">
        <v>8.8433093333333356E-5</v>
      </c>
      <c r="S2">
        <v>866059.00000000023</v>
      </c>
      <c r="T2">
        <v>7.06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28</v>
      </c>
      <c r="B3">
        <v>0.192</v>
      </c>
      <c r="C3">
        <v>0.17736959999999999</v>
      </c>
      <c r="S3">
        <v>1373059</v>
      </c>
      <c r="T3">
        <v>6.51</v>
      </c>
      <c r="U3">
        <v>1.3922548611111109E-3</v>
      </c>
      <c r="V3">
        <v>2.6050641947661479E-3</v>
      </c>
      <c r="W3">
        <v>0.41119117313678438</v>
      </c>
      <c r="X3">
        <v>6.8547795575003909E-6</v>
      </c>
      <c r="Y3">
        <v>4.4050866137951999E-4</v>
      </c>
      <c r="Z3">
        <v>1.3349412850200909E-2</v>
      </c>
      <c r="AA3">
        <v>3.1642865605519467E-2</v>
      </c>
    </row>
    <row r="4" spans="1:27" x14ac:dyDescent="0.25">
      <c r="A4" t="s">
        <v>29</v>
      </c>
      <c r="B4">
        <v>0.33666666666666661</v>
      </c>
      <c r="C4">
        <v>0.34898766666666658</v>
      </c>
      <c r="S4">
        <v>2675059</v>
      </c>
      <c r="T4">
        <v>7.22</v>
      </c>
      <c r="U4">
        <v>3.575376388888888E-3</v>
      </c>
      <c r="V4">
        <v>6.6899281688077407E-3</v>
      </c>
      <c r="W4">
        <v>0.57759628711458499</v>
      </c>
      <c r="X4">
        <v>1.7603398390267279E-5</v>
      </c>
      <c r="Y4">
        <v>6.1877828094813602E-4</v>
      </c>
      <c r="Z4">
        <v>3.4281924124184578E-2</v>
      </c>
      <c r="AA4">
        <v>4.4448429055489493E-2</v>
      </c>
    </row>
    <row r="5" spans="1:27" x14ac:dyDescent="0.25">
      <c r="A5" t="s">
        <v>30</v>
      </c>
      <c r="B5">
        <v>0.46933333333333332</v>
      </c>
      <c r="C5">
        <v>0.50637013333333325</v>
      </c>
      <c r="S5">
        <v>3869059</v>
      </c>
      <c r="T5">
        <v>7.14</v>
      </c>
      <c r="U5">
        <v>3.278801388888889E-3</v>
      </c>
      <c r="V5">
        <v>6.1350032515794508E-3</v>
      </c>
      <c r="W5">
        <v>0.32594966449536023</v>
      </c>
      <c r="X5">
        <v>1.6143208662042341E-5</v>
      </c>
      <c r="Y5">
        <v>3.4918952488357808E-4</v>
      </c>
      <c r="Z5">
        <v>3.143826221526605E-2</v>
      </c>
      <c r="AA5">
        <v>2.5083178097210411E-2</v>
      </c>
    </row>
    <row r="6" spans="1:27" x14ac:dyDescent="0.25">
      <c r="A6" t="s">
        <v>31</v>
      </c>
      <c r="B6">
        <v>0.59233333333333327</v>
      </c>
      <c r="C6">
        <v>0.65228503333333321</v>
      </c>
      <c r="S6">
        <v>4976058.9999999991</v>
      </c>
      <c r="T6">
        <v>7.31</v>
      </c>
      <c r="U6">
        <v>3.0398937499999988E-3</v>
      </c>
      <c r="V6">
        <v>5.6879804015899918E-3</v>
      </c>
      <c r="W6">
        <v>0.2230937737760873</v>
      </c>
      <c r="X6">
        <v>1.4966944714305581E-5</v>
      </c>
      <c r="Y6">
        <v>2.390001198190074E-4</v>
      </c>
      <c r="Z6">
        <v>2.9147534566414991E-2</v>
      </c>
      <c r="AA6">
        <v>1.7167990857324612E-2</v>
      </c>
    </row>
    <row r="7" spans="1:27" x14ac:dyDescent="0.25">
      <c r="A7" t="s">
        <v>32</v>
      </c>
      <c r="B7">
        <v>0.65549999999999997</v>
      </c>
      <c r="C7">
        <v>0.72721964999999988</v>
      </c>
      <c r="S7">
        <v>5544559</v>
      </c>
      <c r="T7">
        <v>7.28</v>
      </c>
      <c r="U7">
        <v>1.5611378472222221E-3</v>
      </c>
      <c r="V7">
        <v>2.921063105965592E-3</v>
      </c>
      <c r="W7">
        <v>9.6227969400589169E-2</v>
      </c>
      <c r="X7">
        <v>7.6862764860729236E-6</v>
      </c>
      <c r="Y7">
        <v>1.0308892008686669E-4</v>
      </c>
      <c r="Z7">
        <v>1.496872032611285E-2</v>
      </c>
      <c r="AA7">
        <v>7.4051412145026167E-3</v>
      </c>
    </row>
    <row r="8" spans="1:27" x14ac:dyDescent="0.25">
      <c r="A8" t="s">
        <v>33</v>
      </c>
      <c r="B8">
        <v>0.74550000000000005</v>
      </c>
      <c r="C8">
        <v>0.83398664999999994</v>
      </c>
      <c r="S8">
        <v>6354559</v>
      </c>
      <c r="T8">
        <v>7.06</v>
      </c>
      <c r="U8">
        <v>2.224312500000001E-3</v>
      </c>
      <c r="V8">
        <v>4.1619368792121924E-3</v>
      </c>
      <c r="W8">
        <v>0.121148699193176</v>
      </c>
      <c r="X8">
        <v>1.095142296168702E-5</v>
      </c>
      <c r="Y8">
        <v>1.2978647110137111E-4</v>
      </c>
      <c r="Z8">
        <v>2.132746431688904E-2</v>
      </c>
      <c r="AA8">
        <v>9.3228946954509399E-3</v>
      </c>
    </row>
    <row r="9" spans="1:27" x14ac:dyDescent="0.25">
      <c r="A9" t="s">
        <v>34</v>
      </c>
      <c r="B9">
        <v>0.75350000000000006</v>
      </c>
      <c r="C9">
        <v>0.84347704999999995</v>
      </c>
      <c r="S9">
        <v>6426559.0000000009</v>
      </c>
      <c r="T9">
        <v>6.98</v>
      </c>
      <c r="U9">
        <v>1.977166666666669E-4</v>
      </c>
      <c r="V9">
        <v>3.6994994481886182E-4</v>
      </c>
      <c r="W9">
        <v>1.00224384344686E-2</v>
      </c>
      <c r="X9">
        <v>9.734598188166249E-7</v>
      </c>
      <c r="Y9">
        <v>1.0737027511672189E-5</v>
      </c>
      <c r="Z9">
        <v>1.895774605945694E-3</v>
      </c>
      <c r="AA9">
        <v>7.7126819139180711E-4</v>
      </c>
    </row>
    <row r="10" spans="1:27" x14ac:dyDescent="0.25">
      <c r="A10" t="s">
        <v>35</v>
      </c>
      <c r="B10">
        <v>0.75233333333333319</v>
      </c>
      <c r="C10">
        <v>0.84209303333333307</v>
      </c>
      <c r="D10">
        <v>3.0998085357353549E-3</v>
      </c>
      <c r="E10">
        <v>1.4608431410536489E-4</v>
      </c>
      <c r="F10">
        <v>2.6103271726099428E-3</v>
      </c>
      <c r="G10">
        <v>1.2301658318740621E-4</v>
      </c>
      <c r="H10">
        <v>2.5430348967021198E-4</v>
      </c>
      <c r="I10">
        <v>1.1240828443602629E-5</v>
      </c>
      <c r="J10">
        <v>2.1414719700364081E-4</v>
      </c>
      <c r="K10">
        <v>9.4658233212529506E-6</v>
      </c>
      <c r="L10">
        <v>4.4651664895529759E-4</v>
      </c>
      <c r="M10">
        <v>1.9409074468119008E-5</v>
      </c>
      <c r="N10">
        <v>3.7600855935260161E-4</v>
      </c>
      <c r="O10">
        <v>1.6344246393050881E-5</v>
      </c>
      <c r="P10">
        <v>0.17899999999999999</v>
      </c>
      <c r="Q10">
        <v>0.42899999999999999</v>
      </c>
      <c r="R10">
        <v>9.2999999999999999E-2</v>
      </c>
      <c r="S10">
        <v>6416058.9999999991</v>
      </c>
      <c r="T10">
        <v>7.4</v>
      </c>
      <c r="U10">
        <v>-2.8833680555559921E-5</v>
      </c>
      <c r="V10">
        <v>-5.3951033619425453E-5</v>
      </c>
      <c r="W10">
        <v>-1.4545763302232801E-3</v>
      </c>
      <c r="X10">
        <v>-1.4196289024411239E-7</v>
      </c>
      <c r="Y10">
        <v>-1.558286057584808E-6</v>
      </c>
      <c r="Z10">
        <v>-2.7646713003378861E-4</v>
      </c>
      <c r="AA10">
        <v>-1.119356794045623E-4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F440-10BA-48AB-B7B3-873A63414724}">
  <dimension ref="A1:O5"/>
  <sheetViews>
    <sheetView workbookViewId="0">
      <selection activeCell="K6" sqref="K6"/>
    </sheetView>
  </sheetViews>
  <sheetFormatPr defaultRowHeight="15" x14ac:dyDescent="0.25"/>
  <cols>
    <col min="7" max="7" width="12" bestFit="1" customWidth="1"/>
    <col min="10" max="11" width="12" bestFit="1" customWidth="1"/>
    <col min="13" max="13" width="11" bestFit="1" customWidth="1"/>
    <col min="15" max="15" width="12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27</v>
      </c>
      <c r="B2">
        <v>0.12766666666666668</v>
      </c>
      <c r="C2">
        <v>0.10105096666666666</v>
      </c>
      <c r="D2">
        <v>6.0000000000000001E-3</v>
      </c>
      <c r="F2">
        <v>6.6324820000000014E-4</v>
      </c>
      <c r="H2">
        <v>4.0000000000000002E-4</v>
      </c>
      <c r="J2">
        <v>4.4216546666666678E-5</v>
      </c>
      <c r="L2">
        <v>8.0000000000000004E-4</v>
      </c>
      <c r="N2">
        <v>8.8433093333333356E-5</v>
      </c>
    </row>
    <row r="3" spans="1:15" x14ac:dyDescent="0.25">
      <c r="A3" t="s">
        <v>28</v>
      </c>
      <c r="B3">
        <v>0.16766666666666666</v>
      </c>
      <c r="C3">
        <v>0.14850296666666665</v>
      </c>
    </row>
    <row r="4" spans="1:15" x14ac:dyDescent="0.25">
      <c r="A4" t="s">
        <v>29</v>
      </c>
      <c r="B4">
        <v>0.19299999999999998</v>
      </c>
      <c r="C4">
        <v>0.17855589999999996</v>
      </c>
    </row>
    <row r="5" spans="1:15" x14ac:dyDescent="0.25">
      <c r="A5" t="s">
        <v>30</v>
      </c>
      <c r="B5">
        <v>0.19099999999999998</v>
      </c>
      <c r="C5">
        <v>0.17618329999999996</v>
      </c>
      <c r="D5">
        <v>4.5010052632096162E-3</v>
      </c>
      <c r="E5">
        <v>1.9397162731225404E-4</v>
      </c>
      <c r="F5">
        <f>D5*C5</f>
        <v>7.9300196058963864E-4</v>
      </c>
      <c r="G5">
        <f>E5*C5</f>
        <v>3.4174561406243042E-5</v>
      </c>
      <c r="H5">
        <v>1.5828036177104846E-4</v>
      </c>
      <c r="I5">
        <v>1.4608807929704846E-5</v>
      </c>
      <c r="J5">
        <f>H5*C5</f>
        <v>2.7886356462017154E-5</v>
      </c>
      <c r="K5">
        <f>C5*I5</f>
        <v>2.5738279901215674E-6</v>
      </c>
      <c r="L5">
        <v>6.1402005948004129E-4</v>
      </c>
      <c r="M5">
        <v>1.5128962324079256E-5</v>
      </c>
      <c r="N5">
        <f>L5*C5</f>
        <v>1.0818008034538994E-4</v>
      </c>
      <c r="O5">
        <f>M5*C5</f>
        <v>2.6654705078319519E-6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"/>
  <sheetViews>
    <sheetView workbookViewId="0"/>
  </sheetViews>
  <sheetFormatPr defaultRowHeight="15" x14ac:dyDescent="0.25"/>
  <cols>
    <col min="1" max="1" width="11.7109375" customWidth="1"/>
    <col min="2" max="3" width="21.7109375" customWidth="1"/>
    <col min="4" max="5" width="23.7109375" customWidth="1"/>
    <col min="6" max="6" width="28.7109375" customWidth="1"/>
    <col min="7" max="7" width="24.7109375" customWidth="1"/>
    <col min="8" max="8" width="23.7109375" customWidth="1"/>
    <col min="9" max="11" width="25.7109375" customWidth="1"/>
    <col min="12" max="13" width="24.7109375" customWidth="1"/>
    <col min="14" max="14" width="25.7109375" customWidth="1"/>
    <col min="15" max="15" width="24.7109375" customWidth="1"/>
    <col min="16" max="16" width="10.7109375" customWidth="1"/>
    <col min="17" max="17" width="15.7109375" customWidth="1"/>
    <col min="18" max="18" width="8.7109375" customWidth="1"/>
    <col min="19" max="19" width="20.7109375" customWidth="1"/>
    <col min="20" max="20" width="7.7109375" customWidth="1"/>
    <col min="21" max="21" width="24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>
        <v>0.14849999999999999</v>
      </c>
      <c r="C2">
        <v>0.12576555</v>
      </c>
      <c r="D2">
        <v>6.0000000000000001E-3</v>
      </c>
      <c r="F2">
        <v>7.5459330000000001E-4</v>
      </c>
      <c r="H2">
        <v>4.0000000000000002E-4</v>
      </c>
      <c r="J2">
        <v>5.0306219999999998E-5</v>
      </c>
      <c r="L2">
        <v>8.0000000000000004E-4</v>
      </c>
      <c r="N2">
        <v>1.0061244E-4</v>
      </c>
      <c r="S2">
        <v>981559</v>
      </c>
      <c r="T2">
        <v>7.33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28</v>
      </c>
      <c r="B3">
        <v>0.22866666666666671</v>
      </c>
      <c r="C3">
        <v>0.2208672666666667</v>
      </c>
      <c r="S3">
        <v>1703059</v>
      </c>
      <c r="T3">
        <v>7.06</v>
      </c>
      <c r="U3">
        <v>1.9812857638888889E-3</v>
      </c>
      <c r="V3">
        <v>3.694492242840808E-3</v>
      </c>
      <c r="W3">
        <v>0.48436041657816892</v>
      </c>
      <c r="X3">
        <v>1.0826603600961981E-5</v>
      </c>
      <c r="Y3">
        <v>5.77885405789754E-4</v>
      </c>
      <c r="Z3">
        <v>1.154283131277341E-2</v>
      </c>
      <c r="AA3">
        <v>2.2725556275194032E-2</v>
      </c>
    </row>
    <row r="4" spans="1:27" x14ac:dyDescent="0.25">
      <c r="A4" t="s">
        <v>29</v>
      </c>
      <c r="B4">
        <v>0.35499999999999998</v>
      </c>
      <c r="C4">
        <v>0.37073650000000002</v>
      </c>
      <c r="S4">
        <v>2840059</v>
      </c>
      <c r="T4">
        <v>7.23</v>
      </c>
      <c r="U4">
        <v>3.1222756944444441E-3</v>
      </c>
      <c r="V4">
        <v>5.8220896467221037E-3</v>
      </c>
      <c r="W4">
        <v>0.44723060847914431</v>
      </c>
      <c r="X4">
        <v>1.7061466797357951E-5</v>
      </c>
      <c r="Y4">
        <v>5.3358621558799294E-4</v>
      </c>
      <c r="Z4">
        <v>1.8190158284994259E-2</v>
      </c>
      <c r="AA4">
        <v>2.0983474316055729E-2</v>
      </c>
    </row>
    <row r="5" spans="1:27" x14ac:dyDescent="0.25">
      <c r="A5" t="s">
        <v>30</v>
      </c>
      <c r="B5">
        <v>0.42849999999999999</v>
      </c>
      <c r="C5">
        <v>0.45792954999999991</v>
      </c>
      <c r="S5">
        <v>3501559</v>
      </c>
      <c r="T5">
        <v>7.4</v>
      </c>
      <c r="U5">
        <v>1.8165218749999991E-3</v>
      </c>
      <c r="V5">
        <v>3.3872579606918818E-3</v>
      </c>
      <c r="W5">
        <v>0.18576003614339731</v>
      </c>
      <c r="X5">
        <v>9.926262345164716E-6</v>
      </c>
      <c r="Y5">
        <v>2.2162837876930859E-4</v>
      </c>
      <c r="Z5">
        <v>1.0582928500900351E-2</v>
      </c>
      <c r="AA5">
        <v>8.7156175661137307E-3</v>
      </c>
    </row>
    <row r="6" spans="1:27" x14ac:dyDescent="0.25">
      <c r="A6" t="s">
        <v>31</v>
      </c>
      <c r="B6">
        <v>0.49099999999999988</v>
      </c>
      <c r="C6">
        <v>0.53207329999999986</v>
      </c>
      <c r="S6">
        <v>4064058.9999999991</v>
      </c>
      <c r="T6">
        <v>7.34</v>
      </c>
      <c r="U6">
        <v>1.5446614583333319E-3</v>
      </c>
      <c r="V6">
        <v>2.880321395146157E-3</v>
      </c>
      <c r="W6">
        <v>0.13221723378300479</v>
      </c>
      <c r="X6">
        <v>8.440699273099244E-6</v>
      </c>
      <c r="Y6">
        <v>1.577470147888511E-4</v>
      </c>
      <c r="Z6">
        <v>8.9990888613098209E-3</v>
      </c>
      <c r="AA6">
        <v>6.2034594158485359E-3</v>
      </c>
    </row>
    <row r="7" spans="1:27" x14ac:dyDescent="0.25">
      <c r="A7" t="s">
        <v>32</v>
      </c>
      <c r="B7">
        <v>0.52766666666666673</v>
      </c>
      <c r="C7">
        <v>0.57557096666666674</v>
      </c>
      <c r="S7">
        <v>4394059.0000000009</v>
      </c>
      <c r="T7">
        <v>7.22</v>
      </c>
      <c r="U7">
        <v>9.0620138888889334E-4</v>
      </c>
      <c r="V7">
        <v>1.6897885518190889E-3</v>
      </c>
      <c r="W7">
        <v>6.932910931727343E-2</v>
      </c>
      <c r="X7">
        <v>4.9518769068849197E-6</v>
      </c>
      <c r="Y7">
        <v>8.2715843614749573E-5</v>
      </c>
      <c r="Z7">
        <v>5.2794654653017916E-3</v>
      </c>
      <c r="AA7">
        <v>3.252830993972246E-3</v>
      </c>
    </row>
    <row r="8" spans="1:27" x14ac:dyDescent="0.25">
      <c r="A8" t="s">
        <v>33</v>
      </c>
      <c r="B8">
        <v>0.53200000000000003</v>
      </c>
      <c r="C8">
        <v>0.58071159999999999</v>
      </c>
      <c r="D8">
        <v>5.2771559718446607E-3</v>
      </c>
      <c r="E8">
        <v>3.32838398917017E-4</v>
      </c>
      <c r="F8">
        <v>3.0645056878594681E-3</v>
      </c>
      <c r="G8">
        <v>1.932831191765392E-4</v>
      </c>
      <c r="H8">
        <v>3.86454395145631E-4</v>
      </c>
      <c r="I8">
        <v>2.635085879916513E-5</v>
      </c>
      <c r="J8">
        <v>2.2441855013205161E-4</v>
      </c>
      <c r="K8">
        <v>1.530224937463726E-5</v>
      </c>
      <c r="L8">
        <v>7.8557704740582534E-4</v>
      </c>
      <c r="M8">
        <v>4.6654237990250138E-5</v>
      </c>
      <c r="N8">
        <v>4.5619370412231268E-4</v>
      </c>
      <c r="O8">
        <v>2.7092657190098942E-5</v>
      </c>
      <c r="P8">
        <v>0.121</v>
      </c>
      <c r="Q8">
        <v>0.54600000000000004</v>
      </c>
      <c r="R8">
        <v>0.11600000000000001</v>
      </c>
      <c r="S8">
        <v>4433059</v>
      </c>
      <c r="T8">
        <v>6.91</v>
      </c>
      <c r="U8">
        <v>1.070965277777762E-4</v>
      </c>
      <c r="V8">
        <v>1.9970228339679749E-4</v>
      </c>
      <c r="W8">
        <v>7.8487882759949775E-3</v>
      </c>
      <c r="X8">
        <v>5.8522181626820628E-7</v>
      </c>
      <c r="Y8">
        <v>9.3643081527477058E-6</v>
      </c>
      <c r="Z8">
        <v>6.2393682771747221E-4</v>
      </c>
      <c r="AA8">
        <v>3.6825486466939852E-4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2"/>
  <sheetViews>
    <sheetView workbookViewId="0"/>
  </sheetViews>
  <sheetFormatPr defaultRowHeight="15" x14ac:dyDescent="0.25"/>
  <cols>
    <col min="1" max="1" width="11.7109375" customWidth="1"/>
    <col min="2" max="3" width="21.7109375" customWidth="1"/>
    <col min="4" max="4" width="23.7109375" customWidth="1"/>
    <col min="5" max="5" width="25.7109375" customWidth="1"/>
    <col min="6" max="6" width="28.7109375" customWidth="1"/>
    <col min="7" max="7" width="24.7109375" customWidth="1"/>
    <col min="8" max="8" width="23.7109375" customWidth="1"/>
    <col min="9" max="9" width="25.7109375" customWidth="1"/>
    <col min="10" max="10" width="24.7109375" customWidth="1"/>
    <col min="11" max="11" width="25.7109375" customWidth="1"/>
    <col min="12" max="12" width="24.7109375" customWidth="1"/>
    <col min="13" max="13" width="23.7109375" customWidth="1"/>
    <col min="14" max="15" width="24.7109375" customWidth="1"/>
    <col min="16" max="16" width="10.7109375" customWidth="1"/>
    <col min="17" max="17" width="15.7109375" customWidth="1"/>
    <col min="18" max="18" width="8.7109375" customWidth="1"/>
    <col min="19" max="19" width="20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>
        <v>0.13833333333333331</v>
      </c>
      <c r="C2">
        <v>0.1137048333333333</v>
      </c>
      <c r="D2">
        <v>6.0000000000000001E-3</v>
      </c>
      <c r="F2">
        <v>6.822289999999998E-4</v>
      </c>
      <c r="H2">
        <v>4.0000000000000002E-4</v>
      </c>
      <c r="J2">
        <v>4.5481933333333322E-5</v>
      </c>
      <c r="L2">
        <v>8.0000000000000004E-4</v>
      </c>
      <c r="N2">
        <v>9.0963866666666645E-5</v>
      </c>
      <c r="S2">
        <v>890059</v>
      </c>
      <c r="T2">
        <v>7.11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28</v>
      </c>
      <c r="B3">
        <v>0.2195</v>
      </c>
      <c r="C3">
        <v>0.20999285000000001</v>
      </c>
      <c r="S3">
        <v>1620559</v>
      </c>
      <c r="T3">
        <v>6.57</v>
      </c>
      <c r="U3">
        <v>2.0060003472222219E-3</v>
      </c>
      <c r="V3">
        <v>3.7426875157950141E-3</v>
      </c>
      <c r="W3">
        <v>0.52544533240194924</v>
      </c>
      <c r="X3">
        <v>9.501068371245261E-6</v>
      </c>
      <c r="Y3">
        <v>5.4306525646883718E-4</v>
      </c>
      <c r="Z3">
        <v>1.8652733195012591E-2</v>
      </c>
      <c r="AA3">
        <v>3.9325543806375422E-2</v>
      </c>
    </row>
    <row r="4" spans="1:27" x14ac:dyDescent="0.25">
      <c r="A4" t="s">
        <v>29</v>
      </c>
      <c r="B4">
        <v>0.34666666666666668</v>
      </c>
      <c r="C4">
        <v>0.36085066666666671</v>
      </c>
      <c r="S4">
        <v>2765059</v>
      </c>
      <c r="T4">
        <v>7.11</v>
      </c>
      <c r="U4">
        <v>3.142871180555556E-3</v>
      </c>
      <c r="V4">
        <v>5.8637999477445524E-3</v>
      </c>
      <c r="W4">
        <v>0.46681589311215749</v>
      </c>
      <c r="X4">
        <v>1.4885657427638881E-5</v>
      </c>
      <c r="Y4">
        <v>4.8246977769850018E-4</v>
      </c>
      <c r="Z4">
        <v>2.922389204885956E-2</v>
      </c>
      <c r="AA4">
        <v>3.4937580985211367E-2</v>
      </c>
    </row>
    <row r="5" spans="1:27" x14ac:dyDescent="0.25">
      <c r="A5" t="s">
        <v>30</v>
      </c>
      <c r="B5">
        <v>0.50233333333333341</v>
      </c>
      <c r="C5">
        <v>0.54551803333333337</v>
      </c>
      <c r="S5">
        <v>4166059.0000000009</v>
      </c>
      <c r="T5">
        <v>6.94</v>
      </c>
      <c r="U5">
        <v>3.8472368055555571E-3</v>
      </c>
      <c r="V5">
        <v>7.1779674327567657E-3</v>
      </c>
      <c r="W5">
        <v>0.3598985900788379</v>
      </c>
      <c r="X5">
        <v>1.8221761516926239E-5</v>
      </c>
      <c r="Y5">
        <v>3.7196718301881312E-4</v>
      </c>
      <c r="Z5">
        <v>3.5773414382221293E-2</v>
      </c>
      <c r="AA5">
        <v>2.6935642772388978E-2</v>
      </c>
    </row>
    <row r="6" spans="1:27" x14ac:dyDescent="0.25">
      <c r="A6" t="s">
        <v>31</v>
      </c>
      <c r="B6">
        <v>0.68900000000000006</v>
      </c>
      <c r="C6">
        <v>0.76696070000000005</v>
      </c>
      <c r="S6">
        <v>5846059.0000000009</v>
      </c>
      <c r="T6">
        <v>7.27</v>
      </c>
      <c r="U6">
        <v>4.6133888888888891E-3</v>
      </c>
      <c r="V6">
        <v>8.6074127673314502E-3</v>
      </c>
      <c r="W6">
        <v>0.29803269919979841</v>
      </c>
      <c r="X6">
        <v>2.1850506315800192E-5</v>
      </c>
      <c r="Y6">
        <v>3.0802672370724792E-4</v>
      </c>
      <c r="Z6">
        <v>4.2897456218509447E-2</v>
      </c>
      <c r="AA6">
        <v>2.2305456429762931E-2</v>
      </c>
    </row>
    <row r="7" spans="1:27" x14ac:dyDescent="0.25">
      <c r="A7" t="s">
        <v>32</v>
      </c>
      <c r="B7">
        <v>0.86833333333333329</v>
      </c>
      <c r="C7">
        <v>0.97970383333333322</v>
      </c>
      <c r="S7">
        <v>7460059</v>
      </c>
      <c r="T7">
        <v>7.32</v>
      </c>
      <c r="U7">
        <v>4.4321486111111074E-3</v>
      </c>
      <c r="V7">
        <v>8.2692644086148522E-3</v>
      </c>
      <c r="W7">
        <v>0.21514979568929249</v>
      </c>
      <c r="X7">
        <v>2.0992093567679451E-5</v>
      </c>
      <c r="Y7">
        <v>2.2236448165047969E-4</v>
      </c>
      <c r="Z7">
        <v>4.1212199009925107E-2</v>
      </c>
      <c r="AA7">
        <v>1.6102308258472989E-2</v>
      </c>
    </row>
    <row r="8" spans="1:27" x14ac:dyDescent="0.25">
      <c r="A8" t="s">
        <v>33</v>
      </c>
      <c r="B8">
        <v>1.1306666666666669</v>
      </c>
      <c r="C8">
        <v>1.290909866666667</v>
      </c>
      <c r="S8">
        <v>9821059</v>
      </c>
      <c r="T8">
        <v>7.15</v>
      </c>
      <c r="U8">
        <v>6.4834590277777771E-3</v>
      </c>
      <c r="V8">
        <v>1.209648901408902E-2</v>
      </c>
      <c r="W8">
        <v>0.2421027054555959</v>
      </c>
      <c r="X8">
        <v>3.0707765125954913E-5</v>
      </c>
      <c r="Y8">
        <v>2.5022121184143709E-4</v>
      </c>
      <c r="Z8">
        <v>6.0286246507083807E-2</v>
      </c>
      <c r="AA8">
        <v>1.8119526355889131E-2</v>
      </c>
    </row>
    <row r="9" spans="1:27" x14ac:dyDescent="0.25">
      <c r="A9" t="s">
        <v>34</v>
      </c>
      <c r="B9">
        <v>1.247333333333333</v>
      </c>
      <c r="C9">
        <v>1.4293115333333331</v>
      </c>
      <c r="S9">
        <v>10871059</v>
      </c>
      <c r="T9">
        <v>7.08</v>
      </c>
      <c r="U9">
        <v>2.883368055555557E-3</v>
      </c>
      <c r="V9">
        <v>5.379632979582159E-3</v>
      </c>
      <c r="W9">
        <v>8.9873562207488419E-2</v>
      </c>
      <c r="X9">
        <v>1.3656566447375129E-5</v>
      </c>
      <c r="Y9">
        <v>9.2887320716823277E-5</v>
      </c>
      <c r="Z9">
        <v>2.681091013656842E-2</v>
      </c>
      <c r="AA9">
        <v>6.7263452345637017E-3</v>
      </c>
    </row>
    <row r="10" spans="1:27" x14ac:dyDescent="0.25">
      <c r="A10" t="s">
        <v>35</v>
      </c>
      <c r="B10">
        <v>1.448</v>
      </c>
      <c r="C10">
        <v>1.6673624</v>
      </c>
      <c r="S10">
        <v>12677059</v>
      </c>
      <c r="T10">
        <v>7.29</v>
      </c>
      <c r="U10">
        <v>4.9593930555555483E-3</v>
      </c>
      <c r="V10">
        <v>9.2529687248812959E-3</v>
      </c>
      <c r="W10">
        <v>0.13579043420640519</v>
      </c>
      <c r="X10">
        <v>2.3489294289485171E-5</v>
      </c>
      <c r="Y10">
        <v>1.4034393766753459E-4</v>
      </c>
      <c r="Z10">
        <v>4.6114765434897592E-2</v>
      </c>
      <c r="AA10">
        <v>1.0162870120969629E-2</v>
      </c>
    </row>
    <row r="11" spans="1:27" x14ac:dyDescent="0.25">
      <c r="A11" t="s">
        <v>36</v>
      </c>
      <c r="B11">
        <v>1.422666666666667</v>
      </c>
      <c r="C11">
        <v>1.6373094666666661</v>
      </c>
      <c r="S11">
        <v>12449059</v>
      </c>
      <c r="T11">
        <v>7.35</v>
      </c>
      <c r="U11">
        <v>-6.2610277777777612E-4</v>
      </c>
      <c r="V11">
        <v>-1.1681488755664079E-3</v>
      </c>
      <c r="W11">
        <v>-1.6063989560141281E-2</v>
      </c>
      <c r="X11">
        <v>-2.965425857144304E-6</v>
      </c>
      <c r="Y11">
        <v>-1.6602668388949379E-5</v>
      </c>
      <c r="Z11">
        <v>-5.8217976296548388E-3</v>
      </c>
      <c r="AA11">
        <v>-1.202266127790518E-3</v>
      </c>
    </row>
    <row r="12" spans="1:27" x14ac:dyDescent="0.25">
      <c r="A12" t="s">
        <v>37</v>
      </c>
      <c r="B12">
        <v>1.444666666666667</v>
      </c>
      <c r="C12">
        <v>1.663408066666666</v>
      </c>
      <c r="D12">
        <v>1.006251135132858E-2</v>
      </c>
      <c r="E12">
        <v>3.6226851497704208E-4</v>
      </c>
      <c r="F12">
        <v>1.673806255272485E-2</v>
      </c>
      <c r="G12">
        <v>6.0260037011216575E-4</v>
      </c>
      <c r="H12">
        <v>5.6250529306972402E-4</v>
      </c>
      <c r="I12">
        <v>2.0298037462295548E-5</v>
      </c>
      <c r="J12">
        <v>9.3567584203487592E-4</v>
      </c>
      <c r="K12">
        <v>3.3763919252284612E-5</v>
      </c>
      <c r="L12">
        <v>1.223839370628269E-3</v>
      </c>
      <c r="M12">
        <v>3.8285161941690503E-5</v>
      </c>
      <c r="N12">
        <v>2.0357442814073179E-3</v>
      </c>
      <c r="O12">
        <v>6.3683847207447622E-5</v>
      </c>
      <c r="P12">
        <v>0.22500000000000001</v>
      </c>
      <c r="Q12">
        <v>0.56799999999999995</v>
      </c>
      <c r="R12">
        <v>0.11600000000000001</v>
      </c>
      <c r="S12">
        <v>12647059</v>
      </c>
      <c r="T12">
        <v>7.29</v>
      </c>
      <c r="U12">
        <v>5.437208333333351E-4</v>
      </c>
      <c r="V12">
        <v>1.014445076149781E-3</v>
      </c>
      <c r="W12">
        <v>1.3967019502344309E-2</v>
      </c>
      <c r="X12">
        <v>2.5752382443621741E-6</v>
      </c>
      <c r="Y12">
        <v>1.443537997278007E-5</v>
      </c>
      <c r="Z12">
        <v>5.0557716257529153E-3</v>
      </c>
      <c r="AA12">
        <v>1.0453240392737451E-3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1"/>
  <sheetViews>
    <sheetView workbookViewId="0">
      <selection activeCell="K15" sqref="K15"/>
    </sheetView>
  </sheetViews>
  <sheetFormatPr defaultRowHeight="15" x14ac:dyDescent="0.25"/>
  <cols>
    <col min="1" max="1" width="11.7109375" customWidth="1"/>
    <col min="2" max="3" width="21.7109375" customWidth="1"/>
    <col min="4" max="4" width="23.7109375" customWidth="1"/>
    <col min="5" max="5" width="25.7109375" customWidth="1"/>
    <col min="6" max="6" width="28.7109375" customWidth="1"/>
    <col min="7" max="7" width="24.7109375" customWidth="1"/>
    <col min="8" max="8" width="25.7109375" customWidth="1"/>
    <col min="9" max="9" width="24.7109375" customWidth="1"/>
    <col min="10" max="10" width="25.7109375" customWidth="1"/>
    <col min="11" max="11" width="24.7109375" customWidth="1"/>
    <col min="12" max="12" width="25.7109375" customWidth="1"/>
    <col min="13" max="13" width="24.7109375" customWidth="1"/>
    <col min="14" max="14" width="23.7109375" customWidth="1"/>
    <col min="15" max="15" width="25.7109375" customWidth="1"/>
    <col min="16" max="16" width="10.7109375" customWidth="1"/>
    <col min="17" max="17" width="15.7109375" customWidth="1"/>
    <col min="18" max="18" width="8.7109375" customWidth="1"/>
    <col min="19" max="19" width="20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>
        <v>0.13200000000000001</v>
      </c>
      <c r="C2">
        <v>0.1061916</v>
      </c>
      <c r="D2">
        <v>6.0000000000000001E-3</v>
      </c>
      <c r="F2">
        <v>6.3714960000000004E-4</v>
      </c>
      <c r="H2">
        <v>4.0000000000000002E-4</v>
      </c>
      <c r="J2">
        <v>4.2476640000000002E-5</v>
      </c>
      <c r="L2">
        <v>8.0000000000000004E-4</v>
      </c>
      <c r="N2">
        <v>8.4953280000000004E-5</v>
      </c>
      <c r="S2">
        <v>833059</v>
      </c>
      <c r="T2">
        <v>7.1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28</v>
      </c>
      <c r="B3">
        <v>0.17399999999999999</v>
      </c>
      <c r="C3">
        <v>0.15601619999999999</v>
      </c>
      <c r="S3">
        <v>1211059</v>
      </c>
      <c r="T3">
        <v>6.57</v>
      </c>
      <c r="U3">
        <v>1.0380125E-3</v>
      </c>
      <c r="V3">
        <v>1.946512794004626E-3</v>
      </c>
      <c r="W3">
        <v>0.33736126546774847</v>
      </c>
      <c r="X3">
        <v>5.6247317917704022E-6</v>
      </c>
      <c r="Y3">
        <v>3.9689477229094312E-4</v>
      </c>
      <c r="Z3">
        <v>8.554112261778813E-3</v>
      </c>
      <c r="AA3">
        <v>2.2263897236110341E-2</v>
      </c>
    </row>
    <row r="4" spans="1:27" x14ac:dyDescent="0.25">
      <c r="A4" t="s">
        <v>29</v>
      </c>
      <c r="B4">
        <v>0.27766666666666667</v>
      </c>
      <c r="C4">
        <v>0.27899596666666671</v>
      </c>
      <c r="S4">
        <v>2144059</v>
      </c>
      <c r="T4">
        <v>6.96</v>
      </c>
      <c r="U4">
        <v>2.562078472222222E-3</v>
      </c>
      <c r="V4">
        <v>4.8044879280590373E-3</v>
      </c>
      <c r="W4">
        <v>0.50191394709782955</v>
      </c>
      <c r="X4">
        <v>1.388326656540155E-5</v>
      </c>
      <c r="Y4">
        <v>5.904857555796831E-4</v>
      </c>
      <c r="Z4">
        <v>2.1113721535025481E-2</v>
      </c>
      <c r="AA4">
        <v>3.3123424896047762E-2</v>
      </c>
    </row>
    <row r="5" spans="1:27" x14ac:dyDescent="0.25">
      <c r="A5" t="s">
        <v>30</v>
      </c>
      <c r="B5">
        <v>0.38700000000000001</v>
      </c>
      <c r="C5">
        <v>0.40869810000000001</v>
      </c>
      <c r="S5">
        <v>3128059</v>
      </c>
      <c r="T5">
        <v>6.93</v>
      </c>
      <c r="U5">
        <v>2.702127777777777E-3</v>
      </c>
      <c r="V5">
        <v>5.067112670107279E-3</v>
      </c>
      <c r="W5">
        <v>0.33484887566713212</v>
      </c>
      <c r="X5">
        <v>1.4642158950005489E-5</v>
      </c>
      <c r="Y5">
        <v>3.9393902579633832E-4</v>
      </c>
      <c r="Z5">
        <v>2.2267847792567061E-2</v>
      </c>
      <c r="AA5">
        <v>2.2098094003601059E-2</v>
      </c>
    </row>
    <row r="6" spans="1:27" x14ac:dyDescent="0.25">
      <c r="A6" t="s">
        <v>31</v>
      </c>
      <c r="B6">
        <v>0.53033333333333343</v>
      </c>
      <c r="C6">
        <v>0.57873443333333341</v>
      </c>
      <c r="S6">
        <v>4418059.0000000009</v>
      </c>
      <c r="T6">
        <v>7.01</v>
      </c>
      <c r="U6">
        <v>3.5424236111111138E-3</v>
      </c>
      <c r="V6">
        <v>6.6428611223967454E-3</v>
      </c>
      <c r="W6">
        <v>0.30572524537092238</v>
      </c>
      <c r="X6">
        <v>1.9195513257629159E-5</v>
      </c>
      <c r="Y6">
        <v>3.5967600333976397E-4</v>
      </c>
      <c r="Z6">
        <v>2.9192605337816611E-2</v>
      </c>
      <c r="AA6">
        <v>2.0176102422385371E-2</v>
      </c>
    </row>
    <row r="7" spans="1:27" x14ac:dyDescent="0.25">
      <c r="A7" t="s">
        <v>32</v>
      </c>
      <c r="B7">
        <v>0.64633333333333332</v>
      </c>
      <c r="C7">
        <v>0.71634523333333322</v>
      </c>
      <c r="S7">
        <v>5462059</v>
      </c>
      <c r="T7">
        <v>7.09</v>
      </c>
      <c r="U7">
        <v>2.8668916666666632E-3</v>
      </c>
      <c r="V7">
        <v>5.3760829548699131E-3</v>
      </c>
      <c r="W7">
        <v>0.18864836161996071</v>
      </c>
      <c r="X7">
        <v>1.553497352012776E-5</v>
      </c>
      <c r="Y7">
        <v>2.219387825226535E-4</v>
      </c>
      <c r="Z7">
        <v>2.3625643389674791E-2</v>
      </c>
      <c r="AA7">
        <v>1.244970352789037E-2</v>
      </c>
    </row>
    <row r="8" spans="1:27" x14ac:dyDescent="0.25">
      <c r="A8" t="s">
        <v>33</v>
      </c>
      <c r="B8">
        <v>0.71</v>
      </c>
      <c r="C8">
        <v>0.79187299999999994</v>
      </c>
      <c r="S8">
        <v>6035059</v>
      </c>
      <c r="T8">
        <v>6.91</v>
      </c>
      <c r="U8">
        <v>1.57349513888889E-3</v>
      </c>
      <c r="V8">
        <v>2.9506662194832048E-3</v>
      </c>
      <c r="W8">
        <v>8.8907717131016611E-2</v>
      </c>
      <c r="X8">
        <v>8.526379144667838E-6</v>
      </c>
      <c r="Y8">
        <v>1.0459709444324409E-4</v>
      </c>
      <c r="Z8">
        <v>1.296694795237901E-2</v>
      </c>
      <c r="AA8">
        <v>5.867396409477108E-3</v>
      </c>
    </row>
    <row r="9" spans="1:27" x14ac:dyDescent="0.25">
      <c r="A9" t="s">
        <v>34</v>
      </c>
      <c r="B9">
        <v>0.77500000000000002</v>
      </c>
      <c r="C9">
        <v>0.86898249999999999</v>
      </c>
      <c r="S9">
        <v>6620059</v>
      </c>
      <c r="T9">
        <v>6.96</v>
      </c>
      <c r="U9">
        <v>1.6064479166666679E-3</v>
      </c>
      <c r="V9">
        <v>3.012460276435733E-3</v>
      </c>
      <c r="W9">
        <v>8.2427673275960331E-2</v>
      </c>
      <c r="X9">
        <v>8.7049420586922955E-6</v>
      </c>
      <c r="Y9">
        <v>9.6973529459510761E-5</v>
      </c>
      <c r="Z9">
        <v>1.323850707180056E-2</v>
      </c>
      <c r="AA9">
        <v>5.4397508993310906E-3</v>
      </c>
    </row>
    <row r="10" spans="1:27" x14ac:dyDescent="0.25">
      <c r="A10" t="s">
        <v>35</v>
      </c>
      <c r="B10">
        <v>0.76200000000000001</v>
      </c>
      <c r="C10">
        <v>0.85356059999999989</v>
      </c>
      <c r="S10">
        <v>6503059</v>
      </c>
      <c r="T10">
        <v>7.2</v>
      </c>
      <c r="U10">
        <v>-3.212895833333354E-4</v>
      </c>
      <c r="V10">
        <v>-6.0249205528715001E-4</v>
      </c>
      <c r="W10">
        <v>-1.5895155774341151E-2</v>
      </c>
      <c r="X10">
        <v>-1.7409884117384691E-6</v>
      </c>
      <c r="Y10">
        <v>-1.8700143962405511E-5</v>
      </c>
      <c r="Z10">
        <v>-2.6477014143601262E-3</v>
      </c>
      <c r="AA10">
        <v>-1.048988579709157E-3</v>
      </c>
    </row>
    <row r="11" spans="1:27" x14ac:dyDescent="0.25">
      <c r="A11" t="s">
        <v>36</v>
      </c>
      <c r="B11">
        <v>0.70333333333333325</v>
      </c>
      <c r="C11">
        <v>0.78396433333333315</v>
      </c>
      <c r="D11">
        <v>2.9722777323336461E-3</v>
      </c>
      <c r="E11">
        <v>4.7427037161857188E-5</v>
      </c>
      <c r="F11">
        <v>2.3301597309104581E-3</v>
      </c>
      <c r="G11">
        <v>3.7181105570570591E-5</v>
      </c>
      <c r="H11">
        <v>1.6318537656982189E-4</v>
      </c>
      <c r="I11">
        <v>1.1540266703859629E-6</v>
      </c>
      <c r="J11">
        <v>1.2793151495230941E-4</v>
      </c>
      <c r="K11">
        <v>9.0471574929801759E-7</v>
      </c>
      <c r="L11">
        <v>3.5803748131321461E-4</v>
      </c>
      <c r="M11">
        <v>4.6077690987796418E-6</v>
      </c>
      <c r="N11">
        <v>2.8068861534605999E-4</v>
      </c>
      <c r="O11">
        <v>3.6123266296787148E-6</v>
      </c>
      <c r="P11">
        <v>8.5000000000000006E-2</v>
      </c>
      <c r="Q11">
        <v>0.247</v>
      </c>
      <c r="R11">
        <v>5.7000000000000002E-2</v>
      </c>
      <c r="S11">
        <v>5975058.9999999991</v>
      </c>
      <c r="T11">
        <v>7.3</v>
      </c>
      <c r="U11">
        <v>-1.4499222222222241E-3</v>
      </c>
      <c r="V11">
        <v>-2.7189385059112271E-3</v>
      </c>
      <c r="W11">
        <v>-7.545621648413342E-2</v>
      </c>
      <c r="X11">
        <v>-7.856768217076128E-6</v>
      </c>
      <c r="Y11">
        <v>-8.8771832824030219E-5</v>
      </c>
      <c r="Z11">
        <v>-1.19486012545482E-2</v>
      </c>
      <c r="AA11">
        <v>-4.9796749703888091E-3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9"/>
  <sheetViews>
    <sheetView workbookViewId="0"/>
  </sheetViews>
  <sheetFormatPr defaultRowHeight="15" x14ac:dyDescent="0.25"/>
  <cols>
    <col min="1" max="1" width="11.7109375" customWidth="1"/>
    <col min="2" max="3" width="21.7109375" customWidth="1"/>
    <col min="4" max="4" width="23.7109375" customWidth="1"/>
    <col min="5" max="5" width="24.7109375" customWidth="1"/>
    <col min="6" max="6" width="28.7109375" customWidth="1"/>
    <col min="7" max="7" width="22.7109375" customWidth="1"/>
    <col min="8" max="8" width="24.7109375" customWidth="1"/>
    <col min="9" max="9" width="25.7109375" customWidth="1"/>
    <col min="10" max="10" width="24.7109375" customWidth="1"/>
    <col min="11" max="11" width="25.7109375" customWidth="1"/>
    <col min="12" max="15" width="24.7109375" customWidth="1"/>
    <col min="16" max="16" width="10.7109375" customWidth="1"/>
    <col min="17" max="17" width="15.7109375" customWidth="1"/>
    <col min="18" max="18" width="8.7109375" customWidth="1"/>
    <col min="19" max="19" width="10.7109375" customWidth="1"/>
    <col min="20" max="20" width="7.7109375" customWidth="1"/>
    <col min="21" max="21" width="24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>
        <v>0.13600000000000001</v>
      </c>
      <c r="C2">
        <v>0.1109368</v>
      </c>
      <c r="D2">
        <v>6.0000000000000001E-3</v>
      </c>
      <c r="F2">
        <v>6.6562080000000007E-4</v>
      </c>
      <c r="H2">
        <v>4.0000000000000002E-4</v>
      </c>
      <c r="J2">
        <v>4.4374720000000002E-5</v>
      </c>
      <c r="L2">
        <v>8.0000000000000004E-4</v>
      </c>
      <c r="N2">
        <v>8.8749440000000004E-5</v>
      </c>
      <c r="S2">
        <v>869059</v>
      </c>
      <c r="T2">
        <v>7.12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28</v>
      </c>
      <c r="B3">
        <v>0.19466666666666671</v>
      </c>
      <c r="C3">
        <v>0.18053306666666671</v>
      </c>
      <c r="S3">
        <v>1397059</v>
      </c>
      <c r="T3">
        <v>6.53</v>
      </c>
      <c r="U3">
        <v>1.4499222222222219E-3</v>
      </c>
      <c r="V3">
        <v>2.8096946821081219E-3</v>
      </c>
      <c r="W3">
        <v>0.43807556359390631</v>
      </c>
      <c r="X3">
        <v>1.198412621173264E-5</v>
      </c>
      <c r="Y3">
        <v>7.6073233906656418E-4</v>
      </c>
      <c r="Z3">
        <v>1.2559401967698921E-2</v>
      </c>
      <c r="AA3">
        <v>2.9406758028765152E-2</v>
      </c>
    </row>
    <row r="4" spans="1:27" x14ac:dyDescent="0.25">
      <c r="A4" t="s">
        <v>29</v>
      </c>
      <c r="B4">
        <v>0.35299999999999998</v>
      </c>
      <c r="C4">
        <v>0.36836390000000002</v>
      </c>
      <c r="S4">
        <v>2822059</v>
      </c>
      <c r="T4">
        <v>7.04</v>
      </c>
      <c r="U4">
        <v>3.913142361111112E-3</v>
      </c>
      <c r="V4">
        <v>7.5829828068259024E-3</v>
      </c>
      <c r="W4">
        <v>0.62781661021335389</v>
      </c>
      <c r="X4">
        <v>3.2343522446437537E-5</v>
      </c>
      <c r="Y4">
        <v>1.090223783482201E-3</v>
      </c>
      <c r="Z4">
        <v>3.3896113265096547E-2</v>
      </c>
      <c r="AA4">
        <v>4.2143531110303813E-2</v>
      </c>
    </row>
    <row r="5" spans="1:27" x14ac:dyDescent="0.25">
      <c r="A5" t="s">
        <v>30</v>
      </c>
      <c r="B5">
        <v>0.46766666666666667</v>
      </c>
      <c r="C5">
        <v>0.50439296666666666</v>
      </c>
      <c r="S5">
        <v>3854059</v>
      </c>
      <c r="T5">
        <v>6.94</v>
      </c>
      <c r="U5">
        <v>2.833938888888889E-3</v>
      </c>
      <c r="V5">
        <v>5.4916759695749677E-3</v>
      </c>
      <c r="W5">
        <v>0.28595335146157258</v>
      </c>
      <c r="X5">
        <v>2.3423519413841069E-5</v>
      </c>
      <c r="Y5">
        <v>4.9656721351145326E-4</v>
      </c>
      <c r="Z5">
        <v>2.4547922027775181E-2</v>
      </c>
      <c r="AA5">
        <v>1.9195229574001001E-2</v>
      </c>
    </row>
    <row r="6" spans="1:27" x14ac:dyDescent="0.25">
      <c r="A6" t="s">
        <v>31</v>
      </c>
      <c r="B6">
        <v>0.63800000000000001</v>
      </c>
      <c r="C6">
        <v>0.70645939999999996</v>
      </c>
      <c r="S6">
        <v>5387059</v>
      </c>
      <c r="T6">
        <v>7.04</v>
      </c>
      <c r="U6">
        <v>4.2097173611111106E-3</v>
      </c>
      <c r="V6">
        <v>8.1576930827116506E-3</v>
      </c>
      <c r="W6">
        <v>0.30616795120154211</v>
      </c>
      <c r="X6">
        <v>3.4794820989746468E-5</v>
      </c>
      <c r="Y6">
        <v>5.3167051764766967E-4</v>
      </c>
      <c r="Z6">
        <v>3.6465081849398583E-2</v>
      </c>
      <c r="AA6">
        <v>2.0552177764228439E-2</v>
      </c>
    </row>
    <row r="7" spans="1:27" x14ac:dyDescent="0.25">
      <c r="A7" t="s">
        <v>32</v>
      </c>
      <c r="B7">
        <v>0.79033333333333333</v>
      </c>
      <c r="C7">
        <v>0.88717243333333329</v>
      </c>
      <c r="S7">
        <v>6758059</v>
      </c>
      <c r="T7">
        <v>7.12</v>
      </c>
      <c r="U7">
        <v>3.764854861111111E-3</v>
      </c>
      <c r="V7">
        <v>7.2956276688830226E-3</v>
      </c>
      <c r="W7">
        <v>0.2080454521325466</v>
      </c>
      <c r="X7">
        <v>3.1117873174783048E-5</v>
      </c>
      <c r="Y7">
        <v>3.6127763469515431E-4</v>
      </c>
      <c r="Z7">
        <v>3.2611628972945512E-2</v>
      </c>
      <c r="AA7">
        <v>1.3965495403706519E-2</v>
      </c>
    </row>
    <row r="8" spans="1:27" x14ac:dyDescent="0.25">
      <c r="A8" t="s">
        <v>33</v>
      </c>
      <c r="B8">
        <v>0.82250000000000001</v>
      </c>
      <c r="C8">
        <v>0.9253317499999999</v>
      </c>
      <c r="S8">
        <v>7047559</v>
      </c>
      <c r="T8">
        <v>6.92</v>
      </c>
      <c r="U8">
        <v>7.949857638888877E-4</v>
      </c>
      <c r="V8">
        <v>1.540542822860417E-3</v>
      </c>
      <c r="W8">
        <v>3.86258739207943E-2</v>
      </c>
      <c r="X8">
        <v>6.5708419285920357E-6</v>
      </c>
      <c r="Y8">
        <v>6.7075075302522035E-5</v>
      </c>
      <c r="Z8">
        <v>6.8862630106985489E-3</v>
      </c>
      <c r="AA8">
        <v>2.5928443000105932E-3</v>
      </c>
    </row>
    <row r="9" spans="1:27" x14ac:dyDescent="0.25">
      <c r="A9" t="s">
        <v>34</v>
      </c>
      <c r="B9">
        <v>0.82933333333333337</v>
      </c>
      <c r="C9">
        <v>0.93343813333333325</v>
      </c>
      <c r="D9">
        <v>9.3407855553488857E-3</v>
      </c>
      <c r="E9">
        <v>5.7737370011747967E-4</v>
      </c>
      <c r="F9">
        <v>8.7190454326518257E-3</v>
      </c>
      <c r="G9">
        <v>5.3894262887341996E-4</v>
      </c>
      <c r="H9">
        <v>5.3086330060192737E-4</v>
      </c>
      <c r="I9">
        <v>2.789030764321586E-5</v>
      </c>
      <c r="J9">
        <v>4.955280483690353E-4</v>
      </c>
      <c r="K9">
        <v>2.6033876704575801E-5</v>
      </c>
      <c r="L9">
        <v>1.09774250817629E-3</v>
      </c>
      <c r="M9">
        <v>6.8257663286792008E-5</v>
      </c>
      <c r="N9">
        <v>1.0246747177127271E-3</v>
      </c>
      <c r="O9">
        <v>6.3714305804118322E-5</v>
      </c>
      <c r="P9">
        <v>0.151</v>
      </c>
      <c r="Q9">
        <v>0.36</v>
      </c>
      <c r="R9">
        <v>0.14699999999999999</v>
      </c>
      <c r="S9">
        <v>7109059</v>
      </c>
      <c r="T9">
        <v>6.86</v>
      </c>
      <c r="U9">
        <v>1.688829861111116E-4</v>
      </c>
      <c r="V9">
        <v>3.2726557376827657E-4</v>
      </c>
      <c r="W9">
        <v>8.0012576729645585E-3</v>
      </c>
      <c r="X9">
        <v>1.395878337162045E-6</v>
      </c>
      <c r="Y9">
        <v>1.389444189740532E-5</v>
      </c>
      <c r="Z9">
        <v>1.4628848882831181E-3</v>
      </c>
      <c r="AA9">
        <v>5.371015136849378E-4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9"/>
  <sheetViews>
    <sheetView topLeftCell="J1" workbookViewId="0"/>
  </sheetViews>
  <sheetFormatPr defaultRowHeight="15" x14ac:dyDescent="0.25"/>
  <cols>
    <col min="1" max="1" width="11.7109375" customWidth="1"/>
    <col min="2" max="3" width="21.7109375" customWidth="1"/>
    <col min="4" max="4" width="23.7109375" customWidth="1"/>
    <col min="5" max="5" width="24.7109375" customWidth="1"/>
    <col min="6" max="6" width="28.7109375" customWidth="1"/>
    <col min="7" max="7" width="25.7109375" customWidth="1"/>
    <col min="8" max="8" width="24.7109375" customWidth="1"/>
    <col min="9" max="10" width="25.7109375" customWidth="1"/>
    <col min="11" max="15" width="24.7109375" customWidth="1"/>
    <col min="16" max="16" width="10.7109375" customWidth="1"/>
    <col min="17" max="17" width="15.7109375" customWidth="1"/>
    <col min="18" max="18" width="8.7109375" customWidth="1"/>
    <col min="19" max="19" width="10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>
        <v>0.13100000000000001</v>
      </c>
      <c r="C2">
        <v>0.1050053</v>
      </c>
      <c r="D2">
        <v>6.0000000000000001E-3</v>
      </c>
      <c r="F2">
        <v>6.3003180000000003E-4</v>
      </c>
      <c r="H2">
        <v>4.0000000000000002E-4</v>
      </c>
      <c r="J2">
        <v>4.2002119999999997E-5</v>
      </c>
      <c r="L2">
        <v>8.0000000000000004E-4</v>
      </c>
      <c r="N2">
        <v>8.4004240000000007E-5</v>
      </c>
      <c r="S2">
        <v>824059</v>
      </c>
      <c r="T2">
        <v>7.1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28</v>
      </c>
      <c r="B3">
        <v>0.1883333333333333</v>
      </c>
      <c r="C3">
        <v>0.17301983333333329</v>
      </c>
      <c r="S3">
        <v>1340059</v>
      </c>
      <c r="T3">
        <v>6.73</v>
      </c>
      <c r="U3">
        <v>1.416969444444444E-3</v>
      </c>
      <c r="V3">
        <v>2.6278403582058229E-3</v>
      </c>
      <c r="W3">
        <v>0.4295349250948346</v>
      </c>
      <c r="X3">
        <v>6.2354731206350686E-6</v>
      </c>
      <c r="Y3">
        <v>4.1495836189923171E-4</v>
      </c>
      <c r="Z3">
        <v>1.1971349488056121E-2</v>
      </c>
      <c r="AA3">
        <v>2.9385352302802911E-2</v>
      </c>
    </row>
    <row r="4" spans="1:27" x14ac:dyDescent="0.25">
      <c r="A4" t="s">
        <v>29</v>
      </c>
      <c r="B4">
        <v>0.313</v>
      </c>
      <c r="C4">
        <v>0.32091190000000003</v>
      </c>
      <c r="S4">
        <v>2462059</v>
      </c>
      <c r="T4">
        <v>7.13</v>
      </c>
      <c r="U4">
        <v>3.0810847222222221E-3</v>
      </c>
      <c r="V4">
        <v>5.7140249649359192E-3</v>
      </c>
      <c r="W4">
        <v>0.52572516474169606</v>
      </c>
      <c r="X4">
        <v>1.355852876231114E-5</v>
      </c>
      <c r="Y4">
        <v>5.0788431958647578E-4</v>
      </c>
      <c r="Z4">
        <v>2.60307250496104E-2</v>
      </c>
      <c r="AA4">
        <v>3.5965920994603703E-2</v>
      </c>
    </row>
    <row r="5" spans="1:27" x14ac:dyDescent="0.25">
      <c r="A5" t="s">
        <v>30</v>
      </c>
      <c r="B5">
        <v>0.41833333333333328</v>
      </c>
      <c r="C5">
        <v>0.44586883333333321</v>
      </c>
      <c r="S5">
        <v>3410059</v>
      </c>
      <c r="T5">
        <v>6.94</v>
      </c>
      <c r="U5">
        <v>2.6032694444444431E-3</v>
      </c>
      <c r="V5">
        <v>4.8278927511223244E-3</v>
      </c>
      <c r="W5">
        <v>0.2861343406487783</v>
      </c>
      <c r="X5">
        <v>1.145586922163187E-5</v>
      </c>
      <c r="Y5">
        <v>2.7642417494344427E-4</v>
      </c>
      <c r="Z5">
        <v>2.1993874640847282E-2</v>
      </c>
      <c r="AA5">
        <v>1.957502851261322E-2</v>
      </c>
    </row>
    <row r="6" spans="1:27" x14ac:dyDescent="0.25">
      <c r="A6" t="s">
        <v>31</v>
      </c>
      <c r="B6">
        <v>0.49933333333333341</v>
      </c>
      <c r="C6">
        <v>0.54195913333333334</v>
      </c>
      <c r="S6">
        <v>4139059</v>
      </c>
      <c r="T6">
        <v>7.26</v>
      </c>
      <c r="U6">
        <v>2.001881250000003E-3</v>
      </c>
      <c r="V6">
        <v>3.7125884130466049E-3</v>
      </c>
      <c r="W6">
        <v>0.17079653219623839</v>
      </c>
      <c r="X6">
        <v>8.8094184204321183E-6</v>
      </c>
      <c r="Y6">
        <v>1.650004343711346E-4</v>
      </c>
      <c r="Z6">
        <v>1.6913011195335129E-2</v>
      </c>
      <c r="AA6">
        <v>1.168453594215974E-2</v>
      </c>
    </row>
    <row r="7" spans="1:27" x14ac:dyDescent="0.25">
      <c r="A7" t="s">
        <v>32</v>
      </c>
      <c r="B7">
        <v>0.6246666666666667</v>
      </c>
      <c r="C7">
        <v>0.69064206666666661</v>
      </c>
      <c r="S7">
        <v>5267059</v>
      </c>
      <c r="T7">
        <v>7.17</v>
      </c>
      <c r="U7">
        <v>3.0975611111111099E-3</v>
      </c>
      <c r="V7">
        <v>5.7445812481708687E-3</v>
      </c>
      <c r="W7">
        <v>0.21179677906114111</v>
      </c>
      <c r="X7">
        <v>1.3631034263713871E-5</v>
      </c>
      <c r="Y7">
        <v>2.0460930965122449E-4</v>
      </c>
      <c r="Z7">
        <v>2.6169926787843599E-2</v>
      </c>
      <c r="AA7">
        <v>1.4489445690444009E-2</v>
      </c>
    </row>
    <row r="8" spans="1:27" x14ac:dyDescent="0.25">
      <c r="A8" t="s">
        <v>33</v>
      </c>
      <c r="B8">
        <v>0.6236666666666667</v>
      </c>
      <c r="C8">
        <v>0.68945576666666664</v>
      </c>
      <c r="S8">
        <v>5258059</v>
      </c>
      <c r="T8">
        <v>7.02</v>
      </c>
      <c r="U8">
        <v>-2.471458333333278E-5</v>
      </c>
      <c r="V8">
        <v>-4.583442485242613E-5</v>
      </c>
      <c r="W8">
        <v>-1.509264903769853E-3</v>
      </c>
      <c r="X8">
        <v>-1.087582521040977E-7</v>
      </c>
      <c r="Y8">
        <v>-1.4580469609125879E-6</v>
      </c>
      <c r="Z8">
        <v>-2.088026073498114E-4</v>
      </c>
      <c r="AA8">
        <v>-1.032518622455234E-4</v>
      </c>
    </row>
    <row r="9" spans="1:27" x14ac:dyDescent="0.25">
      <c r="A9" t="s">
        <v>34</v>
      </c>
      <c r="B9">
        <v>0.64900000000000002</v>
      </c>
      <c r="C9">
        <v>0.7195087</v>
      </c>
      <c r="D9">
        <v>4.8619356074766362E-3</v>
      </c>
      <c r="E9">
        <v>5.7751176009295825E-4</v>
      </c>
      <c r="F9">
        <v>3.498204968419225E-3</v>
      </c>
      <c r="G9">
        <v>4.1552473573919631E-4</v>
      </c>
      <c r="H9">
        <v>3.4465972063341951E-4</v>
      </c>
      <c r="I9">
        <v>3.9536297215526823E-5</v>
      </c>
      <c r="J9">
        <v>2.4798566753531478E-4</v>
      </c>
      <c r="K9">
        <v>2.844670981235732E-5</v>
      </c>
      <c r="L9">
        <v>6.3734919678641859E-4</v>
      </c>
      <c r="M9">
        <v>8.5304576306974536E-5</v>
      </c>
      <c r="N9">
        <v>4.5857829202584021E-4</v>
      </c>
      <c r="O9">
        <v>6.1377384802682047E-5</v>
      </c>
      <c r="P9">
        <v>0.193</v>
      </c>
      <c r="Q9">
        <v>0.56200000000000006</v>
      </c>
      <c r="R9">
        <v>0.10199999999999999</v>
      </c>
      <c r="S9">
        <v>5486059</v>
      </c>
      <c r="T9">
        <v>7.03</v>
      </c>
      <c r="U9">
        <v>6.261027777777784E-4</v>
      </c>
      <c r="V9">
        <v>1.1611387629281559E-3</v>
      </c>
      <c r="W9">
        <v>3.7451364398031338E-2</v>
      </c>
      <c r="X9">
        <v>2.755209053303871E-6</v>
      </c>
      <c r="Y9">
        <v>3.6180426581301013E-5</v>
      </c>
      <c r="Z9">
        <v>5.2896660528620118E-3</v>
      </c>
      <c r="AA9">
        <v>2.5621235265416982E-3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Y11"/>
  <sheetViews>
    <sheetView topLeftCell="K1" workbookViewId="0">
      <selection activeCell="R12" sqref="R12"/>
    </sheetView>
  </sheetViews>
  <sheetFormatPr defaultRowHeight="15" x14ac:dyDescent="0.25"/>
  <cols>
    <col min="1" max="1" width="11.7109375" customWidth="1"/>
    <col min="2" max="3" width="22.7109375" customWidth="1"/>
    <col min="4" max="4" width="23.7109375" customWidth="1"/>
    <col min="5" max="5" width="24.7109375" customWidth="1"/>
    <col min="6" max="6" width="28.7109375" customWidth="1"/>
    <col min="7" max="7" width="25.7109375" customWidth="1"/>
    <col min="8" max="9" width="24.7109375" customWidth="1"/>
    <col min="10" max="10" width="25.7109375" customWidth="1"/>
    <col min="11" max="12" width="24.7109375" customWidth="1"/>
    <col min="13" max="13" width="25.7109375" customWidth="1"/>
    <col min="14" max="14" width="24.7109375" customWidth="1"/>
    <col min="15" max="15" width="25.7109375" customWidth="1"/>
    <col min="16" max="16" width="10.7109375" customWidth="1"/>
    <col min="17" max="17" width="15.7109375" customWidth="1"/>
    <col min="18" max="18" width="8.7109375" customWidth="1"/>
    <col min="19" max="19" width="25.7109375" customWidth="1"/>
    <col min="20" max="20" width="26.7109375" customWidth="1"/>
    <col min="21" max="21" width="29.7109375" customWidth="1"/>
    <col min="22" max="22" width="32.7109375" customWidth="1"/>
    <col min="23" max="23" width="35.7109375" customWidth="1"/>
    <col min="24" max="24" width="32.7109375" customWidth="1"/>
    <col min="25" max="25" width="35.710937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</row>
    <row r="2" spans="1:25" x14ac:dyDescent="0.25">
      <c r="A2" t="s">
        <v>27</v>
      </c>
      <c r="B2">
        <v>0.13841666666666669</v>
      </c>
      <c r="C2">
        <v>0.1138036916666666</v>
      </c>
      <c r="D2">
        <v>6.0000000000000001E-3</v>
      </c>
      <c r="F2">
        <v>6.8282214999999986E-4</v>
      </c>
      <c r="H2">
        <v>4.0000000000000002E-4</v>
      </c>
      <c r="J2">
        <v>4.5521476666666648E-5</v>
      </c>
      <c r="L2">
        <v>8.0000000000000004E-4</v>
      </c>
      <c r="N2">
        <v>9.104295333333331E-5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t="s">
        <v>28</v>
      </c>
      <c r="B3">
        <v>0.20474999999999999</v>
      </c>
      <c r="C3">
        <v>0.19249492500000001</v>
      </c>
      <c r="S3">
        <v>1.6394006944444449E-3</v>
      </c>
      <c r="T3">
        <v>2.886831083660937E-3</v>
      </c>
      <c r="U3">
        <v>0.4283116611882592</v>
      </c>
      <c r="V3">
        <v>2.9084870298687441E-5</v>
      </c>
      <c r="W3">
        <v>1.7568766176897391E-3</v>
      </c>
      <c r="X3">
        <v>1.2624542312788039E-2</v>
      </c>
      <c r="Y3">
        <v>2.81282333808105E-2</v>
      </c>
    </row>
    <row r="4" spans="1:25" x14ac:dyDescent="0.25">
      <c r="A4" t="s">
        <v>29</v>
      </c>
      <c r="B4">
        <v>0.32816666666666672</v>
      </c>
      <c r="C4">
        <v>0.33890411666666659</v>
      </c>
      <c r="S4">
        <v>3.050191493055555E-3</v>
      </c>
      <c r="T4">
        <v>5.371101551384227E-3</v>
      </c>
      <c r="U4">
        <v>0.45933142439335117</v>
      </c>
      <c r="V4">
        <v>5.4113935819542791E-5</v>
      </c>
      <c r="W4">
        <v>1.8841154990923751E-3</v>
      </c>
      <c r="X4">
        <v>2.3488627092008892E-2</v>
      </c>
      <c r="Y4">
        <v>3.0165374131145568E-2</v>
      </c>
    </row>
    <row r="5" spans="1:25" x14ac:dyDescent="0.25">
      <c r="A5" t="s">
        <v>30</v>
      </c>
      <c r="B5">
        <v>0.4450291666666667</v>
      </c>
      <c r="C5">
        <v>0.47753810041666672</v>
      </c>
      <c r="S5">
        <v>2.8882079947916669E-3</v>
      </c>
      <c r="T5">
        <v>5.0858637816230071E-3</v>
      </c>
      <c r="U5">
        <v>0.28308889405311222</v>
      </c>
      <c r="V5">
        <v>5.1240160632367228E-5</v>
      </c>
      <c r="W5">
        <v>1.161192430086454E-3</v>
      </c>
      <c r="X5">
        <v>2.224123983962099E-2</v>
      </c>
      <c r="Y5">
        <v>1.859111296981833E-2</v>
      </c>
    </row>
    <row r="6" spans="1:25" x14ac:dyDescent="0.25">
      <c r="A6" t="s">
        <v>31</v>
      </c>
      <c r="B6">
        <v>0.62470833333333331</v>
      </c>
      <c r="C6">
        <v>0.69069149583333322</v>
      </c>
      <c r="S6">
        <v>4.4406957378472197E-3</v>
      </c>
      <c r="T6">
        <v>7.8196492977833203E-3</v>
      </c>
      <c r="U6">
        <v>0.30418838875958448</v>
      </c>
      <c r="V6">
        <v>7.8783094339842776E-5</v>
      </c>
      <c r="W6">
        <v>1.2477397092149961E-3</v>
      </c>
      <c r="X6">
        <v>3.4196491090097883E-2</v>
      </c>
      <c r="Y6">
        <v>1.9976766373870681E-2</v>
      </c>
    </row>
    <row r="7" spans="1:25" x14ac:dyDescent="0.25">
      <c r="A7" t="s">
        <v>32</v>
      </c>
      <c r="B7">
        <v>0.72945833333333332</v>
      </c>
      <c r="C7">
        <v>0.81495642083333331</v>
      </c>
      <c r="S7">
        <v>2.5888526041666689E-3</v>
      </c>
      <c r="T7">
        <v>4.5587269750776357E-3</v>
      </c>
      <c r="U7">
        <v>0.13759533706073149</v>
      </c>
      <c r="V7">
        <v>4.5929248700314222E-5</v>
      </c>
      <c r="W7">
        <v>5.643974990419059E-4</v>
      </c>
      <c r="X7">
        <v>1.993599206931479E-2</v>
      </c>
      <c r="Y7">
        <v>9.0362091525086723E-3</v>
      </c>
    </row>
    <row r="8" spans="1:25" x14ac:dyDescent="0.25">
      <c r="A8" t="s">
        <v>33</v>
      </c>
      <c r="B8">
        <v>0.75475000000000003</v>
      </c>
      <c r="C8">
        <v>0.84495992499999995</v>
      </c>
      <c r="S8">
        <v>6.2507300347222161E-4</v>
      </c>
      <c r="T8">
        <v>1.100695017451122E-3</v>
      </c>
      <c r="U8">
        <v>3.013452568511002E-2</v>
      </c>
      <c r="V8">
        <v>1.108952027091913E-5</v>
      </c>
      <c r="W8">
        <v>1.2360775659122291E-4</v>
      </c>
      <c r="X8">
        <v>4.8135032561949309E-3</v>
      </c>
      <c r="Y8">
        <v>1.9790051219694378E-3</v>
      </c>
    </row>
    <row r="9" spans="1:25" x14ac:dyDescent="0.25">
      <c r="A9" t="s">
        <v>34</v>
      </c>
      <c r="B9">
        <v>0.77999999999999992</v>
      </c>
      <c r="C9">
        <v>0.87491399999999997</v>
      </c>
      <c r="S9">
        <v>6.2404322916666721E-4</v>
      </c>
      <c r="T9">
        <v>1.098881681343297E-3</v>
      </c>
      <c r="U9">
        <v>2.903607320079582E-2</v>
      </c>
      <c r="V9">
        <v>1.107125088002801E-5</v>
      </c>
      <c r="W9">
        <v>1.191020527773671E-4</v>
      </c>
      <c r="X9">
        <v>4.8055732673049981E-3</v>
      </c>
      <c r="Y9">
        <v>1.906867165811992E-3</v>
      </c>
    </row>
    <row r="10" spans="1:25" x14ac:dyDescent="0.25">
      <c r="A10" t="s">
        <v>35</v>
      </c>
      <c r="B10">
        <v>0.68483333333333329</v>
      </c>
      <c r="C10">
        <v>0.76201778333333325</v>
      </c>
      <c r="S10">
        <v>-2.3520045138888902E-3</v>
      </c>
      <c r="T10">
        <v>-4.1416596702773733E-3</v>
      </c>
      <c r="U10">
        <v>-0.11498134618492049</v>
      </c>
      <c r="V10">
        <v>-4.1727288795353072E-5</v>
      </c>
      <c r="W10">
        <v>-4.7163796106402541E-4</v>
      </c>
      <c r="X10">
        <v>-1.811209462462807E-2</v>
      </c>
      <c r="Y10">
        <v>-7.5510952257441541E-3</v>
      </c>
    </row>
    <row r="11" spans="1:25" x14ac:dyDescent="0.25">
      <c r="A11" t="s">
        <v>36</v>
      </c>
      <c r="B11">
        <v>0.7553333333333333</v>
      </c>
      <c r="C11">
        <v>0.84565193333333322</v>
      </c>
      <c r="D11">
        <v>7.2139384021001557E-3</v>
      </c>
      <c r="E11">
        <v>4.566942585313336E-4</v>
      </c>
      <c r="F11">
        <v>6.1004809566835736E-3</v>
      </c>
      <c r="G11">
        <v>3.862043826692554E-4</v>
      </c>
      <c r="H11">
        <v>4.566942585313336E-4</v>
      </c>
      <c r="I11">
        <v>4.3731968971802073E-5</v>
      </c>
      <c r="J11">
        <v>3.862043826692554E-4</v>
      </c>
      <c r="K11">
        <v>3.698202410947776E-5</v>
      </c>
      <c r="L11">
        <v>8.438013038952779E-4</v>
      </c>
      <c r="M11">
        <v>4.4849638153404567E-5</v>
      </c>
      <c r="N11">
        <v>7.1356220398822914E-4</v>
      </c>
      <c r="O11">
        <v>3.7927183213726997E-5</v>
      </c>
      <c r="P11">
        <v>0.159</v>
      </c>
      <c r="Q11">
        <v>0.51300000000000001</v>
      </c>
      <c r="R11">
        <v>9.9000000000000005E-2</v>
      </c>
      <c r="S11">
        <v>1.742378124999999E-3</v>
      </c>
      <c r="T11">
        <v>3.0681646944436562E-3</v>
      </c>
      <c r="U11">
        <v>8.672921154111661E-2</v>
      </c>
      <c r="V11">
        <v>3.0911809387800939E-5</v>
      </c>
      <c r="W11">
        <v>3.5575151842592813E-4</v>
      </c>
      <c r="X11">
        <v>1.341754120178225E-2</v>
      </c>
      <c r="Y11">
        <v>5.695711147331901E-3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V11"/>
  <sheetViews>
    <sheetView workbookViewId="0">
      <selection activeCell="F23" sqref="F23"/>
    </sheetView>
  </sheetViews>
  <sheetFormatPr defaultRowHeight="15" x14ac:dyDescent="0.25"/>
  <cols>
    <col min="1" max="1" width="11.7109375" customWidth="1"/>
    <col min="2" max="3" width="22.7109375" customWidth="1"/>
    <col min="4" max="5" width="10.7109375" customWidth="1"/>
    <col min="6" max="6" width="28.7109375" customWidth="1"/>
    <col min="7" max="7" width="25.7109375" customWidth="1"/>
    <col min="8" max="9" width="10.7109375" customWidth="1"/>
    <col min="10" max="11" width="24.7109375" customWidth="1"/>
    <col min="12" max="12" width="10.7109375" customWidth="1"/>
    <col min="13" max="13" width="25.7109375" customWidth="1"/>
    <col min="14" max="15" width="24.7109375" customWidth="1"/>
    <col min="16" max="16" width="25.7109375" customWidth="1"/>
    <col min="17" max="17" width="26.7109375" customWidth="1"/>
    <col min="18" max="18" width="29.7109375" customWidth="1"/>
    <col min="19" max="19" width="32.7109375" customWidth="1"/>
    <col min="20" max="20" width="35.7109375" customWidth="1"/>
    <col min="21" max="21" width="32.7109375" customWidth="1"/>
    <col min="22" max="22" width="35.710937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</row>
    <row r="2" spans="1:22" x14ac:dyDescent="0.25">
      <c r="A2" t="s">
        <v>27</v>
      </c>
      <c r="B2">
        <v>0.128</v>
      </c>
      <c r="C2">
        <v>9.78464E-2</v>
      </c>
      <c r="D2">
        <v>6.1000000000000004E-3</v>
      </c>
      <c r="F2">
        <f>D2*C2</f>
        <v>5.9686304000000005E-4</v>
      </c>
      <c r="H2">
        <v>4.4999999999999999E-4</v>
      </c>
      <c r="J2">
        <f>H2*C2</f>
        <v>4.4030879999999997E-5</v>
      </c>
      <c r="L2">
        <f>0.0033</f>
        <v>3.3E-3</v>
      </c>
      <c r="N2">
        <f>L2*C2</f>
        <v>3.2289311999999999E-4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28</v>
      </c>
      <c r="B3">
        <v>0.2496666666666667</v>
      </c>
      <c r="C3">
        <v>0.24217956666666671</v>
      </c>
      <c r="P3">
        <v>3.006940972222222E-3</v>
      </c>
      <c r="Q3">
        <v>5.294941434855485E-3</v>
      </c>
      <c r="R3">
        <v>0.70767301947012673</v>
      </c>
      <c r="S3">
        <v>5.3346621402115128E-5</v>
      </c>
      <c r="T3">
        <v>2.9027791992114042E-3</v>
      </c>
      <c r="U3">
        <v>2.3155567558631331E-2</v>
      </c>
      <c r="V3">
        <v>4.6474550316315859E-2</v>
      </c>
    </row>
    <row r="4" spans="1:22" x14ac:dyDescent="0.25">
      <c r="A4" t="s">
        <v>29</v>
      </c>
      <c r="B4">
        <v>0.45266666666666661</v>
      </c>
      <c r="C4">
        <v>0.48299846666666651</v>
      </c>
      <c r="P4">
        <v>5.0170604166666632E-3</v>
      </c>
      <c r="Q4">
        <v>8.8345735173342137E-3</v>
      </c>
      <c r="R4">
        <v>0.55363623942533524</v>
      </c>
      <c r="S4">
        <v>8.9008472421611202E-5</v>
      </c>
      <c r="T4">
        <v>2.2709411204298821E-3</v>
      </c>
      <c r="U4">
        <v>3.863490587179854E-2</v>
      </c>
      <c r="V4">
        <v>3.635859296341986E-2</v>
      </c>
    </row>
    <row r="5" spans="1:22" x14ac:dyDescent="0.25">
      <c r="A5" t="s">
        <v>30</v>
      </c>
      <c r="B5">
        <v>0.53433333333333344</v>
      </c>
      <c r="C5">
        <v>0.57987963333333337</v>
      </c>
      <c r="P5">
        <v>2.0183576388888929E-3</v>
      </c>
      <c r="Q5">
        <v>3.5541387713413598E-3</v>
      </c>
      <c r="R5">
        <v>0.15196181892255381</v>
      </c>
      <c r="S5">
        <v>3.5808006146625289E-5</v>
      </c>
      <c r="T5">
        <v>6.2332686835087124E-4</v>
      </c>
      <c r="U5">
        <v>1.554277822428681E-2</v>
      </c>
      <c r="V5">
        <v>9.9796897795581905E-3</v>
      </c>
    </row>
    <row r="6" spans="1:22" x14ac:dyDescent="0.25">
      <c r="A6" t="s">
        <v>31</v>
      </c>
      <c r="B6">
        <v>0.77</v>
      </c>
      <c r="C6">
        <v>0.85945099999999985</v>
      </c>
      <c r="P6">
        <v>5.8244034722222176E-3</v>
      </c>
      <c r="Q6">
        <v>1.025622902587075E-2</v>
      </c>
      <c r="R6">
        <v>0.32382524504233512</v>
      </c>
      <c r="S6">
        <v>1.033316748802613E-4</v>
      </c>
      <c r="T6">
        <v>1.3282874429665979E-3</v>
      </c>
      <c r="U6">
        <v>4.4852017161513248E-2</v>
      </c>
      <c r="V6">
        <v>2.126636487523827E-2</v>
      </c>
    </row>
    <row r="7" spans="1:22" x14ac:dyDescent="0.25">
      <c r="A7" t="s">
        <v>32</v>
      </c>
      <c r="B7">
        <v>0.94566666666666677</v>
      </c>
      <c r="C7">
        <v>1.067844366666667</v>
      </c>
      <c r="P7">
        <v>4.3415284722222239E-3</v>
      </c>
      <c r="Q7">
        <v>7.6450250305995652E-3</v>
      </c>
      <c r="R7">
        <v>0.18026615499861981</v>
      </c>
      <c r="S7">
        <v>7.7023751997026523E-5</v>
      </c>
      <c r="T7">
        <v>7.3942743421759295E-4</v>
      </c>
      <c r="U7">
        <v>3.3432833159996483E-2</v>
      </c>
      <c r="V7">
        <v>1.183850204870754E-2</v>
      </c>
    </row>
    <row r="8" spans="1:22" x14ac:dyDescent="0.25">
      <c r="A8" t="s">
        <v>33</v>
      </c>
      <c r="B8">
        <v>1.2153333333333329</v>
      </c>
      <c r="C8">
        <v>1.387749933333333</v>
      </c>
      <c r="P8">
        <v>6.6646993055555536E-3</v>
      </c>
      <c r="Q8">
        <v>1.173591128985777E-2</v>
      </c>
      <c r="R8">
        <v>0.2171919690570881</v>
      </c>
      <c r="S8">
        <v>1.182394978474277E-4</v>
      </c>
      <c r="T8">
        <v>8.9089213898071507E-4</v>
      </c>
      <c r="U8">
        <v>5.1322888095706128E-2</v>
      </c>
      <c r="V8">
        <v>1.4263507038605501E-2</v>
      </c>
    </row>
    <row r="9" spans="1:22" x14ac:dyDescent="0.25">
      <c r="A9" t="s">
        <v>34</v>
      </c>
      <c r="B9">
        <v>1.3086666666666671</v>
      </c>
      <c r="C9">
        <v>1.498471266666666</v>
      </c>
      <c r="P9">
        <v>2.3066944444444419E-3</v>
      </c>
      <c r="Q9">
        <v>4.061872881532971E-3</v>
      </c>
      <c r="R9">
        <v>6.3955850198650299E-2</v>
      </c>
      <c r="S9">
        <v>4.0923435596143073E-5</v>
      </c>
      <c r="T9">
        <v>2.6233826430676791E-4</v>
      </c>
      <c r="U9">
        <v>1.776317511347059E-2</v>
      </c>
      <c r="V9">
        <v>4.2001309874798824E-3</v>
      </c>
    </row>
    <row r="10" spans="1:22" x14ac:dyDescent="0.25">
      <c r="A10" t="s">
        <v>35</v>
      </c>
      <c r="B10">
        <v>1.4039999999999999</v>
      </c>
      <c r="C10">
        <v>1.6115652</v>
      </c>
      <c r="P10">
        <v>2.356123611111113E-3</v>
      </c>
      <c r="Q10">
        <v>4.1489130147086837E-3</v>
      </c>
      <c r="R10">
        <v>6.0625091823269743E-2</v>
      </c>
      <c r="S10">
        <v>4.1800366358917629E-5</v>
      </c>
      <c r="T10">
        <v>2.486759430600244E-4</v>
      </c>
      <c r="U10">
        <v>1.814381458018784E-2</v>
      </c>
      <c r="V10">
        <v>3.9813922572340711E-3</v>
      </c>
    </row>
    <row r="11" spans="1:22" x14ac:dyDescent="0.25">
      <c r="A11" t="s">
        <v>36</v>
      </c>
      <c r="B11">
        <v>1.3540000000000001</v>
      </c>
      <c r="C11">
        <v>1.5522502</v>
      </c>
      <c r="D11">
        <v>1.1050000000000001E-2</v>
      </c>
      <c r="E11">
        <v>1.7000000000000001E-4</v>
      </c>
      <c r="F11">
        <v>1.715236471E-2</v>
      </c>
      <c r="G11">
        <v>2.6388253399999988E-4</v>
      </c>
      <c r="H11">
        <v>7.3999999999999999E-4</v>
      </c>
      <c r="I11">
        <v>4.0000000000000003E-5</v>
      </c>
      <c r="J11">
        <v>1.1486651479999999E-3</v>
      </c>
      <c r="K11">
        <v>6.2090007999999992E-5</v>
      </c>
      <c r="L11">
        <v>1.3500000000000001E-3</v>
      </c>
      <c r="M11">
        <v>3.0000000000000001E-5</v>
      </c>
      <c r="N11">
        <v>2.0955377700000001E-3</v>
      </c>
      <c r="O11">
        <v>4.656750599999998E-5</v>
      </c>
      <c r="P11">
        <v>-1.235729166666671E-3</v>
      </c>
      <c r="Q11">
        <v>-2.176003329392673E-3</v>
      </c>
      <c r="R11">
        <v>-3.1255898005419842E-2</v>
      </c>
      <c r="S11">
        <v>-2.192326906936246E-5</v>
      </c>
      <c r="T11">
        <v>-1.2820747447845281E-4</v>
      </c>
      <c r="U11">
        <v>-9.5159866679307165E-3</v>
      </c>
      <c r="V11">
        <v>-2.0526482776214421E-3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V13"/>
  <sheetViews>
    <sheetView workbookViewId="0">
      <selection activeCell="F23" sqref="F23"/>
    </sheetView>
  </sheetViews>
  <sheetFormatPr defaultRowHeight="15" x14ac:dyDescent="0.25"/>
  <cols>
    <col min="1" max="1" width="11.7109375" customWidth="1"/>
    <col min="2" max="3" width="21.7109375" customWidth="1"/>
    <col min="4" max="5" width="10.7109375" customWidth="1"/>
    <col min="6" max="6" width="28.7109375" customWidth="1"/>
    <col min="7" max="7" width="24.7109375" customWidth="1"/>
    <col min="8" max="9" width="10.7109375" customWidth="1"/>
    <col min="10" max="10" width="21.7109375" customWidth="1"/>
    <col min="11" max="11" width="25.7109375" customWidth="1"/>
    <col min="12" max="12" width="24.7109375" customWidth="1"/>
    <col min="13" max="13" width="12.7109375" customWidth="1"/>
    <col min="14" max="14" width="23.7109375" customWidth="1"/>
    <col min="15" max="16" width="25.7109375" customWidth="1"/>
    <col min="17" max="17" width="26.7109375" customWidth="1"/>
    <col min="18" max="18" width="29.7109375" customWidth="1"/>
    <col min="19" max="19" width="32.7109375" customWidth="1"/>
    <col min="20" max="20" width="35.7109375" customWidth="1"/>
    <col min="21" max="21" width="32.7109375" customWidth="1"/>
    <col min="22" max="22" width="35.710937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</row>
    <row r="2" spans="1:22" x14ac:dyDescent="0.25">
      <c r="A2" t="s">
        <v>27</v>
      </c>
      <c r="B2">
        <v>0.124</v>
      </c>
      <c r="C2">
        <v>9.3101199999999995E-2</v>
      </c>
      <c r="D2">
        <v>6.1000000000000004E-3</v>
      </c>
      <c r="F2">
        <f>D2*C2</f>
        <v>5.6791732000000005E-4</v>
      </c>
      <c r="H2">
        <v>4.4999999999999999E-4</v>
      </c>
      <c r="J2">
        <f>H2*C2</f>
        <v>4.1895539999999995E-5</v>
      </c>
      <c r="L2">
        <f>0.0033</f>
        <v>3.3E-3</v>
      </c>
      <c r="N2">
        <f>L2*C2</f>
        <v>3.0723395999999998E-4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28</v>
      </c>
      <c r="B3">
        <v>0.27500000000000002</v>
      </c>
      <c r="C3">
        <v>0.27223249999999999</v>
      </c>
      <c r="P3">
        <v>3.7319020833333329E-3</v>
      </c>
      <c r="Q3">
        <v>6.571530054765848E-3</v>
      </c>
      <c r="R3">
        <v>0.81744835524381121</v>
      </c>
      <c r="S3">
        <v>6.6208272589474376E-5</v>
      </c>
      <c r="T3">
        <v>3.3530628083122461E-3</v>
      </c>
      <c r="U3">
        <v>2.8738279737150658E-2</v>
      </c>
      <c r="V3">
        <v>5.36837546035226E-2</v>
      </c>
    </row>
    <row r="4" spans="1:22" x14ac:dyDescent="0.25">
      <c r="A4" t="s">
        <v>29</v>
      </c>
      <c r="B4">
        <v>0.49249999999999999</v>
      </c>
      <c r="C4">
        <v>0.53025274999999994</v>
      </c>
      <c r="P4">
        <v>5.3754218749999987E-3</v>
      </c>
      <c r="Q4">
        <v>9.4656144828580892E-3</v>
      </c>
      <c r="R4">
        <v>0.53603767522099155</v>
      </c>
      <c r="S4">
        <v>9.5366220451726326E-5</v>
      </c>
      <c r="T4">
        <v>2.1987541856409811E-3</v>
      </c>
      <c r="U4">
        <v>4.1394542005498448E-2</v>
      </c>
      <c r="V4">
        <v>3.5202853893104478E-2</v>
      </c>
    </row>
    <row r="5" spans="1:22" x14ac:dyDescent="0.25">
      <c r="A5" t="s">
        <v>30</v>
      </c>
      <c r="B5">
        <v>0.66866666666666674</v>
      </c>
      <c r="C5">
        <v>0.73923926666666662</v>
      </c>
      <c r="P5">
        <v>4.3538857638888888E-3</v>
      </c>
      <c r="Q5">
        <v>7.6667850638934883E-3</v>
      </c>
      <c r="R5">
        <v>0.27445230031851608</v>
      </c>
      <c r="S5">
        <v>7.7242984687720106E-5</v>
      </c>
      <c r="T5">
        <v>1.1257662884149851E-3</v>
      </c>
      <c r="U5">
        <v>3.3527993026675758E-2</v>
      </c>
      <c r="V5">
        <v>1.8023927562099099E-2</v>
      </c>
    </row>
    <row r="6" spans="1:22" x14ac:dyDescent="0.25">
      <c r="A6" t="s">
        <v>31</v>
      </c>
      <c r="B6">
        <v>0.83099999999999996</v>
      </c>
      <c r="C6">
        <v>0.93181529999999979</v>
      </c>
      <c r="P6">
        <v>4.0120006944444411E-3</v>
      </c>
      <c r="Q6">
        <v>7.0647574760948463E-3</v>
      </c>
      <c r="R6">
        <v>0.1921277900274159</v>
      </c>
      <c r="S6">
        <v>7.1177546911863128E-5</v>
      </c>
      <c r="T6">
        <v>7.8808225993923394E-4</v>
      </c>
      <c r="U6">
        <v>3.0895236715214922E-2</v>
      </c>
      <c r="V6">
        <v>1.261748349750196E-2</v>
      </c>
    </row>
    <row r="7" spans="1:22" x14ac:dyDescent="0.25">
      <c r="A7" t="s">
        <v>32</v>
      </c>
      <c r="B7">
        <v>0.95099999999999996</v>
      </c>
      <c r="C7">
        <v>1.0741712999999999</v>
      </c>
      <c r="P7">
        <v>2.9657499999999979E-3</v>
      </c>
      <c r="Q7">
        <v>5.222407990542393E-3</v>
      </c>
      <c r="R7">
        <v>0.1183113284410288</v>
      </c>
      <c r="S7">
        <v>5.2615845766469667E-5</v>
      </c>
      <c r="T7">
        <v>4.8529709877427992E-4</v>
      </c>
      <c r="U7">
        <v>2.283836800303362E-2</v>
      </c>
      <c r="V7">
        <v>7.769782986413367E-3</v>
      </c>
    </row>
    <row r="8" spans="1:22" x14ac:dyDescent="0.25">
      <c r="A8" t="s">
        <v>33</v>
      </c>
      <c r="B8">
        <v>1.244666666666667</v>
      </c>
      <c r="C8">
        <v>1.4225480666666659</v>
      </c>
      <c r="P8">
        <v>7.2578493055555542E-3</v>
      </c>
      <c r="Q8">
        <v>1.2780392887966251E-2</v>
      </c>
      <c r="R8">
        <v>0.23262588373877291</v>
      </c>
      <c r="S8">
        <v>1.287626670007217E-4</v>
      </c>
      <c r="T8">
        <v>9.5419997362720629E-4</v>
      </c>
      <c r="U8">
        <v>5.589056169631286E-2</v>
      </c>
      <c r="V8">
        <v>1.527708848754749E-2</v>
      </c>
    </row>
    <row r="9" spans="1:22" x14ac:dyDescent="0.25">
      <c r="A9" t="s">
        <v>34</v>
      </c>
      <c r="B9">
        <v>1.383</v>
      </c>
      <c r="C9">
        <v>1.5866529</v>
      </c>
      <c r="P9">
        <v>3.418850694444447E-3</v>
      </c>
      <c r="Q9">
        <v>6.0202758779863783E-3</v>
      </c>
      <c r="R9">
        <v>9.091776722236232E-2</v>
      </c>
      <c r="S9">
        <v>6.0654377758569297E-5</v>
      </c>
      <c r="T9">
        <v>3.7293240842984889E-4</v>
      </c>
      <c r="U9">
        <v>2.6327563114608241E-2</v>
      </c>
      <c r="V9">
        <v>5.9707834425940512E-3</v>
      </c>
    </row>
    <row r="10" spans="1:22" x14ac:dyDescent="0.25">
      <c r="A10" t="s">
        <v>35</v>
      </c>
      <c r="B10">
        <v>1.5326666666666671</v>
      </c>
      <c r="C10">
        <v>1.764202466666666</v>
      </c>
      <c r="P10">
        <v>3.6989493055555548E-3</v>
      </c>
      <c r="Q10">
        <v>6.5135032993153767E-3</v>
      </c>
      <c r="R10">
        <v>8.8336973504146168E-2</v>
      </c>
      <c r="S10">
        <v>6.5623652080958042E-5</v>
      </c>
      <c r="T10">
        <v>3.6234634097131758E-4</v>
      </c>
      <c r="U10">
        <v>2.8484520092672501E-2</v>
      </c>
      <c r="V10">
        <v>5.8012966539030316E-3</v>
      </c>
    </row>
    <row r="11" spans="1:22" x14ac:dyDescent="0.25">
      <c r="A11" t="s">
        <v>36</v>
      </c>
      <c r="B11">
        <v>1.732</v>
      </c>
      <c r="C11">
        <v>2.0006716</v>
      </c>
      <c r="P11">
        <v>4.9264402777777806E-3</v>
      </c>
      <c r="Q11">
        <v>8.6749999398454299E-3</v>
      </c>
      <c r="R11">
        <v>0.10471347875155131</v>
      </c>
      <c r="S11">
        <v>8.7400766023191422E-5</v>
      </c>
      <c r="T11">
        <v>4.2952055488092497E-4</v>
      </c>
      <c r="U11">
        <v>3.7937066849483683E-2</v>
      </c>
      <c r="V11">
        <v>6.8767802405117354E-3</v>
      </c>
    </row>
    <row r="12" spans="1:22" x14ac:dyDescent="0.25">
      <c r="A12" t="s">
        <v>37</v>
      </c>
      <c r="B12">
        <v>1.741333333333333</v>
      </c>
      <c r="C12">
        <v>2.0117437333333328</v>
      </c>
      <c r="P12">
        <v>2.306694444444424E-4</v>
      </c>
      <c r="Q12">
        <v>4.0618728815329378E-4</v>
      </c>
      <c r="R12">
        <v>4.6004891162156319E-3</v>
      </c>
      <c r="S12">
        <v>4.0923435596142741E-6</v>
      </c>
      <c r="T12">
        <v>1.8870585348510552E-5</v>
      </c>
      <c r="U12">
        <v>1.776317511347044E-3</v>
      </c>
      <c r="V12">
        <v>3.0212493203614691E-4</v>
      </c>
    </row>
    <row r="13" spans="1:22" x14ac:dyDescent="0.25">
      <c r="A13" t="s">
        <v>38</v>
      </c>
      <c r="B13">
        <v>1.8486666666666669</v>
      </c>
      <c r="C13">
        <v>2.1390732666666672</v>
      </c>
      <c r="D13">
        <v>1.6660000000000001E-2</v>
      </c>
      <c r="E13">
        <v>7.1000000000000002E-4</v>
      </c>
      <c r="F13">
        <v>3.563696062266667E-2</v>
      </c>
      <c r="G13">
        <v>1.5187420193333329E-3</v>
      </c>
      <c r="H13">
        <v>1.14E-3</v>
      </c>
      <c r="I13">
        <v>5.0000000000000002E-5</v>
      </c>
      <c r="J13">
        <v>2.4385435240000001E-3</v>
      </c>
      <c r="K13">
        <v>1.0695366333333329E-4</v>
      </c>
      <c r="L13">
        <v>2.0500000000000002E-3</v>
      </c>
      <c r="M13">
        <v>8.0000000000000007E-5</v>
      </c>
      <c r="N13">
        <v>4.3851001966666659E-3</v>
      </c>
      <c r="O13">
        <v>1.7112586133333341E-4</v>
      </c>
      <c r="P13">
        <v>2.652698611111115E-3</v>
      </c>
      <c r="Q13">
        <v>4.6711538137629276E-3</v>
      </c>
      <c r="R13">
        <v>5.1141580154816388E-2</v>
      </c>
      <c r="S13">
        <v>4.7061950935564642E-5</v>
      </c>
      <c r="T13">
        <v>2.097758583467805E-4</v>
      </c>
      <c r="U13">
        <v>2.042765138049123E-2</v>
      </c>
      <c r="V13">
        <v>3.3585877584262581E-3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V11"/>
  <sheetViews>
    <sheetView workbookViewId="0">
      <selection activeCell="F23" sqref="F23"/>
    </sheetView>
  </sheetViews>
  <sheetFormatPr defaultRowHeight="15" x14ac:dyDescent="0.25"/>
  <cols>
    <col min="1" max="1" width="11.7109375" customWidth="1"/>
    <col min="2" max="3" width="22.7109375" customWidth="1"/>
    <col min="4" max="4" width="10.7109375" customWidth="1"/>
    <col min="5" max="5" width="25.7109375" customWidth="1"/>
    <col min="6" max="6" width="28.7109375" customWidth="1"/>
    <col min="7" max="7" width="16.7109375" customWidth="1"/>
    <col min="8" max="8" width="10.7109375" customWidth="1"/>
    <col min="9" max="9" width="25.7109375" customWidth="1"/>
    <col min="10" max="10" width="24.7109375" customWidth="1"/>
    <col min="11" max="11" width="12.7109375" customWidth="1"/>
    <col min="12" max="12" width="10.7109375" customWidth="1"/>
    <col min="13" max="13" width="12.7109375" customWidth="1"/>
    <col min="14" max="14" width="24.7109375" customWidth="1"/>
    <col min="15" max="16" width="25.7109375" customWidth="1"/>
    <col min="17" max="17" width="26.7109375" customWidth="1"/>
    <col min="18" max="18" width="29.7109375" customWidth="1"/>
    <col min="19" max="19" width="32.7109375" customWidth="1"/>
    <col min="20" max="20" width="35.7109375" customWidth="1"/>
    <col min="21" max="21" width="32.7109375" customWidth="1"/>
    <col min="22" max="22" width="35.710937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</row>
    <row r="2" spans="1:22" x14ac:dyDescent="0.25">
      <c r="A2" t="s">
        <v>27</v>
      </c>
      <c r="B2">
        <v>0.13066666666666671</v>
      </c>
      <c r="C2">
        <v>0.1010098666666667</v>
      </c>
      <c r="D2">
        <v>6.1000000000000004E-3</v>
      </c>
      <c r="F2">
        <f>D2*C2</f>
        <v>6.1616018666666686E-4</v>
      </c>
      <c r="H2">
        <v>4.4999999999999999E-4</v>
      </c>
      <c r="J2">
        <f>H2*C2</f>
        <v>4.5454440000000013E-5</v>
      </c>
      <c r="L2">
        <f>0.0033</f>
        <v>3.3E-3</v>
      </c>
      <c r="N2">
        <f>L2*C2</f>
        <v>3.3333256000000008E-4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28</v>
      </c>
      <c r="B3">
        <v>0.26900000000000002</v>
      </c>
      <c r="C3">
        <v>0.26511469999999993</v>
      </c>
      <c r="P3">
        <v>3.4188506944444431E-3</v>
      </c>
      <c r="Q3">
        <v>6.0202758779863697E-3</v>
      </c>
      <c r="R3">
        <v>0.74725887831993953</v>
      </c>
      <c r="S3">
        <v>6.0654377758569223E-5</v>
      </c>
      <c r="T3">
        <v>3.0651550486371659E-3</v>
      </c>
      <c r="U3">
        <v>2.632756311460821E-2</v>
      </c>
      <c r="V3">
        <v>4.9074246699127973E-2</v>
      </c>
    </row>
    <row r="4" spans="1:22" x14ac:dyDescent="0.25">
      <c r="A4" t="s">
        <v>29</v>
      </c>
      <c r="B4">
        <v>0.41633333333333328</v>
      </c>
      <c r="C4">
        <v>0.43989623333333322</v>
      </c>
      <c r="P4">
        <v>3.6412819444444442E-3</v>
      </c>
      <c r="Q4">
        <v>6.411956477277052E-3</v>
      </c>
      <c r="R4">
        <v>0.41331224764993019</v>
      </c>
      <c r="S4">
        <v>6.4600566191054461E-5</v>
      </c>
      <c r="T4">
        <v>1.6953510480812891E-3</v>
      </c>
      <c r="U4">
        <v>2.8040440714835739E-2</v>
      </c>
      <c r="V4">
        <v>2.714318664308939E-2</v>
      </c>
    </row>
    <row r="5" spans="1:22" x14ac:dyDescent="0.25">
      <c r="A5" t="s">
        <v>30</v>
      </c>
      <c r="B5">
        <v>0.60766666666666669</v>
      </c>
      <c r="C5">
        <v>0.66687496666666657</v>
      </c>
      <c r="P5">
        <v>4.7287236111111111E-3</v>
      </c>
      <c r="Q5">
        <v>8.3268394071425965E-3</v>
      </c>
      <c r="R5">
        <v>0.34190535311192238</v>
      </c>
      <c r="S5">
        <v>8.3893042972093363E-5</v>
      </c>
      <c r="T5">
        <v>1.402449605688569E-3</v>
      </c>
      <c r="U5">
        <v>3.6414508982614738E-2</v>
      </c>
      <c r="V5">
        <v>2.2453728062877699E-2</v>
      </c>
    </row>
    <row r="6" spans="1:22" x14ac:dyDescent="0.25">
      <c r="A6" t="s">
        <v>31</v>
      </c>
      <c r="B6">
        <v>0.79333333333333333</v>
      </c>
      <c r="C6">
        <v>0.88713133333333316</v>
      </c>
      <c r="P6">
        <v>4.588674305555554E-3</v>
      </c>
      <c r="Q6">
        <v>8.0802256964780921E-3</v>
      </c>
      <c r="R6">
        <v>0.2362948616010952</v>
      </c>
      <c r="S6">
        <v>8.140840581089894E-5</v>
      </c>
      <c r="T6">
        <v>9.6924962555415258E-4</v>
      </c>
      <c r="U6">
        <v>3.5336030493582582E-2</v>
      </c>
      <c r="V6">
        <v>1.55180388863625E-2</v>
      </c>
    </row>
    <row r="7" spans="1:22" x14ac:dyDescent="0.25">
      <c r="A7" t="s">
        <v>32</v>
      </c>
      <c r="B7">
        <v>0.93666666666666665</v>
      </c>
      <c r="C7">
        <v>1.0571676666666669</v>
      </c>
      <c r="P7">
        <v>3.5424236111111112E-3</v>
      </c>
      <c r="Q7">
        <v>6.2378762109256396E-3</v>
      </c>
      <c r="R7">
        <v>0.1457999115145073</v>
      </c>
      <c r="S7">
        <v>6.2846704665505486E-5</v>
      </c>
      <c r="T7">
        <v>5.9805155594043512E-4</v>
      </c>
      <c r="U7">
        <v>2.7279161781401291E-2</v>
      </c>
      <c r="V7">
        <v>9.5750228387524502E-3</v>
      </c>
    </row>
    <row r="8" spans="1:22" x14ac:dyDescent="0.25">
      <c r="A8" t="s">
        <v>33</v>
      </c>
      <c r="B8">
        <v>1.1080000000000001</v>
      </c>
      <c r="C8">
        <v>1.2604204000000001</v>
      </c>
      <c r="P8">
        <v>4.2344319444444396E-3</v>
      </c>
      <c r="Q8">
        <v>7.4564380753855252E-3</v>
      </c>
      <c r="R8">
        <v>0.14621055667469149</v>
      </c>
      <c r="S8">
        <v>7.5123735344348339E-5</v>
      </c>
      <c r="T8">
        <v>5.9973596695575408E-4</v>
      </c>
      <c r="U8">
        <v>3.2608114315442437E-2</v>
      </c>
      <c r="V8">
        <v>9.6019908714936458E-3</v>
      </c>
    </row>
    <row r="9" spans="1:22" x14ac:dyDescent="0.25">
      <c r="A9" t="s">
        <v>34</v>
      </c>
      <c r="B9">
        <v>1.306</v>
      </c>
      <c r="C9">
        <v>1.4953078</v>
      </c>
      <c r="P9">
        <v>4.893487500000006E-3</v>
      </c>
      <c r="Q9">
        <v>8.6169731843949628E-3</v>
      </c>
      <c r="R9">
        <v>0.14210256662594301</v>
      </c>
      <c r="S9">
        <v>8.6816145514675115E-5</v>
      </c>
      <c r="T9">
        <v>5.8288554630102417E-4</v>
      </c>
      <c r="U9">
        <v>3.768330720500554E-2</v>
      </c>
      <c r="V9">
        <v>9.3322095106577671E-3</v>
      </c>
    </row>
    <row r="10" spans="1:22" x14ac:dyDescent="0.25">
      <c r="A10" t="s">
        <v>35</v>
      </c>
      <c r="B10">
        <v>1.366666666666666</v>
      </c>
      <c r="C10">
        <v>1.567276666666666</v>
      </c>
      <c r="P10">
        <v>1.49935138888888E-3</v>
      </c>
      <c r="Q10">
        <v>2.6402173729964179E-3</v>
      </c>
      <c r="R10">
        <v>3.9177360254288827E-2</v>
      </c>
      <c r="S10">
        <v>2.6600233137492861E-5</v>
      </c>
      <c r="T10">
        <v>1.6070024332892049E-4</v>
      </c>
      <c r="U10">
        <v>1.1546063823755819E-2</v>
      </c>
      <c r="V10">
        <v>2.5728693200168548E-3</v>
      </c>
    </row>
    <row r="11" spans="1:22" x14ac:dyDescent="0.25">
      <c r="A11" t="s">
        <v>36</v>
      </c>
      <c r="B11">
        <v>1.313333333333333</v>
      </c>
      <c r="C11">
        <v>1.504007333333333</v>
      </c>
      <c r="D11">
        <v>5.7800000000000004E-3</v>
      </c>
      <c r="E11">
        <v>2.4000000000000001E-4</v>
      </c>
      <c r="F11">
        <v>8.6931623866666665E-3</v>
      </c>
      <c r="G11">
        <v>3.6096175999999997E-4</v>
      </c>
      <c r="H11">
        <v>7.6000000000000004E-4</v>
      </c>
      <c r="I11">
        <v>3.0000000000000001E-5</v>
      </c>
      <c r="J11">
        <v>1.1430455733333329E-3</v>
      </c>
      <c r="K11">
        <v>0</v>
      </c>
      <c r="L11">
        <v>1.5100000000000001E-3</v>
      </c>
      <c r="M11">
        <v>8.0000000000000007E-5</v>
      </c>
      <c r="N11">
        <v>2.271051073333333E-3</v>
      </c>
      <c r="O11">
        <v>1.203205866666667E-4</v>
      </c>
      <c r="P11">
        <v>-1.318111111111103E-3</v>
      </c>
      <c r="Q11">
        <v>-2.321070218018828E-3</v>
      </c>
      <c r="R11">
        <v>-3.4344078094721057E-2</v>
      </c>
      <c r="S11">
        <v>-2.3384820340653061E-5</v>
      </c>
      <c r="T11">
        <v>-1.408747723406131E-4</v>
      </c>
      <c r="U11">
        <v>-1.0150385779125999E-2</v>
      </c>
      <c r="V11">
        <v>-2.2554563217285031E-3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V13"/>
  <sheetViews>
    <sheetView workbookViewId="0">
      <selection activeCell="F23" sqref="F23"/>
    </sheetView>
  </sheetViews>
  <sheetFormatPr defaultRowHeight="15" x14ac:dyDescent="0.25"/>
  <cols>
    <col min="1" max="1" width="11.7109375" customWidth="1"/>
    <col min="2" max="2" width="21.7109375" customWidth="1"/>
    <col min="3" max="3" width="22.7109375" customWidth="1"/>
    <col min="4" max="4" width="23.7109375" customWidth="1"/>
    <col min="5" max="5" width="9.7109375" customWidth="1"/>
    <col min="6" max="6" width="28.7109375" customWidth="1"/>
    <col min="7" max="7" width="25.7109375" customWidth="1"/>
    <col min="8" max="8" width="24.7109375" customWidth="1"/>
    <col min="9" max="9" width="10.7109375" customWidth="1"/>
    <col min="10" max="10" width="25.7109375" customWidth="1"/>
    <col min="11" max="11" width="12.7109375" customWidth="1"/>
    <col min="12" max="12" width="24.7109375" customWidth="1"/>
    <col min="13" max="13" width="12.7109375" customWidth="1"/>
    <col min="14" max="14" width="24.7109375" customWidth="1"/>
    <col min="15" max="15" width="25.7109375" customWidth="1"/>
    <col min="16" max="16" width="24.7109375" customWidth="1"/>
    <col min="17" max="17" width="26.7109375" customWidth="1"/>
    <col min="18" max="18" width="29.7109375" customWidth="1"/>
    <col min="19" max="19" width="32.7109375" customWidth="1"/>
    <col min="20" max="20" width="35.7109375" customWidth="1"/>
    <col min="21" max="21" width="32.7109375" customWidth="1"/>
    <col min="22" max="22" width="35.710937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</row>
    <row r="2" spans="1:22" x14ac:dyDescent="0.25">
      <c r="A2" t="s">
        <v>27</v>
      </c>
      <c r="B2">
        <v>0.14699999999999999</v>
      </c>
      <c r="C2">
        <v>0.1203861</v>
      </c>
      <c r="D2">
        <v>6.1000000000000004E-3</v>
      </c>
      <c r="F2">
        <f>D2*C2</f>
        <v>7.3435521000000004E-4</v>
      </c>
      <c r="H2">
        <v>4.4999999999999999E-4</v>
      </c>
      <c r="J2">
        <f>H2*C2</f>
        <v>5.4173744999999996E-5</v>
      </c>
      <c r="L2">
        <f>0.0033</f>
        <v>3.3E-3</v>
      </c>
      <c r="N2">
        <f>L2*C2</f>
        <v>3.9727413E-4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28</v>
      </c>
      <c r="B3">
        <v>0.28199999999999997</v>
      </c>
      <c r="C3">
        <v>0.28053660000000002</v>
      </c>
      <c r="P3">
        <v>3.33646875E-3</v>
      </c>
      <c r="Q3">
        <v>5.8752089893601943E-3</v>
      </c>
      <c r="R3">
        <v>0.66595707081693201</v>
      </c>
      <c r="S3">
        <v>5.9192826487278422E-5</v>
      </c>
      <c r="T3">
        <v>2.731666008946595E-3</v>
      </c>
      <c r="U3">
        <v>2.569316400341284E-2</v>
      </c>
      <c r="V3">
        <v>4.373496593011534E-2</v>
      </c>
    </row>
    <row r="4" spans="1:22" x14ac:dyDescent="0.25">
      <c r="A4" t="s">
        <v>29</v>
      </c>
      <c r="B4">
        <v>0.46033333333333332</v>
      </c>
      <c r="C4">
        <v>0.49209343333333327</v>
      </c>
      <c r="P4">
        <v>4.4074340277777766E-3</v>
      </c>
      <c r="Q4">
        <v>7.7610785415005044E-3</v>
      </c>
      <c r="R4">
        <v>0.45649292799474178</v>
      </c>
      <c r="S4">
        <v>7.8192993014059137E-5</v>
      </c>
      <c r="T4">
        <v>1.872472370025381E-3</v>
      </c>
      <c r="U4">
        <v>3.3940352448952757E-2</v>
      </c>
      <c r="V4">
        <v>2.9978963401796829E-2</v>
      </c>
    </row>
    <row r="5" spans="1:22" x14ac:dyDescent="0.25">
      <c r="A5" t="s">
        <v>30</v>
      </c>
      <c r="B5">
        <v>0.63733333333333331</v>
      </c>
      <c r="C5">
        <v>0.70206853333333319</v>
      </c>
      <c r="P5">
        <v>4.3744812499999994E-3</v>
      </c>
      <c r="Q5">
        <v>7.7030517860500313E-3</v>
      </c>
      <c r="R5">
        <v>0.29314544048952001</v>
      </c>
      <c r="S5">
        <v>7.7608372505542789E-5</v>
      </c>
      <c r="T5">
        <v>1.2024430260656051E-3</v>
      </c>
      <c r="U5">
        <v>3.3686592804474599E-2</v>
      </c>
      <c r="V5">
        <v>1.9251550008547249E-2</v>
      </c>
    </row>
    <row r="6" spans="1:22" x14ac:dyDescent="0.25">
      <c r="A6" t="s">
        <v>31</v>
      </c>
      <c r="B6">
        <v>0.79866666666666675</v>
      </c>
      <c r="C6">
        <v>0.89345826666666661</v>
      </c>
      <c r="P6">
        <v>3.987286111111113E-3</v>
      </c>
      <c r="Q6">
        <v>7.0212374095070017E-3</v>
      </c>
      <c r="R6">
        <v>0.19998301694454809</v>
      </c>
      <c r="S6">
        <v>7.0739081530475976E-5</v>
      </c>
      <c r="T6">
        <v>8.2030334039982582E-4</v>
      </c>
      <c r="U6">
        <v>3.0704916981856342E-2</v>
      </c>
      <c r="V6">
        <v>1.313335471000019E-2</v>
      </c>
    </row>
    <row r="7" spans="1:22" x14ac:dyDescent="0.25">
      <c r="A7" t="s">
        <v>32</v>
      </c>
      <c r="B7">
        <v>0.9415</v>
      </c>
      <c r="C7">
        <v>1.06290145</v>
      </c>
      <c r="P7">
        <v>3.5300663194444411E-3</v>
      </c>
      <c r="Q7">
        <v>6.2161161776317078E-3</v>
      </c>
      <c r="R7">
        <v>0.14439560416044539</v>
      </c>
      <c r="S7">
        <v>6.2627471974811808E-5</v>
      </c>
      <c r="T7">
        <v>5.9229127673730419E-4</v>
      </c>
      <c r="U7">
        <v>2.7184001914721961E-2</v>
      </c>
      <c r="V7">
        <v>9.4827986744981836E-3</v>
      </c>
    </row>
    <row r="8" spans="1:22" x14ac:dyDescent="0.25">
      <c r="A8" t="s">
        <v>33</v>
      </c>
      <c r="B8">
        <v>1.298</v>
      </c>
      <c r="C8">
        <v>1.4858174</v>
      </c>
      <c r="P8">
        <v>8.8107489583333365E-3</v>
      </c>
      <c r="Q8">
        <v>1.5514903738569711E-2</v>
      </c>
      <c r="R8">
        <v>0.27663728623546779</v>
      </c>
      <c r="S8">
        <v>1.563129084645538E-4</v>
      </c>
      <c r="T8">
        <v>1.134728805701635E-3</v>
      </c>
      <c r="U8">
        <v>6.7848984942345786E-2</v>
      </c>
      <c r="V8">
        <v>1.816742072227899E-2</v>
      </c>
    </row>
    <row r="9" spans="1:22" x14ac:dyDescent="0.25">
      <c r="A9" t="s">
        <v>34</v>
      </c>
      <c r="B9">
        <v>1.5166666666666671</v>
      </c>
      <c r="C9">
        <v>1.745221666666666</v>
      </c>
      <c r="P9">
        <v>5.4042555555555523E-3</v>
      </c>
      <c r="Q9">
        <v>9.5163878938772494E-3</v>
      </c>
      <c r="R9">
        <v>0.13384849363308379</v>
      </c>
      <c r="S9">
        <v>9.5877763396678083E-5</v>
      </c>
      <c r="T9">
        <v>5.4902845307683355E-4</v>
      </c>
      <c r="U9">
        <v>4.1616581694416822E-2</v>
      </c>
      <c r="V9">
        <v>8.7901451390240883E-3</v>
      </c>
    </row>
    <row r="10" spans="1:22" x14ac:dyDescent="0.25">
      <c r="A10" t="s">
        <v>35</v>
      </c>
      <c r="B10">
        <v>1.6519999999999999</v>
      </c>
      <c r="C10">
        <v>1.9057675999999999</v>
      </c>
      <c r="P10">
        <v>3.3447069444444422E-3</v>
      </c>
      <c r="Q10">
        <v>5.8897156782228097E-3</v>
      </c>
      <c r="R10">
        <v>7.3310694712081056E-2</v>
      </c>
      <c r="S10">
        <v>5.9338981614407468E-5</v>
      </c>
      <c r="T10">
        <v>3.0071057371850189E-4</v>
      </c>
      <c r="U10">
        <v>2.5756603914532359E-2</v>
      </c>
      <c r="V10">
        <v>4.8144856118320697E-3</v>
      </c>
    </row>
    <row r="11" spans="1:22" x14ac:dyDescent="0.25">
      <c r="A11" t="s">
        <v>36</v>
      </c>
      <c r="B11">
        <v>1.714666666666667</v>
      </c>
      <c r="C11">
        <v>1.980109066666667</v>
      </c>
      <c r="P11">
        <v>1.548780555555564E-3</v>
      </c>
      <c r="Q11">
        <v>2.7272575061721548E-3</v>
      </c>
      <c r="R11">
        <v>3.1894859577239663E-2</v>
      </c>
      <c r="S11">
        <v>2.7477163900267671E-5</v>
      </c>
      <c r="T11">
        <v>1.3082840859455461E-4</v>
      </c>
      <c r="U11">
        <v>1.1926703290473189E-2</v>
      </c>
      <c r="V11">
        <v>2.0946103856893279E-3</v>
      </c>
    </row>
    <row r="12" spans="1:22" x14ac:dyDescent="0.25">
      <c r="A12" t="s">
        <v>37</v>
      </c>
      <c r="B12">
        <v>1.8360000000000001</v>
      </c>
      <c r="C12">
        <v>2.1240467999999999</v>
      </c>
      <c r="P12">
        <v>2.9987027777777738E-3</v>
      </c>
      <c r="Q12">
        <v>5.28043474599286E-3</v>
      </c>
      <c r="R12">
        <v>5.8469502064617623E-2</v>
      </c>
      <c r="S12">
        <v>5.3200466274985967E-5</v>
      </c>
      <c r="T12">
        <v>2.3983400484661949E-4</v>
      </c>
      <c r="U12">
        <v>2.309212764751176E-2</v>
      </c>
      <c r="V12">
        <v>3.8398296118546788E-3</v>
      </c>
    </row>
    <row r="13" spans="1:22" x14ac:dyDescent="0.25">
      <c r="A13" t="s">
        <v>38</v>
      </c>
      <c r="B13">
        <v>1.869333333333334</v>
      </c>
      <c r="C13">
        <v>2.1635901333333329</v>
      </c>
      <c r="D13">
        <v>1.8749999999999999E-2</v>
      </c>
      <c r="E13">
        <v>1.0000000000000001E-5</v>
      </c>
      <c r="F13">
        <v>4.0567315000000007E-2</v>
      </c>
      <c r="G13">
        <v>2.163590133333334E-5</v>
      </c>
      <c r="H13">
        <v>1.1199999999999999E-3</v>
      </c>
      <c r="I13">
        <v>0</v>
      </c>
      <c r="J13">
        <v>2.423220949333334E-3</v>
      </c>
      <c r="K13">
        <v>0</v>
      </c>
      <c r="L13">
        <v>2.3800000000000002E-3</v>
      </c>
      <c r="M13">
        <v>1.0000000000000001E-5</v>
      </c>
      <c r="N13">
        <v>5.1493445173333334E-3</v>
      </c>
      <c r="O13">
        <v>2.163590133333334E-5</v>
      </c>
      <c r="P13">
        <v>8.2381944444444766E-4</v>
      </c>
      <c r="Q13">
        <v>1.4506688862617821E-3</v>
      </c>
      <c r="R13">
        <v>1.53756630964706E-2</v>
      </c>
      <c r="S13">
        <v>1.4615512712908309E-5</v>
      </c>
      <c r="T13">
        <v>6.3068894507149341E-5</v>
      </c>
      <c r="U13">
        <v>6.3439911119538128E-3</v>
      </c>
      <c r="V13">
        <v>1.009755930441839E-3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V13"/>
  <sheetViews>
    <sheetView workbookViewId="0">
      <selection activeCell="D23" sqref="D23"/>
    </sheetView>
  </sheetViews>
  <sheetFormatPr defaultRowHeight="15" x14ac:dyDescent="0.25"/>
  <cols>
    <col min="1" max="1" width="11.7109375" customWidth="1"/>
    <col min="2" max="3" width="22.7109375" customWidth="1"/>
    <col min="4" max="4" width="23.7109375" customWidth="1"/>
    <col min="5" max="5" width="11.7109375" customWidth="1"/>
    <col min="6" max="6" width="28.7109375" customWidth="1"/>
    <col min="7" max="8" width="24.7109375" customWidth="1"/>
    <col min="9" max="9" width="10.7109375" customWidth="1"/>
    <col min="10" max="11" width="24.7109375" customWidth="1"/>
    <col min="12" max="12" width="11.7109375" customWidth="1"/>
    <col min="13" max="13" width="12.7109375" customWidth="1"/>
    <col min="14" max="14" width="24.7109375" customWidth="1"/>
    <col min="15" max="15" width="25.7109375" customWidth="1"/>
    <col min="16" max="16" width="24.7109375" customWidth="1"/>
    <col min="17" max="17" width="26.7109375" customWidth="1"/>
    <col min="18" max="18" width="29.7109375" customWidth="1"/>
    <col min="19" max="19" width="32.7109375" customWidth="1"/>
    <col min="20" max="20" width="35.7109375" customWidth="1"/>
    <col min="21" max="21" width="32.7109375" customWidth="1"/>
    <col min="22" max="22" width="35.710937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</row>
    <row r="2" spans="1:22" x14ac:dyDescent="0.25">
      <c r="A2" t="s">
        <v>27</v>
      </c>
      <c r="B2">
        <v>0.13993333333333341</v>
      </c>
      <c r="C2">
        <v>0.1120029133333333</v>
      </c>
      <c r="D2">
        <v>6.1000000000000004E-3</v>
      </c>
      <c r="F2">
        <f>D2*C2</f>
        <v>6.8321777133333321E-4</v>
      </c>
      <c r="H2">
        <v>4.0000000000000002E-4</v>
      </c>
      <c r="J2">
        <f>H2*C2</f>
        <v>4.4801165333333321E-5</v>
      </c>
      <c r="L2">
        <f>0.0033</f>
        <v>3.3E-3</v>
      </c>
      <c r="N2">
        <f>L2*C2</f>
        <v>3.696096139999999E-4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28</v>
      </c>
      <c r="B3">
        <v>0.25893333333333329</v>
      </c>
      <c r="C3">
        <v>0.2531726133333333</v>
      </c>
      <c r="P3">
        <v>2.9410354166666658E-3</v>
      </c>
      <c r="Q3">
        <v>5.1788879239545414E-3</v>
      </c>
      <c r="R3">
        <v>0.6444933038098315</v>
      </c>
      <c r="S3">
        <v>5.2177380385082447E-5</v>
      </c>
      <c r="T3">
        <v>2.6436245340128988E-3</v>
      </c>
      <c r="U3">
        <v>2.2648048269675019E-2</v>
      </c>
      <c r="V3">
        <v>4.2325389907991333E-2</v>
      </c>
    </row>
    <row r="4" spans="1:22" x14ac:dyDescent="0.25">
      <c r="A4" t="s">
        <v>29</v>
      </c>
      <c r="B4">
        <v>0.43480000000000002</v>
      </c>
      <c r="C4">
        <v>0.46180323999999989</v>
      </c>
      <c r="P4">
        <v>4.3464713888888883E-3</v>
      </c>
      <c r="Q4">
        <v>7.6537290439171327E-3</v>
      </c>
      <c r="R4">
        <v>0.48648031292225508</v>
      </c>
      <c r="S4">
        <v>7.7111445073303923E-5</v>
      </c>
      <c r="T4">
        <v>1.9954765750910312E-3</v>
      </c>
      <c r="U4">
        <v>3.3470897106668181E-2</v>
      </c>
      <c r="V4">
        <v>3.1948305444414127E-2</v>
      </c>
    </row>
    <row r="5" spans="1:22" x14ac:dyDescent="0.25">
      <c r="A5" t="s">
        <v>30</v>
      </c>
      <c r="B5">
        <v>0.56099999999999994</v>
      </c>
      <c r="C5">
        <v>0.61151429999999996</v>
      </c>
      <c r="P5">
        <v>3.1189804166666668E-3</v>
      </c>
      <c r="Q5">
        <v>5.4922324033870864E-3</v>
      </c>
      <c r="R5">
        <v>0.2325435192466429</v>
      </c>
      <c r="S5">
        <v>5.5334331131070638E-5</v>
      </c>
      <c r="T5">
        <v>9.5386212559862447E-4</v>
      </c>
      <c r="U5">
        <v>2.401835034985704E-2</v>
      </c>
      <c r="V5">
        <v>1.527167941778157E-2</v>
      </c>
    </row>
    <row r="6" spans="1:22" x14ac:dyDescent="0.25">
      <c r="A6" t="s">
        <v>31</v>
      </c>
      <c r="B6">
        <v>0.75353333333333328</v>
      </c>
      <c r="C6">
        <v>0.83991659333333324</v>
      </c>
      <c r="P6">
        <v>4.7583811111111098E-3</v>
      </c>
      <c r="Q6">
        <v>8.3790634870480191E-3</v>
      </c>
      <c r="R6">
        <v>0.26235097316305001</v>
      </c>
      <c r="S6">
        <v>8.4419201429758038E-5</v>
      </c>
      <c r="T6">
        <v>1.076128277945063E-3</v>
      </c>
      <c r="U6">
        <v>3.6642892662645067E-2</v>
      </c>
      <c r="V6">
        <v>1.7229204968037211E-2</v>
      </c>
    </row>
    <row r="7" spans="1:22" x14ac:dyDescent="0.25">
      <c r="A7" t="s">
        <v>32</v>
      </c>
      <c r="B7">
        <v>0.93659999999999999</v>
      </c>
      <c r="C7">
        <v>1.0570885800000001</v>
      </c>
      <c r="P7">
        <v>4.5244163888888871E-3</v>
      </c>
      <c r="Q7">
        <v>7.9670735233496742E-3</v>
      </c>
      <c r="R7">
        <v>0.19085953919361859</v>
      </c>
      <c r="S7">
        <v>8.0268395819292081E-5</v>
      </c>
      <c r="T7">
        <v>7.8288006621636758E-4</v>
      </c>
      <c r="U7">
        <v>3.4841199186850191E-2</v>
      </c>
      <c r="V7">
        <v>1.253419448468478E-2</v>
      </c>
    </row>
    <row r="8" spans="1:22" x14ac:dyDescent="0.25">
      <c r="A8" t="s">
        <v>33</v>
      </c>
      <c r="B8">
        <v>1.2535333333333329</v>
      </c>
      <c r="C8">
        <v>1.4330665933333331</v>
      </c>
      <c r="P8">
        <v>7.8328752777777708E-3</v>
      </c>
      <c r="Q8">
        <v>1.379295977057696E-2</v>
      </c>
      <c r="R8">
        <v>0.25171820133377071</v>
      </c>
      <c r="S8">
        <v>1.3896429487433149E-4</v>
      </c>
      <c r="T8">
        <v>1.032514083187288E-3</v>
      </c>
      <c r="U8">
        <v>6.0318667492456547E-2</v>
      </c>
      <c r="V8">
        <v>1.6530925853550479E-2</v>
      </c>
    </row>
    <row r="9" spans="1:22" x14ac:dyDescent="0.25">
      <c r="A9" t="s">
        <v>34</v>
      </c>
      <c r="B9">
        <v>1.3366666666666669</v>
      </c>
      <c r="C9">
        <v>1.531687666666667</v>
      </c>
      <c r="P9">
        <v>2.0546056944444522E-3</v>
      </c>
      <c r="Q9">
        <v>3.6179682023368838E-3</v>
      </c>
      <c r="R9">
        <v>5.5457412801387697E-2</v>
      </c>
      <c r="S9">
        <v>3.6451088705993323E-5</v>
      </c>
      <c r="T9">
        <v>2.2747882128173181E-4</v>
      </c>
      <c r="U9">
        <v>1.5821913833212801E-2</v>
      </c>
      <c r="V9">
        <v>3.6420186311194968E-3</v>
      </c>
    </row>
    <row r="10" spans="1:22" x14ac:dyDescent="0.25">
      <c r="A10" t="s">
        <v>35</v>
      </c>
      <c r="B10">
        <v>1.491066666666667</v>
      </c>
      <c r="C10">
        <v>1.714852386666667</v>
      </c>
      <c r="P10">
        <v>3.8159316666666662E-3</v>
      </c>
      <c r="Q10">
        <v>6.7194982811645473E-3</v>
      </c>
      <c r="R10">
        <v>9.4058845349907841E-2</v>
      </c>
      <c r="S10">
        <v>6.7699054886191E-5</v>
      </c>
      <c r="T10">
        <v>3.8581668690433992E-4</v>
      </c>
      <c r="U10">
        <v>2.9385366830569939E-2</v>
      </c>
      <c r="V10">
        <v>6.177065425190191E-3</v>
      </c>
    </row>
    <row r="11" spans="1:22" x14ac:dyDescent="0.25">
      <c r="A11" t="s">
        <v>36</v>
      </c>
      <c r="B11">
        <v>1.5730666666666671</v>
      </c>
      <c r="C11">
        <v>1.812128986666667</v>
      </c>
      <c r="P11">
        <v>2.0265958333333342E-3</v>
      </c>
      <c r="Q11">
        <v>3.5686454602039722E-3</v>
      </c>
      <c r="R11">
        <v>4.598157030394099E-2</v>
      </c>
      <c r="S11">
        <v>3.5954161273754322E-5</v>
      </c>
      <c r="T11">
        <v>1.8861019447271869E-4</v>
      </c>
      <c r="U11">
        <v>1.560621813540632E-2</v>
      </c>
      <c r="V11">
        <v>3.019717784795282E-3</v>
      </c>
    </row>
    <row r="12" spans="1:22" x14ac:dyDescent="0.25">
      <c r="A12" t="s">
        <v>37</v>
      </c>
      <c r="B12">
        <v>1.6817333333333331</v>
      </c>
      <c r="C12">
        <v>1.9410402533333331</v>
      </c>
      <c r="P12">
        <v>2.685651388888881E-3</v>
      </c>
      <c r="Q12">
        <v>4.7291805692133791E-3</v>
      </c>
      <c r="R12">
        <v>5.7262632460493658E-2</v>
      </c>
      <c r="S12">
        <v>4.7646571444080773E-5</v>
      </c>
      <c r="T12">
        <v>2.348835886422055E-4</v>
      </c>
      <c r="U12">
        <v>2.0681411024969291E-2</v>
      </c>
      <c r="V12">
        <v>3.7605716486443712E-3</v>
      </c>
    </row>
    <row r="13" spans="1:22" x14ac:dyDescent="0.25">
      <c r="A13" t="s">
        <v>38</v>
      </c>
      <c r="B13">
        <v>1.7238666666666671</v>
      </c>
      <c r="C13">
        <v>1.9910230266666671</v>
      </c>
      <c r="D13">
        <v>1.3627999999999999E-2</v>
      </c>
      <c r="E13">
        <v>5.1199999999999998E-4</v>
      </c>
      <c r="F13">
        <v>2.7133661807413331E-2</v>
      </c>
      <c r="G13">
        <v>1.0194037896533331E-3</v>
      </c>
      <c r="H13">
        <v>9.4199999999999991E-4</v>
      </c>
      <c r="I13">
        <v>3.1999999999999999E-5</v>
      </c>
      <c r="J13">
        <v>1.8755436911199999E-3</v>
      </c>
      <c r="K13">
        <v>6.371273685333333E-5</v>
      </c>
      <c r="L13">
        <v>2.0439999999999998E-3</v>
      </c>
      <c r="M13">
        <v>7.3999999999999996E-5</v>
      </c>
      <c r="N13">
        <v>4.0696510665066661E-3</v>
      </c>
      <c r="O13">
        <v>1.4733570397333331E-4</v>
      </c>
      <c r="P13">
        <v>1.0413077777777871E-3</v>
      </c>
      <c r="Q13">
        <v>1.8336454722349029E-3</v>
      </c>
      <c r="R13">
        <v>2.1192316585043471E-2</v>
      </c>
      <c r="S13">
        <v>1.8474008069116199E-5</v>
      </c>
      <c r="T13">
        <v>8.6928021944694006E-5</v>
      </c>
      <c r="U13">
        <v>8.01880476550966E-3</v>
      </c>
      <c r="V13">
        <v>1.391749234962142E-3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"/>
  <sheetViews>
    <sheetView workbookViewId="0"/>
  </sheetViews>
  <sheetFormatPr defaultRowHeight="15" x14ac:dyDescent="0.25"/>
  <cols>
    <col min="1" max="1" width="11.7109375" customWidth="1"/>
    <col min="2" max="3" width="21.7109375" customWidth="1"/>
    <col min="4" max="4" width="23.7109375" customWidth="1"/>
    <col min="5" max="5" width="25.7109375" customWidth="1"/>
    <col min="6" max="6" width="28.7109375" customWidth="1"/>
    <col min="7" max="15" width="24.7109375" customWidth="1"/>
    <col min="16" max="16" width="10.7109375" customWidth="1"/>
    <col min="17" max="17" width="15.7109375" customWidth="1"/>
    <col min="18" max="18" width="8.7109375" customWidth="1"/>
    <col min="19" max="19" width="20.7109375" customWidth="1"/>
    <col min="20" max="20" width="7.7109375" customWidth="1"/>
    <col min="21" max="21" width="24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>
        <v>0.14899999999999999</v>
      </c>
      <c r="C2">
        <v>0.12635869999999999</v>
      </c>
      <c r="D2">
        <v>6.0000000000000001E-3</v>
      </c>
      <c r="F2">
        <v>7.5815219999999996E-4</v>
      </c>
      <c r="H2">
        <v>4.0000000000000002E-4</v>
      </c>
      <c r="J2">
        <v>5.054348E-5</v>
      </c>
      <c r="L2">
        <v>8.0000000000000004E-4</v>
      </c>
      <c r="N2">
        <v>1.0108696E-4</v>
      </c>
      <c r="S2">
        <v>986059</v>
      </c>
      <c r="T2">
        <v>7.24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28</v>
      </c>
      <c r="B3">
        <v>0.23333333333333331</v>
      </c>
      <c r="C3">
        <v>0.22640333333333329</v>
      </c>
      <c r="S3">
        <v>1745059</v>
      </c>
      <c r="T3">
        <v>6.9</v>
      </c>
      <c r="U3">
        <v>2.0842631944444439E-3</v>
      </c>
      <c r="V3">
        <v>3.90288242156973E-3</v>
      </c>
      <c r="W3">
        <v>0.50279064882805158</v>
      </c>
      <c r="X3">
        <v>1.118904969887235E-5</v>
      </c>
      <c r="Y3">
        <v>5.8685462615084573E-4</v>
      </c>
      <c r="Z3">
        <v>1.6471957011740229E-2</v>
      </c>
      <c r="AA3">
        <v>3.1866562130041673E-2</v>
      </c>
    </row>
    <row r="4" spans="1:27" x14ac:dyDescent="0.25">
      <c r="A4" t="s">
        <v>29</v>
      </c>
      <c r="B4">
        <v>0.37633333333333341</v>
      </c>
      <c r="C4">
        <v>0.39604423333333327</v>
      </c>
      <c r="S4">
        <v>3032059</v>
      </c>
      <c r="T4">
        <v>7.5</v>
      </c>
      <c r="U4">
        <v>3.5341854166666669E-3</v>
      </c>
      <c r="V4">
        <v>6.6179310626617166E-3</v>
      </c>
      <c r="W4">
        <v>0.48317341046051648</v>
      </c>
      <c r="X4">
        <v>1.897273644591399E-5</v>
      </c>
      <c r="Y4">
        <v>5.6395748771932133E-4</v>
      </c>
      <c r="Z4">
        <v>2.793070971555953E-2</v>
      </c>
      <c r="AA4">
        <v>3.062323362598933E-2</v>
      </c>
    </row>
    <row r="5" spans="1:27" x14ac:dyDescent="0.25">
      <c r="A5" t="s">
        <v>30</v>
      </c>
      <c r="B5">
        <v>0.61</v>
      </c>
      <c r="C5">
        <v>0.67324299999999992</v>
      </c>
      <c r="S5">
        <v>5135059</v>
      </c>
      <c r="T5">
        <v>7.03</v>
      </c>
      <c r="U5">
        <v>5.7749743055555544E-3</v>
      </c>
      <c r="V5">
        <v>1.081391532616751E-2</v>
      </c>
      <c r="W5">
        <v>0.45959166538516988</v>
      </c>
      <c r="X5">
        <v>3.100207050952379E-5</v>
      </c>
      <c r="Y5">
        <v>5.3643299771053874E-4</v>
      </c>
      <c r="Z5">
        <v>4.5639691166916609E-2</v>
      </c>
      <c r="AA5">
        <v>2.912863712478166E-2</v>
      </c>
    </row>
    <row r="6" spans="1:27" x14ac:dyDescent="0.25">
      <c r="A6" t="s">
        <v>31</v>
      </c>
      <c r="B6">
        <v>0.78800000000000003</v>
      </c>
      <c r="C6">
        <v>0.88440439999999998</v>
      </c>
      <c r="S6">
        <v>6737059</v>
      </c>
      <c r="T6">
        <v>7.64</v>
      </c>
      <c r="U6">
        <v>4.3991958333333336E-3</v>
      </c>
      <c r="V6">
        <v>8.2377043996768231E-3</v>
      </c>
      <c r="W6">
        <v>0.24033698594958899</v>
      </c>
      <c r="X6">
        <v>2.3616413198410429E-5</v>
      </c>
      <c r="Y6">
        <v>2.8052007802536132E-4</v>
      </c>
      <c r="Z6">
        <v>3.4766897408179002E-2</v>
      </c>
      <c r="AA6">
        <v>1.5232410373504609E-2</v>
      </c>
    </row>
    <row r="7" spans="1:27" x14ac:dyDescent="0.25">
      <c r="A7" t="s">
        <v>32</v>
      </c>
      <c r="B7">
        <v>0.92533333333333345</v>
      </c>
      <c r="C7">
        <v>1.0473229333333329</v>
      </c>
      <c r="S7">
        <v>7973059.0000000009</v>
      </c>
      <c r="T7">
        <v>7.51</v>
      </c>
      <c r="U7">
        <v>3.3941361111111119E-3</v>
      </c>
      <c r="V7">
        <v>6.3556820461926058E-3</v>
      </c>
      <c r="W7">
        <v>0.149520210210288</v>
      </c>
      <c r="X7">
        <v>1.822090306693838E-5</v>
      </c>
      <c r="Y7">
        <v>1.7451921046957001E-4</v>
      </c>
      <c r="Z7">
        <v>2.682389837484972E-2</v>
      </c>
      <c r="AA7">
        <v>9.4764989752076766E-3</v>
      </c>
    </row>
    <row r="8" spans="1:27" x14ac:dyDescent="0.25">
      <c r="A8" t="s">
        <v>33</v>
      </c>
      <c r="B8">
        <v>1.160666666666667</v>
      </c>
      <c r="C8">
        <v>1.3264988666666671</v>
      </c>
      <c r="S8">
        <v>10091059</v>
      </c>
      <c r="T8">
        <v>7.15</v>
      </c>
      <c r="U8">
        <v>5.8161652777777746E-3</v>
      </c>
      <c r="V8">
        <v>1.0891047389834889E-2</v>
      </c>
      <c r="W8">
        <v>0.20849953708498459</v>
      </c>
      <c r="X8">
        <v>3.1223197973928377E-5</v>
      </c>
      <c r="Y8">
        <v>2.433595735597667E-4</v>
      </c>
      <c r="Z8">
        <v>4.5965223914184193E-2</v>
      </c>
      <c r="AA8">
        <v>1.321457244300463E-2</v>
      </c>
    </row>
    <row r="9" spans="1:27" x14ac:dyDescent="0.25">
      <c r="A9" t="s">
        <v>34</v>
      </c>
      <c r="B9">
        <v>1.1853333333333329</v>
      </c>
      <c r="C9">
        <v>1.3557609333333329</v>
      </c>
      <c r="S9">
        <v>10313059</v>
      </c>
      <c r="T9">
        <v>7.22</v>
      </c>
      <c r="U9">
        <v>6.0962638888888609E-4</v>
      </c>
      <c r="V9">
        <v>1.141554542277307E-3</v>
      </c>
      <c r="W9">
        <v>1.9341020573871739E-2</v>
      </c>
      <c r="X9">
        <v>3.2726864731879468E-6</v>
      </c>
      <c r="Y9">
        <v>2.2574738461647491E-5</v>
      </c>
      <c r="Z9">
        <v>4.8178846595603626E-3</v>
      </c>
      <c r="AA9">
        <v>1.225821990150966E-3</v>
      </c>
    </row>
    <row r="10" spans="1:27" x14ac:dyDescent="0.25">
      <c r="A10" t="s">
        <v>35</v>
      </c>
      <c r="B10">
        <v>1.454</v>
      </c>
      <c r="C10">
        <v>1.6744802000000001</v>
      </c>
      <c r="S10">
        <v>12731059</v>
      </c>
      <c r="T10">
        <v>7.22</v>
      </c>
      <c r="U10">
        <v>6.6399847222222237E-3</v>
      </c>
      <c r="V10">
        <v>1.243368866318262E-2</v>
      </c>
      <c r="W10">
        <v>0.18646887925722119</v>
      </c>
      <c r="X10">
        <v>3.5645747262020242E-5</v>
      </c>
      <c r="Y10">
        <v>2.176455045063647E-4</v>
      </c>
      <c r="Z10">
        <v>5.2475878859536092E-2</v>
      </c>
      <c r="AA10">
        <v>1.181828289770284E-2</v>
      </c>
    </row>
    <row r="11" spans="1:27" x14ac:dyDescent="0.25">
      <c r="A11" t="s">
        <v>36</v>
      </c>
      <c r="B11">
        <v>1.488666666666667</v>
      </c>
      <c r="C11">
        <v>1.715605266666667</v>
      </c>
      <c r="S11">
        <v>13043059</v>
      </c>
      <c r="T11">
        <v>7.4</v>
      </c>
      <c r="U11">
        <v>8.5677222222222771E-4</v>
      </c>
      <c r="V11">
        <v>1.6043469242816391E-3</v>
      </c>
      <c r="W11">
        <v>2.1506572377015701E-2</v>
      </c>
      <c r="X11">
        <v>4.5994512596155432E-6</v>
      </c>
      <c r="Y11">
        <v>2.510235924538041E-5</v>
      </c>
      <c r="Z11">
        <v>6.7710811431659886E-3</v>
      </c>
      <c r="AA11">
        <v>1.363073331721385E-3</v>
      </c>
    </row>
    <row r="12" spans="1:27" x14ac:dyDescent="0.25">
      <c r="A12" t="s">
        <v>37</v>
      </c>
      <c r="B12">
        <v>1.5166666666666671</v>
      </c>
      <c r="C12">
        <v>1.7488216666666661</v>
      </c>
      <c r="D12">
        <v>9.6834108181818191E-3</v>
      </c>
      <c r="E12">
        <v>4.6419966037141721E-4</v>
      </c>
      <c r="F12">
        <v>1.6934558646070751E-2</v>
      </c>
      <c r="G12">
        <v>8.1180242371684213E-4</v>
      </c>
      <c r="H12">
        <v>5.9082824999999992E-4</v>
      </c>
      <c r="I12">
        <v>1.444931591838518E-5</v>
      </c>
      <c r="J12">
        <v>1.033253244878749E-3</v>
      </c>
      <c r="K12">
        <v>2.5269276746583561E-5</v>
      </c>
      <c r="L12">
        <v>1.1504533799144389E-3</v>
      </c>
      <c r="M12">
        <v>3.8275327033075921E-5</v>
      </c>
      <c r="N12">
        <v>2.0119377972842669E-3</v>
      </c>
      <c r="O12">
        <v>6.6936721214195526E-5</v>
      </c>
      <c r="P12">
        <v>0.19800000000000001</v>
      </c>
      <c r="Q12">
        <v>0.60899999999999999</v>
      </c>
      <c r="R12">
        <v>0.13700000000000001</v>
      </c>
      <c r="S12">
        <v>13295059</v>
      </c>
      <c r="T12">
        <v>7.07</v>
      </c>
      <c r="U12">
        <v>6.9200833333332712E-4</v>
      </c>
      <c r="V12">
        <v>1.2958186696120731E-3</v>
      </c>
      <c r="W12">
        <v>1.699794374897216E-2</v>
      </c>
      <c r="X12">
        <v>3.7149414019971119E-6</v>
      </c>
      <c r="Y12">
        <v>1.9839911397293309E-5</v>
      </c>
      <c r="Z12">
        <v>5.468950154095523E-3</v>
      </c>
      <c r="AA12">
        <v>1.0773192218712451E-3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V10"/>
  <sheetViews>
    <sheetView workbookViewId="0">
      <selection activeCell="C2" sqref="C2"/>
    </sheetView>
  </sheetViews>
  <sheetFormatPr defaultRowHeight="15" x14ac:dyDescent="0.25"/>
  <cols>
    <col min="1" max="1" width="11.7109375" customWidth="1"/>
    <col min="2" max="2" width="6.7109375" customWidth="1"/>
    <col min="3" max="3" width="22.7109375" customWidth="1"/>
    <col min="4" max="4" width="23.7109375" customWidth="1"/>
    <col min="5" max="5" width="25.7109375" customWidth="1"/>
    <col min="6" max="6" width="28.7109375" customWidth="1"/>
    <col min="7" max="8" width="24.7109375" customWidth="1"/>
    <col min="9" max="11" width="25.7109375" customWidth="1"/>
    <col min="12" max="12" width="24.7109375" customWidth="1"/>
    <col min="13" max="15" width="25.7109375" customWidth="1"/>
    <col min="16" max="16" width="24.7109375" customWidth="1"/>
    <col min="17" max="17" width="26.7109375" customWidth="1"/>
    <col min="18" max="18" width="29.7109375" customWidth="1"/>
    <col min="19" max="19" width="32.7109375" customWidth="1"/>
    <col min="20" max="20" width="35.7109375" customWidth="1"/>
    <col min="21" max="21" width="32.7109375" customWidth="1"/>
    <col min="22" max="22" width="35.710937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</row>
    <row r="2" spans="1:22" x14ac:dyDescent="0.25">
      <c r="A2" t="s">
        <v>27</v>
      </c>
      <c r="C2">
        <v>0.11801349999999999</v>
      </c>
      <c r="D2">
        <v>6.1000000000000004E-3</v>
      </c>
      <c r="F2">
        <v>7.1988234999999993E-4</v>
      </c>
      <c r="H2">
        <v>4.4999999999999999E-4</v>
      </c>
      <c r="J2">
        <v>5.3106074999999988E-5</v>
      </c>
      <c r="L2">
        <v>3.3E-3</v>
      </c>
      <c r="N2">
        <v>3.8944454999999988E-4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28</v>
      </c>
      <c r="C3">
        <v>0.26274209999999998</v>
      </c>
      <c r="P3">
        <v>3.0151791666666659E-3</v>
      </c>
      <c r="Q3">
        <v>5.3094481237181022E-3</v>
      </c>
      <c r="R3">
        <v>0.63370428468791484</v>
      </c>
      <c r="S3">
        <v>5.3492776529244188E-5</v>
      </c>
      <c r="T3">
        <v>2.5993694339520772E-3</v>
      </c>
      <c r="U3">
        <v>2.321900746975086E-2</v>
      </c>
      <c r="V3">
        <v>4.1616849666594763E-2</v>
      </c>
    </row>
    <row r="4" spans="1:22" x14ac:dyDescent="0.25">
      <c r="A4" t="s">
        <v>29</v>
      </c>
      <c r="C4">
        <v>0.42259602499999988</v>
      </c>
      <c r="D4">
        <v>6.9792688303282483E-3</v>
      </c>
      <c r="E4">
        <v>6.3888279133698326E-4</v>
      </c>
      <c r="F4">
        <v>2.9494112651031168E-3</v>
      </c>
      <c r="H4">
        <v>5.8672822468793331E-4</v>
      </c>
      <c r="I4">
        <v>1.15746828799658E-4</v>
      </c>
      <c r="J4">
        <v>2.4794901550842752E-4</v>
      </c>
      <c r="L4">
        <v>3.5369321775312072E-3</v>
      </c>
      <c r="M4">
        <v>3.2278924388546708E-4</v>
      </c>
      <c r="N4">
        <v>1.4946934789192819E-3</v>
      </c>
      <c r="P4">
        <v>3.3302901041666658E-3</v>
      </c>
      <c r="Q4">
        <v>5.8643289727132314E-3</v>
      </c>
      <c r="R4">
        <v>0.38886333291142039</v>
      </c>
      <c r="S4">
        <v>5.908321014193159E-5</v>
      </c>
      <c r="T4">
        <v>1.5950649001094789E-3</v>
      </c>
      <c r="U4">
        <v>2.5645584070073179E-2</v>
      </c>
      <c r="V4">
        <v>2.5537568953941159E-2</v>
      </c>
    </row>
    <row r="5" spans="1:22" x14ac:dyDescent="0.25">
      <c r="A5" t="s">
        <v>30</v>
      </c>
      <c r="C5">
        <v>0.65837314999999985</v>
      </c>
      <c r="P5">
        <v>4.9120234374999986E-3</v>
      </c>
      <c r="Q5">
        <v>8.6496132343358411E-3</v>
      </c>
      <c r="R5">
        <v>0.36363605698122259</v>
      </c>
      <c r="S5">
        <v>8.7144994550715428E-5</v>
      </c>
      <c r="T5">
        <v>1.4915860195980021E-3</v>
      </c>
      <c r="U5">
        <v>3.7826047005024448E-2</v>
      </c>
      <c r="V5">
        <v>2.3880834456080219E-2</v>
      </c>
    </row>
    <row r="6" spans="1:22" x14ac:dyDescent="0.25">
      <c r="A6" t="s">
        <v>31</v>
      </c>
      <c r="C6">
        <v>0.89187653333333317</v>
      </c>
      <c r="D6">
        <v>1.170564914008322E-2</v>
      </c>
      <c r="E6">
        <v>1.3397861113288701E-4</v>
      </c>
      <c r="F6">
        <v>1.043999377547373E-2</v>
      </c>
      <c r="H6">
        <v>7.5856150346740648E-4</v>
      </c>
      <c r="I6">
        <v>8.7732662535302641E-5</v>
      </c>
      <c r="J6">
        <v>6.7654320403263165E-4</v>
      </c>
      <c r="L6">
        <v>4.0081576560332868E-3</v>
      </c>
      <c r="M6">
        <v>2.5531889975438411E-5</v>
      </c>
      <c r="N6">
        <v>3.5747817553164261E-3</v>
      </c>
      <c r="P6">
        <v>4.8646538194444438E-3</v>
      </c>
      <c r="Q6">
        <v>8.5661997733757888E-3</v>
      </c>
      <c r="R6">
        <v>0.25111352719169883</v>
      </c>
      <c r="S6">
        <v>8.6304602569723209E-5</v>
      </c>
      <c r="T6">
        <v>1.0300337914796549E-3</v>
      </c>
      <c r="U6">
        <v>3.746126751608711E-2</v>
      </c>
      <c r="V6">
        <v>1.649121548157426E-2</v>
      </c>
    </row>
    <row r="7" spans="1:22" x14ac:dyDescent="0.25">
      <c r="A7" t="s">
        <v>32</v>
      </c>
      <c r="C7">
        <v>1.222063366666666</v>
      </c>
      <c r="P7">
        <v>6.8788923611111108E-3</v>
      </c>
      <c r="Q7">
        <v>1.2113085200285841E-2</v>
      </c>
      <c r="R7">
        <v>0.26040282842183021</v>
      </c>
      <c r="S7">
        <v>1.2203953115278389E-4</v>
      </c>
      <c r="T7">
        <v>1.0681372511907861E-3</v>
      </c>
      <c r="U7">
        <v>5.2972325784814117E-2</v>
      </c>
      <c r="V7">
        <v>1.710126572447656E-2</v>
      </c>
    </row>
    <row r="8" spans="1:22" x14ac:dyDescent="0.25">
      <c r="A8" t="s">
        <v>33</v>
      </c>
      <c r="C8">
        <v>1.523383566666666</v>
      </c>
      <c r="D8">
        <v>1.1205200101400289E-2</v>
      </c>
      <c r="E8">
        <v>1.2520718878799009E-3</v>
      </c>
      <c r="F8">
        <v>1.7069817695684861E-2</v>
      </c>
      <c r="H8">
        <v>8.2953331434089817E-4</v>
      </c>
      <c r="I8">
        <v>1.4230866155066449E-4</v>
      </c>
      <c r="J8">
        <v>1.263697419069458E-3</v>
      </c>
      <c r="L8">
        <v>4.144134162240464E-3</v>
      </c>
      <c r="M8">
        <v>2.3804556879262521E-4</v>
      </c>
      <c r="N8">
        <v>6.313105880819056E-3</v>
      </c>
      <c r="P8">
        <v>6.2775041666666646E-3</v>
      </c>
      <c r="Q8">
        <v>1.1054096913314739E-2</v>
      </c>
      <c r="R8">
        <v>0.18297585084188511</v>
      </c>
      <c r="S8">
        <v>1.1137020687236079E-4</v>
      </c>
      <c r="T8">
        <v>7.5054224079296509E-4</v>
      </c>
      <c r="U8">
        <v>4.8341212273087852E-2</v>
      </c>
      <c r="V8">
        <v>1.2016454142888039E-2</v>
      </c>
    </row>
    <row r="9" spans="1:22" x14ac:dyDescent="0.25">
      <c r="A9" t="s">
        <v>34</v>
      </c>
      <c r="C9">
        <v>1.6384546666666659</v>
      </c>
      <c r="P9">
        <v>2.397314583333328E-3</v>
      </c>
      <c r="Q9">
        <v>4.2214464590217609E-3</v>
      </c>
      <c r="R9">
        <v>6.0674359425239008E-2</v>
      </c>
      <c r="S9">
        <v>4.2531141994562928E-5</v>
      </c>
      <c r="T9">
        <v>2.4887803211281681E-4</v>
      </c>
      <c r="U9">
        <v>1.8461014135785481E-2</v>
      </c>
      <c r="V9">
        <v>3.9846277764409499E-3</v>
      </c>
    </row>
    <row r="10" spans="1:22" x14ac:dyDescent="0.25">
      <c r="A10" t="s">
        <v>35</v>
      </c>
      <c r="C10">
        <v>1.7638070333333331</v>
      </c>
      <c r="D10">
        <v>8.4872632072829132E-3</v>
      </c>
      <c r="E10">
        <v>5.3656021161189234E-4</v>
      </c>
      <c r="F10">
        <v>1.496989453875682E-2</v>
      </c>
      <c r="G10">
        <v>9.4638867504787724E-4</v>
      </c>
      <c r="H10">
        <v>6.8018414285714291E-4</v>
      </c>
      <c r="I10">
        <v>7.2286314057647176E-5</v>
      </c>
      <c r="J10">
        <v>1.199713575133233E-3</v>
      </c>
      <c r="K10">
        <v>1.2749910914862031E-4</v>
      </c>
      <c r="L10">
        <v>3.3748384173669468E-3</v>
      </c>
      <c r="M10">
        <v>8.4498131357771966E-5</v>
      </c>
      <c r="N10">
        <v>5.9525637369153553E-3</v>
      </c>
      <c r="O10">
        <v>1.4903839839236209E-4</v>
      </c>
      <c r="P10">
        <v>2.6115076388888939E-3</v>
      </c>
      <c r="Q10">
        <v>4.5986203694498417E-3</v>
      </c>
      <c r="R10">
        <v>6.1424750854741347E-2</v>
      </c>
      <c r="S10">
        <v>4.6331175299919262E-5</v>
      </c>
      <c r="T10">
        <v>2.5195603646355051E-4</v>
      </c>
      <c r="U10">
        <v>2.0110451824893551E-2</v>
      </c>
      <c r="V10">
        <v>4.0339077451381463E-3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V9"/>
  <sheetViews>
    <sheetView workbookViewId="0">
      <selection activeCell="C2" sqref="C2"/>
    </sheetView>
  </sheetViews>
  <sheetFormatPr defaultRowHeight="15" x14ac:dyDescent="0.25"/>
  <cols>
    <col min="1" max="1" width="11.7109375" customWidth="1"/>
    <col min="2" max="2" width="6.7109375" customWidth="1"/>
    <col min="3" max="3" width="22.7109375" customWidth="1"/>
    <col min="4" max="5" width="24.7109375" customWidth="1"/>
    <col min="6" max="6" width="28.7109375" customWidth="1"/>
    <col min="7" max="8" width="25.7109375" customWidth="1"/>
    <col min="9" max="9" width="24.7109375" customWidth="1"/>
    <col min="10" max="11" width="25.7109375" customWidth="1"/>
    <col min="12" max="15" width="24.7109375" customWidth="1"/>
    <col min="16" max="16" width="25.7109375" customWidth="1"/>
    <col min="17" max="17" width="26.7109375" customWidth="1"/>
    <col min="18" max="18" width="29.7109375" customWidth="1"/>
    <col min="19" max="19" width="32.7109375" customWidth="1"/>
    <col min="20" max="20" width="35.7109375" customWidth="1"/>
    <col min="21" max="21" width="32.7109375" customWidth="1"/>
    <col min="22" max="22" width="35.710937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</row>
    <row r="2" spans="1:22" x14ac:dyDescent="0.25">
      <c r="A2" t="s">
        <v>27</v>
      </c>
      <c r="C2">
        <v>0.1220337388888889</v>
      </c>
      <c r="D2">
        <v>6.1000000000000004E-3</v>
      </c>
      <c r="F2">
        <v>7.4440580722222218E-4</v>
      </c>
      <c r="H2">
        <v>4.4999999999999999E-4</v>
      </c>
      <c r="J2">
        <v>5.4915182499999988E-5</v>
      </c>
      <c r="L2">
        <v>3.3E-3</v>
      </c>
      <c r="N2">
        <v>4.0271133833333329E-4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28</v>
      </c>
      <c r="C3">
        <v>0.2112039555555556</v>
      </c>
      <c r="P3">
        <v>1.857712847222223E-3</v>
      </c>
      <c r="Q3">
        <v>3.2712583385203081E-3</v>
      </c>
      <c r="R3">
        <v>0.44611238752038268</v>
      </c>
      <c r="S3">
        <v>3.2957981167608122E-5</v>
      </c>
      <c r="T3">
        <v>1.829892794237536E-3</v>
      </c>
      <c r="U3">
        <v>1.43056999574558E-2</v>
      </c>
      <c r="V3">
        <v>2.9297248913165659E-2</v>
      </c>
    </row>
    <row r="4" spans="1:22" x14ac:dyDescent="0.25">
      <c r="A4" t="s">
        <v>29</v>
      </c>
      <c r="C4">
        <v>0.36924547777777778</v>
      </c>
      <c r="D4">
        <v>5.9945564677871136E-3</v>
      </c>
      <c r="F4">
        <v>1.266074037797778E-3</v>
      </c>
      <c r="H4">
        <v>4.5116562633053221E-4</v>
      </c>
      <c r="I4">
        <v>1.3142059527787884E-4</v>
      </c>
      <c r="J4">
        <v>1.6659086725132771E-4</v>
      </c>
      <c r="L4">
        <v>2.943876412698413E-3</v>
      </c>
      <c r="M4">
        <v>2.6284410369188497E-4</v>
      </c>
      <c r="N4">
        <v>1.0870130525255559E-3</v>
      </c>
      <c r="P4">
        <v>3.292531712962963E-3</v>
      </c>
      <c r="Q4">
        <v>5.7978399820929E-3</v>
      </c>
      <c r="R4">
        <v>0.45392635062918768</v>
      </c>
      <c r="S4">
        <v>5.841333247592331E-5</v>
      </c>
      <c r="T4">
        <v>1.8619446161264471E-3</v>
      </c>
      <c r="U4">
        <v>2.5354817810775299E-2</v>
      </c>
      <c r="V4">
        <v>2.9810410234395481E-2</v>
      </c>
    </row>
    <row r="5" spans="1:22" x14ac:dyDescent="0.25">
      <c r="A5" t="s">
        <v>30</v>
      </c>
      <c r="C5">
        <v>0.59846500000000002</v>
      </c>
      <c r="P5">
        <v>4.7754067129629632E-3</v>
      </c>
      <c r="Q5">
        <v>8.4090439773640974E-3</v>
      </c>
      <c r="R5">
        <v>0.39489782482853958</v>
      </c>
      <c r="S5">
        <v>8.472125535915818E-5</v>
      </c>
      <c r="T5">
        <v>1.619817571375566E-3</v>
      </c>
      <c r="U5">
        <v>3.6774001812292123E-2</v>
      </c>
      <c r="V5">
        <v>2.5933868220013988E-2</v>
      </c>
    </row>
    <row r="6" spans="1:22" x14ac:dyDescent="0.25">
      <c r="A6" t="s">
        <v>31</v>
      </c>
      <c r="C6">
        <v>0.80356308888888883</v>
      </c>
      <c r="D6">
        <v>5.1550431192358484E-3</v>
      </c>
      <c r="F6">
        <v>4.1424023722485704E-3</v>
      </c>
      <c r="H6">
        <v>3.335127911454012E-4</v>
      </c>
      <c r="I6">
        <v>1.0289955680510054E-4</v>
      </c>
      <c r="J6">
        <v>2.6799856863675338E-4</v>
      </c>
      <c r="L6">
        <v>1.9039621377182491E-3</v>
      </c>
      <c r="M6">
        <v>3.6151387038821066E-4</v>
      </c>
      <c r="N6">
        <v>1.5299536965123681E-3</v>
      </c>
      <c r="P6">
        <v>4.2728768518518496E-3</v>
      </c>
      <c r="Q6">
        <v>7.5241359567444106E-3</v>
      </c>
      <c r="R6">
        <v>0.24388409637312899</v>
      </c>
      <c r="S6">
        <v>7.5805792604284109E-5</v>
      </c>
      <c r="T6">
        <v>1.0003796421410309E-3</v>
      </c>
      <c r="U6">
        <v>3.2904167234000303E-2</v>
      </c>
      <c r="V6">
        <v>1.6016441769574449E-2</v>
      </c>
    </row>
    <row r="7" spans="1:22" x14ac:dyDescent="0.25">
      <c r="A7" t="s">
        <v>32</v>
      </c>
      <c r="C7">
        <v>0.9749175333333332</v>
      </c>
      <c r="D7">
        <v>5.9960396019417472E-3</v>
      </c>
      <c r="F7">
        <v>5.8456441384940293E-3</v>
      </c>
      <c r="H7">
        <v>4.7446965825242722E-4</v>
      </c>
      <c r="I7">
        <v>8.2419627855621373E-5</v>
      </c>
      <c r="J7">
        <v>4.6256878886496592E-4</v>
      </c>
      <c r="L7">
        <v>2.5266253495145629E-3</v>
      </c>
      <c r="M7">
        <v>3.3013157794920287E-4</v>
      </c>
      <c r="N7">
        <v>2.463251353406208E-3</v>
      </c>
      <c r="P7">
        <v>3.569884259259257E-3</v>
      </c>
      <c r="Q7">
        <v>6.2862318404676952E-3</v>
      </c>
      <c r="R7">
        <v>0.16062931880567141</v>
      </c>
      <c r="S7">
        <v>6.3333888422602397E-5</v>
      </c>
      <c r="T7">
        <v>6.588797828716473E-4</v>
      </c>
      <c r="U7">
        <v>2.7490628151799729E-2</v>
      </c>
      <c r="V7">
        <v>1.054890486668447E-2</v>
      </c>
    </row>
    <row r="8" spans="1:22" x14ac:dyDescent="0.25">
      <c r="A8" t="s">
        <v>33</v>
      </c>
      <c r="C8">
        <v>1.009056611111111</v>
      </c>
      <c r="D8">
        <v>4.537864523016754E-3</v>
      </c>
      <c r="F8">
        <v>4.5789621972766236E-3</v>
      </c>
      <c r="H8">
        <v>3.7147638031816512E-4</v>
      </c>
      <c r="I8">
        <v>9.6354344992590464E-5</v>
      </c>
      <c r="J8">
        <v>3.7484069743166991E-4</v>
      </c>
      <c r="L8">
        <v>1.929134501876223E-3</v>
      </c>
      <c r="M8">
        <v>3.850947223266147E-4</v>
      </c>
      <c r="N8">
        <v>1.9466059228407421E-3</v>
      </c>
      <c r="P8">
        <v>7.1123078703703763E-4</v>
      </c>
      <c r="Q8">
        <v>1.252410805139335E-3</v>
      </c>
      <c r="R8">
        <v>2.8687609392901811E-2</v>
      </c>
      <c r="S8">
        <v>1.2618059308810801E-5</v>
      </c>
      <c r="T8">
        <v>1.176727012754686E-4</v>
      </c>
      <c r="U8">
        <v>5.476978993320108E-3</v>
      </c>
      <c r="V8">
        <v>1.8839827286103159E-3</v>
      </c>
    </row>
    <row r="9" spans="1:22" x14ac:dyDescent="0.25">
      <c r="A9" t="s">
        <v>34</v>
      </c>
      <c r="C9">
        <v>1.023555833333333</v>
      </c>
      <c r="D9">
        <v>3.9399470554010076E-3</v>
      </c>
      <c r="E9">
        <v>1.410271662444337E-4</v>
      </c>
      <c r="F9">
        <v>4.032755791580191E-3</v>
      </c>
      <c r="G9">
        <v>1.4434917866795979E-4</v>
      </c>
      <c r="H9">
        <v>1.6135469150088444E-4</v>
      </c>
      <c r="I9">
        <v>1.410271662444337E-4</v>
      </c>
      <c r="J9">
        <v>1.651555357214307E-4</v>
      </c>
      <c r="K9">
        <v>1.4434917866795979E-4</v>
      </c>
      <c r="L9">
        <v>1.4781107935728701E-3</v>
      </c>
      <c r="M9">
        <v>4.9662824420193552E-4</v>
      </c>
      <c r="N9">
        <v>1.5129289250744729E-3</v>
      </c>
      <c r="O9">
        <v>5.0832673635098217E-4</v>
      </c>
      <c r="P9">
        <v>3.0206712962962961E-4</v>
      </c>
      <c r="Q9">
        <v>5.3191192496265132E-4</v>
      </c>
      <c r="R9">
        <v>1.1892378084144121E-2</v>
      </c>
      <c r="S9">
        <v>5.3590213280663584E-6</v>
      </c>
      <c r="T9">
        <v>4.8780929584766188E-5</v>
      </c>
      <c r="U9">
        <v>2.3261300743830549E-3</v>
      </c>
      <c r="V9">
        <v>7.8100041748947746E-4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FF0A-1364-4094-8AA7-2DB21CF92934}">
  <dimension ref="A1:O10"/>
  <sheetViews>
    <sheetView workbookViewId="0">
      <selection activeCell="H17" sqref="H17"/>
    </sheetView>
  </sheetViews>
  <sheetFormatPr defaultRowHeight="15" x14ac:dyDescent="0.25"/>
  <cols>
    <col min="13" max="13" width="9.5703125" bestFit="1" customWidth="1"/>
    <col min="14" max="14" width="20.140625" bestFit="1" customWidth="1"/>
    <col min="15" max="15" width="11.42578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27</v>
      </c>
      <c r="C2">
        <v>0.1220337388888889</v>
      </c>
      <c r="H2">
        <v>4.4999999999999999E-4</v>
      </c>
      <c r="J2">
        <v>5.3106074999999988E-5</v>
      </c>
      <c r="L2">
        <v>3.3E-3</v>
      </c>
      <c r="N2">
        <v>3.8944454999999988E-4</v>
      </c>
    </row>
    <row r="3" spans="1:15" x14ac:dyDescent="0.25">
      <c r="A3" t="s">
        <v>28</v>
      </c>
    </row>
    <row r="4" spans="1:15" x14ac:dyDescent="0.25">
      <c r="A4" t="s">
        <v>29</v>
      </c>
    </row>
    <row r="5" spans="1:15" x14ac:dyDescent="0.25">
      <c r="A5" t="s">
        <v>30</v>
      </c>
    </row>
    <row r="6" spans="1:15" x14ac:dyDescent="0.25">
      <c r="A6" t="s">
        <v>31</v>
      </c>
    </row>
    <row r="7" spans="1:15" x14ac:dyDescent="0.25">
      <c r="A7" t="s">
        <v>32</v>
      </c>
    </row>
    <row r="8" spans="1:15" x14ac:dyDescent="0.25">
      <c r="A8" t="s">
        <v>33</v>
      </c>
    </row>
    <row r="9" spans="1:15" x14ac:dyDescent="0.25">
      <c r="A9" t="s">
        <v>34</v>
      </c>
    </row>
    <row r="10" spans="1:15" x14ac:dyDescent="0.25">
      <c r="A10" t="s">
        <v>35</v>
      </c>
      <c r="C10">
        <v>0.91</v>
      </c>
      <c r="D10">
        <v>9.4999999999999998E-3</v>
      </c>
      <c r="E10">
        <f>I10</f>
        <v>1.5399999999999992E-4</v>
      </c>
      <c r="F10">
        <f>D10*C10</f>
        <v>8.6449999999999999E-3</v>
      </c>
      <c r="G10">
        <f>E10/C10</f>
        <v>1.6923076923076915E-4</v>
      </c>
      <c r="H10">
        <v>5.2700000000000002E-4</v>
      </c>
      <c r="I10">
        <v>1.5399999999999992E-4</v>
      </c>
      <c r="J10">
        <f>H10*C10</f>
        <v>4.7957000000000002E-4</v>
      </c>
      <c r="K10">
        <f>I10*C10</f>
        <v>1.4013999999999994E-4</v>
      </c>
      <c r="L10">
        <v>8.1699999999999991E-4</v>
      </c>
      <c r="M10">
        <v>1.4800000000000013E-4</v>
      </c>
      <c r="N10">
        <f>L10*C10</f>
        <v>7.4346999999999998E-4</v>
      </c>
      <c r="O10">
        <f>N10*C10</f>
        <v>6.7655769999999996E-4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7343-6057-4EA3-9F4F-9A10B4D1A384}">
  <dimension ref="A1:O10"/>
  <sheetViews>
    <sheetView tabSelected="1" workbookViewId="0">
      <selection activeCell="H11" sqref="H1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27</v>
      </c>
      <c r="C2">
        <v>0.11801349999999999</v>
      </c>
      <c r="H2">
        <v>4.4999999999999999E-4</v>
      </c>
      <c r="J2">
        <v>5.3106074999999988E-5</v>
      </c>
      <c r="L2">
        <v>3.3E-3</v>
      </c>
      <c r="N2">
        <v>3.8944454999999988E-4</v>
      </c>
    </row>
    <row r="3" spans="1:15" x14ac:dyDescent="0.25">
      <c r="A3" t="s">
        <v>28</v>
      </c>
    </row>
    <row r="4" spans="1:15" x14ac:dyDescent="0.25">
      <c r="A4" t="s">
        <v>29</v>
      </c>
    </row>
    <row r="5" spans="1:15" x14ac:dyDescent="0.25">
      <c r="A5" t="s">
        <v>30</v>
      </c>
    </row>
    <row r="6" spans="1:15" x14ac:dyDescent="0.25">
      <c r="A6" t="s">
        <v>31</v>
      </c>
    </row>
    <row r="7" spans="1:15" x14ac:dyDescent="0.25">
      <c r="A7" t="s">
        <v>32</v>
      </c>
    </row>
    <row r="8" spans="1:15" x14ac:dyDescent="0.25">
      <c r="A8" t="s">
        <v>33</v>
      </c>
    </row>
    <row r="9" spans="1:15" x14ac:dyDescent="0.25">
      <c r="A9" t="s">
        <v>34</v>
      </c>
    </row>
    <row r="10" spans="1:15" x14ac:dyDescent="0.25">
      <c r="A10" t="s">
        <v>35</v>
      </c>
      <c r="C10">
        <v>2.13</v>
      </c>
      <c r="D10">
        <v>1.2289999999999999E-2</v>
      </c>
      <c r="E10">
        <v>1.8318000000000015E-4</v>
      </c>
      <c r="F10">
        <f>C10*E10</f>
        <v>3.9017340000000031E-4</v>
      </c>
      <c r="G10">
        <v>9.4638867504787724E-4</v>
      </c>
      <c r="H10">
        <v>9.9700000000000006E-4</v>
      </c>
      <c r="I10">
        <v>8.6000000000000071E-5</v>
      </c>
      <c r="J10">
        <f>H10*C10</f>
        <v>2.1236100000000002E-3</v>
      </c>
      <c r="K10">
        <f>I10*C10</f>
        <v>1.8318000000000015E-4</v>
      </c>
      <c r="L10">
        <v>1.2099999999999999E-3</v>
      </c>
      <c r="M10">
        <v>3.0000000000000248E-5</v>
      </c>
      <c r="N10">
        <f>L10*C10</f>
        <v>2.5772999999999998E-3</v>
      </c>
      <c r="O10">
        <f>M10*C10</f>
        <v>6.3900000000000523E-5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5"/>
  <sheetViews>
    <sheetView workbookViewId="0"/>
  </sheetViews>
  <sheetFormatPr defaultRowHeight="15" x14ac:dyDescent="0.25"/>
  <cols>
    <col min="1" max="1" width="11.7109375" customWidth="1"/>
    <col min="2" max="3" width="21.7109375" customWidth="1"/>
    <col min="4" max="4" width="23.7109375" customWidth="1"/>
    <col min="5" max="5" width="28.7109375" customWidth="1"/>
    <col min="6" max="6" width="24.7109375" customWidth="1"/>
    <col min="7" max="7" width="25.7109375" customWidth="1"/>
  </cols>
  <sheetData>
    <row r="1" spans="1:7" x14ac:dyDescent="0.25">
      <c r="A1" s="1" t="s">
        <v>0</v>
      </c>
      <c r="B1" s="1" t="s">
        <v>2</v>
      </c>
      <c r="C1" s="1" t="s">
        <v>39</v>
      </c>
      <c r="D1" s="1" t="s">
        <v>3</v>
      </c>
      <c r="E1" s="1" t="s">
        <v>5</v>
      </c>
      <c r="F1" s="1" t="s">
        <v>7</v>
      </c>
      <c r="G1" s="1" t="s">
        <v>9</v>
      </c>
    </row>
    <row r="2" spans="1:7" x14ac:dyDescent="0.25">
      <c r="A2" t="s">
        <v>40</v>
      </c>
      <c r="B2">
        <v>6.3439065108514298E-2</v>
      </c>
      <c r="C2">
        <v>38.265701715838581</v>
      </c>
      <c r="D2">
        <v>4.5106780722702897E-2</v>
      </c>
      <c r="E2">
        <v>2.8615319991030269E-3</v>
      </c>
      <c r="F2">
        <v>2.5892545613630099E-3</v>
      </c>
      <c r="G2">
        <v>1.6425988870082559E-4</v>
      </c>
    </row>
    <row r="3" spans="1:7" x14ac:dyDescent="0.25">
      <c r="A3" t="s">
        <v>41</v>
      </c>
      <c r="B3">
        <v>6.0100166944907898E-2</v>
      </c>
      <c r="C3">
        <v>39.181502902568567</v>
      </c>
      <c r="D3">
        <v>4.3025731120072012E-2</v>
      </c>
      <c r="E3">
        <v>2.585853623243047E-3</v>
      </c>
    </row>
    <row r="4" spans="1:7" x14ac:dyDescent="0.25">
      <c r="A4" t="s">
        <v>42</v>
      </c>
      <c r="B4">
        <v>0.12687813021702801</v>
      </c>
      <c r="C4">
        <v>39.265921956653678</v>
      </c>
      <c r="D4">
        <v>2.99536565791019E-2</v>
      </c>
      <c r="E4">
        <v>3.8004639399194292E-3</v>
      </c>
    </row>
    <row r="5" spans="1:7" x14ac:dyDescent="0.25">
      <c r="A5" t="s">
        <v>43</v>
      </c>
      <c r="B5">
        <v>0.20701168614357199</v>
      </c>
      <c r="C5">
        <v>39.625915853959008</v>
      </c>
      <c r="D5">
        <v>2.44264573464354E-2</v>
      </c>
      <c r="E5">
        <v>5.0565621217996326E-3</v>
      </c>
      <c r="F5">
        <v>1.6599228097673999E-3</v>
      </c>
      <c r="G5">
        <v>3.436234197181252E-4</v>
      </c>
    </row>
    <row r="6" spans="1:7" x14ac:dyDescent="0.25">
      <c r="A6" t="s">
        <v>44</v>
      </c>
      <c r="B6">
        <v>0.37729549248747801</v>
      </c>
      <c r="C6">
        <v>37.410449367900718</v>
      </c>
      <c r="D6">
        <v>1.3360558665779201E-2</v>
      </c>
      <c r="E6">
        <v>5.0408785617130046E-3</v>
      </c>
    </row>
    <row r="7" spans="1:7" x14ac:dyDescent="0.25">
      <c r="A7" t="s">
        <v>45</v>
      </c>
      <c r="B7">
        <v>0.67779632721201999</v>
      </c>
      <c r="C7">
        <v>32.710539823457729</v>
      </c>
      <c r="D7">
        <v>1.11251125552989E-2</v>
      </c>
      <c r="E7">
        <v>7.5405604298019249E-3</v>
      </c>
    </row>
    <row r="8" spans="1:7" x14ac:dyDescent="0.25">
      <c r="A8" t="s">
        <v>46</v>
      </c>
      <c r="B8">
        <v>0.86143572621035003</v>
      </c>
      <c r="C8">
        <v>32.335214649663271</v>
      </c>
      <c r="D8">
        <v>1.8277267744587499E-2</v>
      </c>
      <c r="E8">
        <v>1.5744691412699741E-2</v>
      </c>
    </row>
    <row r="9" spans="1:7" x14ac:dyDescent="0.25">
      <c r="A9" t="s">
        <v>47</v>
      </c>
      <c r="B9">
        <v>1.09849749582637</v>
      </c>
      <c r="C9">
        <v>31.4081575890553</v>
      </c>
      <c r="D9">
        <v>2.6713532083153899E-2</v>
      </c>
      <c r="E9">
        <v>2.9344748098021959E-2</v>
      </c>
      <c r="F9">
        <v>1.5537245092408099E-3</v>
      </c>
      <c r="G9">
        <v>1.706762482605086E-3</v>
      </c>
    </row>
    <row r="10" spans="1:7" x14ac:dyDescent="0.25">
      <c r="A10" t="s">
        <v>48</v>
      </c>
      <c r="B10">
        <v>1.2554257095158501</v>
      </c>
      <c r="C10">
        <v>31.768733686733722</v>
      </c>
      <c r="D10">
        <v>3.5551325216301888E-2</v>
      </c>
      <c r="E10">
        <v>4.4632047683904538E-2</v>
      </c>
    </row>
    <row r="11" spans="1:7" x14ac:dyDescent="0.25">
      <c r="A11" t="s">
        <v>49</v>
      </c>
      <c r="B11">
        <v>1.4624373956594301</v>
      </c>
      <c r="C11">
        <v>33.048798240171067</v>
      </c>
      <c r="D11">
        <v>3.5321076224405903E-2</v>
      </c>
      <c r="E11">
        <v>5.1654862725508378E-2</v>
      </c>
    </row>
    <row r="12" spans="1:7" x14ac:dyDescent="0.25">
      <c r="A12" t="s">
        <v>50</v>
      </c>
      <c r="B12">
        <v>1.4991652754590901</v>
      </c>
      <c r="C12">
        <v>29.545310462244309</v>
      </c>
      <c r="D12">
        <v>4.0708315389734899E-2</v>
      </c>
      <c r="E12">
        <v>6.1028492854727438E-2</v>
      </c>
      <c r="F12">
        <v>2.4741455663927201E-3</v>
      </c>
      <c r="G12">
        <v>3.7091531195670279E-3</v>
      </c>
    </row>
    <row r="13" spans="1:7" x14ac:dyDescent="0.25">
      <c r="A13" t="s">
        <v>51</v>
      </c>
      <c r="B13">
        <v>1.4156928213689399</v>
      </c>
      <c r="C13">
        <v>28.709852926988429</v>
      </c>
      <c r="D13">
        <v>4.5453499980425097E-2</v>
      </c>
      <c r="E13">
        <v>6.4348193628381067E-2</v>
      </c>
    </row>
    <row r="14" spans="1:7" x14ac:dyDescent="0.25">
      <c r="A14" t="s">
        <v>52</v>
      </c>
      <c r="B14">
        <v>1.3956594323873099</v>
      </c>
      <c r="C14">
        <v>29.437603393239229</v>
      </c>
      <c r="D14">
        <v>4.0809125787887097E-2</v>
      </c>
      <c r="E14">
        <v>5.6955641333344839E-2</v>
      </c>
    </row>
    <row r="15" spans="1:7" x14ac:dyDescent="0.25">
      <c r="A15" t="s">
        <v>53</v>
      </c>
      <c r="B15">
        <v>1.37228714524207</v>
      </c>
      <c r="C15">
        <v>28.969902426928751</v>
      </c>
      <c r="D15">
        <v>4.3789149669185297E-2</v>
      </c>
      <c r="E15">
        <v>6.009128719210402E-2</v>
      </c>
      <c r="F15">
        <v>2.9767731476759698E-3</v>
      </c>
      <c r="G15">
        <v>4.0849875248575073E-3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4"/>
  <sheetViews>
    <sheetView workbookViewId="0"/>
  </sheetViews>
  <sheetFormatPr defaultRowHeight="15" x14ac:dyDescent="0.25"/>
  <cols>
    <col min="1" max="1" width="11.7109375" customWidth="1"/>
    <col min="2" max="3" width="21.7109375" customWidth="1"/>
    <col min="4" max="4" width="23.7109375" customWidth="1"/>
    <col min="5" max="5" width="28.7109375" customWidth="1"/>
    <col min="6" max="6" width="23.7109375" customWidth="1"/>
    <col min="7" max="7" width="24.7109375" customWidth="1"/>
  </cols>
  <sheetData>
    <row r="1" spans="1:7" x14ac:dyDescent="0.25">
      <c r="A1" s="1" t="s">
        <v>0</v>
      </c>
      <c r="B1" s="1" t="s">
        <v>2</v>
      </c>
      <c r="C1" s="1" t="s">
        <v>39</v>
      </c>
      <c r="D1" s="1" t="s">
        <v>3</v>
      </c>
      <c r="E1" s="1" t="s">
        <v>5</v>
      </c>
      <c r="F1" s="1" t="s">
        <v>7</v>
      </c>
      <c r="G1" s="1" t="s">
        <v>9</v>
      </c>
    </row>
    <row r="2" spans="1:7" x14ac:dyDescent="0.25">
      <c r="A2" t="s">
        <v>54</v>
      </c>
      <c r="B2">
        <v>7.6577359521267305E-2</v>
      </c>
      <c r="C2">
        <v>44.641710907109839</v>
      </c>
      <c r="D2">
        <v>1.1696706843511999E-2</v>
      </c>
      <c r="E2">
        <v>8.9570292517048618E-4</v>
      </c>
      <c r="F2">
        <v>6.1805489031517102E-4</v>
      </c>
      <c r="G2">
        <v>4.7329011539542278E-5</v>
      </c>
    </row>
    <row r="3" spans="1:7" x14ac:dyDescent="0.25">
      <c r="A3" t="s">
        <v>55</v>
      </c>
      <c r="B3">
        <v>6.6512717370612096E-2</v>
      </c>
      <c r="C3">
        <v>45.224503274408463</v>
      </c>
      <c r="D3">
        <v>1.49035251399465E-2</v>
      </c>
      <c r="E3">
        <v>9.9127395545907382E-4</v>
      </c>
    </row>
    <row r="4" spans="1:7" x14ac:dyDescent="0.25">
      <c r="A4" t="s">
        <v>56</v>
      </c>
      <c r="B4">
        <v>9.4637432854104198E-2</v>
      </c>
      <c r="C4">
        <v>43.120641271256858</v>
      </c>
      <c r="D4">
        <v>8.9121993040496197E-3</v>
      </c>
      <c r="E4">
        <v>8.4342766321939E-4</v>
      </c>
      <c r="F4">
        <v>2.4362247341699301E-2</v>
      </c>
      <c r="G4">
        <v>2.3055805469751459E-3</v>
      </c>
    </row>
    <row r="5" spans="1:7" x14ac:dyDescent="0.25">
      <c r="A5" t="s">
        <v>57</v>
      </c>
      <c r="B5">
        <v>0.16108393547372399</v>
      </c>
      <c r="C5">
        <v>44.708873424121819</v>
      </c>
      <c r="D5">
        <v>7.9514851984467203E-3</v>
      </c>
      <c r="E5">
        <v>1.2808565286268629E-3</v>
      </c>
      <c r="F5">
        <v>2.21086191206054E-2</v>
      </c>
      <c r="G5">
        <v>3.5613433758367409E-3</v>
      </c>
    </row>
    <row r="6" spans="1:7" x14ac:dyDescent="0.25">
      <c r="A6" t="s">
        <v>58</v>
      </c>
      <c r="B6">
        <v>0.28505450301690899</v>
      </c>
      <c r="C6">
        <v>41.178461116838932</v>
      </c>
      <c r="D6">
        <v>6.1265822784810102E-3</v>
      </c>
      <c r="E6">
        <v>1.7464098665846059E-3</v>
      </c>
      <c r="F6">
        <v>1.8056686464220699E-2</v>
      </c>
      <c r="G6">
        <v>5.147139786190579E-3</v>
      </c>
    </row>
    <row r="7" spans="1:7" x14ac:dyDescent="0.25">
      <c r="A7" t="s">
        <v>59</v>
      </c>
      <c r="B7">
        <v>0.54319270975591505</v>
      </c>
      <c r="C7">
        <v>42.179597583237452</v>
      </c>
      <c r="D7">
        <v>4.3635079933430796E-3</v>
      </c>
      <c r="E7">
        <v>2.3702257309456231E-3</v>
      </c>
      <c r="F7">
        <v>9.7924250407127097E-3</v>
      </c>
      <c r="G7">
        <v>5.3191738929464138E-3</v>
      </c>
    </row>
    <row r="8" spans="1:7" x14ac:dyDescent="0.25">
      <c r="A8" t="s">
        <v>60</v>
      </c>
      <c r="B8">
        <v>1.1367748450160899</v>
      </c>
      <c r="C8">
        <v>36.634924525475782</v>
      </c>
      <c r="D8">
        <v>4.2977457259569304E-3</v>
      </c>
      <c r="E8">
        <v>4.8855692315432526E-3</v>
      </c>
      <c r="F8">
        <v>5.7412108439505692E-3</v>
      </c>
      <c r="G8">
        <v>6.5264640673366034E-3</v>
      </c>
    </row>
    <row r="9" spans="1:7" x14ac:dyDescent="0.25">
      <c r="A9" t="s">
        <v>61</v>
      </c>
      <c r="B9">
        <v>2.7368211953417898</v>
      </c>
      <c r="C9">
        <v>33.943966835857829</v>
      </c>
      <c r="D9">
        <v>4.6644813152453401E-3</v>
      </c>
      <c r="E9">
        <v>1.2765851328839201E-2</v>
      </c>
      <c r="F9">
        <v>2.2538078359996198E-3</v>
      </c>
      <c r="G9">
        <v>6.1682690557911717E-3</v>
      </c>
    </row>
    <row r="10" spans="1:7" x14ac:dyDescent="0.25">
      <c r="A10" t="s">
        <v>62</v>
      </c>
      <c r="B10">
        <v>3.8671732095117402</v>
      </c>
      <c r="C10">
        <v>23.784291350553151</v>
      </c>
      <c r="D10">
        <v>5.2471632457511703E-3</v>
      </c>
      <c r="E10">
        <v>2.029168912990359E-2</v>
      </c>
      <c r="F10">
        <v>2.0032450426286101E-3</v>
      </c>
      <c r="G10">
        <v>7.746895560940565E-3</v>
      </c>
    </row>
    <row r="11" spans="1:7" x14ac:dyDescent="0.25">
      <c r="A11" t="s">
        <v>63</v>
      </c>
      <c r="B11">
        <v>4.3649426000877298</v>
      </c>
      <c r="C11">
        <v>22.351900827551269</v>
      </c>
      <c r="D11">
        <v>6.8173886731554799E-3</v>
      </c>
      <c r="E11">
        <v>2.975751024081192E-2</v>
      </c>
      <c r="F11">
        <v>3.7564661366031298E-3</v>
      </c>
      <c r="G11">
        <v>1.6396759065445979E-2</v>
      </c>
    </row>
    <row r="12" spans="1:7" x14ac:dyDescent="0.25">
      <c r="A12" t="s">
        <v>64</v>
      </c>
      <c r="B12">
        <v>4.9105687019425703</v>
      </c>
      <c r="C12">
        <v>19.744089411854301</v>
      </c>
      <c r="D12">
        <v>9.8996419385748106E-3</v>
      </c>
      <c r="E12">
        <v>4.8612871864003537E-2</v>
      </c>
      <c r="F12">
        <v>3.3519733690966602E-3</v>
      </c>
      <c r="G12">
        <v>1.6460095516031049E-2</v>
      </c>
    </row>
    <row r="13" spans="1:7" x14ac:dyDescent="0.25">
      <c r="A13" t="s">
        <v>65</v>
      </c>
      <c r="B13">
        <v>4.8907870450839601</v>
      </c>
      <c r="C13">
        <v>18.395767302595122</v>
      </c>
      <c r="D13">
        <v>1.0482323869080599E-2</v>
      </c>
      <c r="E13">
        <v>5.1266813781273783E-2</v>
      </c>
      <c r="F13">
        <v>2.4336023565475601E-3</v>
      </c>
      <c r="G13">
        <v>1.19022308782886E-2</v>
      </c>
    </row>
    <row r="14" spans="1:7" x14ac:dyDescent="0.25">
      <c r="A14" t="s">
        <v>66</v>
      </c>
      <c r="B14">
        <v>4.4479924515183802</v>
      </c>
      <c r="C14">
        <v>19.63635274268864</v>
      </c>
      <c r="D14">
        <v>1.22914922588128E-2</v>
      </c>
      <c r="E14">
        <v>5.4672464785095937E-2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9"/>
  <sheetViews>
    <sheetView workbookViewId="0"/>
  </sheetViews>
  <sheetFormatPr defaultRowHeight="15" x14ac:dyDescent="0.25"/>
  <cols>
    <col min="1" max="1" width="22.7109375" customWidth="1"/>
    <col min="2" max="2" width="21.7109375" customWidth="1"/>
    <col min="3" max="3" width="22.7109375" customWidth="1"/>
    <col min="4" max="4" width="23.7109375" customWidth="1"/>
    <col min="5" max="5" width="28.7109375" customWidth="1"/>
    <col min="6" max="6" width="23.7109375" customWidth="1"/>
    <col min="7" max="7" width="25.7109375" customWidth="1"/>
  </cols>
  <sheetData>
    <row r="1" spans="1:7" x14ac:dyDescent="0.25">
      <c r="A1" s="1" t="s">
        <v>0</v>
      </c>
      <c r="B1" s="1" t="s">
        <v>2</v>
      </c>
      <c r="C1" s="1" t="s">
        <v>39</v>
      </c>
      <c r="D1" s="1" t="s">
        <v>3</v>
      </c>
      <c r="E1" s="1" t="s">
        <v>5</v>
      </c>
      <c r="F1" s="1" t="s">
        <v>7</v>
      </c>
      <c r="G1" s="1" t="s">
        <v>9</v>
      </c>
    </row>
    <row r="2" spans="1:7" x14ac:dyDescent="0.25">
      <c r="A2" t="s">
        <v>67</v>
      </c>
      <c r="B2">
        <v>5.9922282959388097E-2</v>
      </c>
      <c r="C2">
        <v>1.4110825408800589</v>
      </c>
      <c r="D2">
        <v>2.5788643533123001E-2</v>
      </c>
      <c r="E2">
        <v>1.5453143949305909E-3</v>
      </c>
      <c r="F2">
        <v>7.2041166380789397E-4</v>
      </c>
      <c r="G2">
        <v>4.3168711565940187E-5</v>
      </c>
    </row>
    <row r="3" spans="1:7" x14ac:dyDescent="0.25">
      <c r="A3" t="s">
        <v>68</v>
      </c>
      <c r="B3">
        <v>6.0348674915930503E-2</v>
      </c>
      <c r="C3">
        <v>1.6572334311776411</v>
      </c>
      <c r="D3">
        <v>2.5504731861198698E-2</v>
      </c>
      <c r="E3">
        <v>1.5391767719094549E-3</v>
      </c>
      <c r="F3">
        <v>6.9982847341337898E-3</v>
      </c>
      <c r="G3">
        <v>4.2233721038935921E-4</v>
      </c>
    </row>
    <row r="4" spans="1:7" x14ac:dyDescent="0.25">
      <c r="A4" t="s">
        <v>69</v>
      </c>
      <c r="B4">
        <v>0.145769196876537</v>
      </c>
      <c r="C4">
        <v>1.317725300786281</v>
      </c>
      <c r="D4">
        <v>1.4905362776025201E-2</v>
      </c>
      <c r="E4">
        <v>2.1727427610146229E-3</v>
      </c>
      <c r="F4">
        <v>2.0686106346483699E-2</v>
      </c>
      <c r="G4">
        <v>3.0153971086295641E-3</v>
      </c>
    </row>
    <row r="5" spans="1:7" x14ac:dyDescent="0.25">
      <c r="A5" t="s">
        <v>70</v>
      </c>
      <c r="B5">
        <v>0.23439618635034101</v>
      </c>
      <c r="C5">
        <v>0.97831711391284271</v>
      </c>
      <c r="D5">
        <v>1.19716088328075E-2</v>
      </c>
      <c r="E5">
        <v>2.8060994548881348E-3</v>
      </c>
      <c r="F5">
        <v>2.9639794168095999E-2</v>
      </c>
      <c r="G5">
        <v>6.9474547172107808E-3</v>
      </c>
    </row>
    <row r="6" spans="1:7" x14ac:dyDescent="0.25">
      <c r="A6" t="s">
        <v>71</v>
      </c>
      <c r="B6">
        <v>0.52779364903393799</v>
      </c>
      <c r="C6">
        <v>0.43263550039391568</v>
      </c>
      <c r="D6">
        <v>7.2397476340693902E-3</v>
      </c>
      <c r="E6">
        <v>3.821092821870303E-3</v>
      </c>
      <c r="F6">
        <v>4.1166380789022301E-2</v>
      </c>
      <c r="G6">
        <v>2.1727354334158681E-2</v>
      </c>
    </row>
    <row r="7" spans="1:7" x14ac:dyDescent="0.25">
      <c r="A7" t="s">
        <v>72</v>
      </c>
      <c r="B7">
        <v>0.98178737822956397</v>
      </c>
      <c r="C7">
        <v>0.59516364924361598</v>
      </c>
      <c r="D7">
        <v>4.2113564668769593E-3</v>
      </c>
      <c r="E7">
        <v>4.1346566244052493E-3</v>
      </c>
      <c r="F7">
        <v>4.6518010291595198E-2</v>
      </c>
      <c r="G7">
        <v>4.567079536464113E-2</v>
      </c>
    </row>
    <row r="8" spans="1:7" x14ac:dyDescent="0.25">
      <c r="A8" t="s">
        <v>73</v>
      </c>
      <c r="B8">
        <v>1.2561905005557299</v>
      </c>
      <c r="C8">
        <v>0.61817064706996117</v>
      </c>
      <c r="D8">
        <v>3.35962145110409E-3</v>
      </c>
      <c r="E8">
        <v>4.2203245523402136E-3</v>
      </c>
      <c r="F8">
        <v>4.9296740994854198E-2</v>
      </c>
      <c r="G8">
        <v>6.1926097746092063E-2</v>
      </c>
    </row>
    <row r="9" spans="1:7" x14ac:dyDescent="0.25">
      <c r="A9" t="s">
        <v>74</v>
      </c>
      <c r="B9">
        <v>1.2251264252151099</v>
      </c>
      <c r="C9">
        <v>0.66353500985613678</v>
      </c>
      <c r="D9">
        <v>3.1703470031545699E-3</v>
      </c>
      <c r="E9">
        <v>3.8840758906661952E-3</v>
      </c>
      <c r="F9">
        <v>4.8576329331046303E-2</v>
      </c>
      <c r="G9">
        <v>5.9512144703416647E-2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11"/>
  <sheetViews>
    <sheetView workbookViewId="0"/>
  </sheetViews>
  <sheetFormatPr defaultRowHeight="15" x14ac:dyDescent="0.25"/>
  <cols>
    <col min="1" max="1" width="22.7109375" customWidth="1"/>
    <col min="2" max="3" width="21.7109375" customWidth="1"/>
    <col min="4" max="4" width="23.7109375" customWidth="1"/>
    <col min="5" max="5" width="28.7109375" customWidth="1"/>
  </cols>
  <sheetData>
    <row r="1" spans="1:5" x14ac:dyDescent="0.25">
      <c r="A1" s="1" t="s">
        <v>0</v>
      </c>
      <c r="B1" s="1" t="s">
        <v>2</v>
      </c>
      <c r="C1" s="1" t="s">
        <v>39</v>
      </c>
      <c r="D1" s="1" t="s">
        <v>3</v>
      </c>
      <c r="E1" s="1" t="s">
        <v>5</v>
      </c>
    </row>
    <row r="2" spans="1:5" x14ac:dyDescent="0.25">
      <c r="A2" t="s">
        <v>75</v>
      </c>
      <c r="B2">
        <v>9.5362129380715602E-2</v>
      </c>
      <c r="C2">
        <v>43.431902765392458</v>
      </c>
      <c r="D2">
        <v>6.21395254316017E-2</v>
      </c>
      <c r="E2">
        <v>5.9257574638646691E-3</v>
      </c>
    </row>
    <row r="3" spans="1:5" x14ac:dyDescent="0.25">
      <c r="A3" t="s">
        <v>76</v>
      </c>
      <c r="B3">
        <v>0.107805796232497</v>
      </c>
      <c r="C3">
        <v>41.52611488423203</v>
      </c>
      <c r="D3">
        <v>1.83500103223142E-2</v>
      </c>
      <c r="E3">
        <v>1.9782374736716209E-3</v>
      </c>
    </row>
    <row r="4" spans="1:5" x14ac:dyDescent="0.25">
      <c r="A4" t="s">
        <v>77</v>
      </c>
      <c r="B4">
        <v>0.14734834895344301</v>
      </c>
      <c r="C4">
        <v>40.823982506962381</v>
      </c>
      <c r="D4">
        <v>1.6649892905989502E-2</v>
      </c>
      <c r="E4">
        <v>2.4533342299491961E-3</v>
      </c>
    </row>
    <row r="5" spans="1:5" x14ac:dyDescent="0.25">
      <c r="A5" t="s">
        <v>78</v>
      </c>
      <c r="B5">
        <v>0.200484575652286</v>
      </c>
      <c r="C5">
        <v>41.12489638293507</v>
      </c>
      <c r="D5">
        <v>1.20409795876235E-2</v>
      </c>
      <c r="E5">
        <v>2.4140306830625351E-3</v>
      </c>
    </row>
    <row r="6" spans="1:5" x14ac:dyDescent="0.25">
      <c r="A6" t="s">
        <v>79</v>
      </c>
      <c r="B6">
        <v>0.48592224182585703</v>
      </c>
      <c r="C6">
        <v>40.823982506962381</v>
      </c>
      <c r="D6">
        <v>1.17177621222678E-2</v>
      </c>
      <c r="E6">
        <v>5.6939212396344818E-3</v>
      </c>
    </row>
    <row r="7" spans="1:5" x14ac:dyDescent="0.25">
      <c r="A7" t="s">
        <v>80</v>
      </c>
      <c r="B7">
        <v>1.4272767929544801</v>
      </c>
      <c r="C7">
        <v>39.419717752423203</v>
      </c>
      <c r="D7">
        <v>7.7189943485329393E-3</v>
      </c>
      <c r="E7">
        <v>1.1017141498607851E-2</v>
      </c>
    </row>
    <row r="8" spans="1:5" x14ac:dyDescent="0.25">
      <c r="A8" t="s">
        <v>81</v>
      </c>
      <c r="B8">
        <v>3.3666606053755399</v>
      </c>
      <c r="C8">
        <v>39.319413127098919</v>
      </c>
      <c r="D8">
        <v>9.3873383912673209E-3</v>
      </c>
      <c r="E8">
        <v>3.1603982351209092E-2</v>
      </c>
    </row>
    <row r="9" spans="1:5" x14ac:dyDescent="0.25">
      <c r="A9" t="s">
        <v>82</v>
      </c>
      <c r="B9">
        <v>4.6908790674130199</v>
      </c>
      <c r="C9">
        <v>28.586818217406091</v>
      </c>
      <c r="D9">
        <v>1.1053747000077401E-2</v>
      </c>
      <c r="E9">
        <v>5.1851790419142542E-2</v>
      </c>
    </row>
    <row r="10" spans="1:5" x14ac:dyDescent="0.25">
      <c r="A10" t="s">
        <v>83</v>
      </c>
      <c r="B10">
        <v>5.4001238469212698</v>
      </c>
      <c r="C10">
        <v>19.057878811604041</v>
      </c>
      <c r="D10">
        <v>1.7771799437433799E-2</v>
      </c>
      <c r="E10">
        <v>9.5969917944788263E-2</v>
      </c>
    </row>
    <row r="11" spans="1:5" x14ac:dyDescent="0.25">
      <c r="A11" t="s">
        <v>84</v>
      </c>
      <c r="B11">
        <v>5.8906166298893696</v>
      </c>
      <c r="C11">
        <v>13.641429044095529</v>
      </c>
      <c r="D11">
        <v>2.2040237671285899E-2</v>
      </c>
      <c r="E11">
        <v>0.12983059055319091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4"/>
  <sheetViews>
    <sheetView workbookViewId="0"/>
  </sheetViews>
  <sheetFormatPr defaultRowHeight="15" x14ac:dyDescent="0.25"/>
  <cols>
    <col min="1" max="1" width="11.7109375" customWidth="1"/>
    <col min="2" max="2" width="8.7109375" customWidth="1"/>
    <col min="3" max="3" width="23.7109375" customWidth="1"/>
    <col min="4" max="4" width="28.7109375" customWidth="1"/>
    <col min="5" max="5" width="23.7109375" customWidth="1"/>
    <col min="6" max="6" width="9.7109375" customWidth="1"/>
    <col min="7" max="7" width="24.7109375" customWidth="1"/>
  </cols>
  <sheetData>
    <row r="1" spans="1:7" x14ac:dyDescent="0.25">
      <c r="A1" s="1" t="s">
        <v>0</v>
      </c>
      <c r="B1" s="1" t="s">
        <v>2</v>
      </c>
      <c r="C1" s="1" t="s">
        <v>3</v>
      </c>
      <c r="D1" s="1" t="s">
        <v>5</v>
      </c>
      <c r="E1" s="1" t="s">
        <v>7</v>
      </c>
      <c r="F1" s="1" t="s">
        <v>85</v>
      </c>
      <c r="G1" s="1" t="s">
        <v>9</v>
      </c>
    </row>
    <row r="2" spans="1:7" x14ac:dyDescent="0.25">
      <c r="A2" t="s">
        <v>54</v>
      </c>
      <c r="B2">
        <v>0.114</v>
      </c>
      <c r="C2">
        <v>6.0699999999999997E-2</v>
      </c>
      <c r="D2">
        <v>6.9198000000000011E-3</v>
      </c>
      <c r="E2">
        <v>7.9000000000000008E-3</v>
      </c>
      <c r="G2">
        <v>9.006000000000001E-4</v>
      </c>
    </row>
    <row r="3" spans="1:7" x14ac:dyDescent="0.25">
      <c r="A3" t="s">
        <v>86</v>
      </c>
      <c r="B3">
        <v>0.254</v>
      </c>
    </row>
    <row r="4" spans="1:7" x14ac:dyDescent="0.25">
      <c r="A4" t="s">
        <v>87</v>
      </c>
      <c r="B4">
        <v>0.25900000000000001</v>
      </c>
      <c r="C4">
        <v>4.4999999999999998E-2</v>
      </c>
      <c r="D4">
        <v>1.1655E-2</v>
      </c>
      <c r="E4">
        <v>1.9099999999999999E-2</v>
      </c>
      <c r="G4">
        <v>4.9468999999999997E-3</v>
      </c>
    </row>
    <row r="5" spans="1:7" x14ac:dyDescent="0.25">
      <c r="A5" t="s">
        <v>88</v>
      </c>
      <c r="B5">
        <v>0.48</v>
      </c>
    </row>
    <row r="6" spans="1:7" x14ac:dyDescent="0.25">
      <c r="A6" t="s">
        <v>89</v>
      </c>
      <c r="B6">
        <v>0.5</v>
      </c>
      <c r="C6">
        <v>3.7000000000000012E-2</v>
      </c>
      <c r="D6">
        <v>1.8499999999999999E-2</v>
      </c>
      <c r="E6">
        <v>5.6399999999999999E-2</v>
      </c>
      <c r="G6">
        <v>2.8199999999999999E-2</v>
      </c>
    </row>
    <row r="7" spans="1:7" x14ac:dyDescent="0.25">
      <c r="A7" t="s">
        <v>90</v>
      </c>
      <c r="B7">
        <v>0.754</v>
      </c>
    </row>
    <row r="8" spans="1:7" x14ac:dyDescent="0.25">
      <c r="A8" t="s">
        <v>91</v>
      </c>
      <c r="B8">
        <v>0.76800000000000002</v>
      </c>
      <c r="C8">
        <v>1.84E-2</v>
      </c>
      <c r="D8">
        <v>1.41312E-2</v>
      </c>
      <c r="E8">
        <v>6.6000000000000003E-2</v>
      </c>
      <c r="G8">
        <v>5.0687999999999997E-2</v>
      </c>
    </row>
    <row r="9" spans="1:7" x14ac:dyDescent="0.25">
      <c r="A9" t="s">
        <v>92</v>
      </c>
      <c r="B9">
        <v>0.94199999999999995</v>
      </c>
    </row>
    <row r="10" spans="1:7" x14ac:dyDescent="0.25">
      <c r="A10" t="s">
        <v>93</v>
      </c>
      <c r="B10">
        <v>0.96199999999999997</v>
      </c>
      <c r="C10">
        <v>1.5699999999999999E-2</v>
      </c>
      <c r="D10">
        <v>1.5103399999999999E-2</v>
      </c>
      <c r="E10">
        <v>6.3399999999999998E-2</v>
      </c>
      <c r="G10">
        <v>6.0990799999999998E-2</v>
      </c>
    </row>
    <row r="11" spans="1:7" x14ac:dyDescent="0.25">
      <c r="A11" t="s">
        <v>94</v>
      </c>
      <c r="B11">
        <v>1.1100000000000001</v>
      </c>
    </row>
    <row r="12" spans="1:7" x14ac:dyDescent="0.25">
      <c r="A12" t="s">
        <v>95</v>
      </c>
      <c r="B12">
        <v>1.21</v>
      </c>
      <c r="C12">
        <v>1.4500000000000001E-2</v>
      </c>
      <c r="D12">
        <v>1.7545000000000002E-2</v>
      </c>
      <c r="E12">
        <v>6.2699999999999992E-2</v>
      </c>
      <c r="G12">
        <v>7.586699999999999E-2</v>
      </c>
    </row>
    <row r="13" spans="1:7" x14ac:dyDescent="0.25">
      <c r="A13" t="s">
        <v>96</v>
      </c>
      <c r="B13">
        <v>1.26</v>
      </c>
    </row>
    <row r="14" spans="1:7" x14ac:dyDescent="0.25">
      <c r="A14" t="s">
        <v>97</v>
      </c>
      <c r="B14">
        <v>1.28</v>
      </c>
      <c r="C14">
        <v>9.4000000000000004E-3</v>
      </c>
      <c r="D14">
        <v>1.2031999999999999E-2</v>
      </c>
      <c r="E14">
        <v>6.1400000000000003E-2</v>
      </c>
      <c r="F14">
        <v>0.20300000000000001</v>
      </c>
      <c r="G14">
        <v>7.8591999999999995E-2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14"/>
  <sheetViews>
    <sheetView workbookViewId="0"/>
  </sheetViews>
  <sheetFormatPr defaultRowHeight="15" x14ac:dyDescent="0.25"/>
  <cols>
    <col min="1" max="1" width="11.7109375" customWidth="1"/>
    <col min="2" max="2" width="8.7109375" customWidth="1"/>
    <col min="3" max="3" width="23.7109375" customWidth="1"/>
    <col min="4" max="4" width="28.7109375" customWidth="1"/>
    <col min="5" max="5" width="23.7109375" customWidth="1"/>
    <col min="6" max="6" width="9.7109375" customWidth="1"/>
    <col min="7" max="7" width="24.7109375" customWidth="1"/>
  </cols>
  <sheetData>
    <row r="1" spans="1:7" x14ac:dyDescent="0.25">
      <c r="A1" s="1" t="s">
        <v>0</v>
      </c>
      <c r="B1" s="1" t="s">
        <v>2</v>
      </c>
      <c r="C1" s="1" t="s">
        <v>3</v>
      </c>
      <c r="D1" s="1" t="s">
        <v>5</v>
      </c>
      <c r="E1" s="1" t="s">
        <v>7</v>
      </c>
      <c r="F1" s="1" t="s">
        <v>85</v>
      </c>
      <c r="G1" s="1" t="s">
        <v>9</v>
      </c>
    </row>
    <row r="2" spans="1:7" x14ac:dyDescent="0.25">
      <c r="A2" t="s">
        <v>54</v>
      </c>
      <c r="B2">
        <v>0.1</v>
      </c>
      <c r="C2">
        <v>6.0600000000000008E-2</v>
      </c>
      <c r="D2">
        <v>6.0600000000000011E-3</v>
      </c>
      <c r="E2">
        <v>7.9000000000000008E-3</v>
      </c>
      <c r="G2">
        <v>7.9000000000000012E-4</v>
      </c>
    </row>
    <row r="3" spans="1:7" x14ac:dyDescent="0.25">
      <c r="A3" t="s">
        <v>86</v>
      </c>
      <c r="B3">
        <v>0.22</v>
      </c>
    </row>
    <row r="4" spans="1:7" x14ac:dyDescent="0.25">
      <c r="A4" t="s">
        <v>87</v>
      </c>
      <c r="B4">
        <v>0.245</v>
      </c>
      <c r="C4">
        <v>4.9099999999999998E-2</v>
      </c>
      <c r="D4">
        <v>1.20295E-2</v>
      </c>
      <c r="E4">
        <v>1.52E-2</v>
      </c>
      <c r="G4">
        <v>3.7239999999999999E-3</v>
      </c>
    </row>
    <row r="5" spans="1:7" x14ac:dyDescent="0.25">
      <c r="A5" t="s">
        <v>88</v>
      </c>
      <c r="B5">
        <v>0.442</v>
      </c>
    </row>
    <row r="6" spans="1:7" x14ac:dyDescent="0.25">
      <c r="A6" t="s">
        <v>89</v>
      </c>
      <c r="B6">
        <v>0.496</v>
      </c>
      <c r="C6">
        <v>4.3499999999999997E-2</v>
      </c>
      <c r="D6">
        <v>2.1576000000000001E-2</v>
      </c>
      <c r="E6">
        <v>3.1E-2</v>
      </c>
      <c r="G6">
        <v>1.5376000000000001E-2</v>
      </c>
    </row>
    <row r="7" spans="1:7" x14ac:dyDescent="0.25">
      <c r="A7" t="s">
        <v>90</v>
      </c>
      <c r="B7">
        <v>0.61499999999999999</v>
      </c>
    </row>
    <row r="8" spans="1:7" x14ac:dyDescent="0.25">
      <c r="A8" t="s">
        <v>91</v>
      </c>
      <c r="B8">
        <v>0.63300000000000001</v>
      </c>
      <c r="C8">
        <v>4.0800000000000003E-2</v>
      </c>
      <c r="D8">
        <v>2.5826399999999999E-2</v>
      </c>
      <c r="E8">
        <v>3.8600000000000002E-2</v>
      </c>
      <c r="G8">
        <v>2.4433799999999999E-2</v>
      </c>
    </row>
    <row r="9" spans="1:7" x14ac:dyDescent="0.25">
      <c r="A9" t="s">
        <v>92</v>
      </c>
      <c r="B9">
        <v>0.70099999999999996</v>
      </c>
    </row>
    <row r="10" spans="1:7" x14ac:dyDescent="0.25">
      <c r="A10" t="s">
        <v>93</v>
      </c>
      <c r="B10">
        <v>0.72799999999999998</v>
      </c>
      <c r="C10">
        <v>3.2899999999999999E-2</v>
      </c>
      <c r="D10">
        <v>2.3951199999999999E-2</v>
      </c>
      <c r="E10">
        <v>3.5999999999999997E-2</v>
      </c>
      <c r="G10">
        <v>2.6207999999999999E-2</v>
      </c>
    </row>
    <row r="11" spans="1:7" x14ac:dyDescent="0.25">
      <c r="A11" t="s">
        <v>94</v>
      </c>
      <c r="B11">
        <v>0.78</v>
      </c>
    </row>
    <row r="12" spans="1:7" x14ac:dyDescent="0.25">
      <c r="A12" t="s">
        <v>95</v>
      </c>
      <c r="B12">
        <v>0.83199999999999996</v>
      </c>
      <c r="C12">
        <v>3.0499999999999999E-2</v>
      </c>
      <c r="D12">
        <v>2.5375999999999999E-2</v>
      </c>
      <c r="E12">
        <v>3.5000000000000003E-2</v>
      </c>
      <c r="G12">
        <v>2.912E-2</v>
      </c>
    </row>
    <row r="13" spans="1:7" x14ac:dyDescent="0.25">
      <c r="A13" t="s">
        <v>96</v>
      </c>
      <c r="B13">
        <v>0.879</v>
      </c>
    </row>
    <row r="14" spans="1:7" x14ac:dyDescent="0.25">
      <c r="A14" t="s">
        <v>97</v>
      </c>
      <c r="B14">
        <v>0.90800000000000003</v>
      </c>
      <c r="C14">
        <v>2.1999999999999999E-2</v>
      </c>
      <c r="D14">
        <v>1.9976000000000001E-2</v>
      </c>
      <c r="E14">
        <v>3.3000000000000002E-2</v>
      </c>
      <c r="F14">
        <v>9.8299999999999998E-2</v>
      </c>
      <c r="G14">
        <v>2.9964000000000001E-2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/>
  </sheetViews>
  <sheetFormatPr defaultRowHeight="15" x14ac:dyDescent="0.25"/>
  <cols>
    <col min="1" max="1" width="11.7109375" customWidth="1"/>
    <col min="2" max="3" width="21.7109375" customWidth="1"/>
    <col min="4" max="4" width="23.7109375" customWidth="1"/>
    <col min="5" max="5" width="25.7109375" customWidth="1"/>
    <col min="6" max="6" width="28.7109375" customWidth="1"/>
    <col min="7" max="7" width="25.7109375" customWidth="1"/>
    <col min="8" max="9" width="24.7109375" customWidth="1"/>
    <col min="10" max="11" width="25.7109375" customWidth="1"/>
    <col min="12" max="13" width="24.7109375" customWidth="1"/>
    <col min="14" max="14" width="25.7109375" customWidth="1"/>
    <col min="15" max="15" width="24.7109375" customWidth="1"/>
    <col min="16" max="16" width="10.7109375" customWidth="1"/>
    <col min="17" max="17" width="15.7109375" customWidth="1"/>
    <col min="18" max="18" width="8.7109375" customWidth="1"/>
    <col min="19" max="19" width="20.7109375" customWidth="1"/>
    <col min="20" max="20" width="7.7109375" customWidth="1"/>
    <col min="21" max="21" width="24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>
        <v>0.158</v>
      </c>
      <c r="C2">
        <v>0.1370354</v>
      </c>
      <c r="D2">
        <v>6.0000000000000001E-3</v>
      </c>
      <c r="F2">
        <v>8.2221240000000004E-4</v>
      </c>
      <c r="H2">
        <v>4.0000000000000002E-4</v>
      </c>
      <c r="J2">
        <v>5.4814160000000012E-5</v>
      </c>
      <c r="L2">
        <v>8.0000000000000004E-4</v>
      </c>
      <c r="N2">
        <v>1.0962832E-4</v>
      </c>
      <c r="S2">
        <v>1067059</v>
      </c>
      <c r="T2">
        <v>7.1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28</v>
      </c>
      <c r="B3">
        <v>0.223</v>
      </c>
      <c r="C3">
        <v>0.2141449</v>
      </c>
      <c r="S3">
        <v>1652059</v>
      </c>
      <c r="T3">
        <v>6.57</v>
      </c>
      <c r="U3">
        <v>1.606447916666667E-3</v>
      </c>
      <c r="V3">
        <v>2.9903265515832549E-3</v>
      </c>
      <c r="W3">
        <v>0.38696530894466358</v>
      </c>
      <c r="X3">
        <v>8.300402040391225E-6</v>
      </c>
      <c r="Y3">
        <v>4.3730873255285499E-4</v>
      </c>
      <c r="Z3">
        <v>1.040074796966684E-2</v>
      </c>
      <c r="AA3">
        <v>2.0211859801426441E-2</v>
      </c>
    </row>
    <row r="4" spans="1:27" x14ac:dyDescent="0.25">
      <c r="A4" t="s">
        <v>29</v>
      </c>
      <c r="B4">
        <v>0.35699999999999998</v>
      </c>
      <c r="C4">
        <v>0.37310910000000003</v>
      </c>
      <c r="S4">
        <v>2858059</v>
      </c>
      <c r="T4">
        <v>7.06</v>
      </c>
      <c r="U4">
        <v>3.3117541666666671E-3</v>
      </c>
      <c r="V4">
        <v>6.1646731986485558E-3</v>
      </c>
      <c r="W4">
        <v>0.47705410396812881</v>
      </c>
      <c r="X4">
        <v>1.711159805249884E-5</v>
      </c>
      <c r="Y4">
        <v>5.3911790215611629E-4</v>
      </c>
      <c r="Z4">
        <v>2.144154196823626E-2</v>
      </c>
      <c r="AA4">
        <v>2.4917351618405081E-2</v>
      </c>
    </row>
    <row r="5" spans="1:27" x14ac:dyDescent="0.25">
      <c r="A5" t="s">
        <v>30</v>
      </c>
      <c r="B5">
        <v>0.56133333333333335</v>
      </c>
      <c r="C5">
        <v>0.61550973333333325</v>
      </c>
      <c r="S5">
        <v>4697059</v>
      </c>
      <c r="T5">
        <v>7.03</v>
      </c>
      <c r="U5">
        <v>5.0500131944444431E-3</v>
      </c>
      <c r="V5">
        <v>9.4003598775412017E-3</v>
      </c>
      <c r="W5">
        <v>0.43211482045001098</v>
      </c>
      <c r="X5">
        <v>2.6093058721845229E-5</v>
      </c>
      <c r="Y5">
        <v>4.8833210647138776E-4</v>
      </c>
      <c r="Z5">
        <v>3.2695684643106522E-2</v>
      </c>
      <c r="AA5">
        <v>2.2570095993548429E-2</v>
      </c>
    </row>
    <row r="6" spans="1:27" x14ac:dyDescent="0.25">
      <c r="A6" t="s">
        <v>31</v>
      </c>
      <c r="B6">
        <v>0.79666666666666675</v>
      </c>
      <c r="C6">
        <v>0.89468566666666671</v>
      </c>
      <c r="S6">
        <v>6815059.0000000009</v>
      </c>
      <c r="T6">
        <v>7.31</v>
      </c>
      <c r="U6">
        <v>5.8161652777777807E-3</v>
      </c>
      <c r="V6">
        <v>1.082651561752707E-2</v>
      </c>
      <c r="W6">
        <v>0.32579103156182321</v>
      </c>
      <c r="X6">
        <v>3.005171200264722E-5</v>
      </c>
      <c r="Y6">
        <v>3.6817580231658881E-4</v>
      </c>
      <c r="Z6">
        <v>3.7656041367101503E-2</v>
      </c>
      <c r="AA6">
        <v>1.7016622684984169E-2</v>
      </c>
    </row>
    <row r="7" spans="1:27" x14ac:dyDescent="0.25">
      <c r="A7" t="s">
        <v>32</v>
      </c>
      <c r="B7">
        <v>0.91500000000000004</v>
      </c>
      <c r="C7">
        <v>1.0350645000000001</v>
      </c>
      <c r="S7">
        <v>7880059</v>
      </c>
      <c r="T7">
        <v>7.22</v>
      </c>
      <c r="U7">
        <v>2.9245590277777781E-3</v>
      </c>
      <c r="V7">
        <v>5.443927824677207E-3</v>
      </c>
      <c r="W7">
        <v>0.12820200955891439</v>
      </c>
      <c r="X7">
        <v>1.5110988329942999E-5</v>
      </c>
      <c r="Y7">
        <v>1.448808381915059E-4</v>
      </c>
      <c r="Z7">
        <v>1.893469502170117E-2</v>
      </c>
      <c r="AA7">
        <v>6.6962101862119523E-3</v>
      </c>
    </row>
    <row r="8" spans="1:27" x14ac:dyDescent="0.25">
      <c r="A8" t="s">
        <v>33</v>
      </c>
      <c r="B8">
        <v>0.93933333333333335</v>
      </c>
      <c r="C8">
        <v>1.063931133333333</v>
      </c>
      <c r="S8">
        <v>8099059</v>
      </c>
      <c r="T8">
        <v>7</v>
      </c>
      <c r="U8">
        <v>6.0138819444444103E-4</v>
      </c>
      <c r="V8">
        <v>1.1194555808491089E-3</v>
      </c>
      <c r="W8">
        <v>2.4237001618831269E-2</v>
      </c>
      <c r="X8">
        <v>3.1073299946079791E-6</v>
      </c>
      <c r="Y8">
        <v>2.7390187734705379E-5</v>
      </c>
      <c r="Z8">
        <v>3.8936133424906411E-3</v>
      </c>
      <c r="AA8">
        <v>1.2659400401104589E-3</v>
      </c>
    </row>
    <row r="9" spans="1:27" x14ac:dyDescent="0.25">
      <c r="A9" t="s">
        <v>34</v>
      </c>
      <c r="B9">
        <v>1.0209999999999999</v>
      </c>
      <c r="C9">
        <v>1.1608122999999999</v>
      </c>
      <c r="S9">
        <v>8834059</v>
      </c>
      <c r="T9">
        <v>7.13</v>
      </c>
      <c r="U9">
        <v>2.018357638888889E-3</v>
      </c>
      <c r="V9">
        <v>3.7570769494251152E-3</v>
      </c>
      <c r="W9">
        <v>7.6745640973925125E-2</v>
      </c>
      <c r="X9">
        <v>1.0428710255876151E-5</v>
      </c>
      <c r="Y9">
        <v>8.6730097524227929E-5</v>
      </c>
      <c r="Z9">
        <v>1.306760642342757E-2</v>
      </c>
      <c r="AA9">
        <v>4.0085560640202049E-3</v>
      </c>
    </row>
    <row r="10" spans="1:27" x14ac:dyDescent="0.25">
      <c r="A10" t="s">
        <v>35</v>
      </c>
      <c r="B10">
        <v>1.031333333333333</v>
      </c>
      <c r="C10">
        <v>1.173070733333333</v>
      </c>
      <c r="D10">
        <v>8.9091232754867841E-3</v>
      </c>
      <c r="E10">
        <v>3.2409318639006041E-4</v>
      </c>
      <c r="F10">
        <v>1.045103177413235E-2</v>
      </c>
      <c r="G10">
        <v>3.8018423182692473E-4</v>
      </c>
      <c r="H10">
        <v>5.4762589792355858E-4</v>
      </c>
      <c r="I10">
        <v>1.4789985001299811E-5</v>
      </c>
      <c r="J10">
        <v>6.4240391366951379E-4</v>
      </c>
      <c r="K10">
        <v>1.734969855146376E-5</v>
      </c>
      <c r="L10">
        <v>1.110615052939524E-3</v>
      </c>
      <c r="M10">
        <v>4.0572108260365079E-5</v>
      </c>
      <c r="N10">
        <v>1.302830014602806E-3</v>
      </c>
      <c r="O10">
        <v>4.7593952789865841E-5</v>
      </c>
      <c r="P10">
        <v>0.14000000000000001</v>
      </c>
      <c r="Q10">
        <v>0.56200000000000006</v>
      </c>
      <c r="R10">
        <v>0.114</v>
      </c>
      <c r="S10">
        <v>8927059</v>
      </c>
      <c r="T10">
        <v>7.28</v>
      </c>
      <c r="U10">
        <v>2.5538402777778207E-4</v>
      </c>
      <c r="V10">
        <v>4.7538524666196119E-4</v>
      </c>
      <c r="W10">
        <v>9.2565717934348212E-3</v>
      </c>
      <c r="X10">
        <v>1.319551093600678E-6</v>
      </c>
      <c r="Y10">
        <v>1.0460833530042241E-5</v>
      </c>
      <c r="Z10">
        <v>1.6534522413316789E-3</v>
      </c>
      <c r="AA10">
        <v>4.8348657361814722E-4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6"/>
  <sheetViews>
    <sheetView workbookViewId="0"/>
  </sheetViews>
  <sheetFormatPr defaultRowHeight="15" x14ac:dyDescent="0.25"/>
  <cols>
    <col min="1" max="1" width="11.7109375" customWidth="1"/>
    <col min="2" max="2" width="8.7109375" customWidth="1"/>
    <col min="3" max="3" width="23.7109375" customWidth="1"/>
    <col min="4" max="4" width="24.7109375" customWidth="1"/>
  </cols>
  <sheetData>
    <row r="1" spans="1:4" x14ac:dyDescent="0.25">
      <c r="A1" s="1" t="s">
        <v>0</v>
      </c>
      <c r="B1" s="1" t="s">
        <v>2</v>
      </c>
      <c r="C1" s="1" t="s">
        <v>7</v>
      </c>
      <c r="D1" s="1" t="s">
        <v>9</v>
      </c>
    </row>
    <row r="2" spans="1:4" x14ac:dyDescent="0.25">
      <c r="A2" t="s">
        <v>27</v>
      </c>
      <c r="B2">
        <v>6.6000000000000003E-2</v>
      </c>
      <c r="C2">
        <v>7.1599999999999997E-3</v>
      </c>
      <c r="D2">
        <v>4.7256000000000002E-4</v>
      </c>
    </row>
    <row r="3" spans="1:4" x14ac:dyDescent="0.25">
      <c r="A3" t="s">
        <v>98</v>
      </c>
      <c r="B3">
        <v>0.11600000000000001</v>
      </c>
      <c r="C3">
        <v>8.1599999999999989E-3</v>
      </c>
      <c r="D3">
        <v>9.4655999999999994E-4</v>
      </c>
    </row>
    <row r="4" spans="1:4" x14ac:dyDescent="0.25">
      <c r="A4" t="s">
        <v>28</v>
      </c>
      <c r="B4">
        <v>0.23799999999999999</v>
      </c>
      <c r="C4">
        <v>1.2200000000000001E-2</v>
      </c>
      <c r="D4">
        <v>2.9036000000000001E-3</v>
      </c>
    </row>
    <row r="5" spans="1:4" x14ac:dyDescent="0.25">
      <c r="A5" t="s">
        <v>99</v>
      </c>
      <c r="B5">
        <v>0.32900000000000001</v>
      </c>
      <c r="C5">
        <v>1.2800000000000001E-2</v>
      </c>
      <c r="D5">
        <v>4.2112E-3</v>
      </c>
    </row>
    <row r="6" spans="1:4" x14ac:dyDescent="0.25">
      <c r="A6" t="s">
        <v>29</v>
      </c>
      <c r="B6">
        <v>0.4</v>
      </c>
      <c r="C6">
        <v>1.4182999999999999E-2</v>
      </c>
      <c r="D6">
        <v>5.6731999999999998E-3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6"/>
  <sheetViews>
    <sheetView workbookViewId="0"/>
  </sheetViews>
  <sheetFormatPr defaultRowHeight="15" x14ac:dyDescent="0.25"/>
  <cols>
    <col min="1" max="1" width="11.7109375" customWidth="1"/>
    <col min="2" max="2" width="8.7109375" customWidth="1"/>
    <col min="3" max="3" width="23.7109375" customWidth="1"/>
    <col min="4" max="4" width="24.7109375" customWidth="1"/>
  </cols>
  <sheetData>
    <row r="1" spans="1:4" x14ac:dyDescent="0.25">
      <c r="A1" s="1" t="s">
        <v>0</v>
      </c>
      <c r="B1" s="1" t="s">
        <v>2</v>
      </c>
      <c r="C1" s="1" t="s">
        <v>7</v>
      </c>
      <c r="D1" s="1" t="s">
        <v>9</v>
      </c>
    </row>
    <row r="2" spans="1:4" x14ac:dyDescent="0.25">
      <c r="A2" t="s">
        <v>27</v>
      </c>
      <c r="B2">
        <v>6.6000000000000003E-2</v>
      </c>
      <c r="C2">
        <v>7.1599999999999997E-3</v>
      </c>
      <c r="D2">
        <v>4.7256000000000002E-4</v>
      </c>
    </row>
    <row r="3" spans="1:4" x14ac:dyDescent="0.25">
      <c r="A3" t="s">
        <v>98</v>
      </c>
      <c r="B3">
        <v>9.6000000000000002E-2</v>
      </c>
      <c r="C3">
        <v>1.444E-2</v>
      </c>
      <c r="D3">
        <v>1.38624E-3</v>
      </c>
    </row>
    <row r="4" spans="1:4" x14ac:dyDescent="0.25">
      <c r="A4" t="s">
        <v>28</v>
      </c>
      <c r="B4">
        <v>0.193</v>
      </c>
      <c r="C4">
        <v>2.5229999999999999E-2</v>
      </c>
      <c r="D4">
        <v>4.8693900000000004E-3</v>
      </c>
    </row>
    <row r="5" spans="1:4" x14ac:dyDescent="0.25">
      <c r="A5" t="s">
        <v>99</v>
      </c>
      <c r="B5">
        <v>0.219</v>
      </c>
      <c r="C5">
        <v>3.2390000000000002E-2</v>
      </c>
      <c r="D5">
        <v>7.0934100000000014E-3</v>
      </c>
    </row>
    <row r="6" spans="1:4" x14ac:dyDescent="0.25">
      <c r="A6" t="s">
        <v>29</v>
      </c>
      <c r="B6">
        <v>0.27400000000000002</v>
      </c>
      <c r="C6">
        <v>3.5650000000000001E-2</v>
      </c>
      <c r="D6">
        <v>9.7681000000000018E-3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6"/>
  <sheetViews>
    <sheetView workbookViewId="0"/>
  </sheetViews>
  <sheetFormatPr defaultRowHeight="15" x14ac:dyDescent="0.25"/>
  <cols>
    <col min="1" max="1" width="11.7109375" customWidth="1"/>
    <col min="2" max="2" width="8.7109375" customWidth="1"/>
    <col min="3" max="3" width="23.7109375" customWidth="1"/>
    <col min="4" max="4" width="24.7109375" customWidth="1"/>
  </cols>
  <sheetData>
    <row r="1" spans="1:4" x14ac:dyDescent="0.25">
      <c r="A1" s="1" t="s">
        <v>0</v>
      </c>
      <c r="B1" s="1" t="s">
        <v>2</v>
      </c>
      <c r="C1" s="1" t="s">
        <v>7</v>
      </c>
      <c r="D1" s="1" t="s">
        <v>9</v>
      </c>
    </row>
    <row r="2" spans="1:4" x14ac:dyDescent="0.25">
      <c r="A2" t="s">
        <v>27</v>
      </c>
      <c r="B2">
        <v>6.6000000000000003E-2</v>
      </c>
      <c r="C2">
        <v>7.1599999999999997E-3</v>
      </c>
      <c r="D2">
        <v>4.7256000000000002E-4</v>
      </c>
    </row>
    <row r="3" spans="1:4" x14ac:dyDescent="0.25">
      <c r="A3" t="s">
        <v>98</v>
      </c>
      <c r="B3">
        <v>0.11600000000000001</v>
      </c>
      <c r="C3">
        <v>1.1050000000000001E-2</v>
      </c>
      <c r="D3">
        <v>1.2818E-3</v>
      </c>
    </row>
    <row r="4" spans="1:4" x14ac:dyDescent="0.25">
      <c r="A4" t="s">
        <v>28</v>
      </c>
      <c r="B4">
        <v>0.20599999999999999</v>
      </c>
      <c r="C4">
        <v>1.3310000000000001E-2</v>
      </c>
      <c r="D4">
        <v>2.74186E-3</v>
      </c>
    </row>
    <row r="5" spans="1:4" x14ac:dyDescent="0.25">
      <c r="A5" t="s">
        <v>99</v>
      </c>
      <c r="B5">
        <v>0.24</v>
      </c>
      <c r="C5">
        <v>1.908E-2</v>
      </c>
      <c r="D5">
        <v>4.5791999999999994E-3</v>
      </c>
    </row>
    <row r="6" spans="1:4" x14ac:dyDescent="0.25">
      <c r="A6" t="s">
        <v>29</v>
      </c>
      <c r="B6">
        <v>0.30099999999999999</v>
      </c>
      <c r="C6">
        <v>2.0590000000000001E-2</v>
      </c>
      <c r="D6">
        <v>6.1975900000000002E-3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6"/>
  <sheetViews>
    <sheetView workbookViewId="0"/>
  </sheetViews>
  <sheetFormatPr defaultRowHeight="15" x14ac:dyDescent="0.25"/>
  <cols>
    <col min="1" max="1" width="11.7109375" customWidth="1"/>
    <col min="2" max="2" width="8.7109375" customWidth="1"/>
    <col min="3" max="4" width="23.7109375" customWidth="1"/>
  </cols>
  <sheetData>
    <row r="1" spans="1:4" x14ac:dyDescent="0.25">
      <c r="A1" s="1" t="s">
        <v>0</v>
      </c>
      <c r="B1" s="1" t="s">
        <v>2</v>
      </c>
      <c r="C1" s="1" t="s">
        <v>7</v>
      </c>
      <c r="D1" s="1" t="s">
        <v>9</v>
      </c>
    </row>
    <row r="2" spans="1:4" x14ac:dyDescent="0.25">
      <c r="A2" t="s">
        <v>27</v>
      </c>
      <c r="B2">
        <v>6.6000000000000003E-2</v>
      </c>
      <c r="C2">
        <v>7.1599999999999997E-3</v>
      </c>
      <c r="D2">
        <v>4.7256000000000002E-4</v>
      </c>
    </row>
    <row r="3" spans="1:4" x14ac:dyDescent="0.25">
      <c r="A3" t="s">
        <v>98</v>
      </c>
      <c r="B3">
        <v>0.14399999999999999</v>
      </c>
      <c r="C3">
        <v>1.908E-2</v>
      </c>
      <c r="D3">
        <v>2.7475199999999998E-3</v>
      </c>
    </row>
    <row r="4" spans="1:4" x14ac:dyDescent="0.25">
      <c r="A4" t="s">
        <v>28</v>
      </c>
      <c r="B4">
        <v>0.312</v>
      </c>
      <c r="C4">
        <v>3.5150000000000001E-2</v>
      </c>
      <c r="D4">
        <v>1.0966800000000001E-2</v>
      </c>
    </row>
    <row r="5" spans="1:4" x14ac:dyDescent="0.25">
      <c r="A5" t="s">
        <v>99</v>
      </c>
      <c r="B5">
        <v>0.41299999999999998</v>
      </c>
      <c r="C5">
        <v>4.607E-2</v>
      </c>
      <c r="D5">
        <v>1.9026910000000001E-2</v>
      </c>
    </row>
    <row r="6" spans="1:4" x14ac:dyDescent="0.25">
      <c r="A6" t="s">
        <v>29</v>
      </c>
      <c r="B6">
        <v>0.496</v>
      </c>
      <c r="C6">
        <v>5.1839999999999997E-2</v>
      </c>
      <c r="D6">
        <v>2.5712639999999998E-2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S44"/>
  <sheetViews>
    <sheetView topLeftCell="A13" workbookViewId="0">
      <selection activeCell="A33" sqref="A33"/>
    </sheetView>
  </sheetViews>
  <sheetFormatPr defaultRowHeight="15" x14ac:dyDescent="0.25"/>
  <cols>
    <col min="1" max="1" width="14.7109375" customWidth="1"/>
    <col min="2" max="2" width="21.7109375" customWidth="1"/>
    <col min="3" max="3" width="11.7109375" customWidth="1"/>
    <col min="4" max="4" width="15.7109375" customWidth="1"/>
    <col min="5" max="5" width="21.7109375" customWidth="1"/>
    <col min="6" max="7" width="23.7109375" customWidth="1"/>
    <col min="8" max="8" width="9.7109375" customWidth="1"/>
    <col min="9" max="9" width="16.7109375" customWidth="1"/>
    <col min="10" max="10" width="82.7109375" customWidth="1"/>
    <col min="11" max="11" width="8.7109375" customWidth="1"/>
    <col min="12" max="12" width="14.7109375" customWidth="1"/>
    <col min="13" max="13" width="23.7109375" customWidth="1"/>
    <col min="14" max="14" width="21.7109375" customWidth="1"/>
    <col min="15" max="15" width="23.7109375" customWidth="1"/>
    <col min="16" max="16" width="22.7109375" customWidth="1"/>
    <col min="17" max="19" width="9.7109375" customWidth="1"/>
  </cols>
  <sheetData>
    <row r="1" spans="1:19" x14ac:dyDescent="0.25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 t="s">
        <v>20</v>
      </c>
      <c r="N1" s="1" t="s">
        <v>112</v>
      </c>
      <c r="O1" s="1" t="s">
        <v>113</v>
      </c>
      <c r="P1" s="1" t="s">
        <v>39</v>
      </c>
      <c r="Q1" s="1" t="s">
        <v>114</v>
      </c>
      <c r="R1" s="1" t="s">
        <v>115</v>
      </c>
      <c r="S1" s="1" t="s">
        <v>116</v>
      </c>
    </row>
    <row r="2" spans="1:19" x14ac:dyDescent="0.25">
      <c r="A2" t="s">
        <v>98</v>
      </c>
      <c r="B2">
        <v>7.5</v>
      </c>
      <c r="C2">
        <v>0.05</v>
      </c>
      <c r="D2">
        <v>35</v>
      </c>
      <c r="E2">
        <v>150</v>
      </c>
      <c r="F2">
        <v>6.0000000000000001E-3</v>
      </c>
      <c r="G2">
        <v>4.0000000000000002E-4</v>
      </c>
      <c r="H2">
        <v>8.0000000000000004E-4</v>
      </c>
      <c r="I2">
        <v>600</v>
      </c>
      <c r="J2" t="s">
        <v>145</v>
      </c>
      <c r="K2">
        <v>6.5000000000000002E-2</v>
      </c>
      <c r="L2">
        <v>0.188</v>
      </c>
      <c r="M2">
        <v>7.1999999999999995E-2</v>
      </c>
      <c r="N2">
        <v>0.66094346666666648</v>
      </c>
      <c r="O2">
        <v>2.176867219436554E-2</v>
      </c>
      <c r="P2">
        <v>3.26530082915483</v>
      </c>
      <c r="Q2">
        <v>7.92</v>
      </c>
      <c r="R2">
        <v>9.5999999999999992E-3</v>
      </c>
      <c r="S2">
        <v>0.4536</v>
      </c>
    </row>
    <row r="3" spans="1:19" x14ac:dyDescent="0.25">
      <c r="A3" t="s">
        <v>28</v>
      </c>
      <c r="B3">
        <v>12.5</v>
      </c>
      <c r="C3">
        <v>0.05</v>
      </c>
      <c r="D3">
        <v>35</v>
      </c>
      <c r="E3">
        <v>150</v>
      </c>
      <c r="F3">
        <v>6.0000000000000001E-3</v>
      </c>
      <c r="G3">
        <v>4.0000000000000002E-4</v>
      </c>
      <c r="H3">
        <v>8.0000000000000004E-4</v>
      </c>
      <c r="I3">
        <v>600</v>
      </c>
      <c r="J3" t="s">
        <v>145</v>
      </c>
      <c r="K3">
        <v>6.5000000000000002E-2</v>
      </c>
      <c r="L3">
        <v>0.14699999999999999</v>
      </c>
      <c r="M3">
        <v>5.1999999999999998E-2</v>
      </c>
      <c r="N3">
        <v>0.58071159999999999</v>
      </c>
      <c r="O3">
        <v>2.3617794042339171E-2</v>
      </c>
      <c r="P3">
        <v>5.9044485105847926</v>
      </c>
      <c r="Q3">
        <v>6.1223999999999998</v>
      </c>
      <c r="R3">
        <v>7.1999999999999998E-3</v>
      </c>
      <c r="S3">
        <v>0.28799999999999998</v>
      </c>
    </row>
    <row r="4" spans="1:19" x14ac:dyDescent="0.25">
      <c r="A4" t="s">
        <v>99</v>
      </c>
      <c r="B4">
        <v>7.5</v>
      </c>
      <c r="C4">
        <v>0.15</v>
      </c>
      <c r="D4">
        <v>35</v>
      </c>
      <c r="E4">
        <v>150</v>
      </c>
      <c r="F4">
        <v>6.0000000000000001E-3</v>
      </c>
      <c r="G4">
        <v>4.0000000000000002E-4</v>
      </c>
      <c r="H4">
        <v>8.0000000000000004E-4</v>
      </c>
      <c r="I4">
        <v>600</v>
      </c>
      <c r="J4" t="s">
        <v>145</v>
      </c>
      <c r="K4">
        <v>6.5000000000000002E-2</v>
      </c>
      <c r="L4">
        <v>0.14299999999999999</v>
      </c>
      <c r="M4">
        <v>0.10299999999999999</v>
      </c>
      <c r="N4">
        <v>1.7488216666666661</v>
      </c>
      <c r="O4">
        <v>1.4812749581019019E-2</v>
      </c>
      <c r="P4">
        <v>0.74063747905095079</v>
      </c>
      <c r="Q4">
        <v>5.9904000000000002</v>
      </c>
      <c r="R4">
        <v>7.1999999999999998E-3</v>
      </c>
      <c r="S4">
        <v>0.37919999999999998</v>
      </c>
    </row>
    <row r="5" spans="1:19" x14ac:dyDescent="0.25">
      <c r="A5" t="s">
        <v>29</v>
      </c>
      <c r="B5">
        <v>12.5</v>
      </c>
      <c r="C5">
        <v>0.15</v>
      </c>
      <c r="D5">
        <v>35</v>
      </c>
      <c r="E5">
        <v>150</v>
      </c>
      <c r="F5">
        <v>6.0000000000000001E-3</v>
      </c>
      <c r="G5">
        <v>4.0000000000000002E-4</v>
      </c>
      <c r="H5">
        <v>8.0000000000000004E-4</v>
      </c>
      <c r="I5">
        <v>600</v>
      </c>
      <c r="J5" t="s">
        <v>145</v>
      </c>
      <c r="K5">
        <v>6.5000000000000002E-2</v>
      </c>
      <c r="L5">
        <v>0.19700000000000001</v>
      </c>
      <c r="M5">
        <v>0.10299999999999999</v>
      </c>
      <c r="N5">
        <v>1.173070733333333</v>
      </c>
      <c r="O5">
        <v>3.5996216925506468E-2</v>
      </c>
      <c r="P5">
        <v>2.999684743792205</v>
      </c>
      <c r="Q5">
        <v>8.1791999999999998</v>
      </c>
      <c r="R5">
        <v>9.5999999999999992E-3</v>
      </c>
      <c r="S5">
        <v>0.42720000000000002</v>
      </c>
    </row>
    <row r="6" spans="1:19" x14ac:dyDescent="0.25">
      <c r="A6" t="s">
        <v>117</v>
      </c>
      <c r="B6">
        <v>7.5</v>
      </c>
      <c r="C6">
        <v>0.05</v>
      </c>
      <c r="D6">
        <v>89</v>
      </c>
      <c r="E6">
        <v>150</v>
      </c>
      <c r="F6">
        <v>6.0000000000000001E-3</v>
      </c>
      <c r="G6">
        <v>4.0000000000000002E-4</v>
      </c>
      <c r="H6">
        <v>8.0000000000000004E-4</v>
      </c>
      <c r="I6">
        <v>600</v>
      </c>
      <c r="J6" t="s">
        <v>145</v>
      </c>
      <c r="K6">
        <v>6.5000000000000002E-2</v>
      </c>
      <c r="L6">
        <v>0.19800000000000001</v>
      </c>
      <c r="M6">
        <v>7.0000000000000007E-2</v>
      </c>
      <c r="N6">
        <v>0.57715269999999996</v>
      </c>
      <c r="O6">
        <v>2.3618703468370819E-2</v>
      </c>
      <c r="P6">
        <v>3.5428055202556221</v>
      </c>
      <c r="Q6">
        <v>8.2127999999999997</v>
      </c>
      <c r="R6">
        <v>7.1999999999999998E-3</v>
      </c>
      <c r="S6">
        <v>0.56159999999999999</v>
      </c>
    </row>
    <row r="7" spans="1:19" x14ac:dyDescent="0.25">
      <c r="A7" t="s">
        <v>30</v>
      </c>
      <c r="B7">
        <v>12.5</v>
      </c>
      <c r="C7">
        <v>0.05</v>
      </c>
      <c r="D7">
        <v>89</v>
      </c>
      <c r="E7">
        <v>150</v>
      </c>
      <c r="F7">
        <v>6.0000000000000001E-3</v>
      </c>
      <c r="G7">
        <v>4.0000000000000002E-4</v>
      </c>
      <c r="H7">
        <v>8.0000000000000004E-4</v>
      </c>
      <c r="I7">
        <v>600</v>
      </c>
      <c r="J7" t="s">
        <v>145</v>
      </c>
      <c r="K7">
        <v>6.5000000000000002E-2</v>
      </c>
      <c r="L7">
        <v>0.183</v>
      </c>
      <c r="M7">
        <v>6.4000000000000001E-2</v>
      </c>
      <c r="N7">
        <v>0.64516723333333315</v>
      </c>
      <c r="O7">
        <v>2.3904103529064261E-2</v>
      </c>
      <c r="P7">
        <v>5.9760258822660646</v>
      </c>
      <c r="Q7">
        <v>7.4664000000000001</v>
      </c>
      <c r="R7">
        <v>4.7999999999999996E-3</v>
      </c>
      <c r="S7">
        <v>0.53280000000000005</v>
      </c>
    </row>
    <row r="8" spans="1:19" x14ac:dyDescent="0.25">
      <c r="A8" t="s">
        <v>118</v>
      </c>
      <c r="B8">
        <v>7.5</v>
      </c>
      <c r="C8">
        <v>0.15</v>
      </c>
      <c r="D8">
        <v>89</v>
      </c>
      <c r="E8">
        <v>150</v>
      </c>
      <c r="F8">
        <v>6.0000000000000001E-3</v>
      </c>
      <c r="G8">
        <v>4.0000000000000002E-4</v>
      </c>
      <c r="H8">
        <v>8.0000000000000004E-4</v>
      </c>
      <c r="I8">
        <v>600</v>
      </c>
      <c r="J8" t="s">
        <v>145</v>
      </c>
      <c r="K8">
        <v>6.5000000000000002E-2</v>
      </c>
      <c r="L8">
        <v>0.155</v>
      </c>
      <c r="M8">
        <v>0.107</v>
      </c>
      <c r="N8">
        <v>1.699787933333333</v>
      </c>
      <c r="O8">
        <v>1.548900349591806E-2</v>
      </c>
      <c r="P8">
        <v>0.77445017479590306</v>
      </c>
      <c r="Q8">
        <v>6.42</v>
      </c>
      <c r="R8">
        <v>7.1999999999999998E-3</v>
      </c>
      <c r="S8">
        <v>0.3</v>
      </c>
    </row>
    <row r="9" spans="1:19" x14ac:dyDescent="0.25">
      <c r="A9" t="s">
        <v>31</v>
      </c>
      <c r="B9">
        <v>12.5</v>
      </c>
      <c r="C9">
        <v>0.15</v>
      </c>
      <c r="D9">
        <v>89</v>
      </c>
      <c r="E9">
        <v>150</v>
      </c>
      <c r="F9">
        <v>6.0000000000000001E-3</v>
      </c>
      <c r="G9">
        <v>4.0000000000000002E-4</v>
      </c>
      <c r="H9">
        <v>8.0000000000000004E-4</v>
      </c>
      <c r="I9">
        <v>600</v>
      </c>
      <c r="J9" t="s">
        <v>145</v>
      </c>
      <c r="K9">
        <v>6.5000000000000002E-2</v>
      </c>
      <c r="L9">
        <v>0.152</v>
      </c>
      <c r="M9">
        <v>0.10199999999999999</v>
      </c>
      <c r="N9">
        <v>1.6547085333333329</v>
      </c>
      <c r="O9">
        <v>1.6011737071452821E-2</v>
      </c>
      <c r="P9">
        <v>1.3343114226210691</v>
      </c>
      <c r="Q9">
        <v>6.2544000000000004</v>
      </c>
      <c r="R9">
        <v>4.7999999999999996E-3</v>
      </c>
      <c r="S9">
        <v>0.31440000000000001</v>
      </c>
    </row>
    <row r="10" spans="1:19" x14ac:dyDescent="0.25">
      <c r="A10" t="s">
        <v>119</v>
      </c>
      <c r="B10">
        <v>7.5</v>
      </c>
      <c r="C10">
        <v>0.05</v>
      </c>
      <c r="D10">
        <v>35</v>
      </c>
      <c r="E10">
        <v>150</v>
      </c>
      <c r="F10">
        <v>6.0000000000000001E-3</v>
      </c>
      <c r="G10">
        <v>4.0000000000000002E-4</v>
      </c>
      <c r="H10">
        <v>8.0000000000000004E-4</v>
      </c>
      <c r="I10">
        <v>800</v>
      </c>
      <c r="J10" t="s">
        <v>145</v>
      </c>
      <c r="K10">
        <v>6.5000000000000002E-2</v>
      </c>
      <c r="L10">
        <v>0.17899999999999999</v>
      </c>
      <c r="M10">
        <v>6.3E-2</v>
      </c>
      <c r="N10">
        <v>0.61709146666666659</v>
      </c>
      <c r="O10">
        <v>2.3662726565649581E-2</v>
      </c>
      <c r="P10">
        <v>3.5494089848474371</v>
      </c>
      <c r="Q10">
        <v>7.6391999999999998</v>
      </c>
      <c r="R10">
        <v>1.2E-2</v>
      </c>
      <c r="S10">
        <v>0.49919999999999998</v>
      </c>
    </row>
    <row r="11" spans="1:19" x14ac:dyDescent="0.25">
      <c r="A11" t="s">
        <v>32</v>
      </c>
      <c r="B11">
        <v>12.5</v>
      </c>
      <c r="C11">
        <v>0.05</v>
      </c>
      <c r="D11">
        <v>35</v>
      </c>
      <c r="E11">
        <v>150</v>
      </c>
      <c r="F11">
        <v>6.0000000000000001E-3</v>
      </c>
      <c r="G11">
        <v>4.0000000000000002E-4</v>
      </c>
      <c r="H11">
        <v>8.0000000000000004E-4</v>
      </c>
      <c r="I11">
        <v>800</v>
      </c>
      <c r="J11" t="s">
        <v>145</v>
      </c>
      <c r="K11">
        <v>6.5000000000000002E-2</v>
      </c>
      <c r="L11">
        <v>0.186</v>
      </c>
      <c r="M11">
        <v>6.6000000000000003E-2</v>
      </c>
      <c r="N11">
        <v>0.55224039999999996</v>
      </c>
      <c r="O11">
        <v>2.3448158432903269E-2</v>
      </c>
      <c r="P11">
        <v>5.8620396082258157</v>
      </c>
      <c r="Q11">
        <v>7.7328000000000001</v>
      </c>
      <c r="R11">
        <v>7.1999999999999998E-3</v>
      </c>
      <c r="S11">
        <v>0.51839999999999997</v>
      </c>
    </row>
    <row r="12" spans="1:19" x14ac:dyDescent="0.25">
      <c r="A12" t="s">
        <v>120</v>
      </c>
      <c r="B12">
        <v>7.5</v>
      </c>
      <c r="C12">
        <v>0.15</v>
      </c>
      <c r="D12">
        <v>35</v>
      </c>
      <c r="E12">
        <v>150</v>
      </c>
      <c r="F12">
        <v>6.0000000000000001E-3</v>
      </c>
      <c r="G12">
        <v>4.0000000000000002E-4</v>
      </c>
      <c r="H12">
        <v>8.0000000000000004E-4</v>
      </c>
      <c r="I12">
        <v>800</v>
      </c>
      <c r="J12" t="s">
        <v>145</v>
      </c>
      <c r="K12">
        <v>6.5000000000000002E-2</v>
      </c>
      <c r="L12">
        <v>0.17599999999999999</v>
      </c>
      <c r="M12">
        <v>0.10100000000000001</v>
      </c>
      <c r="N12">
        <v>1.257693466666667</v>
      </c>
      <c r="O12">
        <v>2.6135134783295429E-2</v>
      </c>
      <c r="P12">
        <v>1.3067567391647721</v>
      </c>
      <c r="Q12">
        <v>7.4135999999999997</v>
      </c>
      <c r="R12">
        <v>9.5999999999999992E-3</v>
      </c>
      <c r="S12">
        <v>0.46079999999999999</v>
      </c>
    </row>
    <row r="13" spans="1:19" x14ac:dyDescent="0.25">
      <c r="A13" t="s">
        <v>33</v>
      </c>
      <c r="B13">
        <v>12.5</v>
      </c>
      <c r="C13">
        <v>0.15</v>
      </c>
      <c r="D13">
        <v>35</v>
      </c>
      <c r="E13">
        <v>150</v>
      </c>
      <c r="F13">
        <v>6.0000000000000001E-3</v>
      </c>
      <c r="G13">
        <v>4.0000000000000002E-4</v>
      </c>
      <c r="H13">
        <v>8.0000000000000004E-4</v>
      </c>
      <c r="I13">
        <v>800</v>
      </c>
      <c r="J13" t="s">
        <v>145</v>
      </c>
      <c r="K13">
        <v>6.5000000000000002E-2</v>
      </c>
      <c r="L13">
        <v>0.191</v>
      </c>
      <c r="M13">
        <v>0.108</v>
      </c>
      <c r="N13">
        <v>1.1050561999999999</v>
      </c>
      <c r="O13">
        <v>3.3105854322570162E-2</v>
      </c>
      <c r="P13">
        <v>2.7588211935475129</v>
      </c>
      <c r="Q13">
        <v>7.8983999999999996</v>
      </c>
      <c r="R13">
        <v>7.1999999999999998E-3</v>
      </c>
      <c r="S13">
        <v>0.54959999999999998</v>
      </c>
    </row>
    <row r="14" spans="1:19" x14ac:dyDescent="0.25">
      <c r="A14" t="s">
        <v>121</v>
      </c>
      <c r="B14">
        <v>7.5</v>
      </c>
      <c r="C14">
        <v>0.05</v>
      </c>
      <c r="D14">
        <v>89</v>
      </c>
      <c r="E14">
        <v>150</v>
      </c>
      <c r="F14">
        <v>6.0000000000000001E-3</v>
      </c>
      <c r="G14">
        <v>4.0000000000000002E-4</v>
      </c>
      <c r="H14">
        <v>8.0000000000000004E-4</v>
      </c>
      <c r="I14">
        <v>800</v>
      </c>
      <c r="J14" t="s">
        <v>145</v>
      </c>
      <c r="K14">
        <v>6.5000000000000002E-2</v>
      </c>
      <c r="L14">
        <v>0.16400000000000001</v>
      </c>
      <c r="M14">
        <v>5.0999999999999997E-2</v>
      </c>
      <c r="N14">
        <v>0.44843915000000001</v>
      </c>
      <c r="O14">
        <v>2.6551529449046041E-2</v>
      </c>
      <c r="P14">
        <v>3.9827294173569072</v>
      </c>
      <c r="Q14">
        <v>6.8423999999999996</v>
      </c>
      <c r="R14">
        <v>7.1999999999999998E-3</v>
      </c>
      <c r="S14">
        <v>0.37680000000000002</v>
      </c>
    </row>
    <row r="15" spans="1:19" x14ac:dyDescent="0.25">
      <c r="A15" t="s">
        <v>34</v>
      </c>
      <c r="B15">
        <v>12.5</v>
      </c>
      <c r="C15">
        <v>0.05</v>
      </c>
      <c r="D15">
        <v>89</v>
      </c>
      <c r="E15">
        <v>150</v>
      </c>
      <c r="F15">
        <v>6.0000000000000001E-3</v>
      </c>
      <c r="G15">
        <v>4.0000000000000002E-4</v>
      </c>
      <c r="H15">
        <v>8.0000000000000004E-4</v>
      </c>
      <c r="I15">
        <v>800</v>
      </c>
      <c r="J15" t="s">
        <v>145</v>
      </c>
      <c r="K15">
        <v>6.5000000000000002E-2</v>
      </c>
      <c r="L15">
        <v>0.184</v>
      </c>
      <c r="M15">
        <v>0.06</v>
      </c>
      <c r="N15">
        <v>0.50004320000000002</v>
      </c>
      <c r="O15">
        <v>2.5736300641766359E-2</v>
      </c>
      <c r="P15">
        <v>6.434075160441588</v>
      </c>
      <c r="Q15">
        <v>8.1527999999999992</v>
      </c>
      <c r="R15">
        <v>1.44E-2</v>
      </c>
      <c r="S15">
        <v>0.99360000000000004</v>
      </c>
    </row>
    <row r="16" spans="1:19" x14ac:dyDescent="0.25">
      <c r="A16" t="s">
        <v>122</v>
      </c>
      <c r="B16">
        <v>7.5</v>
      </c>
      <c r="C16">
        <v>0.15</v>
      </c>
      <c r="D16">
        <v>89</v>
      </c>
      <c r="E16">
        <v>150</v>
      </c>
      <c r="F16">
        <v>6.0000000000000001E-3</v>
      </c>
      <c r="G16">
        <v>4.0000000000000002E-4</v>
      </c>
      <c r="H16">
        <v>8.0000000000000004E-4</v>
      </c>
      <c r="I16">
        <v>800</v>
      </c>
      <c r="J16" t="s">
        <v>145</v>
      </c>
      <c r="K16">
        <v>6.5000000000000002E-2</v>
      </c>
      <c r="L16">
        <v>0.16900000000000001</v>
      </c>
      <c r="M16">
        <v>0.1</v>
      </c>
      <c r="N16">
        <v>1.2869555333333329</v>
      </c>
      <c r="O16">
        <v>2.1053164847111259E-2</v>
      </c>
      <c r="P16">
        <v>1.052658242355563</v>
      </c>
      <c r="Q16">
        <v>7.0679999999999996</v>
      </c>
      <c r="R16">
        <v>7.1999999999999998E-3</v>
      </c>
      <c r="S16">
        <v>0.38879999999999998</v>
      </c>
    </row>
    <row r="17" spans="1:19" x14ac:dyDescent="0.25">
      <c r="A17" t="s">
        <v>35</v>
      </c>
      <c r="B17">
        <v>12.5</v>
      </c>
      <c r="C17">
        <v>0.15</v>
      </c>
      <c r="D17">
        <v>89</v>
      </c>
      <c r="E17">
        <v>150</v>
      </c>
      <c r="F17">
        <v>6.0000000000000001E-3</v>
      </c>
      <c r="G17">
        <v>4.0000000000000002E-4</v>
      </c>
      <c r="H17">
        <v>8.0000000000000004E-4</v>
      </c>
      <c r="I17">
        <v>800</v>
      </c>
      <c r="J17" t="s">
        <v>145</v>
      </c>
      <c r="K17">
        <v>6.5000000000000002E-2</v>
      </c>
      <c r="L17">
        <v>0.18</v>
      </c>
      <c r="M17">
        <v>0.1</v>
      </c>
      <c r="N17">
        <v>1.3553655</v>
      </c>
      <c r="O17">
        <v>2.252706188459231E-2</v>
      </c>
      <c r="P17">
        <v>1.8772551570493601</v>
      </c>
      <c r="Q17">
        <v>7.5407999999999999</v>
      </c>
      <c r="R17">
        <v>9.5999999999999992E-3</v>
      </c>
      <c r="S17">
        <v>0.43680000000000002</v>
      </c>
    </row>
    <row r="18" spans="1:19" x14ac:dyDescent="0.25">
      <c r="A18" t="s">
        <v>123</v>
      </c>
      <c r="B18">
        <v>5</v>
      </c>
      <c r="C18">
        <v>0.1</v>
      </c>
      <c r="D18">
        <v>62</v>
      </c>
      <c r="E18">
        <v>150</v>
      </c>
      <c r="F18">
        <v>6.0000000000000001E-3</v>
      </c>
      <c r="G18">
        <v>4.0000000000000002E-4</v>
      </c>
      <c r="H18">
        <v>8.0000000000000004E-4</v>
      </c>
      <c r="I18">
        <v>700</v>
      </c>
      <c r="J18" t="s">
        <v>145</v>
      </c>
      <c r="K18">
        <v>6.5000000000000002E-2</v>
      </c>
      <c r="L18">
        <v>0.14299999999999999</v>
      </c>
      <c r="M18">
        <v>5.8000000000000003E-2</v>
      </c>
      <c r="N18">
        <v>0.79226843333333319</v>
      </c>
      <c r="O18">
        <v>2.466770757875927E-2</v>
      </c>
      <c r="P18">
        <v>1.233385378937963</v>
      </c>
      <c r="Q18">
        <v>5.8920000000000003</v>
      </c>
      <c r="R18">
        <v>4.7999999999999996E-3</v>
      </c>
      <c r="S18">
        <v>0.35039999999999999</v>
      </c>
    </row>
    <row r="19" spans="1:19" x14ac:dyDescent="0.25">
      <c r="A19" t="s">
        <v>36</v>
      </c>
      <c r="B19">
        <v>15</v>
      </c>
      <c r="C19">
        <v>0.1</v>
      </c>
      <c r="D19">
        <v>62</v>
      </c>
      <c r="E19">
        <v>150</v>
      </c>
      <c r="F19">
        <v>6.0000000000000001E-3</v>
      </c>
      <c r="G19">
        <v>4.0000000000000002E-4</v>
      </c>
      <c r="H19">
        <v>8.0000000000000004E-4</v>
      </c>
      <c r="I19">
        <v>700</v>
      </c>
      <c r="J19" t="s">
        <v>145</v>
      </c>
      <c r="K19">
        <v>6.5000000000000002E-2</v>
      </c>
      <c r="L19">
        <v>0.155</v>
      </c>
      <c r="M19">
        <v>6.6000000000000003E-2</v>
      </c>
      <c r="N19">
        <v>0.84209303333333307</v>
      </c>
      <c r="O19">
        <v>2.3605844532973978E-2</v>
      </c>
      <c r="P19">
        <v>3.5408766799460971</v>
      </c>
      <c r="Q19">
        <v>6.4512</v>
      </c>
      <c r="R19">
        <v>7.1999999999999998E-3</v>
      </c>
      <c r="S19">
        <v>0.49680000000000002</v>
      </c>
    </row>
    <row r="20" spans="1:19" x14ac:dyDescent="0.25">
      <c r="A20" s="2">
        <v>19</v>
      </c>
      <c r="B20">
        <v>10</v>
      </c>
      <c r="C20">
        <v>0</v>
      </c>
      <c r="D20">
        <v>62</v>
      </c>
      <c r="E20">
        <v>150</v>
      </c>
      <c r="F20">
        <v>6.0000000000000001E-3</v>
      </c>
      <c r="G20">
        <v>4.0000000000000002E-4</v>
      </c>
      <c r="H20">
        <v>8.0000000000000004E-4</v>
      </c>
      <c r="I20">
        <v>700</v>
      </c>
      <c r="J20" t="s">
        <v>145</v>
      </c>
      <c r="K20">
        <v>6.5000000000000002E-2</v>
      </c>
    </row>
    <row r="21" spans="1:19" x14ac:dyDescent="0.25">
      <c r="A21" t="s">
        <v>37</v>
      </c>
      <c r="B21">
        <v>10</v>
      </c>
      <c r="C21">
        <v>0.2</v>
      </c>
      <c r="D21">
        <v>62</v>
      </c>
      <c r="E21">
        <v>150</v>
      </c>
      <c r="F21">
        <v>6.0000000000000001E-3</v>
      </c>
      <c r="G21">
        <v>4.0000000000000002E-4</v>
      </c>
      <c r="H21">
        <v>8.0000000000000004E-4</v>
      </c>
      <c r="I21">
        <v>700</v>
      </c>
      <c r="J21" t="s">
        <v>145</v>
      </c>
      <c r="K21">
        <v>6.5000000000000002E-2</v>
      </c>
      <c r="L21">
        <v>0.16</v>
      </c>
      <c r="M21">
        <v>0.10199999999999999</v>
      </c>
      <c r="N21">
        <v>1.663408066666666</v>
      </c>
      <c r="O21">
        <v>2.6244164415261371E-2</v>
      </c>
      <c r="P21">
        <v>1.3122082207630681</v>
      </c>
      <c r="Q21">
        <v>6.6863999999999999</v>
      </c>
      <c r="R21">
        <v>7.1999999999999998E-3</v>
      </c>
      <c r="S21">
        <v>0.50160000000000005</v>
      </c>
    </row>
    <row r="22" spans="1:19" x14ac:dyDescent="0.25">
      <c r="A22" t="s">
        <v>124</v>
      </c>
      <c r="B22">
        <v>10</v>
      </c>
      <c r="C22">
        <v>0.1</v>
      </c>
      <c r="D22">
        <v>116</v>
      </c>
      <c r="E22">
        <v>150</v>
      </c>
      <c r="F22">
        <v>6.0000000000000001E-3</v>
      </c>
      <c r="G22">
        <v>4.0000000000000002E-4</v>
      </c>
      <c r="H22">
        <v>8.0000000000000004E-4</v>
      </c>
      <c r="I22">
        <v>700</v>
      </c>
      <c r="J22" t="s">
        <v>145</v>
      </c>
      <c r="K22">
        <v>6.5000000000000002E-2</v>
      </c>
      <c r="L22">
        <v>0.14299999999999999</v>
      </c>
      <c r="M22">
        <v>5.8999999999999997E-2</v>
      </c>
      <c r="N22">
        <v>0.78396433333333315</v>
      </c>
      <c r="O22">
        <v>2.0057048979734381E-2</v>
      </c>
      <c r="P22">
        <v>2.005704897973438</v>
      </c>
      <c r="Q22">
        <v>6.0095999999999998</v>
      </c>
      <c r="R22">
        <v>7.1999999999999998E-3</v>
      </c>
      <c r="S22">
        <v>0.39600000000000002</v>
      </c>
    </row>
    <row r="23" spans="1:19" x14ac:dyDescent="0.25">
      <c r="A23" t="s">
        <v>125</v>
      </c>
      <c r="B23">
        <v>10</v>
      </c>
      <c r="C23">
        <v>0.1</v>
      </c>
      <c r="D23">
        <v>62</v>
      </c>
      <c r="E23">
        <v>150</v>
      </c>
      <c r="F23">
        <v>6.0000000000000001E-3</v>
      </c>
      <c r="G23">
        <v>4.0000000000000002E-4</v>
      </c>
      <c r="H23">
        <v>8.0000000000000004E-4</v>
      </c>
      <c r="I23">
        <v>500</v>
      </c>
      <c r="J23" t="s">
        <v>145</v>
      </c>
      <c r="K23">
        <v>6.5000000000000002E-2</v>
      </c>
      <c r="L23">
        <v>0.19900000000000001</v>
      </c>
      <c r="M23">
        <v>8.7999999999999995E-2</v>
      </c>
      <c r="N23">
        <v>0.93343813333333325</v>
      </c>
      <c r="O23">
        <v>2.816146529434322E-2</v>
      </c>
      <c r="P23">
        <v>2.816146529434322</v>
      </c>
      <c r="Q23">
        <v>8.5679999999999996</v>
      </c>
      <c r="R23">
        <v>1.44E-2</v>
      </c>
      <c r="S23">
        <v>0.57599999999999996</v>
      </c>
    </row>
    <row r="24" spans="1:19" x14ac:dyDescent="0.25">
      <c r="A24" t="s">
        <v>126</v>
      </c>
      <c r="B24">
        <v>10</v>
      </c>
      <c r="C24">
        <v>0.1</v>
      </c>
      <c r="D24">
        <v>62</v>
      </c>
      <c r="E24">
        <v>150</v>
      </c>
      <c r="F24">
        <v>6.0000000000000001E-3</v>
      </c>
      <c r="G24">
        <v>4.0000000000000002E-4</v>
      </c>
      <c r="H24">
        <v>8.0000000000000004E-4</v>
      </c>
      <c r="I24">
        <v>900</v>
      </c>
      <c r="J24" t="s">
        <v>145</v>
      </c>
      <c r="K24">
        <v>6.5000000000000002E-2</v>
      </c>
      <c r="L24">
        <v>0.17299999999999999</v>
      </c>
      <c r="M24">
        <v>6.5000000000000002E-2</v>
      </c>
      <c r="N24">
        <v>0.7195087</v>
      </c>
      <c r="O24">
        <v>3.342205741162458E-2</v>
      </c>
      <c r="P24">
        <v>3.3422057411624579</v>
      </c>
      <c r="Q24">
        <v>7.1664000000000003</v>
      </c>
      <c r="R24">
        <v>7.1999999999999998E-3</v>
      </c>
      <c r="S24">
        <v>0.48959999999999998</v>
      </c>
    </row>
    <row r="25" spans="1:19" x14ac:dyDescent="0.25">
      <c r="A25" t="s">
        <v>127</v>
      </c>
      <c r="B25">
        <v>10</v>
      </c>
      <c r="C25">
        <v>0.1</v>
      </c>
      <c r="D25">
        <v>62</v>
      </c>
      <c r="E25">
        <v>150</v>
      </c>
      <c r="F25">
        <v>6.0000000000000001E-3</v>
      </c>
      <c r="G25">
        <v>4.0000000000000002E-4</v>
      </c>
      <c r="H25">
        <v>8.0000000000000004E-4</v>
      </c>
      <c r="I25">
        <v>700</v>
      </c>
      <c r="J25" t="s">
        <v>145</v>
      </c>
      <c r="K25">
        <v>6.5000000000000002E-2</v>
      </c>
      <c r="L25">
        <v>0.18</v>
      </c>
      <c r="M25">
        <v>7.8E-2</v>
      </c>
      <c r="N25">
        <v>0.84565193333333322</v>
      </c>
      <c r="O25">
        <v>2.8917451313036038E-2</v>
      </c>
      <c r="P25">
        <v>2.8917451313036042</v>
      </c>
      <c r="Q25">
        <v>7.1063999999999998</v>
      </c>
      <c r="R25">
        <v>2.8799999999999999E-2</v>
      </c>
      <c r="S25">
        <v>0.46560000000000001</v>
      </c>
    </row>
    <row r="26" spans="1:19" x14ac:dyDescent="0.25">
      <c r="A26" t="s">
        <v>128</v>
      </c>
      <c r="B26">
        <v>2</v>
      </c>
      <c r="C26">
        <v>0.2</v>
      </c>
      <c r="D26">
        <v>65</v>
      </c>
      <c r="E26">
        <v>150</v>
      </c>
      <c r="F26">
        <v>6.1000000000000004E-3</v>
      </c>
      <c r="G26">
        <v>4.4999999999999999E-4</v>
      </c>
      <c r="H26">
        <v>3.3E-3</v>
      </c>
      <c r="I26">
        <v>500</v>
      </c>
      <c r="J26" t="s">
        <v>145</v>
      </c>
      <c r="K26">
        <v>6.5000000000000002E-2</v>
      </c>
      <c r="L26">
        <v>0.221</v>
      </c>
      <c r="M26">
        <v>0.107</v>
      </c>
      <c r="N26">
        <v>1.5522502</v>
      </c>
      <c r="O26">
        <v>3.4266128324945043E-2</v>
      </c>
      <c r="P26">
        <v>0.34266128324945028</v>
      </c>
      <c r="Q26">
        <v>8.5391999999999992</v>
      </c>
      <c r="R26">
        <v>3.5999999999999997E-2</v>
      </c>
      <c r="S26">
        <v>0.56159999999999999</v>
      </c>
    </row>
    <row r="27" spans="1:19" x14ac:dyDescent="0.25">
      <c r="A27" t="s">
        <v>129</v>
      </c>
      <c r="B27">
        <v>6</v>
      </c>
      <c r="C27">
        <v>0.2</v>
      </c>
      <c r="D27">
        <v>65</v>
      </c>
      <c r="E27">
        <v>150</v>
      </c>
      <c r="F27">
        <v>6.1000000000000004E-3</v>
      </c>
      <c r="G27">
        <v>4.4999999999999999E-4</v>
      </c>
      <c r="H27">
        <v>3.3E-3</v>
      </c>
      <c r="I27">
        <v>500</v>
      </c>
      <c r="J27" t="s">
        <v>145</v>
      </c>
      <c r="K27">
        <v>6.5000000000000002E-2</v>
      </c>
      <c r="L27">
        <v>0.17</v>
      </c>
      <c r="M27">
        <v>0.106</v>
      </c>
      <c r="N27">
        <v>2.1390732666666672</v>
      </c>
      <c r="O27">
        <v>1.7823719638342051E-2</v>
      </c>
      <c r="P27">
        <v>0.53471158915026151</v>
      </c>
      <c r="Q27">
        <v>6.5472000000000001</v>
      </c>
      <c r="R27">
        <v>2.64E-2</v>
      </c>
      <c r="S27">
        <v>0.42959999999999998</v>
      </c>
    </row>
    <row r="28" spans="1:19" x14ac:dyDescent="0.25">
      <c r="A28" t="s">
        <v>130</v>
      </c>
      <c r="B28">
        <v>2</v>
      </c>
      <c r="C28">
        <v>0.4</v>
      </c>
      <c r="D28">
        <v>65</v>
      </c>
      <c r="E28">
        <v>150</v>
      </c>
      <c r="F28">
        <v>6.1000000000000004E-3</v>
      </c>
      <c r="G28">
        <v>4.4999999999999999E-4</v>
      </c>
      <c r="H28">
        <v>3.3E-3</v>
      </c>
      <c r="I28">
        <v>500</v>
      </c>
      <c r="J28" t="s">
        <v>145</v>
      </c>
      <c r="K28">
        <v>6.5000000000000002E-2</v>
      </c>
      <c r="L28">
        <v>0.192</v>
      </c>
      <c r="M28">
        <v>0.1</v>
      </c>
      <c r="N28">
        <v>1.504007333333333</v>
      </c>
      <c r="O28">
        <v>5.5081484497646098E-2</v>
      </c>
      <c r="P28">
        <v>0.27540742248823052</v>
      </c>
      <c r="Q28">
        <v>7.4496000000000002</v>
      </c>
      <c r="R28">
        <v>3.1199999999999999E-2</v>
      </c>
      <c r="S28">
        <v>0.48959999999999998</v>
      </c>
    </row>
    <row r="29" spans="1:19" x14ac:dyDescent="0.25">
      <c r="A29" t="s">
        <v>131</v>
      </c>
      <c r="B29">
        <v>6</v>
      </c>
      <c r="C29">
        <v>0.4</v>
      </c>
      <c r="D29">
        <v>65</v>
      </c>
      <c r="E29">
        <v>150</v>
      </c>
      <c r="F29">
        <v>6.1000000000000004E-3</v>
      </c>
      <c r="G29">
        <v>4.4999999999999999E-4</v>
      </c>
      <c r="H29">
        <v>3.3E-3</v>
      </c>
      <c r="I29">
        <v>500</v>
      </c>
      <c r="J29" t="s">
        <v>145</v>
      </c>
      <c r="K29">
        <v>6.5000000000000002E-2</v>
      </c>
      <c r="L29">
        <v>0.17299999999999999</v>
      </c>
      <c r="M29">
        <v>0.112</v>
      </c>
      <c r="N29">
        <v>2.1635901333333329</v>
      </c>
      <c r="O29">
        <v>3.8759223168829751E-2</v>
      </c>
      <c r="P29">
        <v>0.58138834753244628</v>
      </c>
      <c r="Q29">
        <v>6.7320000000000002</v>
      </c>
      <c r="R29">
        <v>2.8799999999999999E-2</v>
      </c>
      <c r="S29">
        <v>0.44159999999999999</v>
      </c>
    </row>
    <row r="30" spans="1:19" x14ac:dyDescent="0.25">
      <c r="A30" t="s">
        <v>132</v>
      </c>
      <c r="B30">
        <v>4</v>
      </c>
      <c r="C30">
        <v>0.3</v>
      </c>
      <c r="D30">
        <v>65</v>
      </c>
      <c r="E30">
        <v>150</v>
      </c>
      <c r="F30">
        <v>6.1000000000000004E-3</v>
      </c>
      <c r="G30">
        <v>4.4999999999999999E-4</v>
      </c>
      <c r="H30">
        <v>3.3E-3</v>
      </c>
      <c r="I30">
        <v>500</v>
      </c>
      <c r="J30" t="s">
        <v>145</v>
      </c>
      <c r="K30">
        <v>6.5000000000000002E-2</v>
      </c>
      <c r="L30">
        <v>0.13700000000000001</v>
      </c>
      <c r="M30">
        <v>0.104</v>
      </c>
      <c r="N30">
        <v>1.9910230266666671</v>
      </c>
      <c r="O30">
        <v>2.8118333953730659E-2</v>
      </c>
      <c r="P30">
        <v>0.37491111938307548</v>
      </c>
      <c r="Q30">
        <v>5.3952</v>
      </c>
      <c r="R30">
        <v>2.1600000000000001E-2</v>
      </c>
      <c r="S30">
        <v>0.35520000000000002</v>
      </c>
    </row>
    <row r="31" spans="1:19" x14ac:dyDescent="0.25">
      <c r="A31" t="s">
        <v>133</v>
      </c>
      <c r="B31">
        <v>7.5</v>
      </c>
      <c r="C31">
        <v>0.2</v>
      </c>
      <c r="D31">
        <v>62</v>
      </c>
      <c r="E31">
        <v>150</v>
      </c>
      <c r="F31">
        <v>6.1000000000000004E-3</v>
      </c>
      <c r="G31">
        <v>4.4999999999999999E-4</v>
      </c>
      <c r="H31">
        <v>3.3E-3</v>
      </c>
      <c r="I31">
        <v>500</v>
      </c>
      <c r="J31" t="s">
        <v>145</v>
      </c>
      <c r="K31">
        <v>6.5000000000000002E-2</v>
      </c>
      <c r="L31">
        <v>0.17599999999999999</v>
      </c>
      <c r="M31">
        <v>0.126</v>
      </c>
      <c r="N31">
        <v>1.8784826999999999</v>
      </c>
      <c r="O31">
        <v>2.7922292682529559E-2</v>
      </c>
      <c r="P31">
        <v>1.0470859755948581</v>
      </c>
      <c r="Q31">
        <v>6.9455999999999998</v>
      </c>
      <c r="R31">
        <v>2.8799999999999999E-2</v>
      </c>
      <c r="S31">
        <v>0.45600000000000002</v>
      </c>
    </row>
    <row r="32" spans="1:19" x14ac:dyDescent="0.25">
      <c r="A32" t="s">
        <v>134</v>
      </c>
      <c r="B32">
        <v>10</v>
      </c>
      <c r="C32">
        <v>0.1</v>
      </c>
      <c r="D32">
        <v>62</v>
      </c>
      <c r="E32">
        <v>150</v>
      </c>
      <c r="F32">
        <v>6.1000000000000004E-3</v>
      </c>
      <c r="G32">
        <v>4.4999999999999999E-4</v>
      </c>
      <c r="H32">
        <v>3.3E-3</v>
      </c>
      <c r="I32">
        <v>700</v>
      </c>
      <c r="J32" t="s">
        <v>145</v>
      </c>
      <c r="K32">
        <v>6.5000000000000002E-2</v>
      </c>
      <c r="L32">
        <v>0.191</v>
      </c>
      <c r="M32">
        <v>9.5000000000000001E-2</v>
      </c>
      <c r="N32">
        <v>1.023555833333333</v>
      </c>
      <c r="O32">
        <v>2.5009375969949881E-2</v>
      </c>
      <c r="P32">
        <v>2.5009375969949881</v>
      </c>
      <c r="Q32">
        <v>7.5191999999999997</v>
      </c>
      <c r="R32">
        <v>3.1199999999999999E-2</v>
      </c>
      <c r="S32">
        <v>0.49440000000000001</v>
      </c>
    </row>
    <row r="33" spans="1:19" x14ac:dyDescent="0.25">
      <c r="A33" t="s">
        <v>147</v>
      </c>
      <c r="B33">
        <v>7.5</v>
      </c>
      <c r="C33">
        <v>0.2</v>
      </c>
      <c r="D33">
        <v>62</v>
      </c>
      <c r="E33">
        <v>150</v>
      </c>
      <c r="F33">
        <v>6.1000000000000004E-3</v>
      </c>
      <c r="G33">
        <v>4.4999999999999999E-4</v>
      </c>
      <c r="H33">
        <v>3.3E-3</v>
      </c>
      <c r="I33">
        <v>500</v>
      </c>
      <c r="J33" t="s">
        <v>145</v>
      </c>
      <c r="K33">
        <v>6.5000000000000002E-2</v>
      </c>
      <c r="L33">
        <v>0.17599999999999999</v>
      </c>
      <c r="M33">
        <v>0.126</v>
      </c>
      <c r="N33">
        <v>1.8784826999999999</v>
      </c>
      <c r="O33">
        <v>2.7922292682529559E-2</v>
      </c>
      <c r="P33">
        <v>1.0470859755948581</v>
      </c>
      <c r="Q33">
        <v>6.9455999999999998</v>
      </c>
      <c r="R33">
        <v>2.8799999999999999E-2</v>
      </c>
      <c r="S33">
        <v>0.45600000000000002</v>
      </c>
    </row>
    <row r="34" spans="1:19" x14ac:dyDescent="0.25">
      <c r="A34" t="s">
        <v>148</v>
      </c>
      <c r="B34">
        <v>10</v>
      </c>
      <c r="C34">
        <v>0.1</v>
      </c>
      <c r="D34">
        <v>62</v>
      </c>
      <c r="E34">
        <v>150</v>
      </c>
      <c r="F34">
        <v>6.1000000000000004E-3</v>
      </c>
      <c r="G34">
        <v>4.4999999999999999E-4</v>
      </c>
      <c r="H34">
        <v>3.3E-3</v>
      </c>
      <c r="I34">
        <v>700</v>
      </c>
      <c r="J34" t="s">
        <v>145</v>
      </c>
      <c r="K34">
        <v>6.5000000000000002E-2</v>
      </c>
      <c r="L34">
        <v>0.191</v>
      </c>
      <c r="M34">
        <v>9.5000000000000001E-2</v>
      </c>
      <c r="N34">
        <v>1.023555833333333</v>
      </c>
      <c r="O34">
        <v>2.5009375969949881E-2</v>
      </c>
      <c r="P34">
        <v>2.5009375969949881</v>
      </c>
      <c r="Q34">
        <v>7.5191999999999997</v>
      </c>
      <c r="R34">
        <v>3.1199999999999999E-2</v>
      </c>
      <c r="S34">
        <v>0.49440000000000001</v>
      </c>
    </row>
    <row r="35" spans="1:19" x14ac:dyDescent="0.25">
      <c r="A35" t="s">
        <v>135</v>
      </c>
      <c r="B35">
        <v>38.265701715838581</v>
      </c>
      <c r="C35">
        <v>1</v>
      </c>
      <c r="D35">
        <v>87.66</v>
      </c>
      <c r="E35">
        <v>175</v>
      </c>
      <c r="F35">
        <v>4.5109999999999997E-2</v>
      </c>
      <c r="G35">
        <v>2.5892545613630099E-3</v>
      </c>
      <c r="H35">
        <v>2.5999999999999999E-3</v>
      </c>
      <c r="I35">
        <v>500</v>
      </c>
      <c r="J35" t="s">
        <v>146</v>
      </c>
      <c r="K35">
        <v>0.05</v>
      </c>
      <c r="L35">
        <v>0</v>
      </c>
      <c r="M35">
        <v>0</v>
      </c>
      <c r="N35">
        <v>1.37228714524207</v>
      </c>
    </row>
    <row r="36" spans="1:19" x14ac:dyDescent="0.25">
      <c r="A36" t="s">
        <v>136</v>
      </c>
      <c r="B36">
        <v>44.641710907109839</v>
      </c>
      <c r="C36">
        <v>1</v>
      </c>
      <c r="D36">
        <v>87.66</v>
      </c>
      <c r="E36">
        <v>1950</v>
      </c>
      <c r="F36">
        <v>1.1690000000000001E-2</v>
      </c>
      <c r="G36">
        <v>5.9999999999999995E-4</v>
      </c>
      <c r="H36">
        <v>2.5999999999999999E-3</v>
      </c>
      <c r="I36">
        <v>500</v>
      </c>
      <c r="J36" t="s">
        <v>146</v>
      </c>
      <c r="K36">
        <v>0.05</v>
      </c>
      <c r="L36">
        <v>0</v>
      </c>
      <c r="M36">
        <v>0</v>
      </c>
      <c r="N36">
        <v>4.4479924515183802</v>
      </c>
    </row>
    <row r="37" spans="1:19" x14ac:dyDescent="0.25">
      <c r="A37" t="s">
        <v>137</v>
      </c>
      <c r="B37">
        <v>1.4110825408800589</v>
      </c>
      <c r="C37">
        <v>1</v>
      </c>
      <c r="D37">
        <v>87.66</v>
      </c>
      <c r="E37">
        <v>1950</v>
      </c>
      <c r="F37">
        <v>2.579E-2</v>
      </c>
      <c r="G37">
        <v>7.2041166380789397E-4</v>
      </c>
      <c r="H37">
        <v>2.5999999999999999E-3</v>
      </c>
      <c r="I37">
        <v>500</v>
      </c>
      <c r="J37" t="s">
        <v>146</v>
      </c>
      <c r="K37">
        <v>0.05</v>
      </c>
      <c r="L37">
        <v>0</v>
      </c>
      <c r="M37">
        <v>0</v>
      </c>
      <c r="N37">
        <v>1.2251264252151099</v>
      </c>
    </row>
    <row r="38" spans="1:19" x14ac:dyDescent="0.25">
      <c r="A38" t="s">
        <v>138</v>
      </c>
      <c r="B38">
        <v>43.431902765392458</v>
      </c>
      <c r="C38">
        <v>1</v>
      </c>
      <c r="D38">
        <v>87.66</v>
      </c>
      <c r="E38">
        <v>250</v>
      </c>
      <c r="F38">
        <v>6.2140000000000001E-2</v>
      </c>
      <c r="G38">
        <v>2E-3</v>
      </c>
      <c r="H38">
        <v>2.5999999999999999E-3</v>
      </c>
      <c r="I38">
        <v>500</v>
      </c>
      <c r="J38" t="s">
        <v>146</v>
      </c>
      <c r="K38">
        <v>0.05</v>
      </c>
      <c r="L38">
        <v>0</v>
      </c>
      <c r="M38">
        <v>0</v>
      </c>
      <c r="N38">
        <v>5.8906166298893696</v>
      </c>
    </row>
    <row r="39" spans="1:19" x14ac:dyDescent="0.25">
      <c r="A39" t="s">
        <v>139</v>
      </c>
      <c r="B39">
        <v>5</v>
      </c>
      <c r="C39">
        <v>0.13</v>
      </c>
      <c r="D39">
        <v>87.66</v>
      </c>
      <c r="E39">
        <v>770</v>
      </c>
      <c r="F39">
        <v>6.0699999999999997E-2</v>
      </c>
      <c r="G39">
        <v>7.9000000000000008E-3</v>
      </c>
      <c r="H39">
        <v>2.5999999999999999E-3</v>
      </c>
      <c r="I39">
        <v>400</v>
      </c>
      <c r="J39" t="s">
        <v>145</v>
      </c>
      <c r="K39">
        <v>0.05</v>
      </c>
      <c r="L39">
        <v>0</v>
      </c>
      <c r="M39">
        <v>0</v>
      </c>
      <c r="N39">
        <v>1.28</v>
      </c>
    </row>
    <row r="40" spans="1:19" x14ac:dyDescent="0.25">
      <c r="A40" t="s">
        <v>140</v>
      </c>
      <c r="B40">
        <v>5</v>
      </c>
      <c r="C40">
        <v>0.13</v>
      </c>
      <c r="D40">
        <v>87.66</v>
      </c>
      <c r="E40">
        <v>386</v>
      </c>
      <c r="F40">
        <v>6.0600000000000008E-2</v>
      </c>
      <c r="G40">
        <v>7.9000000000000008E-3</v>
      </c>
      <c r="H40">
        <v>2.5999999999999999E-3</v>
      </c>
      <c r="I40">
        <v>400</v>
      </c>
      <c r="J40" t="s">
        <v>145</v>
      </c>
      <c r="K40">
        <v>0.05</v>
      </c>
      <c r="L40">
        <v>0</v>
      </c>
      <c r="M40">
        <v>0</v>
      </c>
      <c r="N40">
        <v>0.90800000000000003</v>
      </c>
    </row>
    <row r="41" spans="1:19" x14ac:dyDescent="0.25">
      <c r="A41" t="s">
        <v>141</v>
      </c>
      <c r="B41">
        <v>5</v>
      </c>
      <c r="C41">
        <v>0.13</v>
      </c>
      <c r="D41">
        <v>87.66</v>
      </c>
      <c r="E41">
        <v>100</v>
      </c>
      <c r="F41">
        <v>6.0699999999999997E-2</v>
      </c>
      <c r="G41">
        <v>7.1599999999999997E-3</v>
      </c>
      <c r="H41">
        <v>2.5999999999999999E-3</v>
      </c>
      <c r="I41">
        <v>500</v>
      </c>
      <c r="J41" t="s">
        <v>145</v>
      </c>
      <c r="K41">
        <v>2.5000000000000001E-2</v>
      </c>
      <c r="L41">
        <v>0</v>
      </c>
      <c r="M41">
        <v>0</v>
      </c>
      <c r="N41">
        <v>0.4</v>
      </c>
    </row>
    <row r="42" spans="1:19" x14ac:dyDescent="0.25">
      <c r="A42" t="s">
        <v>142</v>
      </c>
      <c r="B42">
        <v>0</v>
      </c>
      <c r="C42">
        <v>0.13</v>
      </c>
      <c r="D42">
        <v>87.66</v>
      </c>
      <c r="E42">
        <v>100</v>
      </c>
      <c r="F42">
        <v>6.0699999999999997E-2</v>
      </c>
      <c r="G42">
        <v>7.1599999999999997E-3</v>
      </c>
      <c r="H42">
        <v>2.5999999999999999E-3</v>
      </c>
      <c r="I42">
        <v>500</v>
      </c>
      <c r="J42" t="s">
        <v>145</v>
      </c>
      <c r="K42">
        <v>2.5000000000000001E-2</v>
      </c>
      <c r="L42">
        <v>0</v>
      </c>
      <c r="M42">
        <v>0</v>
      </c>
      <c r="N42">
        <v>0.27400000000000002</v>
      </c>
    </row>
    <row r="43" spans="1:19" x14ac:dyDescent="0.25">
      <c r="A43" t="s">
        <v>143</v>
      </c>
      <c r="B43">
        <v>5</v>
      </c>
      <c r="C43">
        <v>0.13</v>
      </c>
      <c r="D43">
        <v>175.32</v>
      </c>
      <c r="E43">
        <v>100</v>
      </c>
      <c r="F43">
        <v>6.0699999999999997E-2</v>
      </c>
      <c r="G43">
        <v>7.1599999999999997E-3</v>
      </c>
      <c r="H43">
        <v>2.5999999999999999E-3</v>
      </c>
      <c r="I43">
        <v>500</v>
      </c>
      <c r="J43" t="s">
        <v>145</v>
      </c>
      <c r="K43">
        <v>2.5000000000000001E-2</v>
      </c>
      <c r="L43">
        <v>0</v>
      </c>
      <c r="M43">
        <v>0</v>
      </c>
      <c r="N43">
        <v>0.30099999999999999</v>
      </c>
    </row>
    <row r="44" spans="1:19" x14ac:dyDescent="0.25">
      <c r="A44" t="s">
        <v>144</v>
      </c>
      <c r="B44">
        <v>5</v>
      </c>
      <c r="C44">
        <v>0.13</v>
      </c>
      <c r="D44">
        <v>87.66</v>
      </c>
      <c r="E44">
        <v>2000</v>
      </c>
      <c r="F44">
        <v>6.0699999999999997E-2</v>
      </c>
      <c r="G44">
        <v>7.1599999999999997E-3</v>
      </c>
      <c r="H44">
        <v>2.5999999999999999E-3</v>
      </c>
      <c r="I44">
        <v>500</v>
      </c>
      <c r="J44" t="s">
        <v>145</v>
      </c>
      <c r="K44">
        <v>2.5000000000000001E-2</v>
      </c>
      <c r="L44">
        <v>0</v>
      </c>
      <c r="M44">
        <v>0</v>
      </c>
      <c r="N44">
        <v>0.496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/>
  </sheetViews>
  <sheetFormatPr defaultRowHeight="15" x14ac:dyDescent="0.25"/>
  <cols>
    <col min="1" max="1" width="11.7109375" customWidth="1"/>
    <col min="2" max="3" width="21.7109375" customWidth="1"/>
    <col min="4" max="4" width="23.7109375" customWidth="1"/>
    <col min="5" max="5" width="25.7109375" customWidth="1"/>
    <col min="6" max="6" width="28.7109375" customWidth="1"/>
    <col min="7" max="7" width="25.7109375" customWidth="1"/>
    <col min="8" max="9" width="24.7109375" customWidth="1"/>
    <col min="10" max="11" width="25.7109375" customWidth="1"/>
    <col min="12" max="13" width="23.7109375" customWidth="1"/>
    <col min="14" max="14" width="24.7109375" customWidth="1"/>
    <col min="15" max="15" width="25.7109375" customWidth="1"/>
    <col min="16" max="16" width="10.7109375" customWidth="1"/>
    <col min="17" max="17" width="15.7109375" customWidth="1"/>
    <col min="18" max="18" width="8.7109375" customWidth="1"/>
    <col min="19" max="19" width="20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>
        <v>0.14033333333333331</v>
      </c>
      <c r="C2">
        <v>0.1160774333333333</v>
      </c>
      <c r="D2">
        <v>6.0000000000000001E-3</v>
      </c>
      <c r="F2">
        <v>6.9646459999999982E-4</v>
      </c>
      <c r="H2">
        <v>4.0000000000000002E-4</v>
      </c>
      <c r="J2">
        <v>4.6430973333333319E-5</v>
      </c>
      <c r="L2">
        <v>8.0000000000000004E-4</v>
      </c>
      <c r="N2">
        <v>9.2861946666666638E-5</v>
      </c>
      <c r="S2">
        <v>908059</v>
      </c>
      <c r="T2">
        <v>6.97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28</v>
      </c>
      <c r="B3">
        <v>0.19700000000000001</v>
      </c>
      <c r="C3">
        <v>0.18330109999999999</v>
      </c>
      <c r="S3">
        <v>1418059</v>
      </c>
      <c r="T3">
        <v>6.36</v>
      </c>
      <c r="U3">
        <v>1.400493055555555E-3</v>
      </c>
      <c r="V3">
        <v>2.6026564384878988E-3</v>
      </c>
      <c r="W3">
        <v>0.39507518118697632</v>
      </c>
      <c r="X3">
        <v>6.4162908041572923E-6</v>
      </c>
      <c r="Y3">
        <v>3.9653593438919828E-4</v>
      </c>
      <c r="Z3">
        <v>1.18281011076844E-2</v>
      </c>
      <c r="AA3">
        <v>2.6962876453479511E-2</v>
      </c>
    </row>
    <row r="4" spans="1:27" x14ac:dyDescent="0.25">
      <c r="A4" t="s">
        <v>29</v>
      </c>
      <c r="B4">
        <v>0.318</v>
      </c>
      <c r="C4">
        <v>0.32684340000000001</v>
      </c>
      <c r="S4">
        <v>2507059</v>
      </c>
      <c r="T4">
        <v>7.03</v>
      </c>
      <c r="U4">
        <v>2.990464583333333E-3</v>
      </c>
      <c r="V4">
        <v>5.557436983359457E-3</v>
      </c>
      <c r="W4">
        <v>0.49506804989978698</v>
      </c>
      <c r="X4">
        <v>1.370066801122999E-5</v>
      </c>
      <c r="Y4">
        <v>4.9689851729851399E-4</v>
      </c>
      <c r="Z4">
        <v>2.5256474718173171E-2</v>
      </c>
      <c r="AA4">
        <v>3.378713546471955E-2</v>
      </c>
    </row>
    <row r="5" spans="1:27" x14ac:dyDescent="0.25">
      <c r="A5" t="s">
        <v>30</v>
      </c>
      <c r="B5">
        <v>0.46899999999999997</v>
      </c>
      <c r="C5">
        <v>0.50597469999999989</v>
      </c>
      <c r="S5">
        <v>3866059</v>
      </c>
      <c r="T5">
        <v>6.96</v>
      </c>
      <c r="U5">
        <v>3.731902083333332E-3</v>
      </c>
      <c r="V5">
        <v>6.9353139213824619E-3</v>
      </c>
      <c r="W5">
        <v>0.37844217489828341</v>
      </c>
      <c r="X5">
        <v>1.7097527848725022E-5</v>
      </c>
      <c r="Y5">
        <v>3.798414291292823E-4</v>
      </c>
      <c r="Z5">
        <v>3.1518410598711973E-2</v>
      </c>
      <c r="AA5">
        <v>2.5827716071436361E-2</v>
      </c>
    </row>
    <row r="6" spans="1:27" x14ac:dyDescent="0.25">
      <c r="A6" t="s">
        <v>31</v>
      </c>
      <c r="B6">
        <v>0.55033333333333345</v>
      </c>
      <c r="C6">
        <v>0.60246043333333343</v>
      </c>
      <c r="S6">
        <v>4598059.0000000009</v>
      </c>
      <c r="T6">
        <v>6.82</v>
      </c>
      <c r="U6">
        <v>2.010119444444449E-3</v>
      </c>
      <c r="V6">
        <v>3.7355774764179358E-3</v>
      </c>
      <c r="W6">
        <v>0.1531549459836006</v>
      </c>
      <c r="X6">
        <v>9.2092644483199022E-6</v>
      </c>
      <c r="Y6">
        <v>1.537212219443165E-4</v>
      </c>
      <c r="Z6">
        <v>1.697680394279413E-2</v>
      </c>
      <c r="AA6">
        <v>1.045243559564627E-2</v>
      </c>
    </row>
    <row r="7" spans="1:27" x14ac:dyDescent="0.25">
      <c r="A7" t="s">
        <v>32</v>
      </c>
      <c r="B7">
        <v>0.54166666666666674</v>
      </c>
      <c r="C7">
        <v>0.5921791666666667</v>
      </c>
      <c r="S7">
        <v>4520059.0000000009</v>
      </c>
      <c r="T7">
        <v>7.13</v>
      </c>
      <c r="U7">
        <v>-2.141930555555569E-4</v>
      </c>
      <c r="V7">
        <v>-3.9805333765109322E-4</v>
      </c>
      <c r="W7">
        <v>-1.5142163257999591E-2</v>
      </c>
      <c r="X7">
        <v>-9.8131506416523944E-7</v>
      </c>
      <c r="Y7">
        <v>-1.5198149977796151E-5</v>
      </c>
      <c r="Z7">
        <v>-1.809003698822332E-3</v>
      </c>
      <c r="AA7">
        <v>-1.0334141363606329E-3</v>
      </c>
    </row>
    <row r="8" spans="1:27" x14ac:dyDescent="0.25">
      <c r="A8" t="s">
        <v>33</v>
      </c>
      <c r="B8">
        <v>0.52900000000000003</v>
      </c>
      <c r="C8">
        <v>0.57715269999999996</v>
      </c>
      <c r="D8">
        <v>6.0705825902179879E-3</v>
      </c>
      <c r="E8">
        <v>4.2445143973495147E-4</v>
      </c>
      <c r="F8">
        <v>3.5036531325173051E-3</v>
      </c>
      <c r="G8">
        <v>2.4497329446191449E-4</v>
      </c>
      <c r="H8">
        <v>3.8685790410079472E-4</v>
      </c>
      <c r="I8">
        <v>2.2663960921723288E-5</v>
      </c>
      <c r="J8">
        <v>2.2327608386811469E-4</v>
      </c>
      <c r="K8">
        <v>1.3080566238667079E-5</v>
      </c>
      <c r="L8">
        <v>1.0584527173586251E-3</v>
      </c>
      <c r="M8">
        <v>7.0040067554379801E-5</v>
      </c>
      <c r="N8">
        <v>6.1088884364586733E-4</v>
      </c>
      <c r="O8">
        <v>4.0423814097192703E-5</v>
      </c>
      <c r="P8">
        <v>0.16200000000000001</v>
      </c>
      <c r="Q8">
        <v>0.46899999999999997</v>
      </c>
      <c r="R8">
        <v>8.8999999999999996E-2</v>
      </c>
      <c r="S8">
        <v>4406059</v>
      </c>
      <c r="T8">
        <v>6.76</v>
      </c>
      <c r="U8">
        <v>-3.1305138888889039E-4</v>
      </c>
      <c r="V8">
        <v>-5.8177026272082763E-4</v>
      </c>
      <c r="W8">
        <v>-2.2609829865133161E-2</v>
      </c>
      <c r="X8">
        <v>-1.434229709164579E-6</v>
      </c>
      <c r="Y8">
        <v>-2.2693427577543129E-5</v>
      </c>
      <c r="Z8">
        <v>-2.643928482894175E-3</v>
      </c>
      <c r="AA8">
        <v>-1.5430633922794059E-3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/>
  </sheetViews>
  <sheetFormatPr defaultRowHeight="15" x14ac:dyDescent="0.25"/>
  <cols>
    <col min="1" max="1" width="11.7109375" customWidth="1"/>
    <col min="2" max="3" width="21.7109375" customWidth="1"/>
    <col min="4" max="4" width="23.7109375" customWidth="1"/>
    <col min="5" max="5" width="24.7109375" customWidth="1"/>
    <col min="6" max="6" width="28.7109375" customWidth="1"/>
    <col min="7" max="7" width="25.7109375" customWidth="1"/>
    <col min="8" max="8" width="24.7109375" customWidth="1"/>
    <col min="9" max="9" width="22.7109375" customWidth="1"/>
    <col min="10" max="10" width="25.7109375" customWidth="1"/>
    <col min="11" max="12" width="24.7109375" customWidth="1"/>
    <col min="13" max="14" width="25.7109375" customWidth="1"/>
    <col min="15" max="15" width="24.7109375" customWidth="1"/>
    <col min="16" max="16" width="10.7109375" customWidth="1"/>
    <col min="17" max="17" width="15.7109375" customWidth="1"/>
    <col min="18" max="18" width="8.7109375" customWidth="1"/>
    <col min="19" max="19" width="20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>
        <v>0.13866666666666669</v>
      </c>
      <c r="C2">
        <v>0.1141002666666667</v>
      </c>
      <c r="D2">
        <v>6.0000000000000001E-3</v>
      </c>
      <c r="F2">
        <v>6.8460160000000016E-4</v>
      </c>
      <c r="H2">
        <v>4.0000000000000002E-4</v>
      </c>
      <c r="J2">
        <v>4.564010666666668E-5</v>
      </c>
      <c r="L2">
        <v>8.0000000000000004E-4</v>
      </c>
      <c r="N2">
        <v>9.128021333333336E-5</v>
      </c>
      <c r="S2">
        <v>893059.00000000023</v>
      </c>
      <c r="T2">
        <v>7.05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28</v>
      </c>
      <c r="B3">
        <v>0.20333333333333331</v>
      </c>
      <c r="C3">
        <v>0.19081433333333331</v>
      </c>
      <c r="S3">
        <v>1475059</v>
      </c>
      <c r="T3">
        <v>6.57</v>
      </c>
      <c r="U3">
        <v>1.5982097222222221E-3</v>
      </c>
      <c r="V3">
        <v>2.9226397275298592E-3</v>
      </c>
      <c r="W3">
        <v>0.43559273187517039</v>
      </c>
      <c r="X3">
        <v>5.0121728367298741E-6</v>
      </c>
      <c r="Y3">
        <v>3.0413540871948781E-4</v>
      </c>
      <c r="Z3">
        <v>1.3857528496352699E-2</v>
      </c>
      <c r="AA3">
        <v>3.1015544533406911E-2</v>
      </c>
    </row>
    <row r="4" spans="1:27" x14ac:dyDescent="0.25">
      <c r="A4" t="s">
        <v>29</v>
      </c>
      <c r="B4">
        <v>0.33233333333333342</v>
      </c>
      <c r="C4">
        <v>0.34384703333333327</v>
      </c>
      <c r="S4">
        <v>2636059</v>
      </c>
      <c r="T4">
        <v>7.02</v>
      </c>
      <c r="U4">
        <v>3.1881812499999999E-3</v>
      </c>
      <c r="V4">
        <v>5.8302143018250287E-3</v>
      </c>
      <c r="W4">
        <v>0.49555204817368709</v>
      </c>
      <c r="X4">
        <v>9.9985097310023784E-6</v>
      </c>
      <c r="Y4">
        <v>3.4599963150045088E-4</v>
      </c>
      <c r="Z4">
        <v>2.7643626433445839E-2</v>
      </c>
      <c r="AA4">
        <v>3.5284832583378792E-2</v>
      </c>
    </row>
    <row r="5" spans="1:27" x14ac:dyDescent="0.25">
      <c r="A5" t="s">
        <v>30</v>
      </c>
      <c r="B5">
        <v>0.48233333333333328</v>
      </c>
      <c r="C5">
        <v>0.52179203333333324</v>
      </c>
      <c r="S5">
        <v>3986059</v>
      </c>
      <c r="T5">
        <v>6.97</v>
      </c>
      <c r="U5">
        <v>3.7071874999999978E-3</v>
      </c>
      <c r="V5">
        <v>6.7793189556104947E-3</v>
      </c>
      <c r="W5">
        <v>0.35590392725053033</v>
      </c>
      <c r="X5">
        <v>1.162617410581671E-5</v>
      </c>
      <c r="Y5">
        <v>2.4849585050062441E-4</v>
      </c>
      <c r="Z5">
        <v>3.2143751666797483E-2</v>
      </c>
      <c r="AA5">
        <v>2.53414561297515E-2</v>
      </c>
    </row>
    <row r="6" spans="1:27" x14ac:dyDescent="0.25">
      <c r="A6" t="s">
        <v>31</v>
      </c>
      <c r="B6">
        <v>0.52600000000000002</v>
      </c>
      <c r="C6">
        <v>0.57359379999999993</v>
      </c>
      <c r="S6">
        <v>4379059</v>
      </c>
      <c r="T6">
        <v>7.28</v>
      </c>
      <c r="U6">
        <v>1.0792034722222231E-3</v>
      </c>
      <c r="V6">
        <v>1.973535073744391E-3</v>
      </c>
      <c r="W6">
        <v>8.1876881000515531E-2</v>
      </c>
      <c r="X6">
        <v>3.3845084619155359E-6</v>
      </c>
      <c r="Y6">
        <v>5.7167296067063E-5</v>
      </c>
      <c r="Z6">
        <v>9.3574032630010552E-3</v>
      </c>
      <c r="AA6">
        <v>5.8298861828936337E-3</v>
      </c>
    </row>
    <row r="7" spans="1:27" x14ac:dyDescent="0.25">
      <c r="A7" t="s">
        <v>32</v>
      </c>
      <c r="B7">
        <v>0.59899999999999998</v>
      </c>
      <c r="C7">
        <v>0.66019369999999988</v>
      </c>
      <c r="S7">
        <v>5036059</v>
      </c>
      <c r="T7">
        <v>7.04</v>
      </c>
      <c r="U7">
        <v>1.804164583333332E-3</v>
      </c>
      <c r="V7">
        <v>3.2992685583971069E-3</v>
      </c>
      <c r="W7">
        <v>0.1215236663190648</v>
      </c>
      <c r="X7">
        <v>5.6580713981641328E-6</v>
      </c>
      <c r="Y7">
        <v>8.4849096921183468E-5</v>
      </c>
      <c r="Z7">
        <v>1.564329247784144E-2</v>
      </c>
      <c r="AA7">
        <v>8.6528594459238297E-3</v>
      </c>
    </row>
    <row r="8" spans="1:27" x14ac:dyDescent="0.25">
      <c r="A8" t="s">
        <v>33</v>
      </c>
      <c r="B8">
        <v>0.58633333333333326</v>
      </c>
      <c r="C8">
        <v>0.64516723333333315</v>
      </c>
      <c r="D8">
        <v>3.9202824484221377E-3</v>
      </c>
      <c r="E8">
        <v>3.1970683783267239E-4</v>
      </c>
      <c r="F8">
        <v>2.529237781133736E-3</v>
      </c>
      <c r="G8">
        <v>2.0626437604225379E-4</v>
      </c>
      <c r="H8">
        <v>3.055833290242163E-4</v>
      </c>
      <c r="I8">
        <v>3.5636634625927999E-6</v>
      </c>
      <c r="J8">
        <v>1.9715235093934331E-4</v>
      </c>
      <c r="K8">
        <v>2.299158896692083E-6</v>
      </c>
      <c r="L8">
        <v>6.3794114384420407E-4</v>
      </c>
      <c r="M8">
        <v>1.305793455522817E-5</v>
      </c>
      <c r="N8">
        <v>4.1157872280346699E-4</v>
      </c>
      <c r="O8">
        <v>8.424551510044284E-6</v>
      </c>
      <c r="P8">
        <v>0.13800000000000001</v>
      </c>
      <c r="Q8">
        <v>0.40899999999999997</v>
      </c>
      <c r="R8">
        <v>5.0999999999999997E-2</v>
      </c>
      <c r="S8">
        <v>4922058.9999999991</v>
      </c>
      <c r="T8">
        <v>6.95</v>
      </c>
      <c r="U8">
        <v>-3.1305138888889039E-4</v>
      </c>
      <c r="V8">
        <v>-5.7247582291822263E-4</v>
      </c>
      <c r="W8">
        <v>-1.9930128561990189E-2</v>
      </c>
      <c r="X8">
        <v>-9.8176581338008321E-7</v>
      </c>
      <c r="Y8">
        <v>-1.391542455251498E-5</v>
      </c>
      <c r="Z8">
        <v>-2.7143612518629131E-3</v>
      </c>
      <c r="AA8">
        <v>-1.4190865566326199E-3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2"/>
  <sheetViews>
    <sheetView workbookViewId="0"/>
  </sheetViews>
  <sheetFormatPr defaultRowHeight="15" x14ac:dyDescent="0.25"/>
  <cols>
    <col min="1" max="1" width="11.7109375" customWidth="1"/>
    <col min="2" max="3" width="21.7109375" customWidth="1"/>
    <col min="4" max="4" width="23.7109375" customWidth="1"/>
    <col min="5" max="5" width="24.7109375" customWidth="1"/>
    <col min="6" max="6" width="28.7109375" customWidth="1"/>
    <col min="7" max="15" width="24.7109375" customWidth="1"/>
    <col min="16" max="16" width="10.7109375" customWidth="1"/>
    <col min="17" max="17" width="15.7109375" customWidth="1"/>
    <col min="18" max="18" width="8.7109375" customWidth="1"/>
    <col min="19" max="19" width="20.7109375" customWidth="1"/>
    <col min="20" max="20" width="7.7109375" customWidth="1"/>
    <col min="21" max="21" width="24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>
        <v>0.13466666666666671</v>
      </c>
      <c r="C2">
        <v>0.10935506666666669</v>
      </c>
      <c r="D2">
        <v>6.0000000000000001E-3</v>
      </c>
      <c r="F2">
        <v>6.5613040000000013E-4</v>
      </c>
      <c r="H2">
        <v>4.0000000000000002E-4</v>
      </c>
      <c r="J2">
        <v>4.374202666666668E-5</v>
      </c>
      <c r="L2">
        <v>8.0000000000000004E-4</v>
      </c>
      <c r="N2">
        <v>8.748405333333336E-5</v>
      </c>
      <c r="S2">
        <v>857059.00000000023</v>
      </c>
      <c r="T2">
        <v>7.1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28</v>
      </c>
      <c r="B3">
        <v>0.20533333333333331</v>
      </c>
      <c r="C3">
        <v>0.19318693333333331</v>
      </c>
      <c r="S3">
        <v>1493059</v>
      </c>
      <c r="T3">
        <v>6.48</v>
      </c>
      <c r="U3">
        <v>1.746497222222222E-3</v>
      </c>
      <c r="V3">
        <v>3.2291357771062458E-3</v>
      </c>
      <c r="W3">
        <v>0.48504741457917239</v>
      </c>
      <c r="X3">
        <v>8.2721334743486168E-6</v>
      </c>
      <c r="Y3">
        <v>5.0588409639412734E-4</v>
      </c>
      <c r="Z3">
        <v>1.0073038140012E-2</v>
      </c>
      <c r="AA3">
        <v>2.2722005190456109E-2</v>
      </c>
    </row>
    <row r="4" spans="1:27" x14ac:dyDescent="0.25">
      <c r="A4" t="s">
        <v>29</v>
      </c>
      <c r="B4">
        <v>0.34666666666666668</v>
      </c>
      <c r="C4">
        <v>0.36085066666666671</v>
      </c>
      <c r="S4">
        <v>2765059</v>
      </c>
      <c r="T4">
        <v>7.13</v>
      </c>
      <c r="U4">
        <v>3.4929944444444441E-3</v>
      </c>
      <c r="V4">
        <v>6.4582715542124917E-3</v>
      </c>
      <c r="W4">
        <v>0.52973738569949747</v>
      </c>
      <c r="X4">
        <v>1.654426694869723E-5</v>
      </c>
      <c r="Y4">
        <v>5.5249386067397614E-4</v>
      </c>
      <c r="Z4">
        <v>2.0146076280023999E-2</v>
      </c>
      <c r="AA4">
        <v>2.481550311506284E-2</v>
      </c>
    </row>
    <row r="5" spans="1:27" x14ac:dyDescent="0.25">
      <c r="A5" t="s">
        <v>30</v>
      </c>
      <c r="B5">
        <v>0.49399999999999999</v>
      </c>
      <c r="C5">
        <v>0.5356322</v>
      </c>
      <c r="S5">
        <v>4091059</v>
      </c>
      <c r="T5">
        <v>7.09</v>
      </c>
      <c r="U5">
        <v>3.6412819444444451E-3</v>
      </c>
      <c r="V5">
        <v>6.7324434598158541E-3</v>
      </c>
      <c r="W5">
        <v>0.34128270641757219</v>
      </c>
      <c r="X5">
        <v>1.7246617904066459E-5</v>
      </c>
      <c r="Y5">
        <v>3.5594353945951168E-4</v>
      </c>
      <c r="Z5">
        <v>2.1001334235308051E-2</v>
      </c>
      <c r="AA5">
        <v>1.598735957259128E-2</v>
      </c>
    </row>
    <row r="6" spans="1:27" x14ac:dyDescent="0.25">
      <c r="A6" t="s">
        <v>31</v>
      </c>
      <c r="B6">
        <v>0.66400000000000003</v>
      </c>
      <c r="C6">
        <v>0.73730319999999994</v>
      </c>
      <c r="S6">
        <v>5621059</v>
      </c>
      <c r="T6">
        <v>7.23</v>
      </c>
      <c r="U6">
        <v>4.201479166666665E-3</v>
      </c>
      <c r="V6">
        <v>7.768203992095212E-3</v>
      </c>
      <c r="W6">
        <v>0.27733061738759029</v>
      </c>
      <c r="X6">
        <v>1.989994373546129E-5</v>
      </c>
      <c r="Y6">
        <v>2.8924419461398142E-4</v>
      </c>
      <c r="Z6">
        <v>2.4232308733047731E-2</v>
      </c>
      <c r="AA6">
        <v>1.29915293605274E-2</v>
      </c>
    </row>
    <row r="7" spans="1:27" x14ac:dyDescent="0.25">
      <c r="A7" t="s">
        <v>32</v>
      </c>
      <c r="B7">
        <v>0.8743333333333333</v>
      </c>
      <c r="C7">
        <v>0.98682163333333328</v>
      </c>
      <c r="S7">
        <v>7514059</v>
      </c>
      <c r="T7">
        <v>7.21</v>
      </c>
      <c r="U7">
        <v>5.198300694444445E-3</v>
      </c>
      <c r="V7">
        <v>9.611248468651138E-3</v>
      </c>
      <c r="W7">
        <v>0.25333468728074021</v>
      </c>
      <c r="X7">
        <v>2.4621302935443298E-5</v>
      </c>
      <c r="Y7">
        <v>2.6421744660054753E-4</v>
      </c>
      <c r="Z7">
        <v>2.9981542765790441E-2</v>
      </c>
      <c r="AA7">
        <v>1.186744204029971E-2</v>
      </c>
    </row>
    <row r="8" spans="1:27" x14ac:dyDescent="0.25">
      <c r="A8" t="s">
        <v>33</v>
      </c>
      <c r="B8">
        <v>1.1759999999999999</v>
      </c>
      <c r="C8">
        <v>1.3446887999999999</v>
      </c>
      <c r="S8">
        <v>10229059</v>
      </c>
      <c r="T8">
        <v>6.94</v>
      </c>
      <c r="U8">
        <v>7.4555659722222211E-3</v>
      </c>
      <c r="V8">
        <v>1.378475414283562E-2</v>
      </c>
      <c r="W8">
        <v>0.26868611426787931</v>
      </c>
      <c r="X8">
        <v>3.5312645256063672E-5</v>
      </c>
      <c r="Y8">
        <v>2.8022834066229009E-4</v>
      </c>
      <c r="Z8">
        <v>4.3000469418447457E-2</v>
      </c>
      <c r="AA8">
        <v>1.258657834161433E-2</v>
      </c>
    </row>
    <row r="9" spans="1:27" x14ac:dyDescent="0.25">
      <c r="A9" t="s">
        <v>34</v>
      </c>
      <c r="B9">
        <v>1.317333333333333</v>
      </c>
      <c r="C9">
        <v>1.512352533333333</v>
      </c>
      <c r="S9">
        <v>11501059</v>
      </c>
      <c r="T9">
        <v>6.9</v>
      </c>
      <c r="U9">
        <v>3.4929944444444441E-3</v>
      </c>
      <c r="V9">
        <v>6.4582715542124917E-3</v>
      </c>
      <c r="W9">
        <v>0.10272670065322489</v>
      </c>
      <c r="X9">
        <v>1.654426694869723E-5</v>
      </c>
      <c r="Y9">
        <v>1.071396374323406E-4</v>
      </c>
      <c r="Z9">
        <v>2.0146076280023999E-2</v>
      </c>
      <c r="AA9">
        <v>4.8122236203776581E-3</v>
      </c>
    </row>
    <row r="10" spans="1:27" x14ac:dyDescent="0.25">
      <c r="A10" t="s">
        <v>35</v>
      </c>
      <c r="B10">
        <v>1.470666666666667</v>
      </c>
      <c r="C10">
        <v>1.6942518666666659</v>
      </c>
      <c r="S10">
        <v>12881059</v>
      </c>
      <c r="T10">
        <v>7.16</v>
      </c>
      <c r="U10">
        <v>3.7895694444444409E-3</v>
      </c>
      <c r="V10">
        <v>7.0066153654192069E-3</v>
      </c>
      <c r="W10">
        <v>9.9299361088241112E-2</v>
      </c>
      <c r="X10">
        <v>1.7948968859435661E-5</v>
      </c>
      <c r="Y10">
        <v>1.0356506610847951E-4</v>
      </c>
      <c r="Z10">
        <v>2.1856592190592061E-2</v>
      </c>
      <c r="AA10">
        <v>4.6516701877764707E-3</v>
      </c>
    </row>
    <row r="11" spans="1:27" x14ac:dyDescent="0.25">
      <c r="A11" t="s">
        <v>36</v>
      </c>
      <c r="B11">
        <v>1.470666666666667</v>
      </c>
      <c r="C11">
        <v>1.6942518666666659</v>
      </c>
      <c r="S11">
        <v>12881059</v>
      </c>
      <c r="T11">
        <v>7.11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t="s">
        <v>37</v>
      </c>
      <c r="B12">
        <v>1.4753333333333329</v>
      </c>
      <c r="C12">
        <v>1.699787933333333</v>
      </c>
      <c r="D12">
        <v>1.1764500522366529E-2</v>
      </c>
      <c r="E12">
        <v>6.7579174082197269E-4</v>
      </c>
      <c r="F12">
        <v>1.9997156029612311E-2</v>
      </c>
      <c r="G12">
        <v>1.1487026464955159E-3</v>
      </c>
      <c r="H12">
        <v>7.0047196536796529E-4</v>
      </c>
      <c r="I12">
        <v>4.1744484888272491E-5</v>
      </c>
      <c r="J12">
        <v>1.190653794370752E-3</v>
      </c>
      <c r="K12">
        <v>7.0956771696301251E-5</v>
      </c>
      <c r="L12">
        <v>1.251329101379509E-3</v>
      </c>
      <c r="M12">
        <v>5.6198407077372272E-5</v>
      </c>
      <c r="N12">
        <v>2.126994107153733E-3</v>
      </c>
      <c r="O12">
        <v>9.5525374222671966E-5</v>
      </c>
      <c r="P12">
        <v>0.154</v>
      </c>
      <c r="Q12">
        <v>0.72299999999999998</v>
      </c>
      <c r="R12">
        <v>0.129</v>
      </c>
      <c r="S12">
        <v>12923059</v>
      </c>
      <c r="T12">
        <v>6.8</v>
      </c>
      <c r="U12">
        <v>1.1533472222222579E-4</v>
      </c>
      <c r="V12">
        <v>2.1324481546928701E-4</v>
      </c>
      <c r="W12">
        <v>2.855256386285658E-3</v>
      </c>
      <c r="X12">
        <v>5.4627296528718985E-7</v>
      </c>
      <c r="Y12">
        <v>2.9779125783050919E-6</v>
      </c>
      <c r="Z12">
        <v>6.6520063188760573E-4</v>
      </c>
      <c r="AA12">
        <v>1.3375424438774331E-4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2"/>
  <sheetViews>
    <sheetView workbookViewId="0"/>
  </sheetViews>
  <sheetFormatPr defaultRowHeight="15" x14ac:dyDescent="0.25"/>
  <cols>
    <col min="1" max="1" width="11.7109375" customWidth="1"/>
    <col min="2" max="3" width="21.7109375" customWidth="1"/>
    <col min="4" max="4" width="23.7109375" customWidth="1"/>
    <col min="5" max="5" width="25.7109375" customWidth="1"/>
    <col min="6" max="6" width="28.7109375" customWidth="1"/>
    <col min="7" max="7" width="25.7109375" customWidth="1"/>
    <col min="8" max="8" width="24.7109375" customWidth="1"/>
    <col min="9" max="9" width="25.7109375" customWidth="1"/>
    <col min="10" max="10" width="23.7109375" customWidth="1"/>
    <col min="11" max="11" width="24.7109375" customWidth="1"/>
    <col min="12" max="12" width="23.7109375" customWidth="1"/>
    <col min="13" max="13" width="25.7109375" customWidth="1"/>
    <col min="14" max="14" width="24.7109375" customWidth="1"/>
    <col min="15" max="15" width="25.7109375" customWidth="1"/>
    <col min="16" max="16" width="10.7109375" customWidth="1"/>
    <col min="17" max="17" width="15.7109375" customWidth="1"/>
    <col min="18" max="18" width="8.7109375" customWidth="1"/>
    <col min="19" max="19" width="20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>
        <v>0.13200000000000001</v>
      </c>
      <c r="C2">
        <v>0.1061916</v>
      </c>
      <c r="D2">
        <v>6.0000000000000001E-3</v>
      </c>
      <c r="F2">
        <v>6.3714960000000004E-4</v>
      </c>
      <c r="H2">
        <v>4.0000000000000002E-4</v>
      </c>
      <c r="J2">
        <v>4.2476640000000002E-5</v>
      </c>
      <c r="L2">
        <v>8.0000000000000004E-4</v>
      </c>
      <c r="N2">
        <v>8.4953280000000004E-5</v>
      </c>
      <c r="S2">
        <v>833059</v>
      </c>
      <c r="T2">
        <v>7.01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28</v>
      </c>
      <c r="B3">
        <v>0.20499999999999999</v>
      </c>
      <c r="C3">
        <v>0.1927915</v>
      </c>
      <c r="S3">
        <v>1490059</v>
      </c>
      <c r="T3">
        <v>6.61</v>
      </c>
      <c r="U3">
        <v>1.8041645833333331E-3</v>
      </c>
      <c r="V3">
        <v>3.3118475649459539E-3</v>
      </c>
      <c r="W3">
        <v>0.50339310168111551</v>
      </c>
      <c r="X3">
        <v>7.2611975694374163E-6</v>
      </c>
      <c r="Y3">
        <v>4.4934589636336312E-4</v>
      </c>
      <c r="Z3">
        <v>1.1123104935617601E-2</v>
      </c>
      <c r="AA3">
        <v>2.53893301947542E-2</v>
      </c>
    </row>
    <row r="4" spans="1:27" x14ac:dyDescent="0.25">
      <c r="A4" t="s">
        <v>29</v>
      </c>
      <c r="B4">
        <v>0.314</v>
      </c>
      <c r="C4">
        <v>0.32209819999999989</v>
      </c>
      <c r="S4">
        <v>2471059</v>
      </c>
      <c r="T4">
        <v>6.78</v>
      </c>
      <c r="U4">
        <v>2.6938895833333331E-3</v>
      </c>
      <c r="V4">
        <v>4.9450874599877943E-3</v>
      </c>
      <c r="W4">
        <v>0.43645888016262302</v>
      </c>
      <c r="X4">
        <v>1.084206212422847E-5</v>
      </c>
      <c r="Y4">
        <v>3.8959812138359491E-4</v>
      </c>
      <c r="Z4">
        <v>1.660847175318244E-2</v>
      </c>
      <c r="AA4">
        <v>2.2013409774338199E-2</v>
      </c>
    </row>
    <row r="5" spans="1:27" x14ac:dyDescent="0.25">
      <c r="A5" t="s">
        <v>30</v>
      </c>
      <c r="B5">
        <v>0.44133333333333341</v>
      </c>
      <c r="C5">
        <v>0.47315373333333333</v>
      </c>
      <c r="S5">
        <v>3617059</v>
      </c>
      <c r="T5">
        <v>7.06</v>
      </c>
      <c r="U5">
        <v>3.1469902777777792E-3</v>
      </c>
      <c r="V5">
        <v>5.776829999129476E-3</v>
      </c>
      <c r="W5">
        <v>0.33011739917472921</v>
      </c>
      <c r="X5">
        <v>1.266565055490911E-5</v>
      </c>
      <c r="Y5">
        <v>2.9467407904861962E-4</v>
      </c>
      <c r="Z5">
        <v>1.9401945595460841E-2</v>
      </c>
      <c r="AA5">
        <v>1.6649929493849289E-2</v>
      </c>
    </row>
    <row r="6" spans="1:27" x14ac:dyDescent="0.25">
      <c r="A6" t="s">
        <v>31</v>
      </c>
      <c r="B6">
        <v>0.66300000000000003</v>
      </c>
      <c r="C6">
        <v>0.73611689999999996</v>
      </c>
      <c r="S6">
        <v>5612059</v>
      </c>
      <c r="T6">
        <v>7.37</v>
      </c>
      <c r="U6">
        <v>5.4783993055555549E-3</v>
      </c>
      <c r="V6">
        <v>1.005652342780392E-2</v>
      </c>
      <c r="W6">
        <v>0.37792700389081818</v>
      </c>
      <c r="X6">
        <v>2.2048841934593071E-5</v>
      </c>
      <c r="Y6">
        <v>3.3735056709381742E-4</v>
      </c>
      <c r="Z6">
        <v>3.3775638274820559E-2</v>
      </c>
      <c r="AA6">
        <v>1.9061273305601409E-2</v>
      </c>
    </row>
    <row r="7" spans="1:27" x14ac:dyDescent="0.25">
      <c r="A7" t="s">
        <v>32</v>
      </c>
      <c r="B7">
        <v>0.82599999999999996</v>
      </c>
      <c r="C7">
        <v>0.92948379999999986</v>
      </c>
      <c r="S7">
        <v>7079059</v>
      </c>
      <c r="T7">
        <v>7.2</v>
      </c>
      <c r="U7">
        <v>4.0284770833333306E-3</v>
      </c>
      <c r="V7">
        <v>7.3949473025505513E-3</v>
      </c>
      <c r="W7">
        <v>0.2017658911792721</v>
      </c>
      <c r="X7">
        <v>1.621335895641504E-5</v>
      </c>
      <c r="Y7">
        <v>1.8010313396176589E-4</v>
      </c>
      <c r="Z7">
        <v>2.483652197952969E-2</v>
      </c>
      <c r="AA7">
        <v>1.0176342933746561E-2</v>
      </c>
    </row>
    <row r="8" spans="1:27" x14ac:dyDescent="0.25">
      <c r="A8" t="s">
        <v>33</v>
      </c>
      <c r="B8">
        <v>1.1446666666666661</v>
      </c>
      <c r="C8">
        <v>1.3075180666666659</v>
      </c>
      <c r="S8">
        <v>9947058.9999999981</v>
      </c>
      <c r="T8">
        <v>7</v>
      </c>
      <c r="U8">
        <v>7.8757138888888856E-3</v>
      </c>
      <c r="V8">
        <v>1.4457197589444439E-2</v>
      </c>
      <c r="W8">
        <v>0.29369823143110318</v>
      </c>
      <c r="X8">
        <v>3.1697282540557843E-5</v>
      </c>
      <c r="Y8">
        <v>2.621650845472729E-4</v>
      </c>
      <c r="Z8">
        <v>4.8555654422148029E-2</v>
      </c>
      <c r="AA8">
        <v>1.4813078189822471E-2</v>
      </c>
    </row>
    <row r="9" spans="1:27" x14ac:dyDescent="0.25">
      <c r="A9" t="s">
        <v>34</v>
      </c>
      <c r="B9">
        <v>1.311333333333333</v>
      </c>
      <c r="C9">
        <v>1.5052347333333329</v>
      </c>
      <c r="S9">
        <v>11447059</v>
      </c>
      <c r="T9">
        <v>7.09</v>
      </c>
      <c r="U9">
        <v>4.1190972222222288E-3</v>
      </c>
      <c r="V9">
        <v>7.5612958103789037E-3</v>
      </c>
      <c r="W9">
        <v>0.1221654008111205</v>
      </c>
      <c r="X9">
        <v>1.6578076642551209E-5</v>
      </c>
      <c r="Y9">
        <v>1.090490142767918E-4</v>
      </c>
      <c r="Z9">
        <v>2.5395216747985418E-2</v>
      </c>
      <c r="AA9">
        <v>6.1615816530057729E-3</v>
      </c>
    </row>
    <row r="10" spans="1:27" x14ac:dyDescent="0.25">
      <c r="A10" t="s">
        <v>35</v>
      </c>
      <c r="B10">
        <v>1.4053333333333331</v>
      </c>
      <c r="C10">
        <v>1.6167469333333331</v>
      </c>
      <c r="S10">
        <v>12293059</v>
      </c>
      <c r="T10">
        <v>7.3</v>
      </c>
      <c r="U10">
        <v>2.3231708333333319E-3</v>
      </c>
      <c r="V10">
        <v>4.2645708370536916E-3</v>
      </c>
      <c r="W10">
        <v>6.2076689094935363E-2</v>
      </c>
      <c r="X10">
        <v>9.3500352263988601E-6</v>
      </c>
      <c r="Y10">
        <v>5.5411775432519717E-5</v>
      </c>
      <c r="Z10">
        <v>1.432290224586375E-2</v>
      </c>
      <c r="AA10">
        <v>3.1309240265012888E-3</v>
      </c>
    </row>
    <row r="11" spans="1:27" x14ac:dyDescent="0.25">
      <c r="A11" t="s">
        <v>36</v>
      </c>
      <c r="B11">
        <v>1.458666666666667</v>
      </c>
      <c r="C11">
        <v>1.680016266666666</v>
      </c>
      <c r="S11">
        <v>12773059</v>
      </c>
      <c r="T11">
        <v>7.43</v>
      </c>
      <c r="U11">
        <v>1.318111111111108E-3</v>
      </c>
      <c r="V11">
        <v>2.41961465932124E-3</v>
      </c>
      <c r="W11">
        <v>3.3353546115253901E-2</v>
      </c>
      <c r="X11">
        <v>5.3049845256163652E-6</v>
      </c>
      <c r="Y11">
        <v>2.9772515805251391E-5</v>
      </c>
      <c r="Z11">
        <v>8.1264693593553032E-3</v>
      </c>
      <c r="AA11">
        <v>1.6822324196698671E-3</v>
      </c>
    </row>
    <row r="12" spans="1:27" x14ac:dyDescent="0.25">
      <c r="A12" t="s">
        <v>37</v>
      </c>
      <c r="B12">
        <v>1.4373333333333329</v>
      </c>
      <c r="C12">
        <v>1.6547085333333329</v>
      </c>
      <c r="D12">
        <v>1.0492683137296951E-2</v>
      </c>
      <c r="E12">
        <v>1.853759280552733E-4</v>
      </c>
      <c r="F12">
        <v>1.7362332324848039E-2</v>
      </c>
      <c r="G12">
        <v>3.0674313002764669E-4</v>
      </c>
      <c r="H12">
        <v>4.9177489090114772E-4</v>
      </c>
      <c r="I12">
        <v>3.208629084166811E-6</v>
      </c>
      <c r="J12">
        <v>8.1374410845319795E-4</v>
      </c>
      <c r="K12">
        <v>5.3093459258723387E-6</v>
      </c>
      <c r="L12">
        <v>1.108868024225426E-3</v>
      </c>
      <c r="M12">
        <v>2.3855674226144459E-5</v>
      </c>
      <c r="N12">
        <v>1.834853382026285E-3</v>
      </c>
      <c r="O12">
        <v>3.9474187710421278E-5</v>
      </c>
      <c r="P12">
        <v>0.13700000000000001</v>
      </c>
      <c r="Q12">
        <v>0.61</v>
      </c>
      <c r="R12">
        <v>9.0999999999999998E-2</v>
      </c>
      <c r="S12">
        <v>12581059</v>
      </c>
      <c r="T12">
        <v>7.01</v>
      </c>
      <c r="U12">
        <v>-5.2724444444444962E-4</v>
      </c>
      <c r="V12">
        <v>-9.6784586372850772E-4</v>
      </c>
      <c r="W12">
        <v>-1.31895433676894E-2</v>
      </c>
      <c r="X12">
        <v>-2.1219938102465721E-6</v>
      </c>
      <c r="Y12">
        <v>-1.177343743365838E-5</v>
      </c>
      <c r="Z12">
        <v>-3.2505877437421608E-3</v>
      </c>
      <c r="AA12">
        <v>-6.6523293736438368E-4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8"/>
  <sheetViews>
    <sheetView workbookViewId="0"/>
  </sheetViews>
  <sheetFormatPr defaultRowHeight="15" x14ac:dyDescent="0.25"/>
  <cols>
    <col min="1" max="1" width="11.7109375" customWidth="1"/>
    <col min="2" max="3" width="21.7109375" customWidth="1"/>
    <col min="4" max="5" width="24.7109375" customWidth="1"/>
    <col min="6" max="6" width="28.7109375" customWidth="1"/>
    <col min="7" max="8" width="25.7109375" customWidth="1"/>
    <col min="9" max="9" width="24.7109375" customWidth="1"/>
    <col min="10" max="10" width="23.7109375" customWidth="1"/>
    <col min="11" max="13" width="24.7109375" customWidth="1"/>
    <col min="14" max="14" width="25.7109375" customWidth="1"/>
    <col min="15" max="15" width="24.7109375" customWidth="1"/>
    <col min="16" max="16" width="10.7109375" customWidth="1"/>
    <col min="17" max="17" width="15.7109375" customWidth="1"/>
    <col min="18" max="18" width="8.7109375" customWidth="1"/>
    <col min="19" max="19" width="20.7109375" customWidth="1"/>
    <col min="20" max="20" width="7.7109375" customWidth="1"/>
    <col min="21" max="21" width="24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>
        <v>0.129</v>
      </c>
      <c r="C2">
        <v>0.10263269999999999</v>
      </c>
      <c r="D2">
        <v>6.0000000000000001E-3</v>
      </c>
      <c r="F2">
        <v>6.1579620000000001E-4</v>
      </c>
      <c r="H2">
        <v>4.0000000000000002E-4</v>
      </c>
      <c r="J2">
        <v>4.105308E-5</v>
      </c>
      <c r="L2">
        <v>8.0000000000000004E-4</v>
      </c>
      <c r="N2">
        <v>8.2106160000000001E-5</v>
      </c>
      <c r="S2">
        <v>806059</v>
      </c>
      <c r="T2">
        <v>6.95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28</v>
      </c>
      <c r="B3">
        <v>0.20866666666666669</v>
      </c>
      <c r="C3">
        <v>0.19714126666666659</v>
      </c>
      <c r="S3">
        <v>1523059</v>
      </c>
      <c r="T3">
        <v>7.15</v>
      </c>
      <c r="U3">
        <v>1.9689284722222218E-3</v>
      </c>
      <c r="V3">
        <v>3.7963918363411158E-3</v>
      </c>
      <c r="W3">
        <v>0.57552034044683964</v>
      </c>
      <c r="X3">
        <v>1.5495198763261949E-5</v>
      </c>
      <c r="Y3">
        <v>9.5636220281421149E-4</v>
      </c>
      <c r="Z3">
        <v>1.6536330612552771E-2</v>
      </c>
      <c r="AA3">
        <v>3.7645847783409347E-2</v>
      </c>
    </row>
    <row r="4" spans="1:27" x14ac:dyDescent="0.25">
      <c r="A4" t="s">
        <v>29</v>
      </c>
      <c r="B4">
        <v>0.27200000000000002</v>
      </c>
      <c r="C4">
        <v>0.2722736</v>
      </c>
      <c r="S4">
        <v>2093059</v>
      </c>
      <c r="T4">
        <v>7.13</v>
      </c>
      <c r="U4">
        <v>1.5652569444444451E-3</v>
      </c>
      <c r="V4">
        <v>3.018052087467834E-3</v>
      </c>
      <c r="W4">
        <v>0.2921819963836873</v>
      </c>
      <c r="X4">
        <v>1.231835884945511E-5</v>
      </c>
      <c r="Y4">
        <v>4.8552900400914339E-4</v>
      </c>
      <c r="Z4">
        <v>1.3146036888640279E-2</v>
      </c>
      <c r="AA4">
        <v>1.9112163702803071E-2</v>
      </c>
    </row>
    <row r="5" spans="1:27" x14ac:dyDescent="0.25">
      <c r="A5" t="s">
        <v>30</v>
      </c>
      <c r="B5">
        <v>0.48233333333333328</v>
      </c>
      <c r="C5">
        <v>0.52179203333333324</v>
      </c>
      <c r="S5">
        <v>3986059</v>
      </c>
      <c r="T5">
        <v>7.23</v>
      </c>
      <c r="U5">
        <v>5.1983006944444424E-3</v>
      </c>
      <c r="V5">
        <v>1.0023109827327381E-2</v>
      </c>
      <c r="W5">
        <v>0.57362708579517951</v>
      </c>
      <c r="X5">
        <v>4.0909918073716683E-5</v>
      </c>
      <c r="Y5">
        <v>9.5321611559209167E-4</v>
      </c>
      <c r="Z5">
        <v>4.3658680403852693E-2</v>
      </c>
      <c r="AA5">
        <v>3.7522006502011207E-2</v>
      </c>
    </row>
    <row r="6" spans="1:27" x14ac:dyDescent="0.25">
      <c r="A6" t="s">
        <v>31</v>
      </c>
      <c r="B6">
        <v>0.52750000000000008</v>
      </c>
      <c r="C6">
        <v>0.57537325000000006</v>
      </c>
      <c r="S6">
        <v>4392559.0000000009</v>
      </c>
      <c r="T6">
        <v>7.16</v>
      </c>
      <c r="U6">
        <v>1.1162753472222251E-3</v>
      </c>
      <c r="V6">
        <v>2.152347672904697E-3</v>
      </c>
      <c r="W6">
        <v>8.9150529943665291E-2</v>
      </c>
      <c r="X6">
        <v>8.7849348636903745E-6</v>
      </c>
      <c r="Y6">
        <v>1.4814454191624439E-4</v>
      </c>
      <c r="Z6">
        <v>9.3751999916355903E-3</v>
      </c>
      <c r="AA6">
        <v>5.8315007206587279E-3</v>
      </c>
    </row>
    <row r="7" spans="1:27" x14ac:dyDescent="0.25">
      <c r="A7" t="s">
        <v>32</v>
      </c>
      <c r="B7">
        <v>0.54300000000000004</v>
      </c>
      <c r="C7">
        <v>0.59376090000000004</v>
      </c>
      <c r="S7">
        <v>4532059</v>
      </c>
      <c r="T7">
        <v>7.82</v>
      </c>
      <c r="U7">
        <v>3.830760416666662E-4</v>
      </c>
      <c r="V7">
        <v>7.3862853719607415E-4</v>
      </c>
      <c r="W7">
        <v>2.871080024964345E-2</v>
      </c>
      <c r="X7">
        <v>3.014756244735062E-6</v>
      </c>
      <c r="Y7">
        <v>4.7709737157142389E-5</v>
      </c>
      <c r="Z7">
        <v>3.2173195543251168E-3</v>
      </c>
      <c r="AA7">
        <v>1.8780264396889459E-3</v>
      </c>
    </row>
    <row r="8" spans="1:27" x14ac:dyDescent="0.25">
      <c r="A8" t="s">
        <v>33</v>
      </c>
      <c r="B8">
        <v>0.56266666666666665</v>
      </c>
      <c r="C8">
        <v>0.61709146666666659</v>
      </c>
      <c r="D8">
        <v>2.273248986469269E-3</v>
      </c>
      <c r="E8">
        <v>9.035484184824168E-5</v>
      </c>
      <c r="F8">
        <v>1.4028025511588339E-3</v>
      </c>
      <c r="G8">
        <v>5.5757201876566172E-5</v>
      </c>
      <c r="H8">
        <v>1.2381477300397331E-4</v>
      </c>
      <c r="I8">
        <v>6.2322129631598723E-6</v>
      </c>
      <c r="J8">
        <v>7.6405039868022306E-5</v>
      </c>
      <c r="K8">
        <v>3.8458454380153376E-6</v>
      </c>
      <c r="L8">
        <v>3.737302991011706E-4</v>
      </c>
      <c r="M8">
        <v>8.5853613256484056E-6</v>
      </c>
      <c r="N8">
        <v>2.3062577841011339E-4</v>
      </c>
      <c r="O8">
        <v>5.2979532123076517E-6</v>
      </c>
      <c r="P8">
        <v>0.14199999999999999</v>
      </c>
      <c r="Q8">
        <v>0.36099999999999999</v>
      </c>
      <c r="R8">
        <v>0.13600000000000001</v>
      </c>
      <c r="S8">
        <v>4709059</v>
      </c>
      <c r="T8">
        <v>7.16</v>
      </c>
      <c r="U8">
        <v>4.8605347222221979E-4</v>
      </c>
      <c r="V8">
        <v>9.3718459558211193E-4</v>
      </c>
      <c r="W8">
        <v>3.517365566683496E-2</v>
      </c>
      <c r="X8">
        <v>3.8251745900939349E-6</v>
      </c>
      <c r="Y8">
        <v>5.844928919183882E-5</v>
      </c>
      <c r="Z8">
        <v>4.0821904022619602E-3</v>
      </c>
      <c r="AA8">
        <v>2.3007737418831199E-3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22</vt:lpstr>
      <vt:lpstr>23</vt:lpstr>
      <vt:lpstr>24</vt:lpstr>
      <vt:lpstr>PC</vt:lpstr>
      <vt:lpstr>N1</vt:lpstr>
      <vt:lpstr>N2</vt:lpstr>
      <vt:lpstr>N3</vt:lpstr>
      <vt:lpstr>N4</vt:lpstr>
      <vt:lpstr>NC</vt:lpstr>
      <vt:lpstr>TC</vt:lpstr>
      <vt:lpstr>SC</vt:lpstr>
      <vt:lpstr>SC_Sousa2024</vt:lpstr>
      <vt:lpstr>OC_Sousa2024</vt:lpstr>
      <vt:lpstr>fachet_LL</vt:lpstr>
      <vt:lpstr>fachet_HL</vt:lpstr>
      <vt:lpstr>fachet_HLND</vt:lpstr>
      <vt:lpstr>fachet_ML</vt:lpstr>
      <vt:lpstr>Xi_cont_S</vt:lpstr>
      <vt:lpstr>Xi_cont_F</vt:lpstr>
      <vt:lpstr>Yimei_N+</vt:lpstr>
      <vt:lpstr>Yimei_N-</vt:lpstr>
      <vt:lpstr>Yimei_HS</vt:lpstr>
      <vt:lpstr>Yimei_HL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Emanuel Rodrigues da Cunha</cp:lastModifiedBy>
  <dcterms:created xsi:type="dcterms:W3CDTF">2024-10-04T13:41:26Z</dcterms:created>
  <dcterms:modified xsi:type="dcterms:W3CDTF">2025-03-12T10:10:50Z</dcterms:modified>
</cp:coreProperties>
</file>