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avidelagoa/Dropbox/transyt_paper/"/>
    </mc:Choice>
  </mc:AlternateContent>
  <xr:revisionPtr revIDLastSave="0" documentId="13_ncr:1_{0456DC23-FDBC-924C-806B-5467D7320641}" xr6:coauthVersionLast="46" xr6:coauthVersionMax="46" xr10:uidLastSave="{00000000-0000-0000-0000-000000000000}"/>
  <bookViews>
    <workbookView xWindow="0" yWindow="700" windowWidth="25600" windowHeight="14700" activeTab="3" xr2:uid="{A01FF648-521D-0C48-A70B-98F694F53794}"/>
  </bookViews>
  <sheets>
    <sheet name="C1.Summary" sheetId="6" r:id="rId1"/>
    <sheet name="C2.TranSyT - with_filter" sheetId="11" r:id="rId2"/>
    <sheet name="C3.TranSyT-No_compounds_filter" sheetId="8" r:id="rId3"/>
    <sheet name="C4.iML1515" sheetId="3" r:id="rId4"/>
    <sheet name="C5.iML1515 reactions_no_GRP" sheetId="13" r:id="rId5"/>
    <sheet name="C6.Chart" sheetId="9" r:id="rId6"/>
  </sheets>
  <definedNames>
    <definedName name="_xlnm._FilterDatabase" localSheetId="1" hidden="1">'C2.TranSyT - with_filter'!$A$1:$R$573</definedName>
    <definedName name="_xlnm._FilterDatabase" localSheetId="2" hidden="1">'C3.TranSyT-No_compounds_filter'!$A$1:$E$671</definedName>
    <definedName name="_xlnm._FilterDatabase" localSheetId="3" hidden="1">'C4.iML1515'!$A$2:$XFC$1519</definedName>
    <definedName name="_xlchart.v1.0" hidden="1">'C6.Chart'!$A$21:$B$28</definedName>
    <definedName name="_xlchart.v1.1" hidden="1">'C6.Chart'!$C$21:$C$27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3" l="1"/>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3" i="3"/>
  <c r="B20" i="6"/>
  <c r="C30" i="9"/>
  <c r="E26" i="9"/>
  <c r="B7" i="6"/>
  <c r="C284" i="11"/>
  <c r="E284" i="11"/>
  <c r="F284" i="11"/>
  <c r="G284" i="11"/>
  <c r="C283" i="11"/>
  <c r="E283" i="11"/>
  <c r="F283" i="11"/>
  <c r="G283" i="11"/>
  <c r="C43" i="11"/>
  <c r="C410" i="11"/>
  <c r="C541" i="11"/>
  <c r="C17" i="11"/>
  <c r="C13" i="11"/>
  <c r="C542" i="11"/>
  <c r="C52" i="11"/>
  <c r="C502" i="11"/>
  <c r="C9" i="11"/>
  <c r="C36" i="11"/>
  <c r="C33" i="11"/>
  <c r="C503" i="11"/>
  <c r="C53" i="11"/>
  <c r="C201" i="11"/>
  <c r="C49" i="11"/>
  <c r="C203" i="11"/>
  <c r="C202" i="11"/>
  <c r="C536" i="11"/>
  <c r="C35" i="11"/>
  <c r="C537" i="11"/>
  <c r="C538" i="11"/>
  <c r="C170" i="11"/>
  <c r="C171" i="11"/>
  <c r="C26" i="11"/>
  <c r="C104" i="11"/>
  <c r="C179" i="11"/>
  <c r="C180" i="11"/>
  <c r="C181" i="11"/>
  <c r="C8" i="11"/>
  <c r="C7" i="11"/>
  <c r="C11" i="11"/>
  <c r="C103" i="11"/>
  <c r="C164" i="11"/>
  <c r="C148" i="11"/>
  <c r="C94" i="11"/>
  <c r="C165" i="11"/>
  <c r="C84" i="11"/>
  <c r="C163" i="11"/>
  <c r="C185" i="11"/>
  <c r="C186" i="11"/>
  <c r="C192" i="11"/>
  <c r="C173" i="11"/>
  <c r="C172" i="11"/>
  <c r="C178" i="11"/>
  <c r="C204" i="11"/>
  <c r="C182" i="11"/>
  <c r="C316" i="11"/>
  <c r="C352" i="11"/>
  <c r="C67" i="11"/>
  <c r="C82" i="11"/>
  <c r="C81" i="11"/>
  <c r="C517" i="11"/>
  <c r="C152" i="11"/>
  <c r="C329" i="11"/>
  <c r="C330" i="11"/>
  <c r="C332" i="11"/>
  <c r="C331" i="11"/>
  <c r="C216" i="11"/>
  <c r="C217" i="11"/>
  <c r="C364" i="11"/>
  <c r="C365" i="11"/>
  <c r="C366" i="11"/>
  <c r="C367" i="11"/>
  <c r="C565" i="11"/>
  <c r="C362" i="11"/>
  <c r="C363" i="11"/>
  <c r="C107" i="11"/>
  <c r="C361" i="11"/>
  <c r="C73" i="11"/>
  <c r="C368" i="11"/>
  <c r="C358" i="11"/>
  <c r="C369" i="11"/>
  <c r="C370" i="11"/>
  <c r="C359" i="11"/>
  <c r="C360" i="11"/>
  <c r="C230" i="11"/>
  <c r="C234" i="11"/>
  <c r="C132" i="11"/>
  <c r="C146" i="11"/>
  <c r="C235" i="11"/>
  <c r="C231" i="11"/>
  <c r="C232" i="11"/>
  <c r="C233" i="11"/>
  <c r="C219" i="11"/>
  <c r="C296" i="11"/>
  <c r="C412" i="11"/>
  <c r="C385" i="11"/>
  <c r="C102" i="11"/>
  <c r="C70" i="11"/>
  <c r="C450" i="11"/>
  <c r="C56" i="11"/>
  <c r="F51" i="3" s="1"/>
  <c r="C295" i="11"/>
  <c r="C294" i="11"/>
  <c r="C243" i="11"/>
  <c r="C100" i="11"/>
  <c r="C240" i="11"/>
  <c r="C242" i="11"/>
  <c r="C241" i="11"/>
  <c r="C268" i="11"/>
  <c r="C267" i="11"/>
  <c r="C266" i="11"/>
  <c r="C262" i="11"/>
  <c r="C263" i="11"/>
  <c r="C264" i="11"/>
  <c r="C261" i="11"/>
  <c r="C271" i="11"/>
  <c r="C207" i="11"/>
  <c r="C270" i="11"/>
  <c r="C269" i="11"/>
  <c r="C298" i="11"/>
  <c r="C299" i="11"/>
  <c r="C297" i="11"/>
  <c r="C314" i="11"/>
  <c r="C312" i="11"/>
  <c r="C313" i="11"/>
  <c r="C310" i="11"/>
  <c r="C311" i="11"/>
  <c r="C198" i="11"/>
  <c r="C274" i="11"/>
  <c r="C273" i="11"/>
  <c r="C153" i="11"/>
  <c r="C244" i="11"/>
  <c r="C155" i="11"/>
  <c r="C108" i="11"/>
  <c r="C176" i="11"/>
  <c r="C272" i="11"/>
  <c r="C319" i="11"/>
  <c r="C144" i="11"/>
  <c r="C318" i="11"/>
  <c r="C320" i="11"/>
  <c r="C277" i="11"/>
  <c r="C276" i="11"/>
  <c r="C275" i="11"/>
  <c r="C278" i="11"/>
  <c r="C281" i="11"/>
  <c r="C280" i="11"/>
  <c r="C279" i="11"/>
  <c r="C66" i="11"/>
  <c r="C321" i="11"/>
  <c r="C324" i="11"/>
  <c r="C323" i="11"/>
  <c r="C322" i="11"/>
  <c r="C334" i="11"/>
  <c r="C347" i="11"/>
  <c r="C344" i="11"/>
  <c r="C345" i="11"/>
  <c r="C116" i="11"/>
  <c r="C346" i="11"/>
  <c r="C336" i="11"/>
  <c r="C337" i="11"/>
  <c r="C338" i="11"/>
  <c r="C335" i="11"/>
  <c r="C511" i="11"/>
  <c r="C506" i="11"/>
  <c r="C510" i="11"/>
  <c r="C373" i="11"/>
  <c r="C374" i="11"/>
  <c r="C375" i="11"/>
  <c r="C399" i="11"/>
  <c r="C400" i="11"/>
  <c r="C398" i="11"/>
  <c r="C397" i="11"/>
  <c r="C379" i="11"/>
  <c r="C378" i="11"/>
  <c r="C380" i="11"/>
  <c r="C383" i="11"/>
  <c r="C382" i="11"/>
  <c r="C381" i="11"/>
  <c r="C419" i="11"/>
  <c r="C444" i="11"/>
  <c r="C436" i="11"/>
  <c r="C437" i="11"/>
  <c r="C438" i="11"/>
  <c r="C439" i="11"/>
  <c r="C414" i="11"/>
  <c r="C282" i="11"/>
  <c r="C416" i="11"/>
  <c r="C415" i="11"/>
  <c r="C418" i="11"/>
  <c r="C420" i="11"/>
  <c r="C286" i="11"/>
  <c r="C287" i="11"/>
  <c r="C285" i="11"/>
  <c r="C121" i="11"/>
  <c r="C428" i="11"/>
  <c r="C427" i="11"/>
  <c r="C440" i="11"/>
  <c r="C403" i="11"/>
  <c r="C256" i="11"/>
  <c r="C255" i="11"/>
  <c r="C254" i="11"/>
  <c r="C401" i="11"/>
  <c r="C402" i="11"/>
  <c r="C466" i="11"/>
  <c r="C464" i="11"/>
  <c r="C465" i="11"/>
  <c r="C333" i="11"/>
  <c r="C449" i="11"/>
  <c r="C421" i="11"/>
  <c r="C423" i="11"/>
  <c r="C422" i="11"/>
  <c r="C78" i="11"/>
  <c r="C424" i="11"/>
  <c r="C462" i="11"/>
  <c r="C327" i="11"/>
  <c r="C300" i="11"/>
  <c r="C301" i="11"/>
  <c r="C468" i="11"/>
  <c r="C469" i="11"/>
  <c r="C470" i="11"/>
  <c r="C473" i="11"/>
  <c r="C474" i="11"/>
  <c r="C154" i="11"/>
  <c r="C162" i="11"/>
  <c r="C475" i="11"/>
  <c r="C471" i="11"/>
  <c r="C472" i="11"/>
  <c r="C480" i="11"/>
  <c r="C479" i="11"/>
  <c r="C478" i="11"/>
  <c r="C477" i="11"/>
  <c r="C429" i="11"/>
  <c r="C431" i="11"/>
  <c r="C354" i="11"/>
  <c r="C355" i="11"/>
  <c r="C353" i="11"/>
  <c r="C430" i="11"/>
  <c r="C441" i="11"/>
  <c r="C442" i="11"/>
  <c r="C443" i="11"/>
  <c r="C485" i="11"/>
  <c r="C455" i="11"/>
  <c r="C451" i="11"/>
  <c r="C447" i="11"/>
  <c r="C452" i="11"/>
  <c r="C453" i="11"/>
  <c r="C454" i="11"/>
  <c r="C238" i="11"/>
  <c r="C376" i="11"/>
  <c r="C523" i="11"/>
  <c r="C524" i="11"/>
  <c r="C525" i="11"/>
  <c r="C521" i="11"/>
  <c r="C111" i="11"/>
  <c r="C522" i="11"/>
  <c r="C529" i="11"/>
  <c r="C526" i="11"/>
  <c r="C527" i="11"/>
  <c r="C528" i="11"/>
  <c r="C20" i="11"/>
  <c r="C554" i="11"/>
  <c r="C556" i="11"/>
  <c r="C555" i="11"/>
  <c r="C456" i="11"/>
  <c r="C553" i="11"/>
  <c r="C561" i="11"/>
  <c r="C518" i="11"/>
  <c r="C317" i="11"/>
  <c r="C292" i="11"/>
  <c r="C288" i="11"/>
  <c r="C122" i="11"/>
  <c r="C118" i="11"/>
  <c r="C76" i="11"/>
  <c r="C58" i="11"/>
  <c r="C83" i="11"/>
  <c r="C309" i="11"/>
  <c r="C265" i="11"/>
  <c r="C44" i="11"/>
  <c r="C34" i="11"/>
  <c r="C101" i="11"/>
  <c r="C289" i="11"/>
  <c r="C290" i="11"/>
  <c r="C291" i="11"/>
  <c r="C293" i="11"/>
  <c r="C340" i="11"/>
  <c r="C110" i="11"/>
  <c r="C239" i="11"/>
  <c r="C23" i="11"/>
  <c r="C90" i="11"/>
  <c r="C205" i="11"/>
  <c r="C190" i="11"/>
  <c r="C209" i="11"/>
  <c r="C145" i="11"/>
  <c r="C41" i="11"/>
  <c r="C42" i="11"/>
  <c r="C117" i="11"/>
  <c r="C87" i="11"/>
  <c r="C138" i="11"/>
  <c r="C569" i="11"/>
  <c r="C89" i="11"/>
  <c r="C249" i="11"/>
  <c r="C425" i="11"/>
  <c r="C31" i="11"/>
  <c r="C47" i="11"/>
  <c r="C51" i="11"/>
  <c r="C114" i="11"/>
  <c r="C21" i="11"/>
  <c r="C136" i="11"/>
  <c r="C120" i="11"/>
  <c r="C22" i="11"/>
  <c r="C357" i="11"/>
  <c r="C356" i="11"/>
  <c r="C115" i="11"/>
  <c r="C32" i="11"/>
  <c r="C59" i="11"/>
  <c r="C54" i="11"/>
  <c r="C151" i="11"/>
  <c r="C139" i="11"/>
  <c r="C545" i="11"/>
  <c r="C123" i="11"/>
  <c r="C72" i="11"/>
  <c r="C48" i="11"/>
  <c r="C15" i="11"/>
  <c r="C28" i="11"/>
  <c r="C79" i="11"/>
  <c r="C61" i="11"/>
  <c r="C62" i="11"/>
  <c r="C112" i="11"/>
  <c r="C220" i="11"/>
  <c r="C512" i="11"/>
  <c r="C175" i="11"/>
  <c r="C460" i="11"/>
  <c r="C417" i="11"/>
  <c r="C140" i="11"/>
  <c r="C96" i="11"/>
  <c r="C97" i="11"/>
  <c r="C98" i="11"/>
  <c r="C177" i="11"/>
  <c r="C215" i="11"/>
  <c r="C307" i="11"/>
  <c r="C75" i="11"/>
  <c r="C505" i="11"/>
  <c r="C126" i="11"/>
  <c r="C113" i="11"/>
  <c r="C128" i="11"/>
  <c r="C166" i="11"/>
  <c r="C46" i="11"/>
  <c r="C124" i="11"/>
  <c r="C127" i="11"/>
  <c r="C487" i="11"/>
  <c r="C30" i="11"/>
  <c r="C199" i="11"/>
  <c r="C208" i="11"/>
  <c r="C135" i="11"/>
  <c r="C246" i="11"/>
  <c r="C221" i="11"/>
  <c r="C222" i="11"/>
  <c r="C223" i="11"/>
  <c r="C228" i="11"/>
  <c r="C229" i="11"/>
  <c r="C224" i="11"/>
  <c r="C225" i="11"/>
  <c r="C226" i="11"/>
  <c r="C227" i="11"/>
  <c r="C448" i="11"/>
  <c r="C134" i="11"/>
  <c r="C125" i="11"/>
  <c r="C99" i="11"/>
  <c r="C88" i="11"/>
  <c r="C214" i="11"/>
  <c r="C86" i="11"/>
  <c r="C247" i="11"/>
  <c r="C184" i="11"/>
  <c r="C57" i="11"/>
  <c r="C60" i="11"/>
  <c r="C77" i="11"/>
  <c r="C105" i="11"/>
  <c r="C92" i="11"/>
  <c r="C74" i="11"/>
  <c r="C93" i="11"/>
  <c r="C149" i="11"/>
  <c r="C69" i="11"/>
  <c r="C55" i="11"/>
  <c r="C71" i="11"/>
  <c r="C80" i="11"/>
  <c r="C131" i="11"/>
  <c r="C143" i="11"/>
  <c r="C405" i="11"/>
  <c r="C206" i="11"/>
  <c r="C65" i="11"/>
  <c r="C141" i="11"/>
  <c r="C160" i="11"/>
  <c r="C250" i="11"/>
  <c r="C24" i="11"/>
  <c r="C539" i="11"/>
  <c r="C257" i="11"/>
  <c r="C457" i="11"/>
  <c r="C404" i="11"/>
  <c r="C328" i="11"/>
  <c r="C260" i="11"/>
  <c r="C458" i="11"/>
  <c r="C302" i="11"/>
  <c r="C133" i="11"/>
  <c r="C481" i="11"/>
  <c r="C211" i="11"/>
  <c r="C486" i="11"/>
  <c r="C147" i="11"/>
  <c r="C188" i="11"/>
  <c r="C200" i="11"/>
  <c r="C482" i="11"/>
  <c r="C91" i="11"/>
  <c r="C194" i="11"/>
  <c r="C156" i="11"/>
  <c r="C495" i="11"/>
  <c r="C494" i="11"/>
  <c r="C493" i="11"/>
  <c r="C509" i="11"/>
  <c r="C446" i="11"/>
  <c r="C19" i="11"/>
  <c r="C513" i="11"/>
  <c r="C315" i="11"/>
  <c r="C306" i="11"/>
  <c r="C488" i="11"/>
  <c r="C491" i="11"/>
  <c r="C489" i="11"/>
  <c r="C508" i="11"/>
  <c r="C507" i="11"/>
  <c r="C167" i="11"/>
  <c r="C142" i="11"/>
  <c r="C50" i="11"/>
  <c r="C129" i="11"/>
  <c r="C157" i="11"/>
  <c r="C251" i="11"/>
  <c r="C212" i="11"/>
  <c r="C459" i="11"/>
  <c r="C435" i="11"/>
  <c r="C391" i="11"/>
  <c r="C389" i="11"/>
  <c r="C390" i="11"/>
  <c r="C396" i="11"/>
  <c r="C433" i="11"/>
  <c r="C434" i="11"/>
  <c r="C395" i="11"/>
  <c r="C350" i="11"/>
  <c r="C348" i="11"/>
  <c r="C349" i="11"/>
  <c r="C392" i="11"/>
  <c r="C393" i="11"/>
  <c r="C394" i="11"/>
  <c r="C388" i="11"/>
  <c r="C432" i="11"/>
  <c r="C387" i="11"/>
  <c r="C326" i="11"/>
  <c r="C342" i="11"/>
  <c r="C343" i="11"/>
  <c r="C341" i="11"/>
  <c r="C248" i="11"/>
  <c r="C218" i="11"/>
  <c r="C213" i="11"/>
  <c r="C236" i="11"/>
  <c r="C150" i="11"/>
  <c r="C193" i="11"/>
  <c r="C187" i="11"/>
  <c r="C516" i="11"/>
  <c r="C85" i="11"/>
  <c r="C27" i="11"/>
  <c r="C351" i="11"/>
  <c r="C40" i="11"/>
  <c r="C504" i="11"/>
  <c r="C2" i="11"/>
  <c r="C514" i="11"/>
  <c r="C106" i="11"/>
  <c r="C547" i="11"/>
  <c r="C4" i="11"/>
  <c r="C548" i="11"/>
  <c r="C552" i="11"/>
  <c r="C546" i="11"/>
  <c r="C39" i="11"/>
  <c r="C159" i="11"/>
  <c r="C158" i="11"/>
  <c r="C130" i="11"/>
  <c r="C305" i="11"/>
  <c r="C196" i="11"/>
  <c r="C308" i="11"/>
  <c r="C325" i="11"/>
  <c r="C119" i="11"/>
  <c r="C533" i="11"/>
  <c r="C534" i="11"/>
  <c r="C535" i="11"/>
  <c r="C531" i="11"/>
  <c r="C532" i="11"/>
  <c r="C189" i="11"/>
  <c r="C237" i="11"/>
  <c r="C461" i="11"/>
  <c r="C195" i="11"/>
  <c r="C191" i="11"/>
  <c r="C168" i="11"/>
  <c r="C169" i="11"/>
  <c r="C498" i="11"/>
  <c r="C253" i="11"/>
  <c r="C161" i="11"/>
  <c r="C543" i="11"/>
  <c r="C210" i="11"/>
  <c r="C463" i="11"/>
  <c r="C467" i="11"/>
  <c r="C183" i="11"/>
  <c r="C550" i="11"/>
  <c r="C551" i="11"/>
  <c r="C549" i="11"/>
  <c r="C544" i="11"/>
  <c r="C386" i="11"/>
  <c r="C413" i="11"/>
  <c r="C252" i="11"/>
  <c r="C174" i="11"/>
  <c r="C426" i="11"/>
  <c r="C484" i="11"/>
  <c r="C562" i="11"/>
  <c r="C563" i="11"/>
  <c r="C564" i="11"/>
  <c r="C384" i="11"/>
  <c r="C567" i="11"/>
  <c r="C566" i="11"/>
  <c r="C568" i="11"/>
  <c r="C245" i="11"/>
  <c r="C407" i="11"/>
  <c r="C406" i="11"/>
  <c r="C501" i="11"/>
  <c r="C476" i="11"/>
  <c r="C197" i="11"/>
  <c r="C500" i="11"/>
  <c r="C496" i="11"/>
  <c r="C540" i="11"/>
  <c r="C570" i="11"/>
  <c r="C6" i="11"/>
  <c r="C497" i="11"/>
  <c r="C10" i="11"/>
  <c r="C304" i="11"/>
  <c r="C16" i="11"/>
  <c r="C109" i="11"/>
  <c r="C3" i="11"/>
  <c r="C63" i="11"/>
  <c r="C29" i="11"/>
  <c r="C408" i="11"/>
  <c r="C499" i="11"/>
  <c r="C483" i="11"/>
  <c r="C515" i="11"/>
  <c r="C492" i="11"/>
  <c r="C490" i="11"/>
  <c r="C519" i="11"/>
  <c r="C520" i="11"/>
  <c r="C573" i="11"/>
  <c r="C571" i="11"/>
  <c r="C572" i="11"/>
  <c r="C12" i="11"/>
  <c r="C445" i="11"/>
  <c r="C64" i="11"/>
  <c r="C137" i="11"/>
  <c r="C530" i="11"/>
  <c r="C371" i="11"/>
  <c r="C372" i="11"/>
  <c r="C558" i="11"/>
  <c r="C560" i="11"/>
  <c r="C557" i="11"/>
  <c r="C559" i="11"/>
  <c r="C409" i="11"/>
  <c r="C259" i="11"/>
  <c r="C258" i="11"/>
  <c r="C38" i="11"/>
  <c r="C37" i="11"/>
  <c r="C25" i="11"/>
  <c r="C45" i="11"/>
  <c r="C68" i="11"/>
  <c r="C95" i="11"/>
  <c r="C5" i="11"/>
  <c r="C18" i="11"/>
  <c r="C14" i="11"/>
  <c r="C339" i="11"/>
  <c r="C377" i="11"/>
  <c r="C411" i="11"/>
  <c r="E339" i="11"/>
  <c r="F339" i="11"/>
  <c r="G339" i="11"/>
  <c r="E377" i="11"/>
  <c r="F377" i="11"/>
  <c r="G377" i="11"/>
  <c r="E411" i="11"/>
  <c r="F411" i="11"/>
  <c r="G411" i="11"/>
  <c r="G14" i="11"/>
  <c r="F14" i="11"/>
  <c r="E14" i="11"/>
  <c r="B2" i="6" l="1"/>
  <c r="E38" i="11"/>
  <c r="F38" i="11"/>
  <c r="G38" i="11"/>
  <c r="E23" i="11"/>
  <c r="F23" i="11"/>
  <c r="G23" i="11"/>
  <c r="E25" i="11"/>
  <c r="F25" i="11"/>
  <c r="G25" i="11"/>
  <c r="E45" i="11"/>
  <c r="F45" i="11"/>
  <c r="G45" i="11"/>
  <c r="E293" i="11"/>
  <c r="F293" i="11"/>
  <c r="G293" i="11"/>
  <c r="E294" i="11"/>
  <c r="F294" i="11"/>
  <c r="G294" i="11"/>
  <c r="E295" i="11"/>
  <c r="F295" i="11"/>
  <c r="G295" i="11"/>
  <c r="E296" i="11"/>
  <c r="F296" i="11"/>
  <c r="G296" i="11"/>
  <c r="G410" i="11"/>
  <c r="G409" i="11"/>
  <c r="G259" i="11"/>
  <c r="G258" i="11"/>
  <c r="F409" i="11"/>
  <c r="F259" i="11"/>
  <c r="F258" i="11"/>
  <c r="F289" i="11"/>
  <c r="F410" i="11"/>
  <c r="E410" i="11"/>
  <c r="E409" i="11"/>
  <c r="E259" i="11"/>
  <c r="E258" i="11"/>
  <c r="F365" i="3"/>
  <c r="F366" i="3"/>
  <c r="F367" i="3"/>
  <c r="F375" i="3"/>
  <c r="F377" i="3"/>
  <c r="F379" i="3"/>
  <c r="F380" i="3"/>
  <c r="F381" i="3"/>
  <c r="F382" i="3"/>
  <c r="F394" i="3"/>
  <c r="F397" i="3"/>
  <c r="F398" i="3"/>
  <c r="F399" i="3"/>
  <c r="F400" i="3"/>
  <c r="F402" i="3"/>
  <c r="F403" i="3"/>
  <c r="F404" i="3"/>
  <c r="F405" i="3"/>
  <c r="F406" i="3"/>
  <c r="F407" i="3"/>
  <c r="F408" i="3"/>
  <c r="F409" i="3"/>
  <c r="F427" i="3"/>
  <c r="F428" i="3"/>
  <c r="F434" i="3"/>
  <c r="F436" i="3"/>
  <c r="F437" i="3"/>
  <c r="F448" i="3"/>
  <c r="F449" i="3"/>
  <c r="F450" i="3"/>
  <c r="F452" i="3"/>
  <c r="F453" i="3"/>
  <c r="F454" i="3"/>
  <c r="F455" i="3"/>
  <c r="F456" i="3"/>
  <c r="F457" i="3"/>
  <c r="F458" i="3"/>
  <c r="F459" i="3"/>
  <c r="F460" i="3"/>
  <c r="F462" i="3"/>
  <c r="F463" i="3"/>
  <c r="F464" i="3"/>
  <c r="F468" i="3"/>
  <c r="F469" i="3"/>
  <c r="F470" i="3"/>
  <c r="F473" i="3"/>
  <c r="F474" i="3"/>
  <c r="F475" i="3"/>
  <c r="F476" i="3"/>
  <c r="F477" i="3"/>
  <c r="F479" i="3"/>
  <c r="F480" i="3"/>
  <c r="F481" i="3"/>
  <c r="F482" i="3"/>
  <c r="F483" i="3"/>
  <c r="F484" i="3"/>
  <c r="F486" i="3"/>
  <c r="F488" i="3"/>
  <c r="F489" i="3"/>
  <c r="F490" i="3"/>
  <c r="F491" i="3"/>
  <c r="F492" i="3"/>
  <c r="F497" i="3"/>
  <c r="F498" i="3"/>
  <c r="F499" i="3"/>
  <c r="F500" i="3"/>
  <c r="F501" i="3"/>
  <c r="F503" i="3"/>
  <c r="F504" i="3"/>
  <c r="F507" i="3"/>
  <c r="F514" i="3"/>
  <c r="F522" i="3"/>
  <c r="F523" i="3"/>
  <c r="F536" i="3"/>
  <c r="F537" i="3"/>
  <c r="F538" i="3"/>
  <c r="F539" i="3"/>
  <c r="F540" i="3"/>
  <c r="F544" i="3"/>
  <c r="F545" i="3"/>
  <c r="F546" i="3"/>
  <c r="F547" i="3"/>
  <c r="F549" i="3"/>
  <c r="F559" i="3"/>
  <c r="F562" i="3"/>
  <c r="F563" i="3"/>
  <c r="F564" i="3"/>
  <c r="F565" i="3"/>
  <c r="F566" i="3"/>
  <c r="F574" i="3"/>
  <c r="F578" i="3"/>
  <c r="F579" i="3"/>
  <c r="F580" i="3"/>
  <c r="F583" i="3"/>
  <c r="F584" i="3"/>
  <c r="F585" i="3"/>
  <c r="F590" i="3"/>
  <c r="F591" i="3"/>
  <c r="F592" i="3"/>
  <c r="F593" i="3"/>
  <c r="F594" i="3"/>
  <c r="F595" i="3"/>
  <c r="F596" i="3"/>
  <c r="F597" i="3"/>
  <c r="F598" i="3"/>
  <c r="F599" i="3"/>
  <c r="F600" i="3"/>
  <c r="F601" i="3"/>
  <c r="F603" i="3"/>
  <c r="F604" i="3"/>
  <c r="F605" i="3"/>
  <c r="F606" i="3"/>
  <c r="F607" i="3"/>
  <c r="F608" i="3"/>
  <c r="F609" i="3"/>
  <c r="F610" i="3"/>
  <c r="F611" i="3"/>
  <c r="F612" i="3"/>
  <c r="F613" i="3"/>
  <c r="F614" i="3"/>
  <c r="F615" i="3"/>
  <c r="F616" i="3"/>
  <c r="F617" i="3"/>
  <c r="F618" i="3"/>
  <c r="F619" i="3"/>
  <c r="F620" i="3"/>
  <c r="F622" i="3"/>
  <c r="F623" i="3"/>
  <c r="F624" i="3"/>
  <c r="F625" i="3"/>
  <c r="F626" i="3"/>
  <c r="F629" i="3"/>
  <c r="F630" i="3"/>
  <c r="F631" i="3"/>
  <c r="F632" i="3"/>
  <c r="F633" i="3"/>
  <c r="F634" i="3"/>
  <c r="F635" i="3"/>
  <c r="F636" i="3"/>
  <c r="F637" i="3"/>
  <c r="F638" i="3"/>
  <c r="F639" i="3"/>
  <c r="F640" i="3"/>
  <c r="F641" i="3"/>
  <c r="F642" i="3"/>
  <c r="F645" i="3"/>
  <c r="F646" i="3"/>
  <c r="F648" i="3"/>
  <c r="F649" i="3"/>
  <c r="F650" i="3"/>
  <c r="F651" i="3"/>
  <c r="F652" i="3"/>
  <c r="F653" i="3"/>
  <c r="F654" i="3"/>
  <c r="F655" i="3"/>
  <c r="F656" i="3"/>
  <c r="F657" i="3"/>
  <c r="F658" i="3"/>
  <c r="F659" i="3"/>
  <c r="F660" i="3"/>
  <c r="F661" i="3"/>
  <c r="F662" i="3"/>
  <c r="F663" i="3"/>
  <c r="F664" i="3"/>
  <c r="F665" i="3"/>
  <c r="F668" i="3"/>
  <c r="F669" i="3"/>
  <c r="F670" i="3"/>
  <c r="F671" i="3"/>
  <c r="F672" i="3"/>
  <c r="F673" i="3"/>
  <c r="F678" i="3"/>
  <c r="F679" i="3"/>
  <c r="F680" i="3"/>
  <c r="F683" i="3"/>
  <c r="F685" i="3"/>
  <c r="F686" i="3"/>
  <c r="F687" i="3"/>
  <c r="F688" i="3"/>
  <c r="F689" i="3"/>
  <c r="F694" i="3"/>
  <c r="F695" i="3"/>
  <c r="F696" i="3"/>
  <c r="F697" i="3"/>
  <c r="F698" i="3"/>
  <c r="F699" i="3"/>
  <c r="F701" i="3"/>
  <c r="F702" i="3"/>
  <c r="F703" i="3"/>
  <c r="F704" i="3"/>
  <c r="F705" i="3"/>
  <c r="F706" i="3"/>
  <c r="F707" i="3"/>
  <c r="F708" i="3"/>
  <c r="F709" i="3"/>
  <c r="F713" i="3"/>
  <c r="F715" i="3"/>
  <c r="F717" i="3"/>
  <c r="F719" i="3"/>
  <c r="F721"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9" i="3"/>
  <c r="F760" i="3"/>
  <c r="F761" i="3"/>
  <c r="F762" i="3"/>
  <c r="F763" i="3"/>
  <c r="F764" i="3"/>
  <c r="F766" i="3"/>
  <c r="F767" i="3"/>
  <c r="F768" i="3"/>
  <c r="F769" i="3"/>
  <c r="F770" i="3"/>
  <c r="F771" i="3"/>
  <c r="F772" i="3"/>
  <c r="F773" i="3"/>
  <c r="F774" i="3"/>
  <c r="F776" i="3"/>
  <c r="F777" i="3"/>
  <c r="F783" i="3"/>
  <c r="F784" i="3"/>
  <c r="F785" i="3"/>
  <c r="F786" i="3"/>
  <c r="F787" i="3"/>
  <c r="F788" i="3"/>
  <c r="F790" i="3"/>
  <c r="F791" i="3"/>
  <c r="F792" i="3"/>
  <c r="F793" i="3"/>
  <c r="F794" i="3"/>
  <c r="F796" i="3"/>
  <c r="F797" i="3"/>
  <c r="F798" i="3"/>
  <c r="F799" i="3"/>
  <c r="F800" i="3"/>
  <c r="F803" i="3"/>
  <c r="F804" i="3"/>
  <c r="F805" i="3"/>
  <c r="F806" i="3"/>
  <c r="F807" i="3"/>
  <c r="F808" i="3"/>
  <c r="F809" i="3"/>
  <c r="F810" i="3"/>
  <c r="F811" i="3"/>
  <c r="F813" i="3"/>
  <c r="F814" i="3"/>
  <c r="F816" i="3"/>
  <c r="F817" i="3"/>
  <c r="F819" i="3"/>
  <c r="F820" i="3"/>
  <c r="F821" i="3"/>
  <c r="F822" i="3"/>
  <c r="F823" i="3"/>
  <c r="F824" i="3"/>
  <c r="F825" i="3"/>
  <c r="F826" i="3"/>
  <c r="F827" i="3"/>
  <c r="F828" i="3"/>
  <c r="F831" i="3"/>
  <c r="F832" i="3"/>
  <c r="F835" i="3"/>
  <c r="F836" i="3"/>
  <c r="F837" i="3"/>
  <c r="F838" i="3"/>
  <c r="F840" i="3"/>
  <c r="F841" i="3"/>
  <c r="F842" i="3"/>
  <c r="F843" i="3"/>
  <c r="F844" i="3"/>
  <c r="F845" i="3"/>
  <c r="F846" i="3"/>
  <c r="F847" i="3"/>
  <c r="F848" i="3"/>
  <c r="F849" i="3"/>
  <c r="F850" i="3"/>
  <c r="F851" i="3"/>
  <c r="F852" i="3"/>
  <c r="F853" i="3"/>
  <c r="F854" i="3"/>
  <c r="F855" i="3"/>
  <c r="F856" i="3"/>
  <c r="F857"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4" i="3"/>
  <c r="F985" i="3"/>
  <c r="F986" i="3"/>
  <c r="F987" i="3"/>
  <c r="F988" i="3"/>
  <c r="F989" i="3"/>
  <c r="F992" i="3"/>
  <c r="F996" i="3"/>
  <c r="F1001" i="3"/>
  <c r="F1002" i="3"/>
  <c r="F1003" i="3"/>
  <c r="F1006" i="3"/>
  <c r="F1007" i="3"/>
  <c r="F1032" i="3"/>
  <c r="F1033" i="3"/>
  <c r="F1037" i="3"/>
  <c r="F1038" i="3"/>
  <c r="F1039" i="3"/>
  <c r="F1040" i="3"/>
  <c r="F1041" i="3"/>
  <c r="F1042" i="3"/>
  <c r="F1043" i="3"/>
  <c r="F1044" i="3"/>
  <c r="F1048" i="3"/>
  <c r="F1049" i="3"/>
  <c r="F1050" i="3"/>
  <c r="F1051" i="3"/>
  <c r="F1052" i="3"/>
  <c r="F1053" i="3"/>
  <c r="F1054" i="3"/>
  <c r="F1055" i="3"/>
  <c r="F1056" i="3"/>
  <c r="F1066" i="3"/>
  <c r="F1067" i="3"/>
  <c r="F1068" i="3"/>
  <c r="F1069" i="3"/>
  <c r="F1070" i="3"/>
  <c r="F1071" i="3"/>
  <c r="F1072" i="3"/>
  <c r="F1083" i="3"/>
  <c r="F1084" i="3"/>
  <c r="F1095" i="3"/>
  <c r="F1097" i="3"/>
  <c r="F1098" i="3"/>
  <c r="F1099" i="3"/>
  <c r="F1106" i="3"/>
  <c r="F1107" i="3"/>
  <c r="F1114" i="3"/>
  <c r="F1115" i="3"/>
  <c r="F1122" i="3"/>
  <c r="F1123" i="3"/>
  <c r="F1124" i="3"/>
  <c r="F1125" i="3"/>
  <c r="F1130" i="3"/>
  <c r="F1133" i="3"/>
  <c r="F1135" i="3"/>
  <c r="F1136" i="3"/>
  <c r="F1137" i="3"/>
  <c r="F1138" i="3"/>
  <c r="F1139" i="3"/>
  <c r="F1140" i="3"/>
  <c r="F1141" i="3"/>
  <c r="F1142" i="3"/>
  <c r="F1143" i="3"/>
  <c r="F1144" i="3"/>
  <c r="F1145" i="3"/>
  <c r="F1146" i="3"/>
  <c r="F1147" i="3"/>
  <c r="F1148" i="3"/>
  <c r="F1149" i="3"/>
  <c r="F1150" i="3"/>
  <c r="F1151" i="3"/>
  <c r="F1152" i="3"/>
  <c r="F1155" i="3"/>
  <c r="F1157" i="3"/>
  <c r="F1158" i="3"/>
  <c r="F1159" i="3"/>
  <c r="F1160" i="3"/>
  <c r="F1161" i="3"/>
  <c r="F1162" i="3"/>
  <c r="F1163" i="3"/>
  <c r="F1167" i="3"/>
  <c r="F1168" i="3"/>
  <c r="F1169" i="3"/>
  <c r="F1170" i="3"/>
  <c r="F1171" i="3"/>
  <c r="F1172" i="3"/>
  <c r="F1174" i="3"/>
  <c r="F1175" i="3"/>
  <c r="F1176" i="3"/>
  <c r="F1178" i="3"/>
  <c r="F1179" i="3"/>
  <c r="F1180" i="3"/>
  <c r="F1181" i="3"/>
  <c r="F1185" i="3"/>
  <c r="F1186" i="3"/>
  <c r="F1187" i="3"/>
  <c r="F1188" i="3"/>
  <c r="F1189" i="3"/>
  <c r="F1190" i="3"/>
  <c r="F1191" i="3"/>
  <c r="F1192" i="3"/>
  <c r="F1193" i="3"/>
  <c r="F1194" i="3"/>
  <c r="F1195" i="3"/>
  <c r="F1196" i="3"/>
  <c r="F1197" i="3"/>
  <c r="F1198" i="3"/>
  <c r="F1199" i="3"/>
  <c r="F1200" i="3"/>
  <c r="F1201" i="3"/>
  <c r="F1202" i="3"/>
  <c r="F1203" i="3"/>
  <c r="F1204" i="3"/>
  <c r="F1205" i="3"/>
  <c r="F1207" i="3"/>
  <c r="F1208" i="3"/>
  <c r="F1209" i="3"/>
  <c r="F1210" i="3"/>
  <c r="F1211" i="3"/>
  <c r="F1212" i="3"/>
  <c r="F1213" i="3"/>
  <c r="F1214" i="3"/>
  <c r="F1215" i="3"/>
  <c r="F1220" i="3"/>
  <c r="F1221" i="3"/>
  <c r="F1222" i="3"/>
  <c r="F1223" i="3"/>
  <c r="F1224" i="3"/>
  <c r="F1225" i="3"/>
  <c r="F1226" i="3"/>
  <c r="F1230" i="3"/>
  <c r="F1234" i="3"/>
  <c r="F1241" i="3"/>
  <c r="F1242" i="3"/>
  <c r="F1243" i="3"/>
  <c r="F1244" i="3"/>
  <c r="F1245" i="3"/>
  <c r="F1246" i="3"/>
  <c r="F1247" i="3"/>
  <c r="F1250" i="3"/>
  <c r="F1251" i="3"/>
  <c r="F1252" i="3"/>
  <c r="F1253" i="3"/>
  <c r="F1254" i="3"/>
  <c r="F1256" i="3"/>
  <c r="F1257" i="3"/>
  <c r="F1260" i="3"/>
  <c r="F1263" i="3"/>
  <c r="F1264" i="3"/>
  <c r="F1266" i="3"/>
  <c r="F1268" i="3"/>
  <c r="F1270" i="3"/>
  <c r="F1276" i="3"/>
  <c r="F1277" i="3"/>
  <c r="F1294" i="3"/>
  <c r="F1295" i="3"/>
  <c r="F1296" i="3"/>
  <c r="F1301" i="3"/>
  <c r="F1304" i="3"/>
  <c r="F1305" i="3"/>
  <c r="F1306" i="3"/>
  <c r="F1307" i="3"/>
  <c r="F1311" i="3"/>
  <c r="F1312" i="3"/>
  <c r="F1313" i="3"/>
  <c r="F1314" i="3"/>
  <c r="F1315" i="3"/>
  <c r="F1316" i="3"/>
  <c r="F1324" i="3"/>
  <c r="F1325" i="3"/>
  <c r="F1326" i="3"/>
  <c r="F1327" i="3"/>
  <c r="F1328" i="3"/>
  <c r="F1330" i="3"/>
  <c r="F1332" i="3"/>
  <c r="F1333" i="3"/>
  <c r="F1334" i="3"/>
  <c r="F1335" i="3"/>
  <c r="F1336" i="3"/>
  <c r="F1337" i="3"/>
  <c r="F1338" i="3"/>
  <c r="F1339" i="3"/>
  <c r="F1340" i="3"/>
  <c r="F1341" i="3"/>
  <c r="F1342" i="3"/>
  <c r="F1343" i="3"/>
  <c r="F1344" i="3"/>
  <c r="F1345" i="3"/>
  <c r="F1346" i="3"/>
  <c r="F1347" i="3"/>
  <c r="F1348" i="3"/>
  <c r="F1349" i="3"/>
  <c r="F1350" i="3"/>
  <c r="F1351" i="3"/>
  <c r="F1353" i="3"/>
  <c r="F1354" i="3"/>
  <c r="F1355" i="3"/>
  <c r="F1356" i="3"/>
  <c r="F1357" i="3"/>
  <c r="F1358" i="3"/>
  <c r="F1359" i="3"/>
  <c r="F1360" i="3"/>
  <c r="F1361" i="3"/>
  <c r="F1372" i="3"/>
  <c r="F1380" i="3"/>
  <c r="F1385" i="3"/>
  <c r="F1386" i="3"/>
  <c r="F1387" i="3"/>
  <c r="F1388" i="3"/>
  <c r="F1389" i="3"/>
  <c r="F1390" i="3"/>
  <c r="F1391" i="3"/>
  <c r="F1392" i="3"/>
  <c r="F1394" i="3"/>
  <c r="F1395" i="3"/>
  <c r="F1396" i="3"/>
  <c r="F1397" i="3"/>
  <c r="F1398" i="3"/>
  <c r="F1399" i="3"/>
  <c r="F1400" i="3"/>
  <c r="F1401" i="3"/>
  <c r="F1402" i="3"/>
  <c r="F1404" i="3"/>
  <c r="F1410" i="3"/>
  <c r="F1411" i="3"/>
  <c r="F1412" i="3"/>
  <c r="F1417" i="3"/>
  <c r="F1418" i="3"/>
  <c r="F1419" i="3"/>
  <c r="F1420" i="3"/>
  <c r="F1422" i="3"/>
  <c r="F1423" i="3"/>
  <c r="F1424" i="3"/>
  <c r="F1425" i="3"/>
  <c r="F1426" i="3"/>
  <c r="F1427" i="3"/>
  <c r="F1428" i="3"/>
  <c r="F1429" i="3"/>
  <c r="F1430" i="3"/>
  <c r="F1434" i="3"/>
  <c r="F1441" i="3"/>
  <c r="F1442" i="3"/>
  <c r="F1443" i="3"/>
  <c r="F1444" i="3"/>
  <c r="F1445" i="3"/>
  <c r="F1446" i="3"/>
  <c r="F1447" i="3"/>
  <c r="F1448" i="3"/>
  <c r="F1449" i="3"/>
  <c r="F1450" i="3"/>
  <c r="F1451" i="3"/>
  <c r="F1452" i="3"/>
  <c r="F1453" i="3"/>
  <c r="F1454" i="3"/>
  <c r="F1455" i="3"/>
  <c r="F1459" i="3"/>
  <c r="F1460" i="3"/>
  <c r="F1461" i="3"/>
  <c r="F1462" i="3"/>
  <c r="F1463" i="3"/>
  <c r="F1464" i="3"/>
  <c r="F1465" i="3"/>
  <c r="F1467" i="3"/>
  <c r="F1468" i="3"/>
  <c r="F1469" i="3"/>
  <c r="F1471" i="3"/>
  <c r="F1472" i="3"/>
  <c r="F1473" i="3"/>
  <c r="F1476" i="3"/>
  <c r="F1478" i="3"/>
  <c r="F1480" i="3"/>
  <c r="F1481" i="3"/>
  <c r="F1482" i="3"/>
  <c r="F1483" i="3"/>
  <c r="F1489" i="3"/>
  <c r="F1491" i="3"/>
  <c r="F1492" i="3"/>
  <c r="F1493" i="3"/>
  <c r="F1494" i="3"/>
  <c r="F1495" i="3"/>
  <c r="F1496" i="3"/>
  <c r="F1497" i="3"/>
  <c r="F1498" i="3"/>
  <c r="F1499" i="3"/>
  <c r="F1500" i="3"/>
  <c r="F1501" i="3"/>
  <c r="F1502" i="3"/>
  <c r="F1506" i="3"/>
  <c r="F1508" i="3"/>
  <c r="F1509" i="3"/>
  <c r="F1510" i="3"/>
  <c r="F1512" i="3"/>
  <c r="F1513" i="3"/>
  <c r="F1514" i="3"/>
  <c r="F1516" i="3"/>
  <c r="F1519"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 i="3"/>
  <c r="F43" i="11" l="1"/>
  <c r="F12" i="11"/>
  <c r="F39" i="11"/>
  <c r="F17" i="11"/>
  <c r="F13" i="11"/>
  <c r="F10" i="11"/>
  <c r="F27" i="11"/>
  <c r="F52" i="11"/>
  <c r="F40" i="11"/>
  <c r="F9" i="11"/>
  <c r="F36" i="11"/>
  <c r="F33" i="11"/>
  <c r="F51" i="11"/>
  <c r="F53" i="11"/>
  <c r="F18" i="11"/>
  <c r="F49" i="11"/>
  <c r="F48" i="11"/>
  <c r="F2" i="11"/>
  <c r="F15" i="11"/>
  <c r="F35" i="11"/>
  <c r="F31" i="11"/>
  <c r="F41" i="11"/>
  <c r="F42" i="11"/>
  <c r="F6" i="11"/>
  <c r="F26" i="11"/>
  <c r="F104" i="11"/>
  <c r="F5" i="11"/>
  <c r="F85" i="11"/>
  <c r="F57" i="11"/>
  <c r="F8" i="11"/>
  <c r="F7" i="11"/>
  <c r="F11" i="11"/>
  <c r="F103" i="11"/>
  <c r="F47" i="11"/>
  <c r="F148" i="11"/>
  <c r="F94" i="11"/>
  <c r="F75" i="11"/>
  <c r="F84" i="11"/>
  <c r="F37" i="11"/>
  <c r="F68" i="11"/>
  <c r="F303" i="11"/>
  <c r="F64" i="11"/>
  <c r="F106" i="11"/>
  <c r="F71" i="11"/>
  <c r="F80" i="11"/>
  <c r="F105" i="11"/>
  <c r="F92" i="11"/>
  <c r="F74" i="11"/>
  <c r="F140" i="11"/>
  <c r="F67" i="11"/>
  <c r="F82" i="11"/>
  <c r="F81" i="11"/>
  <c r="F91" i="11"/>
  <c r="F72" i="11"/>
  <c r="F96" i="11"/>
  <c r="F97" i="11"/>
  <c r="F98" i="11"/>
  <c r="F90" i="11"/>
  <c r="F248" i="11"/>
  <c r="F218" i="11"/>
  <c r="F213" i="11"/>
  <c r="F236" i="11"/>
  <c r="F131" i="11"/>
  <c r="F565" i="11"/>
  <c r="F16" i="11"/>
  <c r="F156" i="11"/>
  <c r="F107" i="11"/>
  <c r="F114" i="11"/>
  <c r="F73" i="11"/>
  <c r="F110" i="11"/>
  <c r="F117" i="11"/>
  <c r="F137" i="11"/>
  <c r="F95" i="11"/>
  <c r="F142" i="11"/>
  <c r="F61" i="11"/>
  <c r="F62" i="11"/>
  <c r="F129" i="11"/>
  <c r="F132" i="11"/>
  <c r="F146" i="11"/>
  <c r="F109" i="11"/>
  <c r="F87" i="11"/>
  <c r="F89" i="11"/>
  <c r="F3" i="11"/>
  <c r="F219" i="11"/>
  <c r="F21" i="11"/>
  <c r="F22" i="11"/>
  <c r="F63" i="11"/>
  <c r="F102" i="11"/>
  <c r="F70" i="11"/>
  <c r="F188" i="11"/>
  <c r="F56" i="11"/>
  <c r="F128" i="11"/>
  <c r="F166" i="11"/>
  <c r="F46" i="11"/>
  <c r="F100" i="11"/>
  <c r="F159" i="11"/>
  <c r="F158" i="11"/>
  <c r="F115" i="11"/>
  <c r="F69" i="11"/>
  <c r="F55" i="11"/>
  <c r="F157" i="11"/>
  <c r="F201" i="11"/>
  <c r="F203" i="11"/>
  <c r="F202" i="11"/>
  <c r="F170" i="11"/>
  <c r="F171" i="11"/>
  <c r="F207" i="11"/>
  <c r="F185" i="11"/>
  <c r="F186" i="11"/>
  <c r="F192" i="11"/>
  <c r="F29" i="11"/>
  <c r="F32" i="11"/>
  <c r="F54" i="11"/>
  <c r="F143" i="11"/>
  <c r="F65" i="11"/>
  <c r="F141" i="11"/>
  <c r="F138" i="11"/>
  <c r="F198" i="11"/>
  <c r="F173" i="11"/>
  <c r="F172" i="11"/>
  <c r="F153" i="11"/>
  <c r="F244" i="11"/>
  <c r="F155" i="11"/>
  <c r="F108" i="11"/>
  <c r="F176" i="11"/>
  <c r="F160" i="11"/>
  <c r="F211" i="11"/>
  <c r="F144" i="11"/>
  <c r="F130" i="11"/>
  <c r="F243" i="11"/>
  <c r="F240" i="11"/>
  <c r="F242" i="11"/>
  <c r="F241" i="11"/>
  <c r="F216" i="11"/>
  <c r="F217" i="11"/>
  <c r="F126" i="11"/>
  <c r="F113" i="11"/>
  <c r="F66" i="11"/>
  <c r="F516" i="11"/>
  <c r="F250" i="11"/>
  <c r="F315" i="11"/>
  <c r="F306" i="11"/>
  <c r="F151" i="11"/>
  <c r="F307" i="11"/>
  <c r="F193" i="11"/>
  <c r="F187" i="11"/>
  <c r="F116" i="11"/>
  <c r="F178" i="11"/>
  <c r="F147" i="11"/>
  <c r="F268" i="11"/>
  <c r="F267" i="11"/>
  <c r="F266" i="11"/>
  <c r="F199" i="11"/>
  <c r="F208" i="11"/>
  <c r="F262" i="11"/>
  <c r="F263" i="11"/>
  <c r="F264" i="11"/>
  <c r="F261" i="11"/>
  <c r="F271" i="11"/>
  <c r="F270" i="11"/>
  <c r="F269" i="11"/>
  <c r="F298" i="11"/>
  <c r="F299" i="11"/>
  <c r="F297" i="11"/>
  <c r="F314" i="11"/>
  <c r="F312" i="11"/>
  <c r="F313" i="11"/>
  <c r="F310" i="11"/>
  <c r="F311" i="11"/>
  <c r="F274" i="11"/>
  <c r="F273" i="11"/>
  <c r="F272" i="11"/>
  <c r="F319" i="11"/>
  <c r="F318" i="11"/>
  <c r="F320" i="11"/>
  <c r="F282" i="11"/>
  <c r="F133" i="11"/>
  <c r="F305" i="11"/>
  <c r="F60" i="11"/>
  <c r="F150" i="11"/>
  <c r="F286" i="11"/>
  <c r="F287" i="11"/>
  <c r="F285" i="11"/>
  <c r="F121" i="11"/>
  <c r="F277" i="11"/>
  <c r="F276" i="11"/>
  <c r="F275" i="11"/>
  <c r="F278" i="11"/>
  <c r="F256" i="11"/>
  <c r="F255" i="11"/>
  <c r="F254" i="11"/>
  <c r="F281" i="11"/>
  <c r="F280" i="11"/>
  <c r="F279" i="11"/>
  <c r="F164" i="11"/>
  <c r="F165" i="11"/>
  <c r="F163" i="11"/>
  <c r="F321" i="11"/>
  <c r="F324" i="11"/>
  <c r="F323" i="11"/>
  <c r="F322" i="11"/>
  <c r="F78" i="11"/>
  <c r="F215" i="11"/>
  <c r="F139" i="11"/>
  <c r="F196" i="11"/>
  <c r="F308" i="11"/>
  <c r="F325" i="11"/>
  <c r="F468" i="11"/>
  <c r="F469" i="11"/>
  <c r="F470" i="11"/>
  <c r="F135" i="11"/>
  <c r="F134" i="11"/>
  <c r="F154" i="11"/>
  <c r="F162" i="11"/>
  <c r="F334" i="11"/>
  <c r="F347" i="11"/>
  <c r="F344" i="11"/>
  <c r="F345" i="11"/>
  <c r="F346" i="11"/>
  <c r="F336" i="11"/>
  <c r="F337" i="11"/>
  <c r="F338" i="11"/>
  <c r="F335" i="11"/>
  <c r="F354" i="11"/>
  <c r="F355" i="11"/>
  <c r="F353" i="11"/>
  <c r="F340" i="11"/>
  <c r="F502" i="11"/>
  <c r="F445" i="11"/>
  <c r="F511" i="11"/>
  <c r="F506" i="11"/>
  <c r="F510" i="11"/>
  <c r="F373" i="11"/>
  <c r="F374" i="11"/>
  <c r="F375" i="11"/>
  <c r="F371" i="11"/>
  <c r="F372" i="11"/>
  <c r="F238" i="11"/>
  <c r="F376" i="11"/>
  <c r="F399" i="11"/>
  <c r="F400" i="11"/>
  <c r="F398" i="11"/>
  <c r="F397" i="11"/>
  <c r="F111" i="11"/>
  <c r="F379" i="11"/>
  <c r="F378" i="11"/>
  <c r="F380" i="11"/>
  <c r="F119" i="11"/>
  <c r="F189" i="11"/>
  <c r="F20" i="11"/>
  <c r="F237" i="11"/>
  <c r="F461" i="11"/>
  <c r="F195" i="11"/>
  <c r="F456" i="11"/>
  <c r="F383" i="11"/>
  <c r="F382" i="11"/>
  <c r="F381" i="11"/>
  <c r="F317" i="11"/>
  <c r="F446" i="11"/>
  <c r="F419" i="11"/>
  <c r="F122" i="11"/>
  <c r="F118" i="11"/>
  <c r="F76" i="11"/>
  <c r="F58" i="11"/>
  <c r="F83" i="11"/>
  <c r="F309" i="11"/>
  <c r="F265" i="11"/>
  <c r="F44" i="11"/>
  <c r="F34" i="11"/>
  <c r="F101" i="11"/>
  <c r="F204" i="11"/>
  <c r="F444" i="11"/>
  <c r="F436" i="11"/>
  <c r="F437" i="11"/>
  <c r="F438" i="11"/>
  <c r="F439" i="11"/>
  <c r="F239" i="11"/>
  <c r="F182" i="11"/>
  <c r="F414" i="11"/>
  <c r="F416" i="11"/>
  <c r="F415" i="11"/>
  <c r="F418" i="11"/>
  <c r="F420" i="11"/>
  <c r="F428" i="11"/>
  <c r="F427" i="11"/>
  <c r="F440" i="11"/>
  <c r="F253" i="11"/>
  <c r="F403" i="11"/>
  <c r="F401" i="11"/>
  <c r="F402" i="11"/>
  <c r="F249" i="11"/>
  <c r="F425" i="11"/>
  <c r="F466" i="11"/>
  <c r="F464" i="11"/>
  <c r="F465" i="11"/>
  <c r="F161" i="11"/>
  <c r="F412" i="11"/>
  <c r="F136" i="11"/>
  <c r="F120" i="11"/>
  <c r="F333" i="11"/>
  <c r="F357" i="11"/>
  <c r="F356" i="11"/>
  <c r="F316" i="11"/>
  <c r="F449" i="11"/>
  <c r="F59" i="11"/>
  <c r="F421" i="11"/>
  <c r="F423" i="11"/>
  <c r="F422" i="11"/>
  <c r="F424" i="11"/>
  <c r="F123" i="11"/>
  <c r="F210" i="11"/>
  <c r="F462" i="11"/>
  <c r="F327" i="11"/>
  <c r="F300" i="11"/>
  <c r="F301" i="11"/>
  <c r="F473" i="11"/>
  <c r="F474" i="11"/>
  <c r="F475" i="11"/>
  <c r="F471" i="11"/>
  <c r="F472" i="11"/>
  <c r="F175" i="11"/>
  <c r="F460" i="11"/>
  <c r="F463" i="11"/>
  <c r="F467" i="11"/>
  <c r="F385" i="11"/>
  <c r="F364" i="11"/>
  <c r="F365" i="11"/>
  <c r="F366" i="11"/>
  <c r="F367" i="11"/>
  <c r="F362" i="11"/>
  <c r="F363" i="11"/>
  <c r="F361" i="11"/>
  <c r="F368" i="11"/>
  <c r="F358" i="11"/>
  <c r="F369" i="11"/>
  <c r="F370" i="11"/>
  <c r="F359" i="11"/>
  <c r="F360" i="11"/>
  <c r="F230" i="11"/>
  <c r="F234" i="11"/>
  <c r="F235" i="11"/>
  <c r="F231" i="11"/>
  <c r="F232" i="11"/>
  <c r="F233" i="11"/>
  <c r="F246" i="11"/>
  <c r="F221" i="11"/>
  <c r="F222" i="11"/>
  <c r="F223" i="11"/>
  <c r="F228" i="11"/>
  <c r="F229" i="11"/>
  <c r="F224" i="11"/>
  <c r="F225" i="11"/>
  <c r="F226" i="11"/>
  <c r="F227" i="11"/>
  <c r="F448" i="11"/>
  <c r="F480" i="11"/>
  <c r="F479" i="11"/>
  <c r="F478" i="11"/>
  <c r="F477" i="11"/>
  <c r="F183" i="11"/>
  <c r="F450" i="11"/>
  <c r="F247" i="11"/>
  <c r="F184" i="11"/>
  <c r="F93" i="11"/>
  <c r="F149" i="11"/>
  <c r="F77" i="11"/>
  <c r="F352" i="11"/>
  <c r="F517" i="11"/>
  <c r="F429" i="11"/>
  <c r="F431" i="11"/>
  <c r="F430" i="11"/>
  <c r="F545" i="11"/>
  <c r="F125" i="11"/>
  <c r="F99" i="11"/>
  <c r="F88" i="11"/>
  <c r="F177" i="11"/>
  <c r="F152" i="11"/>
  <c r="F405" i="11"/>
  <c r="F206" i="11"/>
  <c r="F205" i="11"/>
  <c r="F190" i="11"/>
  <c r="F209" i="11"/>
  <c r="F145" i="11"/>
  <c r="F24" i="11"/>
  <c r="F386" i="11"/>
  <c r="F413" i="11"/>
  <c r="F441" i="11"/>
  <c r="F442" i="11"/>
  <c r="F443" i="11"/>
  <c r="F539" i="11"/>
  <c r="F536" i="11"/>
  <c r="F537" i="11"/>
  <c r="F538" i="11"/>
  <c r="F481" i="11"/>
  <c r="F483" i="11"/>
  <c r="F486" i="11"/>
  <c r="F487" i="11"/>
  <c r="F30" i="11"/>
  <c r="F476" i="11"/>
  <c r="F28" i="11"/>
  <c r="F252" i="11"/>
  <c r="F194" i="11"/>
  <c r="F174" i="11"/>
  <c r="F495" i="11"/>
  <c r="F494" i="11"/>
  <c r="F493" i="11"/>
  <c r="F509" i="11"/>
  <c r="F505" i="11"/>
  <c r="F19" i="11"/>
  <c r="F513" i="11"/>
  <c r="F501" i="11"/>
  <c r="F426" i="11"/>
  <c r="F488" i="11"/>
  <c r="F491" i="11"/>
  <c r="F489" i="11"/>
  <c r="F508" i="11"/>
  <c r="F507" i="11"/>
  <c r="F167" i="11"/>
  <c r="F329" i="11"/>
  <c r="F330" i="11"/>
  <c r="F332" i="11"/>
  <c r="F331" i="11"/>
  <c r="F251" i="11"/>
  <c r="F212" i="11"/>
  <c r="F459" i="11"/>
  <c r="F435" i="11"/>
  <c r="F391" i="11"/>
  <c r="F389" i="11"/>
  <c r="F390" i="11"/>
  <c r="F396" i="11"/>
  <c r="F433" i="11"/>
  <c r="F434" i="11"/>
  <c r="F395" i="11"/>
  <c r="F350" i="11"/>
  <c r="F348" i="11"/>
  <c r="F349" i="11"/>
  <c r="F392" i="11"/>
  <c r="F393" i="11"/>
  <c r="F394" i="11"/>
  <c r="F388" i="11"/>
  <c r="F432" i="11"/>
  <c r="F387" i="11"/>
  <c r="F326" i="11"/>
  <c r="F342" i="11"/>
  <c r="F343" i="11"/>
  <c r="F341" i="11"/>
  <c r="F485" i="11"/>
  <c r="F200" i="11"/>
  <c r="F482" i="11"/>
  <c r="F455" i="11"/>
  <c r="F451" i="11"/>
  <c r="F447" i="11"/>
  <c r="F452" i="11"/>
  <c r="F453" i="11"/>
  <c r="F454" i="11"/>
  <c r="F79" i="11"/>
  <c r="F351" i="11"/>
  <c r="F484" i="11"/>
  <c r="F504" i="11"/>
  <c r="F503" i="11"/>
  <c r="F514" i="11"/>
  <c r="F112" i="11"/>
  <c r="F547" i="11"/>
  <c r="F559" i="11"/>
  <c r="F548" i="11"/>
  <c r="F552" i="11"/>
  <c r="F546" i="11"/>
  <c r="F558" i="11"/>
  <c r="F560" i="11"/>
  <c r="F557" i="11"/>
  <c r="F523" i="11"/>
  <c r="F524" i="11"/>
  <c r="F525" i="11"/>
  <c r="F521" i="11"/>
  <c r="F522" i="11"/>
  <c r="F384" i="11"/>
  <c r="F533" i="11"/>
  <c r="F534" i="11"/>
  <c r="F535" i="11"/>
  <c r="F531" i="11"/>
  <c r="F532" i="11"/>
  <c r="F529" i="11"/>
  <c r="F526" i="11"/>
  <c r="F527" i="11"/>
  <c r="F528" i="11"/>
  <c r="F191" i="11"/>
  <c r="F168" i="11"/>
  <c r="F169" i="11"/>
  <c r="F498" i="11"/>
  <c r="F214" i="11"/>
  <c r="F86" i="11"/>
  <c r="F543" i="11"/>
  <c r="F554" i="11"/>
  <c r="F556" i="11"/>
  <c r="F555" i="11"/>
  <c r="F553" i="11"/>
  <c r="F550" i="11"/>
  <c r="F551" i="11"/>
  <c r="F549" i="11"/>
  <c r="F544" i="11"/>
  <c r="F245" i="11"/>
  <c r="F407" i="11"/>
  <c r="F406" i="11"/>
  <c r="F50" i="11"/>
  <c r="F540" i="11"/>
  <c r="F220" i="11"/>
  <c r="F562" i="11"/>
  <c r="F563" i="11"/>
  <c r="F564" i="11"/>
  <c r="F569" i="11"/>
  <c r="F567" i="11"/>
  <c r="F566" i="11"/>
  <c r="F568" i="11"/>
  <c r="F124" i="11"/>
  <c r="F127" i="11"/>
  <c r="F257" i="11"/>
  <c r="F457" i="11"/>
  <c r="F404" i="11"/>
  <c r="F197" i="11"/>
  <c r="F500" i="11"/>
  <c r="F496" i="11"/>
  <c r="F328" i="11"/>
  <c r="F260" i="11"/>
  <c r="F458" i="11"/>
  <c r="F497" i="11"/>
  <c r="F302" i="11"/>
  <c r="F304" i="11"/>
  <c r="F573" i="11"/>
  <c r="F571" i="11"/>
  <c r="F572" i="11"/>
  <c r="F570" i="11"/>
  <c r="F512" i="11"/>
  <c r="F408" i="11"/>
  <c r="F499" i="11"/>
  <c r="F417" i="11"/>
  <c r="F515" i="11"/>
  <c r="F492" i="11"/>
  <c r="F490" i="11"/>
  <c r="F519" i="11"/>
  <c r="F520" i="11"/>
  <c r="F561" i="11"/>
  <c r="F518" i="11"/>
  <c r="F179" i="11"/>
  <c r="F180" i="11"/>
  <c r="F181" i="11"/>
  <c r="F541" i="11"/>
  <c r="F542" i="11"/>
  <c r="F530" i="11"/>
  <c r="F292" i="11"/>
  <c r="F288" i="11"/>
  <c r="F290" i="11"/>
  <c r="F291" i="11"/>
  <c r="F4" i="11"/>
  <c r="G4" i="11"/>
  <c r="G43" i="11"/>
  <c r="G12" i="11"/>
  <c r="G39" i="11"/>
  <c r="G17" i="11"/>
  <c r="G13" i="11"/>
  <c r="G10" i="11"/>
  <c r="G27" i="11"/>
  <c r="G52" i="11"/>
  <c r="G40" i="11"/>
  <c r="G9" i="11"/>
  <c r="G36" i="11"/>
  <c r="G33" i="11"/>
  <c r="G51" i="11"/>
  <c r="G53" i="11"/>
  <c r="G18" i="11"/>
  <c r="G49" i="11"/>
  <c r="G48" i="11"/>
  <c r="G2" i="11"/>
  <c r="G15" i="11"/>
  <c r="G35" i="11"/>
  <c r="G31" i="11"/>
  <c r="G41" i="11"/>
  <c r="G42" i="11"/>
  <c r="G6" i="11"/>
  <c r="G26" i="11"/>
  <c r="G104" i="11"/>
  <c r="G5" i="11"/>
  <c r="G85" i="11"/>
  <c r="G57" i="11"/>
  <c r="G8" i="11"/>
  <c r="G7" i="11"/>
  <c r="G11" i="11"/>
  <c r="G103" i="11"/>
  <c r="G47" i="11"/>
  <c r="G148" i="11"/>
  <c r="G94" i="11"/>
  <c r="G75" i="11"/>
  <c r="G84" i="11"/>
  <c r="G37" i="11"/>
  <c r="G68" i="11"/>
  <c r="G303" i="11"/>
  <c r="G64" i="11"/>
  <c r="G106" i="11"/>
  <c r="G71" i="11"/>
  <c r="G80" i="11"/>
  <c r="G105" i="11"/>
  <c r="G92" i="11"/>
  <c r="G74" i="11"/>
  <c r="G140" i="11"/>
  <c r="G67" i="11"/>
  <c r="G82" i="11"/>
  <c r="G81" i="11"/>
  <c r="G91" i="11"/>
  <c r="G72" i="11"/>
  <c r="G96" i="11"/>
  <c r="G97" i="11"/>
  <c r="G98" i="11"/>
  <c r="G90" i="11"/>
  <c r="G248" i="11"/>
  <c r="G218" i="11"/>
  <c r="G213" i="11"/>
  <c r="G236" i="11"/>
  <c r="G131" i="11"/>
  <c r="G565" i="11"/>
  <c r="G16" i="11"/>
  <c r="G156" i="11"/>
  <c r="G107" i="11"/>
  <c r="G114" i="11"/>
  <c r="G73" i="11"/>
  <c r="G110" i="11"/>
  <c r="G117" i="11"/>
  <c r="G137" i="11"/>
  <c r="G95" i="11"/>
  <c r="G142" i="11"/>
  <c r="G61" i="11"/>
  <c r="G62" i="11"/>
  <c r="G129" i="11"/>
  <c r="G132" i="11"/>
  <c r="G146" i="11"/>
  <c r="G109" i="11"/>
  <c r="G87" i="11"/>
  <c r="G89" i="11"/>
  <c r="G3" i="11"/>
  <c r="G219" i="11"/>
  <c r="G21" i="11"/>
  <c r="G22" i="11"/>
  <c r="G63" i="11"/>
  <c r="G102" i="11"/>
  <c r="G70" i="11"/>
  <c r="G188" i="11"/>
  <c r="G56" i="11"/>
  <c r="G128" i="11"/>
  <c r="G166" i="11"/>
  <c r="G46" i="11"/>
  <c r="G100" i="11"/>
  <c r="G159" i="11"/>
  <c r="G158" i="11"/>
  <c r="G115" i="11"/>
  <c r="G69" i="11"/>
  <c r="G55" i="11"/>
  <c r="G157" i="11"/>
  <c r="G201" i="11"/>
  <c r="G203" i="11"/>
  <c r="G202" i="11"/>
  <c r="G170" i="11"/>
  <c r="G171" i="11"/>
  <c r="G207" i="11"/>
  <c r="G185" i="11"/>
  <c r="G186" i="11"/>
  <c r="G192" i="11"/>
  <c r="G29" i="11"/>
  <c r="G32" i="11"/>
  <c r="G54" i="11"/>
  <c r="G143" i="11"/>
  <c r="G65" i="11"/>
  <c r="G141" i="11"/>
  <c r="G138" i="11"/>
  <c r="G198" i="11"/>
  <c r="G173" i="11"/>
  <c r="G172" i="11"/>
  <c r="G153" i="11"/>
  <c r="G244" i="11"/>
  <c r="G155" i="11"/>
  <c r="G108" i="11"/>
  <c r="G176" i="11"/>
  <c r="G160" i="11"/>
  <c r="G211" i="11"/>
  <c r="G144" i="11"/>
  <c r="G130" i="11"/>
  <c r="G243" i="11"/>
  <c r="G240" i="11"/>
  <c r="G242" i="11"/>
  <c r="G241" i="11"/>
  <c r="G216" i="11"/>
  <c r="G217" i="11"/>
  <c r="G126" i="11"/>
  <c r="G113" i="11"/>
  <c r="G66" i="11"/>
  <c r="G516" i="11"/>
  <c r="G250" i="11"/>
  <c r="G315" i="11"/>
  <c r="G306" i="11"/>
  <c r="G151" i="11"/>
  <c r="G307" i="11"/>
  <c r="G193" i="11"/>
  <c r="G187" i="11"/>
  <c r="G116" i="11"/>
  <c r="G178" i="11"/>
  <c r="G147" i="11"/>
  <c r="G268" i="11"/>
  <c r="G267" i="11"/>
  <c r="G266" i="11"/>
  <c r="G199" i="11"/>
  <c r="G208" i="11"/>
  <c r="G262" i="11"/>
  <c r="G263" i="11"/>
  <c r="G264" i="11"/>
  <c r="G261" i="11"/>
  <c r="G271" i="11"/>
  <c r="G270" i="11"/>
  <c r="G269" i="11"/>
  <c r="G298" i="11"/>
  <c r="G299" i="11"/>
  <c r="G297" i="11"/>
  <c r="G314" i="11"/>
  <c r="G312" i="11"/>
  <c r="G313" i="11"/>
  <c r="G310" i="11"/>
  <c r="G311" i="11"/>
  <c r="G274" i="11"/>
  <c r="G273" i="11"/>
  <c r="G272" i="11"/>
  <c r="G319" i="11"/>
  <c r="G318" i="11"/>
  <c r="G320" i="11"/>
  <c r="G282" i="11"/>
  <c r="G133" i="11"/>
  <c r="G305" i="11"/>
  <c r="G60" i="11"/>
  <c r="G150" i="11"/>
  <c r="G286" i="11"/>
  <c r="G287" i="11"/>
  <c r="G285" i="11"/>
  <c r="G121" i="11"/>
  <c r="G277" i="11"/>
  <c r="G276" i="11"/>
  <c r="G275" i="11"/>
  <c r="G278" i="11"/>
  <c r="G256" i="11"/>
  <c r="G255" i="11"/>
  <c r="G254" i="11"/>
  <c r="G281" i="11"/>
  <c r="G280" i="11"/>
  <c r="G279" i="11"/>
  <c r="G164" i="11"/>
  <c r="G165" i="11"/>
  <c r="G163" i="11"/>
  <c r="G321" i="11"/>
  <c r="G324" i="11"/>
  <c r="G323" i="11"/>
  <c r="G322" i="11"/>
  <c r="G78" i="11"/>
  <c r="G215" i="11"/>
  <c r="G139" i="11"/>
  <c r="G196" i="11"/>
  <c r="G308" i="11"/>
  <c r="G325" i="11"/>
  <c r="G468" i="11"/>
  <c r="G469" i="11"/>
  <c r="G470" i="11"/>
  <c r="G135" i="11"/>
  <c r="G134" i="11"/>
  <c r="G154" i="11"/>
  <c r="G162" i="11"/>
  <c r="G334" i="11"/>
  <c r="G347" i="11"/>
  <c r="G344" i="11"/>
  <c r="G345" i="11"/>
  <c r="G346" i="11"/>
  <c r="G336" i="11"/>
  <c r="G337" i="11"/>
  <c r="G338" i="11"/>
  <c r="G335" i="11"/>
  <c r="G354" i="11"/>
  <c r="G355" i="11"/>
  <c r="G353" i="11"/>
  <c r="G340" i="11"/>
  <c r="G502" i="11"/>
  <c r="G445" i="11"/>
  <c r="G511" i="11"/>
  <c r="G506" i="11"/>
  <c r="G510" i="11"/>
  <c r="G373" i="11"/>
  <c r="G374" i="11"/>
  <c r="G375" i="11"/>
  <c r="G371" i="11"/>
  <c r="G372" i="11"/>
  <c r="G238" i="11"/>
  <c r="G376" i="11"/>
  <c r="G399" i="11"/>
  <c r="G400" i="11"/>
  <c r="G398" i="11"/>
  <c r="G397" i="11"/>
  <c r="G111" i="11"/>
  <c r="G379" i="11"/>
  <c r="G378" i="11"/>
  <c r="G380" i="11"/>
  <c r="G119" i="11"/>
  <c r="G189" i="11"/>
  <c r="G20" i="11"/>
  <c r="G237" i="11"/>
  <c r="G461" i="11"/>
  <c r="G195" i="11"/>
  <c r="G456" i="11"/>
  <c r="G383" i="11"/>
  <c r="G382" i="11"/>
  <c r="G381" i="11"/>
  <c r="G317" i="11"/>
  <c r="G446" i="11"/>
  <c r="G419" i="11"/>
  <c r="G122" i="11"/>
  <c r="G118" i="11"/>
  <c r="G76" i="11"/>
  <c r="G58" i="11"/>
  <c r="G83" i="11"/>
  <c r="G309" i="11"/>
  <c r="G265" i="11"/>
  <c r="G44" i="11"/>
  <c r="G34" i="11"/>
  <c r="G101" i="11"/>
  <c r="G204" i="11"/>
  <c r="G444" i="11"/>
  <c r="G436" i="11"/>
  <c r="G437" i="11"/>
  <c r="G438" i="11"/>
  <c r="G439" i="11"/>
  <c r="G239" i="11"/>
  <c r="G182" i="11"/>
  <c r="G414" i="11"/>
  <c r="G416" i="11"/>
  <c r="G415" i="11"/>
  <c r="G418" i="11"/>
  <c r="G420" i="11"/>
  <c r="G428" i="11"/>
  <c r="G427" i="11"/>
  <c r="G440" i="11"/>
  <c r="G253" i="11"/>
  <c r="G403" i="11"/>
  <c r="G401" i="11"/>
  <c r="G402" i="11"/>
  <c r="G249" i="11"/>
  <c r="G425" i="11"/>
  <c r="G466" i="11"/>
  <c r="G464" i="11"/>
  <c r="G465" i="11"/>
  <c r="G161" i="11"/>
  <c r="G412" i="11"/>
  <c r="G136" i="11"/>
  <c r="G120" i="11"/>
  <c r="G333" i="11"/>
  <c r="G357" i="11"/>
  <c r="G356" i="11"/>
  <c r="G316" i="11"/>
  <c r="G449" i="11"/>
  <c r="G59" i="11"/>
  <c r="G421" i="11"/>
  <c r="G423" i="11"/>
  <c r="G422" i="11"/>
  <c r="G424" i="11"/>
  <c r="G123" i="11"/>
  <c r="G210" i="11"/>
  <c r="G462" i="11"/>
  <c r="G327" i="11"/>
  <c r="G300" i="11"/>
  <c r="G301" i="11"/>
  <c r="G473" i="11"/>
  <c r="G474" i="11"/>
  <c r="G475" i="11"/>
  <c r="G471" i="11"/>
  <c r="G472" i="11"/>
  <c r="G175" i="11"/>
  <c r="G460" i="11"/>
  <c r="G463" i="11"/>
  <c r="G467" i="11"/>
  <c r="G385" i="11"/>
  <c r="G364" i="11"/>
  <c r="G365" i="11"/>
  <c r="G366" i="11"/>
  <c r="G367" i="11"/>
  <c r="G362" i="11"/>
  <c r="G363" i="11"/>
  <c r="G361" i="11"/>
  <c r="G368" i="11"/>
  <c r="G358" i="11"/>
  <c r="G369" i="11"/>
  <c r="G370" i="11"/>
  <c r="G359" i="11"/>
  <c r="G360" i="11"/>
  <c r="G230" i="11"/>
  <c r="G234" i="11"/>
  <c r="G235" i="11"/>
  <c r="G231" i="11"/>
  <c r="G232" i="11"/>
  <c r="G233" i="11"/>
  <c r="G246" i="11"/>
  <c r="G221" i="11"/>
  <c r="G222" i="11"/>
  <c r="G223" i="11"/>
  <c r="G228" i="11"/>
  <c r="G229" i="11"/>
  <c r="G224" i="11"/>
  <c r="G225" i="11"/>
  <c r="G226" i="11"/>
  <c r="G227" i="11"/>
  <c r="G448" i="11"/>
  <c r="G480" i="11"/>
  <c r="G479" i="11"/>
  <c r="G478" i="11"/>
  <c r="G477" i="11"/>
  <c r="G183" i="11"/>
  <c r="G450" i="11"/>
  <c r="G247" i="11"/>
  <c r="G184" i="11"/>
  <c r="G93" i="11"/>
  <c r="G149" i="11"/>
  <c r="G77" i="11"/>
  <c r="G352" i="11"/>
  <c r="G517" i="11"/>
  <c r="G429" i="11"/>
  <c r="G431" i="11"/>
  <c r="G430" i="11"/>
  <c r="G545" i="11"/>
  <c r="G125" i="11"/>
  <c r="G99" i="11"/>
  <c r="G88" i="11"/>
  <c r="G177" i="11"/>
  <c r="G152" i="11"/>
  <c r="G405" i="11"/>
  <c r="G206" i="11"/>
  <c r="G205" i="11"/>
  <c r="G190" i="11"/>
  <c r="G209" i="11"/>
  <c r="G145" i="11"/>
  <c r="G24" i="11"/>
  <c r="G386" i="11"/>
  <c r="G413" i="11"/>
  <c r="G441" i="11"/>
  <c r="G442" i="11"/>
  <c r="G443" i="11"/>
  <c r="G539" i="11"/>
  <c r="G536" i="11"/>
  <c r="G537" i="11"/>
  <c r="G538" i="11"/>
  <c r="G481" i="11"/>
  <c r="G483" i="11"/>
  <c r="G486" i="11"/>
  <c r="G487" i="11"/>
  <c r="G30" i="11"/>
  <c r="G476" i="11"/>
  <c r="G28" i="11"/>
  <c r="G252" i="11"/>
  <c r="G194" i="11"/>
  <c r="G174" i="11"/>
  <c r="G495" i="11"/>
  <c r="G494" i="11"/>
  <c r="G493" i="11"/>
  <c r="G509" i="11"/>
  <c r="G505" i="11"/>
  <c r="G19" i="11"/>
  <c r="G513" i="11"/>
  <c r="G501" i="11"/>
  <c r="G426" i="11"/>
  <c r="G488" i="11"/>
  <c r="G491" i="11"/>
  <c r="G489" i="11"/>
  <c r="G508" i="11"/>
  <c r="G507" i="11"/>
  <c r="G167" i="11"/>
  <c r="G329" i="11"/>
  <c r="G330" i="11"/>
  <c r="G332" i="11"/>
  <c r="G331" i="11"/>
  <c r="G251" i="11"/>
  <c r="G212" i="11"/>
  <c r="G459" i="11"/>
  <c r="G435" i="11"/>
  <c r="G391" i="11"/>
  <c r="G389" i="11"/>
  <c r="G390" i="11"/>
  <c r="G396" i="11"/>
  <c r="G433" i="11"/>
  <c r="G434" i="11"/>
  <c r="G395" i="11"/>
  <c r="G350" i="11"/>
  <c r="G348" i="11"/>
  <c r="G349" i="11"/>
  <c r="G392" i="11"/>
  <c r="G393" i="11"/>
  <c r="G394" i="11"/>
  <c r="G388" i="11"/>
  <c r="G432" i="11"/>
  <c r="G387" i="11"/>
  <c r="G326" i="11"/>
  <c r="G342" i="11"/>
  <c r="G343" i="11"/>
  <c r="G341" i="11"/>
  <c r="G485" i="11"/>
  <c r="G200" i="11"/>
  <c r="G482" i="11"/>
  <c r="G455" i="11"/>
  <c r="G451" i="11"/>
  <c r="G447" i="11"/>
  <c r="G452" i="11"/>
  <c r="G453" i="11"/>
  <c r="G454" i="11"/>
  <c r="G79" i="11"/>
  <c r="G351" i="11"/>
  <c r="G484" i="11"/>
  <c r="G504" i="11"/>
  <c r="G503" i="11"/>
  <c r="G514" i="11"/>
  <c r="G112" i="11"/>
  <c r="G547" i="11"/>
  <c r="G559" i="11"/>
  <c r="G548" i="11"/>
  <c r="G552" i="11"/>
  <c r="G546" i="11"/>
  <c r="G558" i="11"/>
  <c r="G560" i="11"/>
  <c r="G557" i="11"/>
  <c r="G523" i="11"/>
  <c r="G524" i="11"/>
  <c r="G525" i="11"/>
  <c r="G521" i="11"/>
  <c r="G522" i="11"/>
  <c r="G384" i="11"/>
  <c r="G533" i="11"/>
  <c r="G534" i="11"/>
  <c r="G535" i="11"/>
  <c r="G531" i="11"/>
  <c r="G532" i="11"/>
  <c r="G529" i="11"/>
  <c r="G526" i="11"/>
  <c r="G527" i="11"/>
  <c r="G528" i="11"/>
  <c r="G191" i="11"/>
  <c r="G168" i="11"/>
  <c r="G169" i="11"/>
  <c r="G498" i="11"/>
  <c r="G214" i="11"/>
  <c r="G86" i="11"/>
  <c r="G543" i="11"/>
  <c r="G554" i="11"/>
  <c r="G556" i="11"/>
  <c r="G555" i="11"/>
  <c r="G553" i="11"/>
  <c r="G550" i="11"/>
  <c r="G551" i="11"/>
  <c r="G549" i="11"/>
  <c r="G544" i="11"/>
  <c r="G245" i="11"/>
  <c r="G407" i="11"/>
  <c r="G406" i="11"/>
  <c r="G50" i="11"/>
  <c r="G540" i="11"/>
  <c r="G220" i="11"/>
  <c r="G562" i="11"/>
  <c r="G563" i="11"/>
  <c r="G564" i="11"/>
  <c r="G569" i="11"/>
  <c r="G567" i="11"/>
  <c r="G566" i="11"/>
  <c r="G568" i="11"/>
  <c r="G124" i="11"/>
  <c r="G127" i="11"/>
  <c r="G257" i="11"/>
  <c r="G457" i="11"/>
  <c r="G404" i="11"/>
  <c r="G197" i="11"/>
  <c r="G500" i="11"/>
  <c r="G496" i="11"/>
  <c r="G328" i="11"/>
  <c r="G260" i="11"/>
  <c r="G458" i="11"/>
  <c r="G497" i="11"/>
  <c r="G302" i="11"/>
  <c r="G304" i="11"/>
  <c r="G573" i="11"/>
  <c r="G571" i="11"/>
  <c r="G572" i="11"/>
  <c r="G570" i="11"/>
  <c r="G512" i="11"/>
  <c r="G408" i="11"/>
  <c r="G499" i="11"/>
  <c r="G417" i="11"/>
  <c r="G515" i="11"/>
  <c r="G492" i="11"/>
  <c r="G490" i="11"/>
  <c r="G519" i="11"/>
  <c r="G520" i="11"/>
  <c r="G561" i="11"/>
  <c r="G518" i="11"/>
  <c r="G179" i="11"/>
  <c r="G180" i="11"/>
  <c r="G181" i="11"/>
  <c r="G541" i="11"/>
  <c r="G542" i="11"/>
  <c r="G530" i="11"/>
  <c r="G292" i="11"/>
  <c r="G288" i="11"/>
  <c r="G289" i="11"/>
  <c r="G290" i="11"/>
  <c r="G291" i="11"/>
  <c r="K4" i="6" l="1"/>
  <c r="K5" i="6"/>
  <c r="K6" i="6"/>
  <c r="K7" i="6"/>
  <c r="K3" i="6"/>
  <c r="B3" i="6"/>
  <c r="B4" i="6"/>
  <c r="B5" i="6"/>
  <c r="B6" i="6"/>
  <c r="B8" i="6"/>
  <c r="E291" i="11"/>
  <c r="E290" i="11"/>
  <c r="E289" i="11"/>
  <c r="E288" i="11"/>
  <c r="E292" i="11"/>
  <c r="E530" i="11"/>
  <c r="F471" i="3"/>
  <c r="F451" i="3"/>
  <c r="E542" i="11"/>
  <c r="F1503" i="3"/>
  <c r="E541" i="11"/>
  <c r="F1504" i="3"/>
  <c r="E181" i="11"/>
  <c r="F1029" i="3"/>
  <c r="E180" i="11"/>
  <c r="F1030" i="3"/>
  <c r="E179" i="11"/>
  <c r="F1031" i="3"/>
  <c r="E518" i="11"/>
  <c r="F487" i="3"/>
  <c r="E561" i="11"/>
  <c r="F1511" i="3"/>
  <c r="E520" i="11"/>
  <c r="E519" i="11"/>
  <c r="E490" i="11"/>
  <c r="E492" i="11"/>
  <c r="E515" i="11"/>
  <c r="F1073" i="3"/>
  <c r="E417" i="11"/>
  <c r="F1456" i="3"/>
  <c r="E499" i="11"/>
  <c r="F525" i="3"/>
  <c r="E408" i="11"/>
  <c r="F524" i="3"/>
  <c r="E512" i="11"/>
  <c r="F1458" i="3"/>
  <c r="E570" i="11"/>
  <c r="F1433" i="3"/>
  <c r="E572" i="11"/>
  <c r="F1518" i="3"/>
  <c r="E571" i="11"/>
  <c r="F1515" i="3"/>
  <c r="E573" i="11"/>
  <c r="F1517" i="3"/>
  <c r="E304" i="11"/>
  <c r="E302" i="11"/>
  <c r="F718" i="3"/>
  <c r="E497" i="11"/>
  <c r="E458" i="11"/>
  <c r="F1320" i="3"/>
  <c r="E260" i="11"/>
  <c r="F684" i="3"/>
  <c r="E328" i="11"/>
  <c r="F551" i="3"/>
  <c r="E496" i="11"/>
  <c r="E500" i="11"/>
  <c r="E197" i="11"/>
  <c r="F1302" i="3"/>
  <c r="F1303" i="3"/>
  <c r="E404" i="11"/>
  <c r="F441" i="3"/>
  <c r="E457" i="11"/>
  <c r="F1393" i="3"/>
  <c r="E257" i="11"/>
  <c r="F526" i="3"/>
  <c r="E127" i="11"/>
  <c r="F1184" i="3"/>
  <c r="E124" i="11"/>
  <c r="F839" i="3"/>
  <c r="E568" i="11"/>
  <c r="E566" i="11"/>
  <c r="E567" i="11"/>
  <c r="E569" i="11"/>
  <c r="F714" i="3"/>
  <c r="E564" i="11"/>
  <c r="E563" i="11"/>
  <c r="E562" i="11"/>
  <c r="E220" i="11"/>
  <c r="F1457" i="3"/>
  <c r="E540" i="11"/>
  <c r="F602" i="3"/>
  <c r="E50" i="11"/>
  <c r="F780" i="3"/>
  <c r="E406" i="11"/>
  <c r="F410" i="3"/>
  <c r="E407" i="11"/>
  <c r="F1028" i="3"/>
  <c r="E245" i="11"/>
  <c r="F376" i="3"/>
  <c r="E544" i="11"/>
  <c r="F779" i="3"/>
  <c r="E549" i="11"/>
  <c r="E551" i="11"/>
  <c r="E550" i="11"/>
  <c r="E553" i="11"/>
  <c r="F1102" i="3"/>
  <c r="E555" i="11"/>
  <c r="F1104" i="3"/>
  <c r="E556" i="11"/>
  <c r="F1103" i="3"/>
  <c r="E554" i="11"/>
  <c r="F1101" i="3"/>
  <c r="E543" i="11"/>
  <c r="F485" i="3"/>
  <c r="E86" i="11"/>
  <c r="F666" i="3"/>
  <c r="E214" i="11"/>
  <c r="F667" i="3"/>
  <c r="E498" i="11"/>
  <c r="E169" i="11"/>
  <c r="E168" i="11"/>
  <c r="E191" i="11"/>
  <c r="E528" i="11"/>
  <c r="F1064" i="3"/>
  <c r="E527" i="11"/>
  <c r="F1063" i="3"/>
  <c r="E526" i="11"/>
  <c r="F1061" i="3"/>
  <c r="E529" i="11"/>
  <c r="F1062" i="3"/>
  <c r="E532" i="11"/>
  <c r="F369" i="3"/>
  <c r="E531" i="11"/>
  <c r="E535" i="11"/>
  <c r="E534" i="11"/>
  <c r="E533" i="11"/>
  <c r="E384" i="11"/>
  <c r="F1255" i="3"/>
  <c r="E522" i="11"/>
  <c r="F1059" i="3"/>
  <c r="E521" i="11"/>
  <c r="F1065" i="3"/>
  <c r="E525" i="11"/>
  <c r="F1058" i="3"/>
  <c r="E524" i="11"/>
  <c r="F1060" i="3"/>
  <c r="E523" i="11"/>
  <c r="F1057" i="3"/>
  <c r="E557" i="11"/>
  <c r="F830" i="3"/>
  <c r="E560" i="11"/>
  <c r="F833" i="3"/>
  <c r="E558" i="11"/>
  <c r="F834" i="3"/>
  <c r="E546" i="11"/>
  <c r="E552" i="11"/>
  <c r="E548" i="11"/>
  <c r="E559" i="11"/>
  <c r="F829" i="3"/>
  <c r="E547" i="11"/>
  <c r="E112" i="11"/>
  <c r="F1076" i="3"/>
  <c r="E514" i="11"/>
  <c r="F1293" i="3"/>
  <c r="E503" i="11"/>
  <c r="F1485" i="3"/>
  <c r="E504" i="11"/>
  <c r="F1507" i="3"/>
  <c r="E484" i="11"/>
  <c r="F374" i="3"/>
  <c r="E351" i="11"/>
  <c r="E79" i="11"/>
  <c r="F1177" i="3"/>
  <c r="E454" i="11"/>
  <c r="F1273" i="3"/>
  <c r="E453" i="11"/>
  <c r="F1272" i="3"/>
  <c r="E452" i="11"/>
  <c r="F1275" i="3"/>
  <c r="E447" i="11"/>
  <c r="F675" i="3"/>
  <c r="E451" i="11"/>
  <c r="F1274" i="3"/>
  <c r="E455" i="11"/>
  <c r="F1271" i="3"/>
  <c r="E482" i="11"/>
  <c r="F1403" i="3"/>
  <c r="E200" i="11"/>
  <c r="F1020" i="3"/>
  <c r="E485" i="11"/>
  <c r="F1440" i="3"/>
  <c r="E341" i="11"/>
  <c r="E343" i="11"/>
  <c r="E342" i="11"/>
  <c r="E326" i="11"/>
  <c r="F1310" i="3"/>
  <c r="F1308" i="3"/>
  <c r="F1309" i="3"/>
  <c r="E387" i="11"/>
  <c r="F999" i="3"/>
  <c r="E432" i="11"/>
  <c r="F998" i="3"/>
  <c r="E388" i="11"/>
  <c r="E394" i="11"/>
  <c r="F991" i="3"/>
  <c r="E393" i="11"/>
  <c r="F990" i="3"/>
  <c r="E392" i="11"/>
  <c r="F993" i="3"/>
  <c r="E349" i="11"/>
  <c r="F1166" i="3"/>
  <c r="E348" i="11"/>
  <c r="F1164" i="3"/>
  <c r="E350" i="11"/>
  <c r="F1165" i="3"/>
  <c r="E395" i="11"/>
  <c r="F1216" i="3"/>
  <c r="E434" i="11"/>
  <c r="F1218" i="3"/>
  <c r="E433" i="11"/>
  <c r="F1219" i="3"/>
  <c r="E396" i="11"/>
  <c r="F1217" i="3"/>
  <c r="E390" i="11"/>
  <c r="F997" i="3"/>
  <c r="E389" i="11"/>
  <c r="F994" i="3"/>
  <c r="E391" i="11"/>
  <c r="F995" i="3"/>
  <c r="E435" i="11"/>
  <c r="F1319" i="3"/>
  <c r="E459" i="11"/>
  <c r="F1318" i="3"/>
  <c r="E212" i="11"/>
  <c r="E251" i="11"/>
  <c r="E331" i="11"/>
  <c r="F691" i="3"/>
  <c r="E332" i="11"/>
  <c r="F690" i="3"/>
  <c r="E330" i="11"/>
  <c r="F693" i="3"/>
  <c r="E329" i="11"/>
  <c r="F692" i="3"/>
  <c r="E167" i="11"/>
  <c r="E507" i="11"/>
  <c r="E508" i="11"/>
  <c r="E489" i="11"/>
  <c r="E491" i="11"/>
  <c r="E488" i="11"/>
  <c r="E426" i="11"/>
  <c r="F465" i="3"/>
  <c r="E501" i="11"/>
  <c r="F378" i="3"/>
  <c r="E513" i="11"/>
  <c r="E19" i="11"/>
  <c r="E505" i="11"/>
  <c r="F722" i="3"/>
  <c r="E509" i="11"/>
  <c r="E493" i="11"/>
  <c r="F1477" i="3"/>
  <c r="E494" i="11"/>
  <c r="F1475" i="3"/>
  <c r="E495" i="11"/>
  <c r="F1474" i="3"/>
  <c r="E174" i="11"/>
  <c r="F560" i="3"/>
  <c r="E194" i="11"/>
  <c r="E252" i="11"/>
  <c r="F561" i="3"/>
  <c r="E28" i="11"/>
  <c r="F548" i="3"/>
  <c r="E476" i="11"/>
  <c r="F1479" i="3"/>
  <c r="E30" i="11"/>
  <c r="F818" i="3"/>
  <c r="E487" i="11"/>
  <c r="F1466" i="3"/>
  <c r="E486" i="11"/>
  <c r="E483" i="11"/>
  <c r="F1432" i="3"/>
  <c r="E481" i="11"/>
  <c r="E538" i="11"/>
  <c r="F1408" i="3"/>
  <c r="E537" i="11"/>
  <c r="F1406" i="3"/>
  <c r="E536" i="11"/>
  <c r="F1407" i="3"/>
  <c r="E539" i="11"/>
  <c r="F426" i="3"/>
  <c r="E443" i="11"/>
  <c r="F391" i="3"/>
  <c r="E442" i="11"/>
  <c r="F393" i="3"/>
  <c r="E441" i="11"/>
  <c r="F392" i="3"/>
  <c r="E413" i="11"/>
  <c r="F789" i="3"/>
  <c r="E386" i="11"/>
  <c r="F1131" i="3"/>
  <c r="E24" i="11"/>
  <c r="E145" i="11"/>
  <c r="F1100" i="3"/>
  <c r="E209" i="11"/>
  <c r="F586" i="3"/>
  <c r="E190" i="11"/>
  <c r="F587" i="3"/>
  <c r="E205" i="11"/>
  <c r="F1261" i="3"/>
  <c r="E206" i="11"/>
  <c r="E405" i="11"/>
  <c r="E152" i="11"/>
  <c r="F395" i="3"/>
  <c r="E177" i="11"/>
  <c r="F1077" i="3"/>
  <c r="E88" i="11"/>
  <c r="F588" i="3"/>
  <c r="E99" i="11"/>
  <c r="F1239" i="3"/>
  <c r="E125" i="11"/>
  <c r="F1118" i="3"/>
  <c r="E545" i="11"/>
  <c r="F1297" i="3"/>
  <c r="E430" i="11"/>
  <c r="F1376" i="3"/>
  <c r="E431" i="11"/>
  <c r="F1378" i="3"/>
  <c r="E429" i="11"/>
  <c r="F1377" i="3"/>
  <c r="E517" i="11"/>
  <c r="F1005" i="3"/>
  <c r="E352" i="11"/>
  <c r="F1117" i="3"/>
  <c r="E77" i="11"/>
  <c r="E149" i="11"/>
  <c r="F644" i="3"/>
  <c r="E93" i="11"/>
  <c r="F643" i="3"/>
  <c r="E184" i="11"/>
  <c r="F1505" i="3"/>
  <c r="E247" i="11"/>
  <c r="F1379" i="3"/>
  <c r="E450" i="11"/>
  <c r="F1409" i="3"/>
  <c r="E183" i="11"/>
  <c r="F440" i="3"/>
  <c r="E477" i="11"/>
  <c r="F1017" i="3"/>
  <c r="E478" i="11"/>
  <c r="F1019" i="3"/>
  <c r="E479" i="11"/>
  <c r="F1016" i="3"/>
  <c r="E480" i="11"/>
  <c r="F1018" i="3"/>
  <c r="E448" i="11"/>
  <c r="F445" i="3"/>
  <c r="E227" i="11"/>
  <c r="F569" i="3"/>
  <c r="E226" i="11"/>
  <c r="F573" i="3"/>
  <c r="E225" i="11"/>
  <c r="F570" i="3"/>
  <c r="E224" i="11"/>
  <c r="F576" i="3"/>
  <c r="E229" i="11"/>
  <c r="F568" i="3"/>
  <c r="E228" i="11"/>
  <c r="F575" i="3"/>
  <c r="E223" i="11"/>
  <c r="F572" i="3"/>
  <c r="E222" i="11"/>
  <c r="F571" i="3"/>
  <c r="E221" i="11"/>
  <c r="F577" i="3"/>
  <c r="E246" i="11"/>
  <c r="F567" i="3"/>
  <c r="E233" i="11"/>
  <c r="F1108" i="3"/>
  <c r="E232" i="11"/>
  <c r="F1112" i="3"/>
  <c r="E231" i="11"/>
  <c r="F1111" i="3"/>
  <c r="E235" i="11"/>
  <c r="F1110" i="3"/>
  <c r="E234" i="11"/>
  <c r="F1109" i="3"/>
  <c r="E230" i="11"/>
  <c r="F1113" i="3"/>
  <c r="E360" i="11"/>
  <c r="F1283" i="3"/>
  <c r="E359" i="11"/>
  <c r="F1280" i="3"/>
  <c r="E370" i="11"/>
  <c r="F1284" i="3"/>
  <c r="E369" i="11"/>
  <c r="F1286" i="3"/>
  <c r="E358" i="11"/>
  <c r="F1285" i="3"/>
  <c r="E368" i="11"/>
  <c r="F1289" i="3"/>
  <c r="E361" i="11"/>
  <c r="F1279" i="3"/>
  <c r="E363" i="11"/>
  <c r="F1288" i="3"/>
  <c r="E362" i="11"/>
  <c r="F1290" i="3"/>
  <c r="E367" i="11"/>
  <c r="F1291" i="3"/>
  <c r="E366" i="11"/>
  <c r="F1281" i="3"/>
  <c r="E365" i="11"/>
  <c r="F1287" i="3"/>
  <c r="E364" i="11"/>
  <c r="F1282" i="3"/>
  <c r="E385" i="11"/>
  <c r="F478" i="3"/>
  <c r="E467" i="11"/>
  <c r="F1490" i="3"/>
  <c r="E463" i="11"/>
  <c r="F1405" i="3"/>
  <c r="E460" i="11"/>
  <c r="E175" i="11"/>
  <c r="E472" i="11"/>
  <c r="F1368" i="3"/>
  <c r="E471" i="11"/>
  <c r="F1371" i="3"/>
  <c r="E475" i="11"/>
  <c r="F502" i="3"/>
  <c r="E474" i="11"/>
  <c r="F1370" i="3"/>
  <c r="E473" i="11"/>
  <c r="F1367" i="3"/>
  <c r="E301" i="11"/>
  <c r="F420" i="3"/>
  <c r="E300" i="11"/>
  <c r="F421" i="3"/>
  <c r="E327" i="11"/>
  <c r="F419" i="3"/>
  <c r="E462" i="11"/>
  <c r="F1322" i="3"/>
  <c r="E210" i="11"/>
  <c r="F1105" i="3"/>
  <c r="E123" i="11"/>
  <c r="E424" i="11"/>
  <c r="F1414" i="3"/>
  <c r="E422" i="11"/>
  <c r="F1413" i="3"/>
  <c r="E423" i="11"/>
  <c r="F1416" i="3"/>
  <c r="E421" i="11"/>
  <c r="F1415" i="3"/>
  <c r="E59" i="11"/>
  <c r="E449" i="11"/>
  <c r="F1323" i="3"/>
  <c r="E316" i="11"/>
  <c r="F765" i="3"/>
  <c r="E356" i="11"/>
  <c r="F447" i="3"/>
  <c r="E357" i="11"/>
  <c r="F446" i="3"/>
  <c r="E333" i="11"/>
  <c r="F1036" i="3"/>
  <c r="E120" i="11"/>
  <c r="E136" i="11"/>
  <c r="E412" i="11"/>
  <c r="F1096" i="3"/>
  <c r="E161" i="11"/>
  <c r="F1265" i="3"/>
  <c r="E465" i="11"/>
  <c r="F1383" i="3"/>
  <c r="E464" i="11"/>
  <c r="F1382" i="3"/>
  <c r="E466" i="11"/>
  <c r="F1384" i="3"/>
  <c r="E425" i="11"/>
  <c r="F1470" i="3"/>
  <c r="E249" i="11"/>
  <c r="F1431" i="3"/>
  <c r="E402" i="11"/>
  <c r="F1120" i="3"/>
  <c r="E401" i="11"/>
  <c r="F1119" i="3"/>
  <c r="E403" i="11"/>
  <c r="F1121" i="3"/>
  <c r="E253" i="11"/>
  <c r="F1078" i="3"/>
  <c r="E440" i="11"/>
  <c r="F1369" i="3"/>
  <c r="E427" i="11"/>
  <c r="F414" i="3"/>
  <c r="E428" i="11"/>
  <c r="F416" i="3"/>
  <c r="E420" i="11"/>
  <c r="F1240" i="3"/>
  <c r="E418" i="11"/>
  <c r="F1321" i="3"/>
  <c r="E415" i="11"/>
  <c r="F1373" i="3"/>
  <c r="E416" i="11"/>
  <c r="F1374" i="3"/>
  <c r="E414" i="11"/>
  <c r="F1375" i="3"/>
  <c r="E182" i="11"/>
  <c r="F1126" i="3"/>
  <c r="E239" i="11"/>
  <c r="E439" i="11"/>
  <c r="F1365" i="3"/>
  <c r="E438" i="11"/>
  <c r="F1363" i="3"/>
  <c r="E437" i="11"/>
  <c r="F1362" i="3"/>
  <c r="E436" i="11"/>
  <c r="F1364" i="3"/>
  <c r="E444" i="11"/>
  <c r="F1366" i="3"/>
  <c r="E204" i="11"/>
  <c r="F386" i="3"/>
  <c r="E101" i="11"/>
  <c r="E34" i="11"/>
  <c r="E44" i="11"/>
  <c r="E265" i="11"/>
  <c r="F1317" i="3"/>
  <c r="E309" i="11"/>
  <c r="E83" i="11"/>
  <c r="E58" i="11"/>
  <c r="E76" i="11"/>
  <c r="E118" i="11"/>
  <c r="F1292" i="3"/>
  <c r="E122" i="11"/>
  <c r="E419" i="11"/>
  <c r="F557" i="3"/>
  <c r="E446" i="11"/>
  <c r="F1012" i="3"/>
  <c r="E317" i="11"/>
  <c r="F1435" i="3"/>
  <c r="E381" i="11"/>
  <c r="F1080" i="3"/>
  <c r="E382" i="11"/>
  <c r="F1079" i="3"/>
  <c r="E383" i="11"/>
  <c r="F1081" i="3"/>
  <c r="E456" i="11"/>
  <c r="E195" i="11"/>
  <c r="F1329" i="3"/>
  <c r="E461" i="11"/>
  <c r="F550" i="3"/>
  <c r="E237" i="11"/>
  <c r="F1183" i="3"/>
  <c r="E20" i="11"/>
  <c r="E189" i="11"/>
  <c r="F1116" i="3"/>
  <c r="E119" i="11"/>
  <c r="F496" i="3"/>
  <c r="E380" i="11"/>
  <c r="F384" i="3"/>
  <c r="E378" i="11"/>
  <c r="F383" i="3"/>
  <c r="E379" i="11"/>
  <c r="F385" i="3"/>
  <c r="E111" i="11"/>
  <c r="F1023" i="3"/>
  <c r="E397" i="11"/>
  <c r="F1025" i="3"/>
  <c r="E398" i="11"/>
  <c r="F1024" i="3"/>
  <c r="E400" i="11"/>
  <c r="F1026" i="3"/>
  <c r="E399" i="11"/>
  <c r="F1027" i="3"/>
  <c r="E376" i="11"/>
  <c r="E238" i="11"/>
  <c r="E372" i="11"/>
  <c r="F1488" i="3"/>
  <c r="E371" i="11"/>
  <c r="F1487" i="3"/>
  <c r="E375" i="11"/>
  <c r="F542" i="3"/>
  <c r="E374" i="11"/>
  <c r="F541" i="3"/>
  <c r="E373" i="11"/>
  <c r="F543" i="3"/>
  <c r="E510" i="11"/>
  <c r="F1235" i="3"/>
  <c r="E506" i="11"/>
  <c r="F1236" i="3"/>
  <c r="E511" i="11"/>
  <c r="F1237" i="3"/>
  <c r="E445" i="11"/>
  <c r="F1331" i="3"/>
  <c r="E502" i="11"/>
  <c r="F1484" i="3"/>
  <c r="E340" i="11"/>
  <c r="F1486" i="3"/>
  <c r="E353" i="11"/>
  <c r="E355" i="11"/>
  <c r="E354" i="11"/>
  <c r="E335" i="11"/>
  <c r="F1094" i="3"/>
  <c r="E338" i="11"/>
  <c r="F1092" i="3"/>
  <c r="E337" i="11"/>
  <c r="F1091" i="3"/>
  <c r="E336" i="11"/>
  <c r="F1093" i="3"/>
  <c r="E346" i="11"/>
  <c r="F1088" i="3"/>
  <c r="E345" i="11"/>
  <c r="F1089" i="3"/>
  <c r="E344" i="11"/>
  <c r="F1087" i="3"/>
  <c r="E347" i="11"/>
  <c r="F1090" i="3"/>
  <c r="E334" i="11"/>
  <c r="F1035" i="3"/>
  <c r="E162" i="11"/>
  <c r="E154" i="11"/>
  <c r="F1381" i="3"/>
  <c r="E134" i="11"/>
  <c r="F412" i="3"/>
  <c r="E135" i="11"/>
  <c r="F411" i="3"/>
  <c r="E470" i="11"/>
  <c r="F1439" i="3"/>
  <c r="E469" i="11"/>
  <c r="F1437" i="3"/>
  <c r="E468" i="11"/>
  <c r="F1438" i="3"/>
  <c r="E325" i="11"/>
  <c r="F720" i="3"/>
  <c r="E308" i="11"/>
  <c r="F1249" i="3"/>
  <c r="E196" i="11"/>
  <c r="F711" i="3"/>
  <c r="E139" i="11"/>
  <c r="F1082" i="3"/>
  <c r="E215" i="11"/>
  <c r="F1300" i="3"/>
  <c r="E78" i="11"/>
  <c r="E322" i="11"/>
  <c r="F430" i="3"/>
  <c r="E323" i="11"/>
  <c r="F431" i="3"/>
  <c r="E324" i="11"/>
  <c r="F432" i="3"/>
  <c r="E321" i="11"/>
  <c r="F429" i="3"/>
  <c r="E163" i="11"/>
  <c r="F1129" i="3"/>
  <c r="E165" i="11"/>
  <c r="F1127" i="3"/>
  <c r="E164" i="11"/>
  <c r="F1128" i="3"/>
  <c r="E279" i="11"/>
  <c r="F417" i="3"/>
  <c r="E280" i="11"/>
  <c r="F415" i="3"/>
  <c r="E281" i="11"/>
  <c r="F413" i="3"/>
  <c r="E254" i="11"/>
  <c r="F1231" i="3"/>
  <c r="E255" i="11"/>
  <c r="F1233" i="3"/>
  <c r="E256" i="11"/>
  <c r="F1232" i="3"/>
  <c r="E278" i="11"/>
  <c r="F529" i="3"/>
  <c r="E275" i="11"/>
  <c r="F527" i="3"/>
  <c r="E276" i="11"/>
  <c r="F528" i="3"/>
  <c r="E277" i="11"/>
  <c r="F530" i="3"/>
  <c r="E121" i="11"/>
  <c r="E285" i="11"/>
  <c r="E287" i="11"/>
  <c r="E286" i="11"/>
  <c r="E150" i="11"/>
  <c r="F716" i="3"/>
  <c r="E60" i="11"/>
  <c r="F418" i="3"/>
  <c r="E305" i="11"/>
  <c r="F1248" i="3"/>
  <c r="E133" i="11"/>
  <c r="F558" i="3"/>
  <c r="E282" i="11"/>
  <c r="E320" i="11"/>
  <c r="F1014" i="3"/>
  <c r="E318" i="11"/>
  <c r="F1015" i="3"/>
  <c r="E319" i="11"/>
  <c r="F1013" i="3"/>
  <c r="E272" i="11"/>
  <c r="F676" i="3"/>
  <c r="E273" i="11"/>
  <c r="F674" i="3"/>
  <c r="E274" i="11"/>
  <c r="F677" i="3"/>
  <c r="E311" i="11"/>
  <c r="F534" i="3"/>
  <c r="E310" i="11"/>
  <c r="F532" i="3"/>
  <c r="E313" i="11"/>
  <c r="F533" i="3"/>
  <c r="E312" i="11"/>
  <c r="F535" i="3"/>
  <c r="E314" i="11"/>
  <c r="F531" i="3"/>
  <c r="E297" i="11"/>
  <c r="F495" i="3"/>
  <c r="E299" i="11"/>
  <c r="F493" i="3"/>
  <c r="E298" i="11"/>
  <c r="F494" i="3"/>
  <c r="E269" i="11"/>
  <c r="F554" i="3"/>
  <c r="E270" i="11"/>
  <c r="F555" i="3"/>
  <c r="E271" i="11"/>
  <c r="F553" i="3"/>
  <c r="E261" i="11"/>
  <c r="F1011" i="3"/>
  <c r="E264" i="11"/>
  <c r="F1009" i="3"/>
  <c r="E263" i="11"/>
  <c r="F1010" i="3"/>
  <c r="E262" i="11"/>
  <c r="F1008" i="3"/>
  <c r="E208" i="11"/>
  <c r="F1021" i="3"/>
  <c r="E199" i="11"/>
  <c r="F1022" i="3"/>
  <c r="E266" i="11"/>
  <c r="F1229" i="3"/>
  <c r="E267" i="11"/>
  <c r="F1227" i="3"/>
  <c r="E268" i="11"/>
  <c r="F1228" i="3"/>
  <c r="E147" i="11"/>
  <c r="F1153" i="3"/>
  <c r="E178" i="11"/>
  <c r="F983" i="3"/>
  <c r="E116" i="11"/>
  <c r="F621" i="3"/>
  <c r="E187" i="11"/>
  <c r="F1259" i="3"/>
  <c r="E193" i="11"/>
  <c r="F1258" i="3"/>
  <c r="E307" i="11"/>
  <c r="F1421" i="3"/>
  <c r="E151" i="11"/>
  <c r="F1173" i="3"/>
  <c r="E306" i="11"/>
  <c r="F802" i="3"/>
  <c r="E315" i="11"/>
  <c r="F801" i="3"/>
  <c r="E250" i="11"/>
  <c r="F1352" i="3"/>
  <c r="E516" i="11"/>
  <c r="F712" i="3"/>
  <c r="E66" i="11"/>
  <c r="E113" i="11"/>
  <c r="F435" i="3"/>
  <c r="E126" i="11"/>
  <c r="F364" i="3"/>
  <c r="E217" i="11"/>
  <c r="F388" i="3"/>
  <c r="E216" i="11"/>
  <c r="F387" i="3"/>
  <c r="E241" i="11"/>
  <c r="F520" i="3"/>
  <c r="E242" i="11"/>
  <c r="F518" i="3"/>
  <c r="E240" i="11"/>
  <c r="F517" i="3"/>
  <c r="E243" i="11"/>
  <c r="F519" i="3"/>
  <c r="E130" i="11"/>
  <c r="F396" i="3"/>
  <c r="E144" i="11"/>
  <c r="E211" i="11"/>
  <c r="F1298" i="3"/>
  <c r="E160" i="11"/>
  <c r="F556" i="3"/>
  <c r="E176" i="11"/>
  <c r="E108" i="11"/>
  <c r="E155" i="11"/>
  <c r="E244" i="11"/>
  <c r="E153" i="11"/>
  <c r="F505" i="3"/>
  <c r="E172" i="11"/>
  <c r="F438" i="3"/>
  <c r="E173" i="11"/>
  <c r="F439" i="3"/>
  <c r="E198" i="11"/>
  <c r="E138" i="11"/>
  <c r="F647" i="3"/>
  <c r="E141" i="11"/>
  <c r="F422" i="3"/>
  <c r="E65" i="11"/>
  <c r="F1045" i="3"/>
  <c r="E143" i="11"/>
  <c r="F461" i="3"/>
  <c r="E54" i="11"/>
  <c r="F628" i="3"/>
  <c r="E32" i="11"/>
  <c r="F627" i="3"/>
  <c r="E29" i="11"/>
  <c r="F682" i="3"/>
  <c r="E192" i="11"/>
  <c r="F508" i="3"/>
  <c r="E186" i="11"/>
  <c r="F509" i="3"/>
  <c r="E185" i="11"/>
  <c r="F510" i="3"/>
  <c r="E207" i="11"/>
  <c r="E171" i="11"/>
  <c r="F581" i="3"/>
  <c r="E170" i="11"/>
  <c r="F582" i="3"/>
  <c r="E202" i="11"/>
  <c r="F425" i="3"/>
  <c r="E203" i="11"/>
  <c r="F423" i="3"/>
  <c r="E201" i="11"/>
  <c r="F424" i="3"/>
  <c r="E157" i="11"/>
  <c r="F1267" i="3"/>
  <c r="E55" i="11"/>
  <c r="F512" i="3"/>
  <c r="E69" i="11"/>
  <c r="F511" i="3"/>
  <c r="E115" i="11"/>
  <c r="F1269" i="3"/>
  <c r="E158" i="11"/>
  <c r="F1085" i="3"/>
  <c r="E159" i="11"/>
  <c r="F516" i="3"/>
  <c r="E100" i="11"/>
  <c r="E46" i="11"/>
  <c r="F389" i="3"/>
  <c r="E166" i="11"/>
  <c r="F390" i="3"/>
  <c r="E128" i="11"/>
  <c r="F1000" i="3"/>
  <c r="E56" i="11"/>
  <c r="E188" i="11"/>
  <c r="F1004" i="3"/>
  <c r="E70" i="11"/>
  <c r="E102" i="11"/>
  <c r="E63" i="11"/>
  <c r="F442" i="3"/>
  <c r="E22" i="11"/>
  <c r="F781" i="3"/>
  <c r="E21" i="11"/>
  <c r="F782" i="3"/>
  <c r="E219" i="11"/>
  <c r="F1436" i="3"/>
  <c r="E3" i="11"/>
  <c r="F1262" i="3"/>
  <c r="E89" i="11"/>
  <c r="F1154" i="3"/>
  <c r="E87" i="11"/>
  <c r="F1134" i="3"/>
  <c r="E109" i="11"/>
  <c r="E146" i="11"/>
  <c r="E132" i="11"/>
  <c r="E129" i="11"/>
  <c r="F710" i="3"/>
  <c r="E62" i="11"/>
  <c r="F1074" i="3"/>
  <c r="E61" i="11"/>
  <c r="F1075" i="3"/>
  <c r="E142" i="11"/>
  <c r="F506" i="3"/>
  <c r="E95" i="11"/>
  <c r="F515" i="3"/>
  <c r="E137" i="11"/>
  <c r="F1278" i="3"/>
  <c r="E117" i="11"/>
  <c r="F1182" i="3"/>
  <c r="E110" i="11"/>
  <c r="F982" i="3"/>
  <c r="E73" i="11"/>
  <c r="E114" i="11"/>
  <c r="F1132" i="3"/>
  <c r="E107" i="11"/>
  <c r="F1299" i="3"/>
  <c r="E156" i="11"/>
  <c r="F1086" i="3"/>
  <c r="E16" i="11"/>
  <c r="F433" i="3"/>
  <c r="E565" i="11"/>
  <c r="E131" i="11"/>
  <c r="F1156" i="3"/>
  <c r="E236" i="11"/>
  <c r="E213" i="11"/>
  <c r="E218" i="11"/>
  <c r="E248" i="11"/>
  <c r="E90" i="11"/>
  <c r="E98" i="11"/>
  <c r="E97" i="11"/>
  <c r="E96" i="11"/>
  <c r="E72" i="11"/>
  <c r="E91" i="11"/>
  <c r="F521" i="3"/>
  <c r="E81" i="11"/>
  <c r="E82" i="11"/>
  <c r="E67" i="11"/>
  <c r="E140" i="11"/>
  <c r="F815" i="3"/>
  <c r="E74" i="11"/>
  <c r="F372" i="3"/>
  <c r="E92" i="11"/>
  <c r="F370" i="3"/>
  <c r="E105" i="11"/>
  <c r="F368" i="3"/>
  <c r="E80" i="11"/>
  <c r="F467" i="3"/>
  <c r="E71" i="11"/>
  <c r="F466" i="3"/>
  <c r="E106" i="11"/>
  <c r="F1034" i="3"/>
  <c r="E64" i="11"/>
  <c r="F775" i="3"/>
  <c r="E303" i="11"/>
  <c r="C303" i="11"/>
  <c r="F472" i="3" s="1"/>
  <c r="E68" i="11"/>
  <c r="F1046" i="3"/>
  <c r="E37" i="11"/>
  <c r="F1047" i="3"/>
  <c r="E84" i="11"/>
  <c r="E75" i="11"/>
  <c r="F812" i="3"/>
  <c r="E94" i="11"/>
  <c r="E148" i="11"/>
  <c r="F1206" i="3"/>
  <c r="E47" i="11"/>
  <c r="F373" i="3"/>
  <c r="E103" i="11"/>
  <c r="F401" i="3"/>
  <c r="E11" i="11"/>
  <c r="E7" i="11"/>
  <c r="E8" i="11"/>
  <c r="E57" i="11"/>
  <c r="F443" i="3"/>
  <c r="E85" i="11"/>
  <c r="F700" i="3"/>
  <c r="E5" i="11"/>
  <c r="F513" i="3"/>
  <c r="E104" i="11"/>
  <c r="E26" i="11"/>
  <c r="E6" i="11"/>
  <c r="F778" i="3"/>
  <c r="E42" i="11"/>
  <c r="F858" i="3"/>
  <c r="E41" i="11"/>
  <c r="F859" i="3"/>
  <c r="E31" i="11"/>
  <c r="F1238" i="3"/>
  <c r="E35" i="11"/>
  <c r="E15" i="11"/>
  <c r="E2" i="11"/>
  <c r="E48" i="11"/>
  <c r="E49" i="11"/>
  <c r="E18" i="11"/>
  <c r="F371" i="3"/>
  <c r="E53" i="11"/>
  <c r="E51" i="11"/>
  <c r="F795" i="3"/>
  <c r="E33" i="11"/>
  <c r="E36" i="11"/>
  <c r="E9" i="11"/>
  <c r="E40" i="11"/>
  <c r="F758" i="3"/>
  <c r="E52" i="11"/>
  <c r="E27" i="11"/>
  <c r="F860" i="3"/>
  <c r="E10" i="11"/>
  <c r="F681" i="3"/>
  <c r="E13" i="11"/>
  <c r="E17" i="11"/>
  <c r="E39" i="11"/>
  <c r="F589" i="3"/>
  <c r="E12" i="11"/>
  <c r="F552" i="3"/>
  <c r="E43" i="11"/>
  <c r="E4" i="11"/>
  <c r="F444" i="3"/>
  <c r="B17" i="6" l="1"/>
  <c r="B14" i="6"/>
  <c r="K11" i="6"/>
  <c r="B11" i="6"/>
  <c r="B10" i="6"/>
  <c r="E671" i="8"/>
  <c r="D671" i="8"/>
  <c r="E670" i="8"/>
  <c r="D670" i="8"/>
  <c r="E669" i="8"/>
  <c r="D669" i="8"/>
  <c r="E668" i="8"/>
  <c r="D668" i="8"/>
  <c r="E667" i="8"/>
  <c r="D667" i="8"/>
  <c r="E666" i="8"/>
  <c r="D666" i="8"/>
  <c r="E665" i="8"/>
  <c r="D665" i="8"/>
  <c r="B665" i="8"/>
  <c r="E664" i="8"/>
  <c r="D664" i="8"/>
  <c r="B664" i="8"/>
  <c r="E663" i="8"/>
  <c r="D663" i="8"/>
  <c r="B663" i="8"/>
  <c r="E662" i="8"/>
  <c r="D662" i="8"/>
  <c r="B662" i="8"/>
  <c r="E661" i="8"/>
  <c r="D661" i="8"/>
  <c r="B661" i="8"/>
  <c r="E660" i="8"/>
  <c r="D660" i="8"/>
  <c r="B660" i="8"/>
  <c r="E659" i="8"/>
  <c r="D659" i="8"/>
  <c r="B659" i="8"/>
  <c r="E658" i="8"/>
  <c r="D658" i="8"/>
  <c r="B658" i="8"/>
  <c r="E657" i="8"/>
  <c r="D657" i="8"/>
  <c r="B657" i="8"/>
  <c r="E656" i="8"/>
  <c r="D656" i="8"/>
  <c r="B656" i="8"/>
  <c r="E655" i="8"/>
  <c r="D655" i="8"/>
  <c r="B655" i="8"/>
  <c r="E654" i="8"/>
  <c r="D654" i="8"/>
  <c r="B654" i="8"/>
  <c r="E653" i="8"/>
  <c r="D653" i="8"/>
  <c r="B653" i="8"/>
  <c r="E652" i="8"/>
  <c r="D652" i="8"/>
  <c r="B652" i="8"/>
  <c r="E651" i="8"/>
  <c r="D651" i="8"/>
  <c r="B651" i="8"/>
  <c r="E650" i="8"/>
  <c r="D650" i="8"/>
  <c r="B650" i="8"/>
  <c r="E649" i="8"/>
  <c r="D649" i="8"/>
  <c r="B649" i="8"/>
  <c r="E648" i="8"/>
  <c r="D648" i="8"/>
  <c r="B648" i="8"/>
  <c r="E647" i="8"/>
  <c r="D647" i="8"/>
  <c r="B647" i="8"/>
  <c r="E646" i="8"/>
  <c r="D646" i="8"/>
  <c r="B646" i="8"/>
  <c r="E645" i="8"/>
  <c r="D645" i="8"/>
  <c r="B645" i="8"/>
  <c r="E644" i="8"/>
  <c r="D644" i="8"/>
  <c r="B644" i="8"/>
  <c r="E643" i="8"/>
  <c r="D643" i="8"/>
  <c r="B643" i="8"/>
  <c r="E642" i="8"/>
  <c r="D642" i="8"/>
  <c r="B642" i="8"/>
  <c r="E641" i="8"/>
  <c r="D641" i="8"/>
  <c r="B641" i="8"/>
  <c r="E640" i="8"/>
  <c r="D640" i="8"/>
  <c r="B640" i="8"/>
  <c r="E639" i="8"/>
  <c r="D639" i="8"/>
  <c r="B639" i="8"/>
  <c r="E638" i="8"/>
  <c r="D638" i="8"/>
  <c r="B638" i="8"/>
  <c r="E637" i="8"/>
  <c r="D637" i="8"/>
  <c r="B637" i="8"/>
  <c r="E636" i="8"/>
  <c r="D636" i="8"/>
  <c r="B636" i="8"/>
  <c r="E635" i="8"/>
  <c r="D635" i="8"/>
  <c r="B635" i="8"/>
  <c r="E634" i="8"/>
  <c r="D634" i="8"/>
  <c r="B634" i="8"/>
  <c r="E633" i="8"/>
  <c r="D633" i="8"/>
  <c r="B633" i="8"/>
  <c r="E632" i="8"/>
  <c r="D632" i="8"/>
  <c r="B632" i="8"/>
  <c r="E631" i="8"/>
  <c r="D631" i="8"/>
  <c r="B631" i="8"/>
  <c r="E630" i="8"/>
  <c r="D630" i="8"/>
  <c r="B630" i="8"/>
  <c r="E629" i="8"/>
  <c r="D629" i="8"/>
  <c r="B629" i="8"/>
  <c r="E628" i="8"/>
  <c r="D628" i="8"/>
  <c r="B628" i="8"/>
  <c r="E627" i="8"/>
  <c r="D627" i="8"/>
  <c r="B627" i="8"/>
  <c r="E626" i="8"/>
  <c r="D626" i="8"/>
  <c r="B626" i="8"/>
  <c r="E625" i="8"/>
  <c r="D625" i="8"/>
  <c r="B625" i="8"/>
  <c r="E624" i="8"/>
  <c r="D624" i="8"/>
  <c r="B624" i="8"/>
  <c r="E623" i="8"/>
  <c r="D623" i="8"/>
  <c r="B623" i="8"/>
  <c r="E622" i="8"/>
  <c r="D622" i="8"/>
  <c r="B622" i="8"/>
  <c r="E621" i="8"/>
  <c r="D621" i="8"/>
  <c r="B621" i="8"/>
  <c r="E620" i="8"/>
  <c r="D620" i="8"/>
  <c r="B620" i="8"/>
  <c r="E619" i="8"/>
  <c r="D619" i="8"/>
  <c r="B619" i="8"/>
  <c r="E618" i="8"/>
  <c r="D618" i="8"/>
  <c r="B618" i="8"/>
  <c r="E617" i="8"/>
  <c r="D617" i="8"/>
  <c r="B617" i="8"/>
  <c r="E616" i="8"/>
  <c r="D616" i="8"/>
  <c r="B616" i="8"/>
  <c r="E615" i="8"/>
  <c r="D615" i="8"/>
  <c r="B615" i="8"/>
  <c r="E614" i="8"/>
  <c r="D614" i="8"/>
  <c r="B614" i="8"/>
  <c r="E613" i="8"/>
  <c r="D613" i="8"/>
  <c r="B613" i="8"/>
  <c r="E612" i="8"/>
  <c r="D612" i="8"/>
  <c r="B612" i="8"/>
  <c r="E611" i="8"/>
  <c r="D611" i="8"/>
  <c r="B611" i="8"/>
  <c r="E610" i="8"/>
  <c r="D610" i="8"/>
  <c r="B610" i="8"/>
  <c r="E609" i="8"/>
  <c r="D609" i="8"/>
  <c r="B609" i="8"/>
  <c r="E608" i="8"/>
  <c r="D608" i="8"/>
  <c r="B608" i="8"/>
  <c r="E607" i="8"/>
  <c r="D607" i="8"/>
  <c r="B607" i="8"/>
  <c r="E606" i="8"/>
  <c r="D606" i="8"/>
  <c r="B606" i="8"/>
  <c r="E605" i="8"/>
  <c r="D605" i="8"/>
  <c r="B605" i="8"/>
  <c r="E604" i="8"/>
  <c r="D604" i="8"/>
  <c r="B604" i="8"/>
  <c r="E603" i="8"/>
  <c r="D603" i="8"/>
  <c r="B603" i="8"/>
  <c r="E602" i="8"/>
  <c r="D602" i="8"/>
  <c r="B602" i="8"/>
  <c r="E601" i="8"/>
  <c r="D601" i="8"/>
  <c r="B601" i="8"/>
  <c r="E600" i="8"/>
  <c r="D600" i="8"/>
  <c r="B600" i="8"/>
  <c r="E599" i="8"/>
  <c r="D599" i="8"/>
  <c r="B599" i="8"/>
  <c r="E598" i="8"/>
  <c r="D598" i="8"/>
  <c r="B598" i="8"/>
  <c r="E597" i="8"/>
  <c r="D597" i="8"/>
  <c r="B597" i="8"/>
  <c r="E596" i="8"/>
  <c r="D596" i="8"/>
  <c r="B596" i="8"/>
  <c r="E595" i="8"/>
  <c r="D595" i="8"/>
  <c r="B595" i="8"/>
  <c r="E594" i="8"/>
  <c r="D594" i="8"/>
  <c r="B594" i="8"/>
  <c r="E593" i="8"/>
  <c r="D593" i="8"/>
  <c r="B593" i="8"/>
  <c r="E592" i="8"/>
  <c r="D592" i="8"/>
  <c r="B592" i="8"/>
  <c r="E591" i="8"/>
  <c r="D591" i="8"/>
  <c r="B591" i="8"/>
  <c r="E590" i="8"/>
  <c r="D590" i="8"/>
  <c r="B590" i="8"/>
  <c r="E589" i="8"/>
  <c r="D589" i="8"/>
  <c r="B589" i="8"/>
  <c r="E588" i="8"/>
  <c r="D588" i="8"/>
  <c r="B588" i="8"/>
  <c r="E587" i="8"/>
  <c r="D587" i="8"/>
  <c r="B587" i="8"/>
  <c r="E586" i="8"/>
  <c r="D586" i="8"/>
  <c r="B586" i="8"/>
  <c r="E585" i="8"/>
  <c r="D585" i="8"/>
  <c r="B585" i="8"/>
  <c r="E584" i="8"/>
  <c r="D584" i="8"/>
  <c r="B584" i="8"/>
  <c r="E583" i="8"/>
  <c r="D583" i="8"/>
  <c r="B583" i="8"/>
  <c r="E582" i="8"/>
  <c r="D582" i="8"/>
  <c r="B582" i="8"/>
  <c r="E581" i="8"/>
  <c r="D581" i="8"/>
  <c r="B581" i="8"/>
  <c r="E580" i="8"/>
  <c r="D580" i="8"/>
  <c r="B580" i="8"/>
  <c r="E579" i="8"/>
  <c r="D579" i="8"/>
  <c r="B579" i="8"/>
  <c r="E578" i="8"/>
  <c r="D578" i="8"/>
  <c r="B578" i="8"/>
  <c r="E577" i="8"/>
  <c r="D577" i="8"/>
  <c r="B577" i="8"/>
  <c r="E576" i="8"/>
  <c r="D576" i="8"/>
  <c r="B576" i="8"/>
  <c r="E575" i="8"/>
  <c r="D575" i="8"/>
  <c r="B575" i="8"/>
  <c r="E574" i="8"/>
  <c r="D574" i="8"/>
  <c r="B574" i="8"/>
  <c r="E573" i="8"/>
  <c r="D573" i="8"/>
  <c r="B573" i="8"/>
  <c r="E572" i="8"/>
  <c r="D572" i="8"/>
  <c r="B572" i="8"/>
  <c r="E571" i="8"/>
  <c r="D571" i="8"/>
  <c r="B571" i="8"/>
  <c r="E570" i="8"/>
  <c r="D570" i="8"/>
  <c r="B570" i="8"/>
  <c r="E569" i="8"/>
  <c r="D569" i="8"/>
  <c r="B569" i="8"/>
  <c r="E568" i="8"/>
  <c r="D568" i="8"/>
  <c r="B568" i="8"/>
  <c r="E567" i="8"/>
  <c r="D567" i="8"/>
  <c r="B567" i="8"/>
  <c r="E566" i="8"/>
  <c r="D566" i="8"/>
  <c r="B566" i="8"/>
  <c r="E565" i="8"/>
  <c r="D565" i="8"/>
  <c r="B565" i="8"/>
  <c r="E564" i="8"/>
  <c r="D564" i="8"/>
  <c r="B564" i="8"/>
  <c r="E563" i="8"/>
  <c r="D563" i="8"/>
  <c r="B563" i="8"/>
  <c r="E562" i="8"/>
  <c r="D562" i="8"/>
  <c r="B562" i="8"/>
  <c r="E561" i="8"/>
  <c r="D561" i="8"/>
  <c r="B561" i="8"/>
  <c r="E560" i="8"/>
  <c r="D560" i="8"/>
  <c r="B560" i="8"/>
  <c r="E559" i="8"/>
  <c r="D559" i="8"/>
  <c r="B559" i="8"/>
  <c r="E558" i="8"/>
  <c r="D558" i="8"/>
  <c r="B558" i="8"/>
  <c r="E557" i="8"/>
  <c r="D557" i="8"/>
  <c r="B557" i="8"/>
  <c r="E556" i="8"/>
  <c r="D556" i="8"/>
  <c r="B556" i="8"/>
  <c r="E555" i="8"/>
  <c r="D555" i="8"/>
  <c r="B555" i="8"/>
  <c r="E554" i="8"/>
  <c r="D554" i="8"/>
  <c r="B554" i="8"/>
  <c r="E553" i="8"/>
  <c r="D553" i="8"/>
  <c r="B553" i="8"/>
  <c r="E552" i="8"/>
  <c r="D552" i="8"/>
  <c r="B552" i="8"/>
  <c r="E551" i="8"/>
  <c r="D551" i="8"/>
  <c r="B551" i="8"/>
  <c r="E550" i="8"/>
  <c r="D550" i="8"/>
  <c r="B550" i="8"/>
  <c r="E549" i="8"/>
  <c r="D549" i="8"/>
  <c r="B549" i="8"/>
  <c r="E548" i="8"/>
  <c r="D548" i="8"/>
  <c r="B548" i="8"/>
  <c r="E547" i="8"/>
  <c r="D547" i="8"/>
  <c r="B547" i="8"/>
  <c r="E546" i="8"/>
  <c r="D546" i="8"/>
  <c r="B546" i="8"/>
  <c r="E545" i="8"/>
  <c r="D545" i="8"/>
  <c r="B545" i="8"/>
  <c r="E544" i="8"/>
  <c r="D544" i="8"/>
  <c r="B544" i="8"/>
  <c r="E543" i="8"/>
  <c r="D543" i="8"/>
  <c r="B543" i="8"/>
  <c r="E542" i="8"/>
  <c r="D542" i="8"/>
  <c r="B542" i="8"/>
  <c r="E541" i="8"/>
  <c r="D541" i="8"/>
  <c r="B541" i="8"/>
  <c r="E540" i="8"/>
  <c r="D540" i="8"/>
  <c r="B540" i="8"/>
  <c r="E539" i="8"/>
  <c r="D539" i="8"/>
  <c r="B539" i="8"/>
  <c r="E538" i="8"/>
  <c r="D538" i="8"/>
  <c r="B538" i="8"/>
  <c r="E537" i="8"/>
  <c r="D537" i="8"/>
  <c r="B537" i="8"/>
  <c r="E536" i="8"/>
  <c r="D536" i="8"/>
  <c r="B536" i="8"/>
  <c r="E535" i="8"/>
  <c r="D535" i="8"/>
  <c r="B535" i="8"/>
  <c r="E534" i="8"/>
  <c r="D534" i="8"/>
  <c r="B534" i="8"/>
  <c r="E533" i="8"/>
  <c r="D533" i="8"/>
  <c r="B533" i="8"/>
  <c r="E532" i="8"/>
  <c r="D532" i="8"/>
  <c r="B532" i="8"/>
  <c r="E531" i="8"/>
  <c r="D531" i="8"/>
  <c r="B531" i="8"/>
  <c r="E530" i="8"/>
  <c r="D530" i="8"/>
  <c r="B530" i="8"/>
  <c r="E529" i="8"/>
  <c r="D529" i="8"/>
  <c r="B529" i="8"/>
  <c r="E528" i="8"/>
  <c r="D528" i="8"/>
  <c r="B528" i="8"/>
  <c r="E527" i="8"/>
  <c r="D527" i="8"/>
  <c r="B527" i="8"/>
  <c r="E526" i="8"/>
  <c r="D526" i="8"/>
  <c r="B526" i="8"/>
  <c r="E525" i="8"/>
  <c r="D525" i="8"/>
  <c r="B525" i="8"/>
  <c r="E524" i="8"/>
  <c r="D524" i="8"/>
  <c r="B524" i="8"/>
  <c r="E523" i="8"/>
  <c r="D523" i="8"/>
  <c r="B523" i="8"/>
  <c r="E522" i="8"/>
  <c r="D522" i="8"/>
  <c r="B522" i="8"/>
  <c r="E521" i="8"/>
  <c r="D521" i="8"/>
  <c r="B521" i="8"/>
  <c r="E520" i="8"/>
  <c r="D520" i="8"/>
  <c r="B520" i="8"/>
  <c r="E519" i="8"/>
  <c r="D519" i="8"/>
  <c r="B519" i="8"/>
  <c r="E518" i="8"/>
  <c r="D518" i="8"/>
  <c r="B518" i="8"/>
  <c r="E517" i="8"/>
  <c r="D517" i="8"/>
  <c r="B517" i="8"/>
  <c r="E516" i="8"/>
  <c r="D516" i="8"/>
  <c r="B516" i="8"/>
  <c r="E515" i="8"/>
  <c r="D515" i="8"/>
  <c r="B515" i="8"/>
  <c r="E514" i="8"/>
  <c r="D514" i="8"/>
  <c r="B514" i="8"/>
  <c r="E513" i="8"/>
  <c r="D513" i="8"/>
  <c r="B513" i="8"/>
  <c r="E512" i="8"/>
  <c r="D512" i="8"/>
  <c r="B512" i="8"/>
  <c r="E511" i="8"/>
  <c r="D511" i="8"/>
  <c r="B511" i="8"/>
  <c r="E510" i="8"/>
  <c r="D510" i="8"/>
  <c r="B510" i="8"/>
  <c r="E509" i="8"/>
  <c r="D509" i="8"/>
  <c r="B509" i="8"/>
  <c r="E508" i="8"/>
  <c r="D508" i="8"/>
  <c r="B508" i="8"/>
  <c r="E507" i="8"/>
  <c r="D507" i="8"/>
  <c r="B507" i="8"/>
  <c r="E506" i="8"/>
  <c r="D506" i="8"/>
  <c r="B506" i="8"/>
  <c r="E505" i="8"/>
  <c r="D505" i="8"/>
  <c r="B505" i="8"/>
  <c r="E504" i="8"/>
  <c r="D504" i="8"/>
  <c r="B504" i="8"/>
  <c r="E503" i="8"/>
  <c r="D503" i="8"/>
  <c r="B503" i="8"/>
  <c r="E502" i="8"/>
  <c r="D502" i="8"/>
  <c r="B502" i="8"/>
  <c r="E501" i="8"/>
  <c r="D501" i="8"/>
  <c r="B501" i="8"/>
  <c r="E500" i="8"/>
  <c r="D500" i="8"/>
  <c r="B500" i="8"/>
  <c r="E499" i="8"/>
  <c r="D499" i="8"/>
  <c r="B499" i="8"/>
  <c r="E498" i="8"/>
  <c r="D498" i="8"/>
  <c r="B498" i="8"/>
  <c r="E497" i="8"/>
  <c r="D497" i="8"/>
  <c r="B497" i="8"/>
  <c r="E496" i="8"/>
  <c r="D496" i="8"/>
  <c r="B496" i="8"/>
  <c r="E495" i="8"/>
  <c r="D495" i="8"/>
  <c r="B495" i="8"/>
  <c r="E494" i="8"/>
  <c r="D494" i="8"/>
  <c r="B494" i="8"/>
  <c r="E493" i="8"/>
  <c r="D493" i="8"/>
  <c r="B493" i="8"/>
  <c r="E492" i="8"/>
  <c r="D492" i="8"/>
  <c r="B492" i="8"/>
  <c r="E491" i="8"/>
  <c r="D491" i="8"/>
  <c r="B491" i="8"/>
  <c r="E490" i="8"/>
  <c r="D490" i="8"/>
  <c r="B490" i="8"/>
  <c r="E489" i="8"/>
  <c r="D489" i="8"/>
  <c r="B489" i="8"/>
  <c r="E488" i="8"/>
  <c r="D488" i="8"/>
  <c r="B488" i="8"/>
  <c r="E487" i="8"/>
  <c r="D487" i="8"/>
  <c r="B487" i="8"/>
  <c r="E486" i="8"/>
  <c r="D486" i="8"/>
  <c r="B486" i="8"/>
  <c r="E485" i="8"/>
  <c r="D485" i="8"/>
  <c r="B485" i="8"/>
  <c r="E484" i="8"/>
  <c r="D484" i="8"/>
  <c r="B484" i="8"/>
  <c r="E483" i="8"/>
  <c r="D483" i="8"/>
  <c r="B483" i="8"/>
  <c r="E482" i="8"/>
  <c r="D482" i="8"/>
  <c r="B482" i="8"/>
  <c r="E481" i="8"/>
  <c r="D481" i="8"/>
  <c r="B481" i="8"/>
  <c r="E480" i="8"/>
  <c r="D480" i="8"/>
  <c r="B480" i="8"/>
  <c r="E479" i="8"/>
  <c r="D479" i="8"/>
  <c r="B479" i="8"/>
  <c r="E478" i="8"/>
  <c r="D478" i="8"/>
  <c r="B478" i="8"/>
  <c r="E477" i="8"/>
  <c r="D477" i="8"/>
  <c r="B477" i="8"/>
  <c r="E476" i="8"/>
  <c r="D476" i="8"/>
  <c r="B476" i="8"/>
  <c r="E475" i="8"/>
  <c r="D475" i="8"/>
  <c r="B475" i="8"/>
  <c r="E474" i="8"/>
  <c r="D474" i="8"/>
  <c r="B474" i="8"/>
  <c r="E473" i="8"/>
  <c r="D473" i="8"/>
  <c r="B473" i="8"/>
  <c r="E472" i="8"/>
  <c r="D472" i="8"/>
  <c r="B472" i="8"/>
  <c r="E471" i="8"/>
  <c r="D471" i="8"/>
  <c r="B471" i="8"/>
  <c r="E470" i="8"/>
  <c r="D470" i="8"/>
  <c r="B470" i="8"/>
  <c r="E469" i="8"/>
  <c r="D469" i="8"/>
  <c r="B469" i="8"/>
  <c r="E468" i="8"/>
  <c r="D468" i="8"/>
  <c r="B468" i="8"/>
  <c r="E467" i="8"/>
  <c r="D467" i="8"/>
  <c r="B467" i="8"/>
  <c r="E466" i="8"/>
  <c r="D466" i="8"/>
  <c r="B466" i="8"/>
  <c r="E465" i="8"/>
  <c r="D465" i="8"/>
  <c r="B465" i="8"/>
  <c r="E464" i="8"/>
  <c r="D464" i="8"/>
  <c r="B464" i="8"/>
  <c r="E463" i="8"/>
  <c r="D463" i="8"/>
  <c r="B463" i="8"/>
  <c r="E462" i="8"/>
  <c r="D462" i="8"/>
  <c r="B462" i="8"/>
  <c r="E461" i="8"/>
  <c r="D461" i="8"/>
  <c r="B461" i="8"/>
  <c r="E460" i="8"/>
  <c r="D460" i="8"/>
  <c r="B460" i="8"/>
  <c r="E459" i="8"/>
  <c r="D459" i="8"/>
  <c r="B459" i="8"/>
  <c r="E458" i="8"/>
  <c r="D458" i="8"/>
  <c r="B458" i="8"/>
  <c r="E457" i="8"/>
  <c r="D457" i="8"/>
  <c r="B457" i="8"/>
  <c r="E456" i="8"/>
  <c r="D456" i="8"/>
  <c r="B456" i="8"/>
  <c r="E455" i="8"/>
  <c r="D455" i="8"/>
  <c r="B455" i="8"/>
  <c r="E454" i="8"/>
  <c r="D454" i="8"/>
  <c r="B454" i="8"/>
  <c r="E453" i="8"/>
  <c r="D453" i="8"/>
  <c r="B453" i="8"/>
  <c r="E452" i="8"/>
  <c r="D452" i="8"/>
  <c r="B452" i="8"/>
  <c r="E451" i="8"/>
  <c r="D451" i="8"/>
  <c r="B451" i="8"/>
  <c r="E450" i="8"/>
  <c r="D450" i="8"/>
  <c r="B450" i="8"/>
  <c r="E449" i="8"/>
  <c r="D449" i="8"/>
  <c r="B449" i="8"/>
  <c r="E448" i="8"/>
  <c r="D448" i="8"/>
  <c r="B448" i="8"/>
  <c r="E447" i="8"/>
  <c r="D447" i="8"/>
  <c r="B447" i="8"/>
  <c r="E446" i="8"/>
  <c r="D446" i="8"/>
  <c r="B446" i="8"/>
  <c r="E445" i="8"/>
  <c r="D445" i="8"/>
  <c r="B445" i="8"/>
  <c r="E444" i="8"/>
  <c r="D444" i="8"/>
  <c r="B444" i="8"/>
  <c r="E443" i="8"/>
  <c r="D443" i="8"/>
  <c r="B443" i="8"/>
  <c r="E442" i="8"/>
  <c r="D442" i="8"/>
  <c r="B442" i="8"/>
  <c r="E441" i="8"/>
  <c r="D441" i="8"/>
  <c r="B441" i="8"/>
  <c r="E440" i="8"/>
  <c r="D440" i="8"/>
  <c r="B440" i="8"/>
  <c r="E439" i="8"/>
  <c r="D439" i="8"/>
  <c r="B439" i="8"/>
  <c r="E438" i="8"/>
  <c r="D438" i="8"/>
  <c r="B438" i="8"/>
  <c r="E437" i="8"/>
  <c r="D437" i="8"/>
  <c r="B437" i="8"/>
  <c r="E436" i="8"/>
  <c r="D436" i="8"/>
  <c r="B436" i="8"/>
  <c r="E435" i="8"/>
  <c r="D435" i="8"/>
  <c r="B435" i="8"/>
  <c r="E434" i="8"/>
  <c r="D434" i="8"/>
  <c r="B434" i="8"/>
  <c r="E433" i="8"/>
  <c r="D433" i="8"/>
  <c r="B433" i="8"/>
  <c r="E432" i="8"/>
  <c r="D432" i="8"/>
  <c r="B432" i="8"/>
  <c r="E431" i="8"/>
  <c r="D431" i="8"/>
  <c r="B431" i="8"/>
  <c r="E430" i="8"/>
  <c r="D430" i="8"/>
  <c r="B430" i="8"/>
  <c r="E429" i="8"/>
  <c r="D429" i="8"/>
  <c r="B429" i="8"/>
  <c r="E428" i="8"/>
  <c r="D428" i="8"/>
  <c r="B428" i="8"/>
  <c r="E427" i="8"/>
  <c r="D427" i="8"/>
  <c r="B427" i="8"/>
  <c r="E426" i="8"/>
  <c r="D426" i="8"/>
  <c r="B426" i="8"/>
  <c r="E425" i="8"/>
  <c r="D425" i="8"/>
  <c r="B425" i="8"/>
  <c r="E424" i="8"/>
  <c r="D424" i="8"/>
  <c r="B424" i="8"/>
  <c r="E423" i="8"/>
  <c r="D423" i="8"/>
  <c r="B423" i="8"/>
  <c r="E422" i="8"/>
  <c r="D422" i="8"/>
  <c r="B422" i="8"/>
  <c r="E421" i="8"/>
  <c r="D421" i="8"/>
  <c r="B421" i="8"/>
  <c r="E420" i="8"/>
  <c r="D420" i="8"/>
  <c r="B420" i="8"/>
  <c r="E419" i="8"/>
  <c r="D419" i="8"/>
  <c r="B419" i="8"/>
  <c r="E418" i="8"/>
  <c r="D418" i="8"/>
  <c r="B418" i="8"/>
  <c r="E417" i="8"/>
  <c r="D417" i="8"/>
  <c r="B417" i="8"/>
  <c r="E416" i="8"/>
  <c r="D416" i="8"/>
  <c r="B416" i="8"/>
  <c r="E415" i="8"/>
  <c r="D415" i="8"/>
  <c r="B415" i="8"/>
  <c r="E414" i="8"/>
  <c r="D414" i="8"/>
  <c r="B414" i="8"/>
  <c r="E413" i="8"/>
  <c r="D413" i="8"/>
  <c r="B413" i="8"/>
  <c r="E412" i="8"/>
  <c r="D412" i="8"/>
  <c r="B412" i="8"/>
  <c r="E411" i="8"/>
  <c r="D411" i="8"/>
  <c r="B411" i="8"/>
  <c r="E410" i="8"/>
  <c r="D410" i="8"/>
  <c r="B410" i="8"/>
  <c r="E409" i="8"/>
  <c r="D409" i="8"/>
  <c r="B409" i="8"/>
  <c r="E408" i="8"/>
  <c r="D408" i="8"/>
  <c r="B408" i="8"/>
  <c r="E407" i="8"/>
  <c r="D407" i="8"/>
  <c r="B407" i="8"/>
  <c r="E406" i="8"/>
  <c r="D406" i="8"/>
  <c r="B406" i="8"/>
  <c r="E405" i="8"/>
  <c r="D405" i="8"/>
  <c r="B405" i="8"/>
  <c r="E404" i="8"/>
  <c r="D404" i="8"/>
  <c r="B404" i="8"/>
  <c r="E403" i="8"/>
  <c r="D403" i="8"/>
  <c r="B403" i="8"/>
  <c r="E402" i="8"/>
  <c r="D402" i="8"/>
  <c r="B402" i="8"/>
  <c r="E401" i="8"/>
  <c r="D401" i="8"/>
  <c r="B401" i="8"/>
  <c r="E400" i="8"/>
  <c r="D400" i="8"/>
  <c r="B400" i="8"/>
  <c r="E399" i="8"/>
  <c r="D399" i="8"/>
  <c r="B399" i="8"/>
  <c r="E398" i="8"/>
  <c r="D398" i="8"/>
  <c r="B398" i="8"/>
  <c r="E397" i="8"/>
  <c r="D397" i="8"/>
  <c r="B397" i="8"/>
  <c r="E396" i="8"/>
  <c r="D396" i="8"/>
  <c r="B396" i="8"/>
  <c r="E395" i="8"/>
  <c r="D395" i="8"/>
  <c r="B395" i="8"/>
  <c r="E394" i="8"/>
  <c r="D394" i="8"/>
  <c r="B394" i="8"/>
  <c r="E393" i="8"/>
  <c r="D393" i="8"/>
  <c r="B393" i="8"/>
  <c r="E392" i="8"/>
  <c r="D392" i="8"/>
  <c r="B392" i="8"/>
  <c r="E391" i="8"/>
  <c r="D391" i="8"/>
  <c r="B391" i="8"/>
  <c r="E390" i="8"/>
  <c r="D390" i="8"/>
  <c r="B390" i="8"/>
  <c r="E389" i="8"/>
  <c r="D389" i="8"/>
  <c r="B389" i="8"/>
  <c r="E388" i="8"/>
  <c r="D388" i="8"/>
  <c r="B388" i="8"/>
  <c r="E387" i="8"/>
  <c r="D387" i="8"/>
  <c r="B387" i="8"/>
  <c r="E386" i="8"/>
  <c r="D386" i="8"/>
  <c r="B386" i="8"/>
  <c r="E385" i="8"/>
  <c r="D385" i="8"/>
  <c r="B385" i="8"/>
  <c r="E384" i="8"/>
  <c r="D384" i="8"/>
  <c r="B384" i="8"/>
  <c r="E383" i="8"/>
  <c r="D383" i="8"/>
  <c r="B383" i="8"/>
  <c r="E382" i="8"/>
  <c r="D382" i="8"/>
  <c r="B382" i="8"/>
  <c r="E381" i="8"/>
  <c r="D381" i="8"/>
  <c r="B381" i="8"/>
  <c r="E380" i="8"/>
  <c r="D380" i="8"/>
  <c r="B380" i="8"/>
  <c r="E379" i="8"/>
  <c r="D379" i="8"/>
  <c r="B379" i="8"/>
  <c r="E378" i="8"/>
  <c r="D378" i="8"/>
  <c r="B378" i="8"/>
  <c r="E377" i="8"/>
  <c r="D377" i="8"/>
  <c r="B377" i="8"/>
  <c r="E376" i="8"/>
  <c r="D376" i="8"/>
  <c r="B376" i="8"/>
  <c r="E375" i="8"/>
  <c r="D375" i="8"/>
  <c r="B375" i="8"/>
  <c r="E374" i="8"/>
  <c r="D374" i="8"/>
  <c r="B374" i="8"/>
  <c r="E373" i="8"/>
  <c r="D373" i="8"/>
  <c r="B373" i="8"/>
  <c r="E372" i="8"/>
  <c r="D372" i="8"/>
  <c r="B372" i="8"/>
  <c r="E371" i="8"/>
  <c r="D371" i="8"/>
  <c r="B371" i="8"/>
  <c r="E370" i="8"/>
  <c r="D370" i="8"/>
  <c r="B370" i="8"/>
  <c r="E369" i="8"/>
  <c r="D369" i="8"/>
  <c r="B369" i="8"/>
  <c r="E368" i="8"/>
  <c r="D368" i="8"/>
  <c r="B368" i="8"/>
  <c r="E367" i="8"/>
  <c r="D367" i="8"/>
  <c r="B367" i="8"/>
  <c r="E366" i="8"/>
  <c r="D366" i="8"/>
  <c r="B366" i="8"/>
  <c r="E365" i="8"/>
  <c r="D365" i="8"/>
  <c r="B365" i="8"/>
  <c r="E364" i="8"/>
  <c r="D364" i="8"/>
  <c r="B364" i="8"/>
  <c r="E363" i="8"/>
  <c r="D363" i="8"/>
  <c r="B363" i="8"/>
  <c r="E362" i="8"/>
  <c r="D362" i="8"/>
  <c r="B362" i="8"/>
  <c r="E361" i="8"/>
  <c r="D361" i="8"/>
  <c r="B361" i="8"/>
  <c r="E360" i="8"/>
  <c r="D360" i="8"/>
  <c r="B360" i="8"/>
  <c r="E359" i="8"/>
  <c r="D359" i="8"/>
  <c r="B359" i="8"/>
  <c r="E358" i="8"/>
  <c r="D358" i="8"/>
  <c r="B358" i="8"/>
  <c r="E357" i="8"/>
  <c r="D357" i="8"/>
  <c r="B357" i="8"/>
  <c r="E356" i="8"/>
  <c r="D356" i="8"/>
  <c r="B356" i="8"/>
  <c r="E355" i="8"/>
  <c r="D355" i="8"/>
  <c r="B355" i="8"/>
  <c r="E354" i="8"/>
  <c r="D354" i="8"/>
  <c r="B354" i="8"/>
  <c r="E353" i="8"/>
  <c r="D353" i="8"/>
  <c r="B353" i="8"/>
  <c r="E352" i="8"/>
  <c r="D352" i="8"/>
  <c r="B352" i="8"/>
  <c r="E351" i="8"/>
  <c r="D351" i="8"/>
  <c r="B351" i="8"/>
  <c r="E350" i="8"/>
  <c r="D350" i="8"/>
  <c r="B350" i="8"/>
  <c r="E349" i="8"/>
  <c r="D349" i="8"/>
  <c r="B349" i="8"/>
  <c r="E348" i="8"/>
  <c r="D348" i="8"/>
  <c r="B348" i="8"/>
  <c r="E347" i="8"/>
  <c r="D347" i="8"/>
  <c r="B347" i="8"/>
  <c r="E346" i="8"/>
  <c r="D346" i="8"/>
  <c r="B346" i="8"/>
  <c r="E345" i="8"/>
  <c r="D345" i="8"/>
  <c r="B345" i="8"/>
  <c r="E344" i="8"/>
  <c r="D344" i="8"/>
  <c r="B344" i="8"/>
  <c r="E343" i="8"/>
  <c r="D343" i="8"/>
  <c r="B343" i="8"/>
  <c r="E342" i="8"/>
  <c r="D342" i="8"/>
  <c r="B342" i="8"/>
  <c r="E341" i="8"/>
  <c r="D341" i="8"/>
  <c r="B341" i="8"/>
  <c r="E340" i="8"/>
  <c r="D340" i="8"/>
  <c r="B340" i="8"/>
  <c r="E339" i="8"/>
  <c r="D339" i="8"/>
  <c r="B339" i="8"/>
  <c r="E338" i="8"/>
  <c r="D338" i="8"/>
  <c r="B338" i="8"/>
  <c r="E337" i="8"/>
  <c r="D337" i="8"/>
  <c r="B337" i="8"/>
  <c r="E336" i="8"/>
  <c r="D336" i="8"/>
  <c r="B336" i="8"/>
  <c r="E335" i="8"/>
  <c r="D335" i="8"/>
  <c r="B335" i="8"/>
  <c r="E334" i="8"/>
  <c r="D334" i="8"/>
  <c r="B334" i="8"/>
  <c r="E333" i="8"/>
  <c r="D333" i="8"/>
  <c r="B333" i="8"/>
  <c r="E332" i="8"/>
  <c r="D332" i="8"/>
  <c r="B332" i="8"/>
  <c r="E331" i="8"/>
  <c r="D331" i="8"/>
  <c r="B331" i="8"/>
  <c r="E330" i="8"/>
  <c r="D330" i="8"/>
  <c r="B330" i="8"/>
  <c r="E329" i="8"/>
  <c r="D329" i="8"/>
  <c r="B329" i="8"/>
  <c r="E328" i="8"/>
  <c r="D328" i="8"/>
  <c r="B328" i="8"/>
  <c r="E327" i="8"/>
  <c r="D327" i="8"/>
  <c r="B327" i="8"/>
  <c r="E326" i="8"/>
  <c r="D326" i="8"/>
  <c r="B326" i="8"/>
  <c r="E325" i="8"/>
  <c r="D325" i="8"/>
  <c r="B325" i="8"/>
  <c r="E324" i="8"/>
  <c r="D324" i="8"/>
  <c r="B324" i="8"/>
  <c r="E323" i="8"/>
  <c r="D323" i="8"/>
  <c r="B323" i="8"/>
  <c r="E322" i="8"/>
  <c r="D322" i="8"/>
  <c r="B322" i="8"/>
  <c r="E321" i="8"/>
  <c r="D321" i="8"/>
  <c r="B321" i="8"/>
  <c r="E320" i="8"/>
  <c r="D320" i="8"/>
  <c r="B320" i="8"/>
  <c r="E319" i="8"/>
  <c r="D319" i="8"/>
  <c r="B319" i="8"/>
  <c r="E318" i="8"/>
  <c r="D318" i="8"/>
  <c r="B318" i="8"/>
  <c r="E317" i="8"/>
  <c r="D317" i="8"/>
  <c r="B317" i="8"/>
  <c r="E316" i="8"/>
  <c r="D316" i="8"/>
  <c r="B316" i="8"/>
  <c r="E315" i="8"/>
  <c r="D315" i="8"/>
  <c r="B315" i="8"/>
  <c r="E314" i="8"/>
  <c r="D314" i="8"/>
  <c r="B314" i="8"/>
  <c r="E313" i="8"/>
  <c r="D313" i="8"/>
  <c r="B313" i="8"/>
  <c r="E312" i="8"/>
  <c r="D312" i="8"/>
  <c r="B312" i="8"/>
  <c r="E311" i="8"/>
  <c r="D311" i="8"/>
  <c r="B311" i="8"/>
  <c r="E310" i="8"/>
  <c r="D310" i="8"/>
  <c r="B310" i="8"/>
  <c r="E309" i="8"/>
  <c r="D309" i="8"/>
  <c r="B309" i="8"/>
  <c r="E308" i="8"/>
  <c r="D308" i="8"/>
  <c r="B308" i="8"/>
  <c r="E307" i="8"/>
  <c r="D307" i="8"/>
  <c r="B307" i="8"/>
  <c r="E306" i="8"/>
  <c r="D306" i="8"/>
  <c r="B306" i="8"/>
  <c r="E305" i="8"/>
  <c r="D305" i="8"/>
  <c r="B305" i="8"/>
  <c r="E304" i="8"/>
  <c r="D304" i="8"/>
  <c r="B304" i="8"/>
  <c r="E303" i="8"/>
  <c r="D303" i="8"/>
  <c r="B303" i="8"/>
  <c r="E302" i="8"/>
  <c r="D302" i="8"/>
  <c r="B302" i="8"/>
  <c r="E301" i="8"/>
  <c r="D301" i="8"/>
  <c r="B301" i="8"/>
  <c r="E300" i="8"/>
  <c r="D300" i="8"/>
  <c r="B300" i="8"/>
  <c r="E299" i="8"/>
  <c r="D299" i="8"/>
  <c r="B299" i="8"/>
  <c r="E298" i="8"/>
  <c r="D298" i="8"/>
  <c r="B298" i="8"/>
  <c r="E297" i="8"/>
  <c r="D297" i="8"/>
  <c r="B297" i="8"/>
  <c r="E296" i="8"/>
  <c r="D296" i="8"/>
  <c r="B296" i="8"/>
  <c r="E295" i="8"/>
  <c r="D295" i="8"/>
  <c r="B295" i="8"/>
  <c r="E294" i="8"/>
  <c r="D294" i="8"/>
  <c r="B294" i="8"/>
  <c r="E293" i="8"/>
  <c r="D293" i="8"/>
  <c r="B293" i="8"/>
  <c r="E292" i="8"/>
  <c r="D292" i="8"/>
  <c r="B292" i="8"/>
  <c r="E291" i="8"/>
  <c r="D291" i="8"/>
  <c r="B291" i="8"/>
  <c r="E290" i="8"/>
  <c r="D290" i="8"/>
  <c r="B290" i="8"/>
  <c r="E289" i="8"/>
  <c r="D289" i="8"/>
  <c r="B289" i="8"/>
  <c r="E288" i="8"/>
  <c r="D288" i="8"/>
  <c r="B288" i="8"/>
  <c r="E287" i="8"/>
  <c r="D287" i="8"/>
  <c r="B287" i="8"/>
  <c r="E286" i="8"/>
  <c r="D286" i="8"/>
  <c r="B286" i="8"/>
  <c r="E285" i="8"/>
  <c r="D285" i="8"/>
  <c r="B285" i="8"/>
  <c r="E284" i="8"/>
  <c r="D284" i="8"/>
  <c r="B284" i="8"/>
  <c r="E283" i="8"/>
  <c r="D283" i="8"/>
  <c r="B283" i="8"/>
  <c r="E282" i="8"/>
  <c r="D282" i="8"/>
  <c r="B282" i="8"/>
  <c r="E281" i="8"/>
  <c r="D281" i="8"/>
  <c r="B281" i="8"/>
  <c r="E280" i="8"/>
  <c r="D280" i="8"/>
  <c r="B280" i="8"/>
  <c r="E279" i="8"/>
  <c r="D279" i="8"/>
  <c r="B279" i="8"/>
  <c r="E278" i="8"/>
  <c r="D278" i="8"/>
  <c r="B278" i="8"/>
  <c r="E277" i="8"/>
  <c r="D277" i="8"/>
  <c r="B277" i="8"/>
  <c r="E276" i="8"/>
  <c r="D276" i="8"/>
  <c r="B276" i="8"/>
  <c r="E275" i="8"/>
  <c r="D275" i="8"/>
  <c r="B275" i="8"/>
  <c r="E274" i="8"/>
  <c r="D274" i="8"/>
  <c r="B274" i="8"/>
  <c r="E273" i="8"/>
  <c r="D273" i="8"/>
  <c r="B273" i="8"/>
  <c r="E272" i="8"/>
  <c r="D272" i="8"/>
  <c r="B272" i="8"/>
  <c r="E271" i="8"/>
  <c r="D271" i="8"/>
  <c r="B271" i="8"/>
  <c r="E270" i="8"/>
  <c r="D270" i="8"/>
  <c r="B270" i="8"/>
  <c r="E269" i="8"/>
  <c r="D269" i="8"/>
  <c r="B269" i="8"/>
  <c r="E268" i="8"/>
  <c r="D268" i="8"/>
  <c r="B268" i="8"/>
  <c r="E267" i="8"/>
  <c r="D267" i="8"/>
  <c r="B267" i="8"/>
  <c r="E266" i="8"/>
  <c r="D266" i="8"/>
  <c r="B266" i="8"/>
  <c r="E265" i="8"/>
  <c r="D265" i="8"/>
  <c r="B265" i="8"/>
  <c r="E264" i="8"/>
  <c r="D264" i="8"/>
  <c r="B264" i="8"/>
  <c r="E263" i="8"/>
  <c r="D263" i="8"/>
  <c r="B263" i="8"/>
  <c r="E262" i="8"/>
  <c r="D262" i="8"/>
  <c r="B262" i="8"/>
  <c r="E261" i="8"/>
  <c r="D261" i="8"/>
  <c r="B261" i="8"/>
  <c r="E260" i="8"/>
  <c r="D260" i="8"/>
  <c r="B260" i="8"/>
  <c r="E259" i="8"/>
  <c r="D259" i="8"/>
  <c r="B259" i="8"/>
  <c r="E258" i="8"/>
  <c r="D258" i="8"/>
  <c r="B258" i="8"/>
  <c r="E257" i="8"/>
  <c r="D257" i="8"/>
  <c r="B257" i="8"/>
  <c r="E256" i="8"/>
  <c r="D256" i="8"/>
  <c r="B256" i="8"/>
  <c r="E255" i="8"/>
  <c r="D255" i="8"/>
  <c r="B255" i="8"/>
  <c r="E254" i="8"/>
  <c r="D254" i="8"/>
  <c r="B254" i="8"/>
  <c r="E253" i="8"/>
  <c r="D253" i="8"/>
  <c r="B253" i="8"/>
  <c r="E252" i="8"/>
  <c r="D252" i="8"/>
  <c r="B252" i="8"/>
  <c r="E251" i="8"/>
  <c r="D251" i="8"/>
  <c r="B251" i="8"/>
  <c r="E250" i="8"/>
  <c r="D250" i="8"/>
  <c r="B250" i="8"/>
  <c r="E249" i="8"/>
  <c r="D249" i="8"/>
  <c r="B249" i="8"/>
  <c r="E248" i="8"/>
  <c r="D248" i="8"/>
  <c r="B248" i="8"/>
  <c r="E247" i="8"/>
  <c r="D247" i="8"/>
  <c r="B247" i="8"/>
  <c r="E246" i="8"/>
  <c r="D246" i="8"/>
  <c r="B246" i="8"/>
  <c r="E245" i="8"/>
  <c r="D245" i="8"/>
  <c r="B245" i="8"/>
  <c r="E244" i="8"/>
  <c r="D244" i="8"/>
  <c r="B244" i="8"/>
  <c r="E243" i="8"/>
  <c r="D243" i="8"/>
  <c r="B243" i="8"/>
  <c r="E242" i="8"/>
  <c r="D242" i="8"/>
  <c r="B242" i="8"/>
  <c r="E241" i="8"/>
  <c r="D241" i="8"/>
  <c r="B241" i="8"/>
  <c r="E240" i="8"/>
  <c r="D240" i="8"/>
  <c r="B240" i="8"/>
  <c r="E239" i="8"/>
  <c r="D239" i="8"/>
  <c r="B239" i="8"/>
  <c r="E238" i="8"/>
  <c r="D238" i="8"/>
  <c r="B238" i="8"/>
  <c r="E237" i="8"/>
  <c r="D237" i="8"/>
  <c r="B237" i="8"/>
  <c r="E236" i="8"/>
  <c r="D236" i="8"/>
  <c r="B236" i="8"/>
  <c r="E235" i="8"/>
  <c r="D235" i="8"/>
  <c r="B235" i="8"/>
  <c r="E234" i="8"/>
  <c r="D234" i="8"/>
  <c r="B234" i="8"/>
  <c r="E233" i="8"/>
  <c r="D233" i="8"/>
  <c r="B233" i="8"/>
  <c r="E232" i="8"/>
  <c r="D232" i="8"/>
  <c r="B232" i="8"/>
  <c r="E231" i="8"/>
  <c r="D231" i="8"/>
  <c r="B231" i="8"/>
  <c r="E230" i="8"/>
  <c r="D230" i="8"/>
  <c r="B230" i="8"/>
  <c r="E229" i="8"/>
  <c r="D229" i="8"/>
  <c r="B229" i="8"/>
  <c r="E228" i="8"/>
  <c r="D228" i="8"/>
  <c r="B228" i="8"/>
  <c r="E227" i="8"/>
  <c r="D227" i="8"/>
  <c r="B227" i="8"/>
  <c r="E226" i="8"/>
  <c r="D226" i="8"/>
  <c r="B226" i="8"/>
  <c r="E225" i="8"/>
  <c r="D225" i="8"/>
  <c r="B225" i="8"/>
  <c r="E224" i="8"/>
  <c r="D224" i="8"/>
  <c r="B224" i="8"/>
  <c r="E223" i="8"/>
  <c r="D223" i="8"/>
  <c r="B223" i="8"/>
  <c r="E222" i="8"/>
  <c r="D222" i="8"/>
  <c r="B222" i="8"/>
  <c r="E221" i="8"/>
  <c r="D221" i="8"/>
  <c r="B221" i="8"/>
  <c r="E220" i="8"/>
  <c r="D220" i="8"/>
  <c r="B220" i="8"/>
  <c r="E219" i="8"/>
  <c r="D219" i="8"/>
  <c r="B219" i="8"/>
  <c r="E218" i="8"/>
  <c r="D218" i="8"/>
  <c r="B218" i="8"/>
  <c r="E217" i="8"/>
  <c r="D217" i="8"/>
  <c r="B217" i="8"/>
  <c r="E216" i="8"/>
  <c r="D216" i="8"/>
  <c r="B216" i="8"/>
  <c r="E215" i="8"/>
  <c r="D215" i="8"/>
  <c r="B215" i="8"/>
  <c r="E214" i="8"/>
  <c r="D214" i="8"/>
  <c r="B214" i="8"/>
  <c r="E213" i="8"/>
  <c r="D213" i="8"/>
  <c r="B213" i="8"/>
  <c r="E212" i="8"/>
  <c r="D212" i="8"/>
  <c r="B212" i="8"/>
  <c r="E211" i="8"/>
  <c r="D211" i="8"/>
  <c r="B211" i="8"/>
  <c r="E210" i="8"/>
  <c r="D210" i="8"/>
  <c r="B210" i="8"/>
  <c r="E209" i="8"/>
  <c r="D209" i="8"/>
  <c r="B209" i="8"/>
  <c r="E208" i="8"/>
  <c r="D208" i="8"/>
  <c r="B208" i="8"/>
  <c r="E207" i="8"/>
  <c r="D207" i="8"/>
  <c r="B207" i="8"/>
  <c r="E206" i="8"/>
  <c r="D206" i="8"/>
  <c r="B206" i="8"/>
  <c r="E205" i="8"/>
  <c r="D205" i="8"/>
  <c r="B205" i="8"/>
  <c r="E204" i="8"/>
  <c r="D204" i="8"/>
  <c r="B204" i="8"/>
  <c r="E203" i="8"/>
  <c r="D203" i="8"/>
  <c r="B203" i="8"/>
  <c r="E202" i="8"/>
  <c r="D202" i="8"/>
  <c r="B202" i="8"/>
  <c r="E201" i="8"/>
  <c r="D201" i="8"/>
  <c r="B201" i="8"/>
  <c r="E200" i="8"/>
  <c r="D200" i="8"/>
  <c r="B200" i="8"/>
  <c r="E199" i="8"/>
  <c r="D199" i="8"/>
  <c r="B199" i="8"/>
  <c r="E198" i="8"/>
  <c r="D198" i="8"/>
  <c r="B198" i="8"/>
  <c r="E197" i="8"/>
  <c r="D197" i="8"/>
  <c r="B197" i="8"/>
  <c r="E196" i="8"/>
  <c r="D196" i="8"/>
  <c r="B196" i="8"/>
  <c r="E195" i="8"/>
  <c r="D195" i="8"/>
  <c r="B195" i="8"/>
  <c r="E194" i="8"/>
  <c r="D194" i="8"/>
  <c r="B194" i="8"/>
  <c r="E193" i="8"/>
  <c r="D193" i="8"/>
  <c r="B193" i="8"/>
  <c r="E192" i="8"/>
  <c r="D192" i="8"/>
  <c r="B192" i="8"/>
  <c r="E191" i="8"/>
  <c r="D191" i="8"/>
  <c r="B191" i="8"/>
  <c r="E190" i="8"/>
  <c r="D190" i="8"/>
  <c r="B190" i="8"/>
  <c r="E189" i="8"/>
  <c r="D189" i="8"/>
  <c r="B189" i="8"/>
  <c r="E188" i="8"/>
  <c r="D188" i="8"/>
  <c r="B188" i="8"/>
  <c r="E187" i="8"/>
  <c r="D187" i="8"/>
  <c r="B187" i="8"/>
  <c r="E186" i="8"/>
  <c r="D186" i="8"/>
  <c r="B186" i="8"/>
  <c r="E185" i="8"/>
  <c r="D185" i="8"/>
  <c r="B185" i="8"/>
  <c r="E184" i="8"/>
  <c r="D184" i="8"/>
  <c r="B184" i="8"/>
  <c r="E183" i="8"/>
  <c r="D183" i="8"/>
  <c r="B183" i="8"/>
  <c r="E182" i="8"/>
  <c r="D182" i="8"/>
  <c r="B182" i="8"/>
  <c r="E181" i="8"/>
  <c r="D181" i="8"/>
  <c r="B181" i="8"/>
  <c r="E180" i="8"/>
  <c r="D180" i="8"/>
  <c r="B180" i="8"/>
  <c r="E179" i="8"/>
  <c r="D179" i="8"/>
  <c r="B179" i="8"/>
  <c r="E178" i="8"/>
  <c r="D178" i="8"/>
  <c r="B178" i="8"/>
  <c r="E177" i="8"/>
  <c r="D177" i="8"/>
  <c r="B177" i="8"/>
  <c r="E176" i="8"/>
  <c r="D176" i="8"/>
  <c r="B176" i="8"/>
  <c r="E175" i="8"/>
  <c r="D175" i="8"/>
  <c r="B175" i="8"/>
  <c r="E174" i="8"/>
  <c r="D174" i="8"/>
  <c r="B174" i="8"/>
  <c r="E173" i="8"/>
  <c r="D173" i="8"/>
  <c r="B173" i="8"/>
  <c r="E172" i="8"/>
  <c r="D172" i="8"/>
  <c r="B172" i="8"/>
  <c r="E171" i="8"/>
  <c r="D171" i="8"/>
  <c r="B171" i="8"/>
  <c r="E170" i="8"/>
  <c r="D170" i="8"/>
  <c r="B170" i="8"/>
  <c r="E169" i="8"/>
  <c r="D169" i="8"/>
  <c r="B169" i="8"/>
  <c r="E168" i="8"/>
  <c r="D168" i="8"/>
  <c r="B168" i="8"/>
  <c r="E167" i="8"/>
  <c r="D167" i="8"/>
  <c r="B167" i="8"/>
  <c r="E166" i="8"/>
  <c r="D166" i="8"/>
  <c r="B166" i="8"/>
  <c r="E165" i="8"/>
  <c r="D165" i="8"/>
  <c r="B165" i="8"/>
  <c r="E164" i="8"/>
  <c r="D164" i="8"/>
  <c r="B164" i="8"/>
  <c r="E163" i="8"/>
  <c r="D163" i="8"/>
  <c r="B163" i="8"/>
  <c r="E162" i="8"/>
  <c r="D162" i="8"/>
  <c r="B162" i="8"/>
  <c r="E161" i="8"/>
  <c r="D161" i="8"/>
  <c r="B161" i="8"/>
  <c r="E160" i="8"/>
  <c r="D160" i="8"/>
  <c r="B160" i="8"/>
  <c r="E159" i="8"/>
  <c r="D159" i="8"/>
  <c r="B159" i="8"/>
  <c r="E158" i="8"/>
  <c r="D158" i="8"/>
  <c r="B158" i="8"/>
  <c r="E157" i="8"/>
  <c r="D157" i="8"/>
  <c r="B157" i="8"/>
  <c r="E156" i="8"/>
  <c r="D156" i="8"/>
  <c r="B156" i="8"/>
  <c r="E155" i="8"/>
  <c r="D155" i="8"/>
  <c r="B155" i="8"/>
  <c r="E154" i="8"/>
  <c r="D154" i="8"/>
  <c r="B154" i="8"/>
  <c r="E153" i="8"/>
  <c r="D153" i="8"/>
  <c r="B153" i="8"/>
  <c r="E152" i="8"/>
  <c r="D152" i="8"/>
  <c r="B152" i="8"/>
  <c r="E151" i="8"/>
  <c r="D151" i="8"/>
  <c r="B151" i="8"/>
  <c r="E150" i="8"/>
  <c r="D150" i="8"/>
  <c r="B150" i="8"/>
  <c r="E149" i="8"/>
  <c r="D149" i="8"/>
  <c r="B149" i="8"/>
  <c r="E148" i="8"/>
  <c r="D148" i="8"/>
  <c r="B148" i="8"/>
  <c r="E147" i="8"/>
  <c r="D147" i="8"/>
  <c r="B147" i="8"/>
  <c r="E146" i="8"/>
  <c r="D146" i="8"/>
  <c r="B146" i="8"/>
  <c r="E145" i="8"/>
  <c r="D145" i="8"/>
  <c r="B145" i="8"/>
  <c r="E144" i="8"/>
  <c r="D144" i="8"/>
  <c r="B144" i="8"/>
  <c r="E143" i="8"/>
  <c r="D143" i="8"/>
  <c r="B143" i="8"/>
  <c r="E142" i="8"/>
  <c r="D142" i="8"/>
  <c r="B142" i="8"/>
  <c r="E141" i="8"/>
  <c r="D141" i="8"/>
  <c r="B141" i="8"/>
  <c r="E140" i="8"/>
  <c r="D140" i="8"/>
  <c r="B140" i="8"/>
  <c r="E139" i="8"/>
  <c r="D139" i="8"/>
  <c r="B139" i="8"/>
  <c r="E138" i="8"/>
  <c r="D138" i="8"/>
  <c r="B138" i="8"/>
  <c r="E137" i="8"/>
  <c r="D137" i="8"/>
  <c r="B137" i="8"/>
  <c r="E136" i="8"/>
  <c r="D136" i="8"/>
  <c r="B136" i="8"/>
  <c r="E135" i="8"/>
  <c r="D135" i="8"/>
  <c r="B135" i="8"/>
  <c r="E134" i="8"/>
  <c r="D134" i="8"/>
  <c r="B134" i="8"/>
  <c r="E133" i="8"/>
  <c r="D133" i="8"/>
  <c r="B133" i="8"/>
  <c r="E132" i="8"/>
  <c r="D132" i="8"/>
  <c r="B132" i="8"/>
  <c r="E131" i="8"/>
  <c r="D131" i="8"/>
  <c r="B131" i="8"/>
  <c r="E130" i="8"/>
  <c r="D130" i="8"/>
  <c r="B130" i="8"/>
  <c r="E129" i="8"/>
  <c r="D129" i="8"/>
  <c r="B129" i="8"/>
  <c r="E128" i="8"/>
  <c r="D128" i="8"/>
  <c r="B128" i="8"/>
  <c r="E127" i="8"/>
  <c r="D127" i="8"/>
  <c r="B127" i="8"/>
  <c r="E126" i="8"/>
  <c r="D126" i="8"/>
  <c r="B126" i="8"/>
  <c r="E125" i="8"/>
  <c r="D125" i="8"/>
  <c r="B125" i="8"/>
  <c r="E124" i="8"/>
  <c r="D124" i="8"/>
  <c r="B124" i="8"/>
  <c r="E123" i="8"/>
  <c r="D123" i="8"/>
  <c r="B123" i="8"/>
  <c r="E122" i="8"/>
  <c r="D122" i="8"/>
  <c r="B122" i="8"/>
  <c r="E121" i="8"/>
  <c r="D121" i="8"/>
  <c r="B121" i="8"/>
  <c r="E120" i="8"/>
  <c r="D120" i="8"/>
  <c r="B120" i="8"/>
  <c r="E119" i="8"/>
  <c r="D119" i="8"/>
  <c r="B119" i="8"/>
  <c r="E118" i="8"/>
  <c r="D118" i="8"/>
  <c r="E117" i="8"/>
  <c r="D117" i="8"/>
  <c r="B117" i="8"/>
  <c r="E116" i="8"/>
  <c r="D116" i="8"/>
  <c r="B116" i="8"/>
  <c r="E115" i="8"/>
  <c r="D115" i="8"/>
  <c r="B115" i="8"/>
  <c r="E114" i="8"/>
  <c r="D114" i="8"/>
  <c r="B114" i="8"/>
  <c r="E113" i="8"/>
  <c r="D113" i="8"/>
  <c r="B113" i="8"/>
  <c r="E112" i="8"/>
  <c r="D112" i="8"/>
  <c r="B112" i="8"/>
  <c r="E111" i="8"/>
  <c r="D111" i="8"/>
  <c r="B111" i="8"/>
  <c r="E110" i="8"/>
  <c r="D110" i="8"/>
  <c r="B110" i="8"/>
  <c r="E109" i="8"/>
  <c r="D109" i="8"/>
  <c r="B109" i="8"/>
  <c r="E108" i="8"/>
  <c r="D108" i="8"/>
  <c r="B108" i="8"/>
  <c r="E107" i="8"/>
  <c r="D107" i="8"/>
  <c r="B107" i="8"/>
  <c r="E106" i="8"/>
  <c r="D106" i="8"/>
  <c r="B106" i="8"/>
  <c r="E105" i="8"/>
  <c r="D105" i="8"/>
  <c r="B105" i="8"/>
  <c r="E104" i="8"/>
  <c r="D104" i="8"/>
  <c r="B104" i="8"/>
  <c r="E103" i="8"/>
  <c r="D103" i="8"/>
  <c r="B103" i="8"/>
  <c r="E102" i="8"/>
  <c r="D102" i="8"/>
  <c r="B102" i="8"/>
  <c r="E101" i="8"/>
  <c r="D101" i="8"/>
  <c r="B101" i="8"/>
  <c r="E100" i="8"/>
  <c r="D100" i="8"/>
  <c r="B100" i="8"/>
  <c r="E99" i="8"/>
  <c r="D99" i="8"/>
  <c r="B99" i="8"/>
  <c r="E98" i="8"/>
  <c r="D98" i="8"/>
  <c r="B98" i="8"/>
  <c r="E97" i="8"/>
  <c r="D97" i="8"/>
  <c r="E96" i="8"/>
  <c r="D96" i="8"/>
  <c r="E95" i="8"/>
  <c r="D95" i="8"/>
  <c r="E94" i="8"/>
  <c r="D94" i="8"/>
  <c r="E93" i="8"/>
  <c r="D93" i="8"/>
  <c r="E92" i="8"/>
  <c r="D92" i="8"/>
  <c r="E91" i="8"/>
  <c r="D91" i="8"/>
  <c r="E90" i="8"/>
  <c r="D90" i="8"/>
  <c r="E89" i="8"/>
  <c r="D89" i="8"/>
  <c r="E88" i="8"/>
  <c r="D88" i="8"/>
  <c r="E87" i="8"/>
  <c r="D87" i="8"/>
  <c r="E86" i="8"/>
  <c r="D86" i="8"/>
  <c r="E85" i="8"/>
  <c r="D85" i="8"/>
  <c r="B85" i="8"/>
  <c r="E84" i="8"/>
  <c r="D84" i="8"/>
  <c r="B84" i="8"/>
  <c r="E83" i="8"/>
  <c r="D83" i="8"/>
  <c r="B83" i="8"/>
  <c r="E82" i="8"/>
  <c r="D82" i="8"/>
  <c r="B82" i="8"/>
  <c r="E81" i="8"/>
  <c r="D81" i="8"/>
  <c r="B81" i="8"/>
  <c r="E80" i="8"/>
  <c r="D80" i="8"/>
  <c r="B80" i="8"/>
  <c r="E79" i="8"/>
  <c r="D79" i="8"/>
  <c r="B79" i="8"/>
  <c r="E78" i="8"/>
  <c r="D78" i="8"/>
  <c r="B78" i="8"/>
  <c r="E77" i="8"/>
  <c r="D77" i="8"/>
  <c r="B77" i="8"/>
  <c r="E76" i="8"/>
  <c r="D76" i="8"/>
  <c r="B76" i="8"/>
  <c r="E75" i="8"/>
  <c r="D75" i="8"/>
  <c r="B75" i="8"/>
  <c r="E74" i="8"/>
  <c r="D74" i="8"/>
  <c r="B74" i="8"/>
  <c r="E73" i="8"/>
  <c r="D73" i="8"/>
  <c r="B73" i="8"/>
  <c r="E72" i="8"/>
  <c r="D72" i="8"/>
  <c r="B72" i="8"/>
  <c r="E71" i="8"/>
  <c r="D71" i="8"/>
  <c r="B71" i="8"/>
  <c r="E70" i="8"/>
  <c r="D70" i="8"/>
  <c r="B70" i="8"/>
  <c r="E69" i="8"/>
  <c r="D69" i="8"/>
  <c r="B69" i="8"/>
  <c r="E68" i="8"/>
  <c r="D68" i="8"/>
  <c r="B68" i="8"/>
  <c r="E67" i="8"/>
  <c r="D67" i="8"/>
  <c r="B67" i="8"/>
  <c r="E66" i="8"/>
  <c r="D66" i="8"/>
  <c r="B66" i="8"/>
  <c r="E65" i="8"/>
  <c r="D65" i="8"/>
  <c r="B65" i="8"/>
  <c r="E64" i="8"/>
  <c r="D64" i="8"/>
  <c r="B64" i="8"/>
  <c r="E63" i="8"/>
  <c r="D63" i="8"/>
  <c r="B63" i="8"/>
  <c r="E62" i="8"/>
  <c r="D62" i="8"/>
  <c r="B62" i="8"/>
  <c r="E61" i="8"/>
  <c r="D61" i="8"/>
  <c r="B61" i="8"/>
  <c r="E60" i="8"/>
  <c r="D60" i="8"/>
  <c r="B60" i="8"/>
  <c r="E59" i="8"/>
  <c r="D59" i="8"/>
  <c r="B59" i="8"/>
  <c r="E58" i="8"/>
  <c r="D58" i="8"/>
  <c r="B58" i="8"/>
  <c r="E57" i="8"/>
  <c r="D57" i="8"/>
  <c r="B57" i="8"/>
  <c r="E56" i="8"/>
  <c r="D56" i="8"/>
  <c r="B56" i="8"/>
  <c r="E55" i="8"/>
  <c r="D55" i="8"/>
  <c r="B55" i="8"/>
  <c r="E54" i="8"/>
  <c r="D54" i="8"/>
  <c r="B54" i="8"/>
  <c r="E53" i="8"/>
  <c r="D53" i="8"/>
  <c r="B53" i="8"/>
  <c r="E52" i="8"/>
  <c r="D52" i="8"/>
  <c r="B52" i="8"/>
  <c r="E51" i="8"/>
  <c r="D51" i="8"/>
  <c r="B51" i="8"/>
  <c r="E50" i="8"/>
  <c r="D50" i="8"/>
  <c r="B50" i="8"/>
  <c r="E49" i="8"/>
  <c r="D49" i="8"/>
  <c r="B49" i="8"/>
  <c r="E48" i="8"/>
  <c r="D48" i="8"/>
  <c r="B48" i="8"/>
  <c r="E47" i="8"/>
  <c r="D47" i="8"/>
  <c r="B47" i="8"/>
  <c r="E46" i="8"/>
  <c r="D46" i="8"/>
  <c r="E45" i="8"/>
  <c r="D45" i="8"/>
  <c r="E44" i="8"/>
  <c r="D44" i="8"/>
  <c r="E43" i="8"/>
  <c r="D43" i="8"/>
  <c r="E42" i="8"/>
  <c r="D42" i="8"/>
  <c r="B42" i="8"/>
  <c r="E41" i="8"/>
  <c r="D41" i="8"/>
  <c r="B41" i="8"/>
  <c r="E40" i="8"/>
  <c r="D40" i="8"/>
  <c r="B40" i="8"/>
  <c r="E39" i="8"/>
  <c r="D39" i="8"/>
  <c r="B39" i="8"/>
  <c r="E38" i="8"/>
  <c r="D38" i="8"/>
  <c r="B38" i="8"/>
  <c r="E37" i="8"/>
  <c r="D37" i="8"/>
  <c r="B37" i="8"/>
  <c r="E36" i="8"/>
  <c r="D36" i="8"/>
  <c r="B36" i="8"/>
  <c r="E35" i="8"/>
  <c r="D35" i="8"/>
  <c r="B35" i="8"/>
  <c r="E34" i="8"/>
  <c r="D34" i="8"/>
  <c r="B34" i="8"/>
  <c r="E33" i="8"/>
  <c r="D33" i="8"/>
  <c r="B33" i="8"/>
  <c r="E32" i="8"/>
  <c r="D32" i="8"/>
  <c r="B32" i="8"/>
  <c r="E31" i="8"/>
  <c r="D31" i="8"/>
  <c r="B31" i="8"/>
  <c r="E30" i="8"/>
  <c r="D30" i="8"/>
  <c r="B30" i="8"/>
  <c r="E29" i="8"/>
  <c r="D29" i="8"/>
  <c r="B29" i="8"/>
  <c r="E28" i="8"/>
  <c r="D28" i="8"/>
  <c r="B28" i="8"/>
  <c r="E27" i="8"/>
  <c r="D27" i="8"/>
  <c r="B27" i="8"/>
  <c r="E26" i="8"/>
  <c r="D26" i="8"/>
  <c r="B26" i="8"/>
  <c r="E25" i="8"/>
  <c r="D25" i="8"/>
  <c r="B25" i="8"/>
  <c r="E24" i="8"/>
  <c r="D24" i="8"/>
  <c r="B24" i="8"/>
  <c r="E23" i="8"/>
  <c r="D23" i="8"/>
  <c r="B23" i="8"/>
  <c r="E22" i="8"/>
  <c r="D22" i="8"/>
  <c r="B22" i="8"/>
  <c r="E21" i="8"/>
  <c r="D21" i="8"/>
  <c r="B21" i="8"/>
  <c r="E20" i="8"/>
  <c r="D20" i="8"/>
  <c r="B20" i="8"/>
  <c r="E19" i="8"/>
  <c r="D19" i="8"/>
  <c r="B19" i="8"/>
  <c r="E18" i="8"/>
  <c r="D18" i="8"/>
  <c r="B18" i="8"/>
  <c r="E17" i="8"/>
  <c r="D17" i="8"/>
  <c r="B17" i="8"/>
  <c r="E16" i="8"/>
  <c r="D16" i="8"/>
  <c r="B16" i="8"/>
  <c r="E15" i="8"/>
  <c r="D15" i="8"/>
  <c r="B15" i="8"/>
  <c r="E14" i="8"/>
  <c r="D14" i="8"/>
  <c r="B14" i="8"/>
  <c r="E13" i="8"/>
  <c r="D13" i="8"/>
  <c r="B13" i="8"/>
  <c r="E12" i="8"/>
  <c r="D12" i="8"/>
  <c r="B12" i="8"/>
  <c r="E11" i="8"/>
  <c r="D11" i="8"/>
  <c r="B11" i="8"/>
  <c r="E10" i="8"/>
  <c r="D10" i="8"/>
  <c r="B10" i="8"/>
  <c r="E9" i="8"/>
  <c r="D9" i="8"/>
  <c r="B9" i="8"/>
  <c r="E8" i="8"/>
  <c r="D8" i="8"/>
  <c r="B8" i="8"/>
  <c r="E7" i="8"/>
  <c r="D7" i="8"/>
  <c r="B7" i="8"/>
  <c r="E6" i="8"/>
  <c r="D6" i="8"/>
  <c r="B6" i="8"/>
  <c r="E5" i="8"/>
  <c r="D5" i="8"/>
  <c r="B5" i="8"/>
  <c r="E4" i="8"/>
  <c r="D4" i="8"/>
  <c r="B4" i="8"/>
  <c r="E3" i="8"/>
  <c r="D3" i="8"/>
  <c r="B3" i="8"/>
  <c r="E2" i="8"/>
  <c r="D2" i="8"/>
  <c r="B2" i="8"/>
</calcChain>
</file>

<file path=xl/sharedStrings.xml><?xml version="1.0" encoding="utf-8"?>
<sst xmlns="http://schemas.openxmlformats.org/spreadsheetml/2006/main" count="7028" uniqueCount="3906">
  <si>
    <t>b3522</t>
  </si>
  <si>
    <t>b0128</t>
  </si>
  <si>
    <t>b0127</t>
  </si>
  <si>
    <t>b3195</t>
  </si>
  <si>
    <t>b3191</t>
  </si>
  <si>
    <t>b3192</t>
  </si>
  <si>
    <t>b3193</t>
  </si>
  <si>
    <t>b3194</t>
  </si>
  <si>
    <t>b2346</t>
  </si>
  <si>
    <t>b0449</t>
  </si>
  <si>
    <t>b0448</t>
  </si>
  <si>
    <t>b0886</t>
  </si>
  <si>
    <t>b0914</t>
  </si>
  <si>
    <t>b1496</t>
  </si>
  <si>
    <t>b2408</t>
  </si>
  <si>
    <t>b0411</t>
  </si>
  <si>
    <t>b3291</t>
  </si>
  <si>
    <t>b1377</t>
  </si>
  <si>
    <t>b0929</t>
  </si>
  <si>
    <t>b0241</t>
  </si>
  <si>
    <t>b2215</t>
  </si>
  <si>
    <t>b4036</t>
  </si>
  <si>
    <t>b0040</t>
  </si>
  <si>
    <t>b1801</t>
  </si>
  <si>
    <t>b2526</t>
  </si>
  <si>
    <t>b0957</t>
  </si>
  <si>
    <t>b1520</t>
  </si>
  <si>
    <t>b0650</t>
  </si>
  <si>
    <t>b3646</t>
  </si>
  <si>
    <t>b4311</t>
  </si>
  <si>
    <t>b0157</t>
  </si>
  <si>
    <t>b0014</t>
  </si>
  <si>
    <t>b1242</t>
  </si>
  <si>
    <t>b0818</t>
  </si>
  <si>
    <t>b4029</t>
  </si>
  <si>
    <t>b0984</t>
  </si>
  <si>
    <t>b0150</t>
  </si>
  <si>
    <t>b2169</t>
  </si>
  <si>
    <t>b2167</t>
  </si>
  <si>
    <t>b3900</t>
  </si>
  <si>
    <t>b3899</t>
  </si>
  <si>
    <t>b4031</t>
  </si>
  <si>
    <t>b2943</t>
  </si>
  <si>
    <t>b2841</t>
  </si>
  <si>
    <t>b0731</t>
  </si>
  <si>
    <t>b0805</t>
  </si>
  <si>
    <t>b0584</t>
  </si>
  <si>
    <t>b1252</t>
  </si>
  <si>
    <t>cpd00074</t>
  </si>
  <si>
    <t>b2155</t>
  </si>
  <si>
    <t>b0739</t>
  </si>
  <si>
    <t>b0742</t>
  </si>
  <si>
    <t>b0741</t>
  </si>
  <si>
    <t>b0740</t>
  </si>
  <si>
    <t>b3739</t>
  </si>
  <si>
    <t>cpd00063, cpd00254</t>
  </si>
  <si>
    <t>b1616</t>
  </si>
  <si>
    <t>b3877</t>
  </si>
  <si>
    <t>b3876</t>
  </si>
  <si>
    <t>b4354</t>
  </si>
  <si>
    <t>b0598</t>
  </si>
  <si>
    <t>b0433</t>
  </si>
  <si>
    <t>b0377</t>
  </si>
  <si>
    <t>b2460</t>
  </si>
  <si>
    <t>b1959</t>
  </si>
  <si>
    <t>b1833</t>
  </si>
  <si>
    <t>b1834</t>
  </si>
  <si>
    <t>b0952</t>
  </si>
  <si>
    <t>b0951</t>
  </si>
  <si>
    <t>b0950</t>
  </si>
  <si>
    <t>b4054</t>
  </si>
  <si>
    <t>b0928</t>
  </si>
  <si>
    <t>b2188</t>
  </si>
  <si>
    <t>cpd12801, cpd15426, cpd15428, cpd15429, cpd15431</t>
  </si>
  <si>
    <t>b2292</t>
  </si>
  <si>
    <t>b4242</t>
  </si>
  <si>
    <t>b0787</t>
  </si>
  <si>
    <t>b2972</t>
  </si>
  <si>
    <t>b0484</t>
  </si>
  <si>
    <t>b3469</t>
  </si>
  <si>
    <t>b1342</t>
  </si>
  <si>
    <t>b0970</t>
  </si>
  <si>
    <t>b0341</t>
  </si>
  <si>
    <t>cpd01015</t>
  </si>
  <si>
    <t>b1791</t>
  </si>
  <si>
    <t>b2393</t>
  </si>
  <si>
    <t>b1602</t>
  </si>
  <si>
    <t>b1603</t>
  </si>
  <si>
    <t>b0070</t>
  </si>
  <si>
    <t>b3659</t>
  </si>
  <si>
    <t>b2170</t>
  </si>
  <si>
    <t>b0151</t>
  </si>
  <si>
    <t>b0153</t>
  </si>
  <si>
    <t>b0152</t>
  </si>
  <si>
    <t>b0067</t>
  </si>
  <si>
    <t>b0066</t>
  </si>
  <si>
    <t>b0068</t>
  </si>
  <si>
    <t>b2062</t>
  </si>
  <si>
    <t>b2983</t>
  </si>
  <si>
    <t>b0983</t>
  </si>
  <si>
    <t>b2047</t>
  </si>
  <si>
    <t>b2801</t>
  </si>
  <si>
    <t>b2715</t>
  </si>
  <si>
    <t>b3720</t>
  </si>
  <si>
    <t>b3722</t>
  </si>
  <si>
    <t>b3040</t>
  </si>
  <si>
    <t>b1929</t>
  </si>
  <si>
    <t>cpd01079</t>
  </si>
  <si>
    <t>b3471</t>
  </si>
  <si>
    <t>cpd00104</t>
  </si>
  <si>
    <t>b3927</t>
  </si>
  <si>
    <t>b2008</t>
  </si>
  <si>
    <t>cpd07035</t>
  </si>
  <si>
    <t>b0591</t>
  </si>
  <si>
    <t>b3682</t>
  </si>
  <si>
    <t>b0679</t>
  </si>
  <si>
    <t>b1621</t>
  </si>
  <si>
    <t>b3683</t>
  </si>
  <si>
    <t>b1101</t>
  </si>
  <si>
    <t>b3325</t>
  </si>
  <si>
    <t>b1451</t>
  </si>
  <si>
    <t>b3391</t>
  </si>
  <si>
    <t>b1829</t>
  </si>
  <si>
    <t>b3424</t>
  </si>
  <si>
    <t>b3323</t>
  </si>
  <si>
    <t>b3949</t>
  </si>
  <si>
    <t>b1978</t>
  </si>
  <si>
    <t>b1220</t>
  </si>
  <si>
    <t>b2835</t>
  </si>
  <si>
    <t>b0314</t>
  </si>
  <si>
    <t>b2344</t>
  </si>
  <si>
    <t>b2037</t>
  </si>
  <si>
    <t>b3493</t>
  </si>
  <si>
    <t>b2987</t>
  </si>
  <si>
    <t>b1117</t>
  </si>
  <si>
    <t>b1118</t>
  </si>
  <si>
    <t>b1116</t>
  </si>
  <si>
    <t>b4296</t>
  </si>
  <si>
    <t>b4265</t>
  </si>
  <si>
    <t>b3415</t>
  </si>
  <si>
    <t>b4476</t>
  </si>
  <si>
    <t>b4321</t>
  </si>
  <si>
    <t>b4330</t>
  </si>
  <si>
    <t>cpd00051</t>
  </si>
  <si>
    <t>b0875</t>
  </si>
  <si>
    <t>cpd00001</t>
  </si>
  <si>
    <t>b1245</t>
  </si>
  <si>
    <t>b1246</t>
  </si>
  <si>
    <t>b1247</t>
  </si>
  <si>
    <t>b1243</t>
  </si>
  <si>
    <t>b1244</t>
  </si>
  <si>
    <t>b1292</t>
  </si>
  <si>
    <t>b1293</t>
  </si>
  <si>
    <t>b1294</t>
  </si>
  <si>
    <t>b1290</t>
  </si>
  <si>
    <t>b1291</t>
  </si>
  <si>
    <t>b3544</t>
  </si>
  <si>
    <t>b3540</t>
  </si>
  <si>
    <t>b0830</t>
  </si>
  <si>
    <t>b3541</t>
  </si>
  <si>
    <t>b3542</t>
  </si>
  <si>
    <t>b3543</t>
  </si>
  <si>
    <t>b2309</t>
  </si>
  <si>
    <t>b2306</t>
  </si>
  <si>
    <t>b2307</t>
  </si>
  <si>
    <t>b2308</t>
  </si>
  <si>
    <t>b2310</t>
  </si>
  <si>
    <t>b1918</t>
  </si>
  <si>
    <t>b0862</t>
  </si>
  <si>
    <t>b0860</t>
  </si>
  <si>
    <t>b0878</t>
  </si>
  <si>
    <t>b0879</t>
  </si>
  <si>
    <t>b4391</t>
  </si>
  <si>
    <t>b0765</t>
  </si>
  <si>
    <t>b0764</t>
  </si>
  <si>
    <t>b0763</t>
  </si>
  <si>
    <t>b3460</t>
  </si>
  <si>
    <t>b3456</t>
  </si>
  <si>
    <t>b3457</t>
  </si>
  <si>
    <t>b3458</t>
  </si>
  <si>
    <t>b3454</t>
  </si>
  <si>
    <t>b3455</t>
  </si>
  <si>
    <t>b2258</t>
  </si>
  <si>
    <t>b4544</t>
  </si>
  <si>
    <t>b4148</t>
  </si>
  <si>
    <t>b3747</t>
  </si>
  <si>
    <t>b2952</t>
  </si>
  <si>
    <t>cpd00205</t>
  </si>
  <si>
    <t>b1711</t>
  </si>
  <si>
    <t>b0158</t>
  </si>
  <si>
    <t>b1709</t>
  </si>
  <si>
    <t>b2536</t>
  </si>
  <si>
    <t>cpd03343</t>
  </si>
  <si>
    <t>b3450</t>
  </si>
  <si>
    <t>b1311</t>
  </si>
  <si>
    <t>b1312</t>
  </si>
  <si>
    <t>b1310</t>
  </si>
  <si>
    <t>b0887</t>
  </si>
  <si>
    <t>b2317</t>
  </si>
  <si>
    <t>cpd03387</t>
  </si>
  <si>
    <t>b1752</t>
  </si>
  <si>
    <t>b1750</t>
  </si>
  <si>
    <t>b1102</t>
  </si>
  <si>
    <t>b0933</t>
  </si>
  <si>
    <t>b0936</t>
  </si>
  <si>
    <t>b0934</t>
  </si>
  <si>
    <t>b1599</t>
  </si>
  <si>
    <t>b1600</t>
  </si>
  <si>
    <t>b0589</t>
  </si>
  <si>
    <t>b0590</t>
  </si>
  <si>
    <t>b0592</t>
  </si>
  <si>
    <t>b0588</t>
  </si>
  <si>
    <t>b1191</t>
  </si>
  <si>
    <t>b1473</t>
  </si>
  <si>
    <t>b1209</t>
  </si>
  <si>
    <t>cpd11959</t>
  </si>
  <si>
    <t>b0891</t>
  </si>
  <si>
    <t>b2452</t>
  </si>
  <si>
    <t>cpd00162</t>
  </si>
  <si>
    <t>b0813</t>
  </si>
  <si>
    <t>b3816</t>
  </si>
  <si>
    <t>b3685</t>
  </si>
  <si>
    <t>b2098</t>
  </si>
  <si>
    <t>b2406</t>
  </si>
  <si>
    <t>b2964</t>
  </si>
  <si>
    <t>b3473</t>
  </si>
  <si>
    <t>b2322</t>
  </si>
  <si>
    <t>b1596</t>
  </si>
  <si>
    <t>b3705</t>
  </si>
  <si>
    <t>b1912</t>
  </si>
  <si>
    <t>b1469</t>
  </si>
  <si>
    <t>b1223</t>
  </si>
  <si>
    <t>b4304</t>
  </si>
  <si>
    <t>b2301</t>
  </si>
  <si>
    <t>cpd00042</t>
  </si>
  <si>
    <t>b2492</t>
  </si>
  <si>
    <t>b0904</t>
  </si>
  <si>
    <t>b3409</t>
  </si>
  <si>
    <t>b1821</t>
  </si>
  <si>
    <t>cpd00030</t>
  </si>
  <si>
    <t>b0010</t>
  </si>
  <si>
    <t>b4210</t>
  </si>
  <si>
    <t>cpd00035</t>
  </si>
  <si>
    <t>b2670</t>
  </si>
  <si>
    <t>b3408</t>
  </si>
  <si>
    <t>b3827</t>
  </si>
  <si>
    <t>cpd00029</t>
  </si>
  <si>
    <t>b0786</t>
  </si>
  <si>
    <t>b2199</t>
  </si>
  <si>
    <t>b0451</t>
  </si>
  <si>
    <t>b1533</t>
  </si>
  <si>
    <t>b2013</t>
  </si>
  <si>
    <t>b2347</t>
  </si>
  <si>
    <t>cpd00075</t>
  </si>
  <si>
    <t>b3367</t>
  </si>
  <si>
    <t>b2682</t>
  </si>
  <si>
    <t>b2683</t>
  </si>
  <si>
    <t>b1889</t>
  </si>
  <si>
    <t>cpd00067</t>
  </si>
  <si>
    <t>b1890</t>
  </si>
  <si>
    <t>b2365</t>
  </si>
  <si>
    <t>cpd00058</t>
  </si>
  <si>
    <t>b1874</t>
  </si>
  <si>
    <t>b0123</t>
  </si>
  <si>
    <t>cpd12713</t>
  </si>
  <si>
    <t>b4136</t>
  </si>
  <si>
    <t>b2270</t>
  </si>
  <si>
    <t>cpd00099</t>
  </si>
  <si>
    <t>b0624</t>
  </si>
  <si>
    <t>b3229</t>
  </si>
  <si>
    <t>b1805</t>
  </si>
  <si>
    <t>b1701</t>
  </si>
  <si>
    <t>b2836</t>
  </si>
  <si>
    <t>b0037</t>
  </si>
  <si>
    <t>b0655</t>
  </si>
  <si>
    <t>b0654</t>
  </si>
  <si>
    <t>b0653</t>
  </si>
  <si>
    <t>b0652</t>
  </si>
  <si>
    <t>b1615</t>
  </si>
  <si>
    <t>b1872</t>
  </si>
  <si>
    <t>b1873</t>
  </si>
  <si>
    <t>b1227</t>
  </si>
  <si>
    <t>b1224</t>
  </si>
  <si>
    <t>b1225</t>
  </si>
  <si>
    <t>b1590</t>
  </si>
  <si>
    <t>b1587</t>
  </si>
  <si>
    <t>b1588</t>
  </si>
  <si>
    <t>b1589</t>
  </si>
  <si>
    <t>b1476</t>
  </si>
  <si>
    <t>b1474</t>
  </si>
  <si>
    <t>b1475</t>
  </si>
  <si>
    <t>b1465</t>
  </si>
  <si>
    <t>b1467</t>
  </si>
  <si>
    <t>b1468</t>
  </si>
  <si>
    <t>b1670</t>
  </si>
  <si>
    <t>b1671</t>
  </si>
  <si>
    <t>b0998</t>
  </si>
  <si>
    <t>b0997</t>
  </si>
  <si>
    <t>b0996</t>
  </si>
  <si>
    <t>b0896</t>
  </si>
  <si>
    <t>b0895</t>
  </si>
  <si>
    <t>b0894</t>
  </si>
  <si>
    <t>b1920</t>
  </si>
  <si>
    <t>b1917</t>
  </si>
  <si>
    <t>b2180</t>
  </si>
  <si>
    <t>b2177</t>
  </si>
  <si>
    <t>b2178</t>
  </si>
  <si>
    <t>b2179</t>
  </si>
  <si>
    <t>b3451</t>
  </si>
  <si>
    <t>b3452</t>
  </si>
  <si>
    <t>b3453</t>
  </si>
  <si>
    <t>b0811</t>
  </si>
  <si>
    <t>b0810</t>
  </si>
  <si>
    <t>b0809</t>
  </si>
  <si>
    <t>b0479</t>
  </si>
  <si>
    <t>b1858</t>
  </si>
  <si>
    <t>b1859</t>
  </si>
  <si>
    <t>b1857</t>
  </si>
  <si>
    <t>b1513</t>
  </si>
  <si>
    <t>b1514</t>
  </si>
  <si>
    <t>b1515</t>
  </si>
  <si>
    <t>b1516</t>
  </si>
  <si>
    <t>b3749</t>
  </si>
  <si>
    <t>b3750</t>
  </si>
  <si>
    <t>b3751</t>
  </si>
  <si>
    <t>b3480</t>
  </si>
  <si>
    <t>b3478</t>
  </si>
  <si>
    <t>b3479</t>
  </si>
  <si>
    <t>b3476</t>
  </si>
  <si>
    <t>b3477</t>
  </si>
  <si>
    <t>b0199</t>
  </si>
  <si>
    <t>b0198</t>
  </si>
  <si>
    <t>b0197</t>
  </si>
  <si>
    <t>b1443</t>
  </si>
  <si>
    <t>b1440</t>
  </si>
  <si>
    <t>b1441</t>
  </si>
  <si>
    <t>b1442</t>
  </si>
  <si>
    <t>b0856</t>
  </si>
  <si>
    <t>b0855</t>
  </si>
  <si>
    <t>b0854</t>
  </si>
  <si>
    <t>b0857</t>
  </si>
  <si>
    <t>b1124</t>
  </si>
  <si>
    <t>b1125</t>
  </si>
  <si>
    <t>b1126</t>
  </si>
  <si>
    <t>b1123</t>
  </si>
  <si>
    <t>b3917</t>
  </si>
  <si>
    <t>b2422</t>
  </si>
  <si>
    <t>b2423</t>
  </si>
  <si>
    <t>b2424</t>
  </si>
  <si>
    <t>b2425</t>
  </si>
  <si>
    <t>b1755</t>
  </si>
  <si>
    <t>b1756</t>
  </si>
  <si>
    <t>b1754</t>
  </si>
  <si>
    <t>b0832</t>
  </si>
  <si>
    <t>b0831</t>
  </si>
  <si>
    <t>b0829</t>
  </si>
  <si>
    <t>b4081</t>
  </si>
  <si>
    <t>b2093</t>
  </si>
  <si>
    <t>b2094</t>
  </si>
  <si>
    <t>b0681</t>
  </si>
  <si>
    <t>cpd04067</t>
  </si>
  <si>
    <t>b3175</t>
  </si>
  <si>
    <t>b0407</t>
  </si>
  <si>
    <t>b2610</t>
  </si>
  <si>
    <t>b0098</t>
  </si>
  <si>
    <t>b0456</t>
  </si>
  <si>
    <t>b3981</t>
  </si>
  <si>
    <t>b3464</t>
  </si>
  <si>
    <t>b3300</t>
  </si>
  <si>
    <t>b4230</t>
  </si>
  <si>
    <t>b4485</t>
  </si>
  <si>
    <t>b4231</t>
  </si>
  <si>
    <t>b4227</t>
  </si>
  <si>
    <t>b2547</t>
  </si>
  <si>
    <t>b2548</t>
  </si>
  <si>
    <t>b2546</t>
  </si>
  <si>
    <t>b3566</t>
  </si>
  <si>
    <t>b3567</t>
  </si>
  <si>
    <t>b3568</t>
  </si>
  <si>
    <t>b2679</t>
  </si>
  <si>
    <t>b2677</t>
  </si>
  <si>
    <t>b2678</t>
  </si>
  <si>
    <t>b2130</t>
  </si>
  <si>
    <t>b2131</t>
  </si>
  <si>
    <t>b2129</t>
  </si>
  <si>
    <t>b2128</t>
  </si>
  <si>
    <t>b1817</t>
  </si>
  <si>
    <t>b1818</t>
  </si>
  <si>
    <t>b1819</t>
  </si>
  <si>
    <t>b2933</t>
  </si>
  <si>
    <t>b2934</t>
  </si>
  <si>
    <t>b3599</t>
  </si>
  <si>
    <t>b3943</t>
  </si>
  <si>
    <t>cpd00381</t>
  </si>
  <si>
    <t>b4461</t>
  </si>
  <si>
    <t>cpd00254</t>
  </si>
  <si>
    <t>b2107</t>
  </si>
  <si>
    <t>b2106</t>
  </si>
  <si>
    <t>b1250</t>
  </si>
  <si>
    <t>b3508</t>
  </si>
  <si>
    <t>b2611</t>
  </si>
  <si>
    <t>b3005</t>
  </si>
  <si>
    <t>b3006</t>
  </si>
  <si>
    <t>b0738</t>
  </si>
  <si>
    <t>b0737</t>
  </si>
  <si>
    <t>b0496</t>
  </si>
  <si>
    <t>b0495</t>
  </si>
  <si>
    <t>b0367</t>
  </si>
  <si>
    <t>b0366</t>
  </si>
  <si>
    <t>b0365</t>
  </si>
  <si>
    <t>b2282</t>
  </si>
  <si>
    <t>b2283</t>
  </si>
  <si>
    <t>b2284</t>
  </si>
  <si>
    <t>b2285</t>
  </si>
  <si>
    <t>b2280</t>
  </si>
  <si>
    <t>b2281</t>
  </si>
  <si>
    <t>b2279</t>
  </si>
  <si>
    <t>b2286</t>
  </si>
  <si>
    <t>b2276</t>
  </si>
  <si>
    <t>b2287</t>
  </si>
  <si>
    <t>b2288</t>
  </si>
  <si>
    <t>b2277</t>
  </si>
  <si>
    <t>b2278</t>
  </si>
  <si>
    <t>b2719</t>
  </si>
  <si>
    <t>b2723</t>
  </si>
  <si>
    <t>b2724</t>
  </si>
  <si>
    <t>b2720</t>
  </si>
  <si>
    <t>b2721</t>
  </si>
  <si>
    <t>b2722</t>
  </si>
  <si>
    <t>b4079</t>
  </si>
  <si>
    <t>b2481</t>
  </si>
  <si>
    <t>b2482</t>
  </si>
  <si>
    <t>b2483</t>
  </si>
  <si>
    <t>b2488</t>
  </si>
  <si>
    <t>b2489</t>
  </si>
  <si>
    <t>b2484</t>
  </si>
  <si>
    <t>b2485</t>
  </si>
  <si>
    <t>b2486</t>
  </si>
  <si>
    <t>b2487</t>
  </si>
  <si>
    <t>b0429</t>
  </si>
  <si>
    <t>b0430</t>
  </si>
  <si>
    <t>b0432</t>
  </si>
  <si>
    <t>b0431</t>
  </si>
  <si>
    <t>b4032</t>
  </si>
  <si>
    <t>b4034</t>
  </si>
  <si>
    <t>b4033</t>
  </si>
  <si>
    <t>b4035</t>
  </si>
  <si>
    <t>b2493</t>
  </si>
  <si>
    <t>cpd15127</t>
  </si>
  <si>
    <t>b1601</t>
  </si>
  <si>
    <t>b1688</t>
  </si>
  <si>
    <t>b3474</t>
  </si>
  <si>
    <t>b1972</t>
  </si>
  <si>
    <t>b2150</t>
  </si>
  <si>
    <t>b2148</t>
  </si>
  <si>
    <t>b2149</t>
  </si>
  <si>
    <t>b0864</t>
  </si>
  <si>
    <t>b0863</t>
  </si>
  <si>
    <t>b0861</t>
  </si>
  <si>
    <t>b4460</t>
  </si>
  <si>
    <t>b1900</t>
  </si>
  <si>
    <t>b1901</t>
  </si>
  <si>
    <t>b4087</t>
  </si>
  <si>
    <t>b4086</t>
  </si>
  <si>
    <t>b4088</t>
  </si>
  <si>
    <t>b0949</t>
  </si>
  <si>
    <t>b4262</t>
  </si>
  <si>
    <t>b4261</t>
  </si>
  <si>
    <t>b3201</t>
  </si>
  <si>
    <t>b0491</t>
  </si>
  <si>
    <t>b0490</t>
  </si>
  <si>
    <t>b3819</t>
  </si>
  <si>
    <t>cpd00680</t>
  </si>
  <si>
    <t>b3966</t>
  </si>
  <si>
    <t>Metab count</t>
  </si>
  <si>
    <t>Genes</t>
  </si>
  <si>
    <t>Metabolites</t>
  </si>
  <si>
    <t>b4193</t>
  </si>
  <si>
    <t>b4195</t>
  </si>
  <si>
    <t>b4194</t>
  </si>
  <si>
    <t>Annotation</t>
  </si>
  <si>
    <t>Match</t>
  </si>
  <si>
    <t>Diffent type of transport (No evidence that it should be symport like shown in iML1515)</t>
  </si>
  <si>
    <t>Obsolete entry in UniProt (transport biotin). Correct transport should be queuosine. No annotation in iML1515</t>
  </si>
  <si>
    <t>MISSING GENE ASSOCIATION iML1515</t>
  </si>
  <si>
    <t>Aquaporin Z water channel </t>
  </si>
  <si>
    <t>Diffent type of transport (No evidence that it should be symport like shown. Putative 3-phenylpropionate transporter</t>
  </si>
  <si>
    <t>Participates in the translocation of lipoproteins from the inner membrane to the outer membrane.</t>
  </si>
  <si>
    <t>Plays a critical role in the incorporation of lipoproteins in the outer membrane after they are released by the LolA protein. Essential for E.coli viability.</t>
  </si>
  <si>
    <t>b2587</t>
  </si>
  <si>
    <t>b0328</t>
  </si>
  <si>
    <t>b3823</t>
  </si>
  <si>
    <t>b3110</t>
  </si>
  <si>
    <t>b0260</t>
  </si>
  <si>
    <t>b0402</t>
  </si>
  <si>
    <t>b4208</t>
  </si>
  <si>
    <t>b2845</t>
  </si>
  <si>
    <t>b3539</t>
  </si>
  <si>
    <t>b2796</t>
  </si>
  <si>
    <t>b3116</t>
  </si>
  <si>
    <t>b0576</t>
  </si>
  <si>
    <t>b2156</t>
  </si>
  <si>
    <t>b2663</t>
  </si>
  <si>
    <t>b0486</t>
  </si>
  <si>
    <t>b0112</t>
  </si>
  <si>
    <t>b3795</t>
  </si>
  <si>
    <t>b0463</t>
  </si>
  <si>
    <t>b0572</t>
  </si>
  <si>
    <t>b0462</t>
  </si>
  <si>
    <t>b2470</t>
  </si>
  <si>
    <t>b3265</t>
  </si>
  <si>
    <t>b3266</t>
  </si>
  <si>
    <t>b2075</t>
  </si>
  <si>
    <t>b2076</t>
  </si>
  <si>
    <t>b2367</t>
  </si>
  <si>
    <t>b2686</t>
  </si>
  <si>
    <t>b2298</t>
  </si>
  <si>
    <t>b2074</t>
  </si>
  <si>
    <t>b1006</t>
  </si>
  <si>
    <t>b2497</t>
  </si>
  <si>
    <t>b3915</t>
  </si>
  <si>
    <t>b0899</t>
  </si>
  <si>
    <t>b3679</t>
  </si>
  <si>
    <t>b4077</t>
  </si>
  <si>
    <t>b3528</t>
  </si>
  <si>
    <t>b2223</t>
  </si>
  <si>
    <t>b2368</t>
  </si>
  <si>
    <t>b3653</t>
  </si>
  <si>
    <t>b2161</t>
  </si>
  <si>
    <t>b2164</t>
  </si>
  <si>
    <t>b3824</t>
  </si>
  <si>
    <t>b4111</t>
  </si>
  <si>
    <t>b0353</t>
  </si>
  <si>
    <t>b4120</t>
  </si>
  <si>
    <t>b1663</t>
  </si>
  <si>
    <t>b1985</t>
  </si>
  <si>
    <t>b2372</t>
  </si>
  <si>
    <t>b0575</t>
  </si>
  <si>
    <t>b3691</t>
  </si>
  <si>
    <t>b2789</t>
  </si>
  <si>
    <t>b3127</t>
  </si>
  <si>
    <t>b4356</t>
  </si>
  <si>
    <t>b1543</t>
  </si>
  <si>
    <t>b1981</t>
  </si>
  <si>
    <t>b2182</t>
  </si>
  <si>
    <t>b1492</t>
  </si>
  <si>
    <t>b0752</t>
  </si>
  <si>
    <t>b4138</t>
  </si>
  <si>
    <t>b4123</t>
  </si>
  <si>
    <t>b3673</t>
  </si>
  <si>
    <t>b0543</t>
  </si>
  <si>
    <t>b2888</t>
  </si>
  <si>
    <t>b3654</t>
  </si>
  <si>
    <t>b0511</t>
  </si>
  <si>
    <t>b2882</t>
  </si>
  <si>
    <t>b1453</t>
  </si>
  <si>
    <t>b3089</t>
  </si>
  <si>
    <t>b3227</t>
  </si>
  <si>
    <t>b0621</t>
  </si>
  <si>
    <t>b1206</t>
  </si>
  <si>
    <t>b2413</t>
  </si>
  <si>
    <t>b0126</t>
  </si>
  <si>
    <t>b4141</t>
  </si>
  <si>
    <t>b3161</t>
  </si>
  <si>
    <t>b1907</t>
  </si>
  <si>
    <t>b3709</t>
  </si>
  <si>
    <t>b2740</t>
  </si>
  <si>
    <t>b0007</t>
  </si>
  <si>
    <t>b3514</t>
  </si>
  <si>
    <t>b2246</t>
  </si>
  <si>
    <t>b2392</t>
  </si>
  <si>
    <t>b3662</t>
  </si>
  <si>
    <t>b3754</t>
  </si>
  <si>
    <t>b2077</t>
  </si>
  <si>
    <t>b3603</t>
  </si>
  <si>
    <t>b2975</t>
  </si>
  <si>
    <t>b3093</t>
  </si>
  <si>
    <t>b3350</t>
  </si>
  <si>
    <t>b0047</t>
  </si>
  <si>
    <t>b2240</t>
  </si>
  <si>
    <t>b3666</t>
  </si>
  <si>
    <t>b3667</t>
  </si>
  <si>
    <t>b0343</t>
  </si>
  <si>
    <t>b4132</t>
  </si>
  <si>
    <t>b0692</t>
  </si>
  <si>
    <t>b4115</t>
  </si>
  <si>
    <t>b3095</t>
  </si>
  <si>
    <t>b4064</t>
  </si>
  <si>
    <t>b3714</t>
  </si>
  <si>
    <t>b4464</t>
  </si>
  <si>
    <t>b3664</t>
  </si>
  <si>
    <t>b0336</t>
  </si>
  <si>
    <t>b0478</t>
  </si>
  <si>
    <t>b0155</t>
  </si>
  <si>
    <t>b0573</t>
  </si>
  <si>
    <t>b0574</t>
  </si>
  <si>
    <t>b1186</t>
  </si>
  <si>
    <t>b0019</t>
  </si>
  <si>
    <t>b3063</t>
  </si>
  <si>
    <t>b0612</t>
  </si>
  <si>
    <t>b0770</t>
  </si>
  <si>
    <t>b3196</t>
  </si>
  <si>
    <t>cpd00063, cpd00067, cpd00971</t>
  </si>
  <si>
    <t>b1216</t>
  </si>
  <si>
    <t>b4065</t>
  </si>
  <si>
    <t>b0046</t>
  </si>
  <si>
    <t>cpd00067, cpd00205</t>
  </si>
  <si>
    <t>b3351</t>
  </si>
  <si>
    <t>b1592</t>
  </si>
  <si>
    <t>cpd00067, cpd00099</t>
  </si>
  <si>
    <t>b2389</t>
  </si>
  <si>
    <t>b0842</t>
  </si>
  <si>
    <t>b4337</t>
  </si>
  <si>
    <t>b0513</t>
  </si>
  <si>
    <t>b1729</t>
  </si>
  <si>
    <t>b0401</t>
  </si>
  <si>
    <t>b4279</t>
  </si>
  <si>
    <t>b3224</t>
  </si>
  <si>
    <t>b1429</t>
  </si>
  <si>
    <t>b3547</t>
  </si>
  <si>
    <t>b0409</t>
  </si>
  <si>
    <t>b0408</t>
  </si>
  <si>
    <t>b3909</t>
  </si>
  <si>
    <t>b4044</t>
  </si>
  <si>
    <t>b1657</t>
  </si>
  <si>
    <t>b0396</t>
  </si>
  <si>
    <t>b1433</t>
  </si>
  <si>
    <t>b1065</t>
  </si>
  <si>
    <t>b1296</t>
  </si>
  <si>
    <t>b2014</t>
  </si>
  <si>
    <t>b3907</t>
  </si>
  <si>
    <t>b2578</t>
  </si>
  <si>
    <t>b4067</t>
  </si>
  <si>
    <t>b1015</t>
  </si>
  <si>
    <t>b1798</t>
  </si>
  <si>
    <t>b3849</t>
  </si>
  <si>
    <t>b3290</t>
  </si>
  <si>
    <t>b1363</t>
  </si>
  <si>
    <t>b4020</t>
  </si>
  <si>
    <t>b1528</t>
  </si>
  <si>
    <t>b4364</t>
  </si>
  <si>
    <t>b1828</t>
  </si>
  <si>
    <t>b1605</t>
  </si>
  <si>
    <t>b0847</t>
  </si>
  <si>
    <t>b3370</t>
  </si>
  <si>
    <t>b0874</t>
  </si>
  <si>
    <t>b3258</t>
  </si>
  <si>
    <t>b2923</t>
  </si>
  <si>
    <t>b3728</t>
  </si>
  <si>
    <t>b3725</t>
  </si>
  <si>
    <t>b3727</t>
  </si>
  <si>
    <t>b3726</t>
  </si>
  <si>
    <t>Different reversibility (should be irrev, iML1515 is correct)</t>
  </si>
  <si>
    <t>Possible L-alanine exporter</t>
  </si>
  <si>
    <t>The L-alanine exporter, AlaE. Different reversibility (should be irrev, iML1515 is correct)</t>
  </si>
  <si>
    <t>Putative acetate efflux pump, MadN. (Wrong reversibility)</t>
  </si>
  <si>
    <t>Ammonia transporter and regulatory sensor, AmtB</t>
  </si>
  <si>
    <t>YfdC is predicted to be an inner membrane protein with six transmembrane domains; In the Transporter Classification Database [Saier16] YfdC is an uncharacterised member of the Formate-Nitrite Transporter (FNT) family.</t>
  </si>
  <si>
    <t xml:space="preserve">Different metabolite in TCDB and Metacyc </t>
  </si>
  <si>
    <t>Chitoporin, ChiP or YbfM of 468 aas. Takes up chitosugars such as chitobiose. Different metabolites in TCDB, Uniprot and Metacyc</t>
  </si>
  <si>
    <t>Cystine exporter, YijE, of 301 aas and 10 TMSs (should be irrev, iML1515 is correct)</t>
  </si>
  <si>
    <t>CorC homologue, YfjD, of 428 aas and 4 TMSs. (not sure if should be transporter)</t>
  </si>
  <si>
    <t>MiSSING GENE ASSOCIATION iML1515</t>
  </si>
  <si>
    <t>Protein RarD.  Involved in antibiotic resistance</t>
  </si>
  <si>
    <t>Inner membrane protein YbiR</t>
  </si>
  <si>
    <t>AtpI of 126 aas (ENTRY IS OBSOLETE, REACTION MIGHT BE WRONG)</t>
  </si>
  <si>
    <t>Sulfate transporter, CysZ.</t>
  </si>
  <si>
    <t>Cytosine permease</t>
  </si>
  <si>
    <t>cpd15460</t>
  </si>
  <si>
    <t>Possibly a pmf-dependent acetate uptake transporter. (check if really is a transporter)</t>
  </si>
  <si>
    <t xml:space="preserve">Different transport types in TCDB and Metacyc </t>
  </si>
  <si>
    <t>Putative antiporter of 549 aas</t>
  </si>
  <si>
    <t>different reversibility</t>
  </si>
  <si>
    <t>Obsolete entry in Uniprot. However, searching the gene in Uniprot we obtain "voltage-gated chloride channel activity"</t>
  </si>
  <si>
    <t>Different transport type. No evidences of type in TCDB</t>
  </si>
  <si>
    <t>iML1515 is missing one subunit. Different type of transport in TCDB and Metacyc</t>
  </si>
  <si>
    <t>Match only one of the reactions enconded by this gene in iML1515. GLCURt2rpp - no evidence of this reaction found</t>
  </si>
  <si>
    <t>Putrescine importer, PuuP</t>
  </si>
  <si>
    <t>Low-affinity putrescine importer PlaP</t>
  </si>
  <si>
    <t>The leucine exporter. Also exports L-methionine but the metabolite is not described in TCDB (at least in the correct field)</t>
  </si>
  <si>
    <t>K+ uptake transporter (K+:H+ symporter), TrkHA.</t>
  </si>
  <si>
    <t>Trk system potassium uptake protein TrkG</t>
  </si>
  <si>
    <t>Aspartate:alanine antiporter, AspT, of 561 aas.</t>
  </si>
  <si>
    <t>Ni2+/Co2+ exporter</t>
  </si>
  <si>
    <t>Pantothenate:Na+ symporter, PanF</t>
  </si>
  <si>
    <t>The VceAB multidrug</t>
  </si>
  <si>
    <t>Symport with Na+ is also shown in TCDB</t>
  </si>
  <si>
    <t>Porin with specificity for β-glucosides, BglH of 538 aas. </t>
  </si>
  <si>
    <t>(iML1515) D-Glyceraldehyde &amp; Urea - not mentioned in TCDB. (Transyt) Arsenite mentioned in TCDB, water found through another hit</t>
  </si>
  <si>
    <t>Different transport type, no reference to correct transport in TCDB. Uniprot says "Can also export L-leucine, L-isoleucine and L-valine." but these metabolites are not in TCDB. Ceftriaxone was found in another hit</t>
  </si>
  <si>
    <t>Different type of transport in TCDB and Metacyc. TCDB also describes Deoxycholate and SDS</t>
  </si>
  <si>
    <t>Irreversible according to TCDB. This complex in TCDB is formed by 3 subunits, but in iML1515 is represented with 4</t>
  </si>
  <si>
    <t>Putative Ca2+:H+ or Ca2+:Na+ antiporter with two 5 TMS internal repeats</t>
  </si>
  <si>
    <t>Gene</t>
  </si>
  <si>
    <t>Reactions Count</t>
  </si>
  <si>
    <t>Reactions</t>
  </si>
  <si>
    <t>b3281</t>
  </si>
  <si>
    <t>SHK3Dr</t>
  </si>
  <si>
    <t>b1062</t>
  </si>
  <si>
    <t>DHORTS</t>
  </si>
  <si>
    <t>b1281</t>
  </si>
  <si>
    <t>OMPDC</t>
  </si>
  <si>
    <t>b3831</t>
  </si>
  <si>
    <t>PYNP2r</t>
  </si>
  <si>
    <t>b0243</t>
  </si>
  <si>
    <t>G5SD</t>
  </si>
  <si>
    <t>b0720</t>
  </si>
  <si>
    <t>CS</t>
  </si>
  <si>
    <t>b1136</t>
  </si>
  <si>
    <t>ICDHyr</t>
  </si>
  <si>
    <t>b0351</t>
  </si>
  <si>
    <t>ACALD</t>
  </si>
  <si>
    <t>b3073</t>
  </si>
  <si>
    <t>PTRCTA</t>
  </si>
  <si>
    <t>b1613</t>
  </si>
  <si>
    <t>MAN6PI</t>
  </si>
  <si>
    <t>b4226</t>
  </si>
  <si>
    <t>PPA</t>
  </si>
  <si>
    <t>b3403</t>
  </si>
  <si>
    <t>PPCK</t>
  </si>
  <si>
    <t>b1479</t>
  </si>
  <si>
    <t>ME1</t>
  </si>
  <si>
    <t>b3041</t>
  </si>
  <si>
    <t>DB4PS</t>
  </si>
  <si>
    <t>b1190</t>
  </si>
  <si>
    <t>ALAR</t>
  </si>
  <si>
    <t>b4053</t>
  </si>
  <si>
    <t>b2290</t>
  </si>
  <si>
    <t>ALATA_L</t>
  </si>
  <si>
    <t>b2379</t>
  </si>
  <si>
    <t>b3752</t>
  </si>
  <si>
    <t>RBK</t>
  </si>
  <si>
    <t>b3926</t>
  </si>
  <si>
    <t>GLYK</t>
  </si>
  <si>
    <t>b1662</t>
  </si>
  <si>
    <t>RBFSb</t>
  </si>
  <si>
    <t>b4232</t>
  </si>
  <si>
    <t>FBP</t>
  </si>
  <si>
    <t>b3925</t>
  </si>
  <si>
    <t>b2930</t>
  </si>
  <si>
    <t>b3430</t>
  </si>
  <si>
    <t>GLGC</t>
  </si>
  <si>
    <t>b1676</t>
  </si>
  <si>
    <t>PYK</t>
  </si>
  <si>
    <t>b3197</t>
  </si>
  <si>
    <t>A5PISO</t>
  </si>
  <si>
    <t>b2708</t>
  </si>
  <si>
    <t>b2436</t>
  </si>
  <si>
    <t>CPPPGO</t>
  </si>
  <si>
    <t>b3500</t>
  </si>
  <si>
    <t>GTHOr</t>
  </si>
  <si>
    <t>b3642</t>
  </si>
  <si>
    <t>ORPT</t>
  </si>
  <si>
    <t>b0415</t>
  </si>
  <si>
    <t>RBFSa</t>
  </si>
  <si>
    <t>b0908</t>
  </si>
  <si>
    <t>PSCVT</t>
  </si>
  <si>
    <t>b3426</t>
  </si>
  <si>
    <t>G3PD5</t>
  </si>
  <si>
    <t>b3885</t>
  </si>
  <si>
    <t>G1PP</t>
  </si>
  <si>
    <t>b3951</t>
  </si>
  <si>
    <t>PFL</t>
  </si>
  <si>
    <t>b3952</t>
  </si>
  <si>
    <t>b1264</t>
  </si>
  <si>
    <t>ANS</t>
  </si>
  <si>
    <t>b0871</t>
  </si>
  <si>
    <t>POX</t>
  </si>
  <si>
    <t>b2458</t>
  </si>
  <si>
    <t>PTAr</t>
  </si>
  <si>
    <t>b2329</t>
  </si>
  <si>
    <t>CHORS</t>
  </si>
  <si>
    <t>b2296</t>
  </si>
  <si>
    <t>ACKr</t>
  </si>
  <si>
    <t>b3804</t>
  </si>
  <si>
    <t>UPP3S</t>
  </si>
  <si>
    <t>b3997</t>
  </si>
  <si>
    <t>UPPDC1</t>
  </si>
  <si>
    <t>b0174</t>
  </si>
  <si>
    <t>UDCPDPS</t>
  </si>
  <si>
    <t>b0524</t>
  </si>
  <si>
    <t>USHD</t>
  </si>
  <si>
    <t>b2779</t>
  </si>
  <si>
    <t>ENO</t>
  </si>
  <si>
    <t>b2097</t>
  </si>
  <si>
    <t>FBA</t>
  </si>
  <si>
    <t>HCO3E</t>
  </si>
  <si>
    <t>b0339</t>
  </si>
  <si>
    <t>b0963</t>
  </si>
  <si>
    <t>MGSA</t>
  </si>
  <si>
    <t>b2508</t>
  </si>
  <si>
    <t>IMPD</t>
  </si>
  <si>
    <t>b1702</t>
  </si>
  <si>
    <t>PPS</t>
  </si>
  <si>
    <t>b0182</t>
  </si>
  <si>
    <t>LPADSS</t>
  </si>
  <si>
    <t>b2400</t>
  </si>
  <si>
    <t>GLUTRS</t>
  </si>
  <si>
    <t>b0915</t>
  </si>
  <si>
    <t>TDSK</t>
  </si>
  <si>
    <t>b4025</t>
  </si>
  <si>
    <t>PGI</t>
  </si>
  <si>
    <t>b3993</t>
  </si>
  <si>
    <t>TMPPP</t>
  </si>
  <si>
    <t>b2926</t>
  </si>
  <si>
    <t>PGK</t>
  </si>
  <si>
    <t>b0767</t>
  </si>
  <si>
    <t>PGL</t>
  </si>
  <si>
    <t>b3386</t>
  </si>
  <si>
    <t>RPE</t>
  </si>
  <si>
    <t>b1693</t>
  </si>
  <si>
    <t>DHQTi</t>
  </si>
  <si>
    <t>b0073</t>
  </si>
  <si>
    <t>IPMD</t>
  </si>
  <si>
    <t>b0523</t>
  </si>
  <si>
    <t>AIRC3</t>
  </si>
  <si>
    <t>b0008</t>
  </si>
  <si>
    <t>TALA</t>
  </si>
  <si>
    <t>b2464</t>
  </si>
  <si>
    <t>b0678</t>
  </si>
  <si>
    <t>G6PDA</t>
  </si>
  <si>
    <t>b3003</t>
  </si>
  <si>
    <t>ALDD2y</t>
  </si>
  <si>
    <t>b0493</t>
  </si>
  <si>
    <t>b2827</t>
  </si>
  <si>
    <t>TMDS</t>
  </si>
  <si>
    <t>b4146</t>
  </si>
  <si>
    <t>LYSAM</t>
  </si>
  <si>
    <t>b1232</t>
  </si>
  <si>
    <t>FTHFD</t>
  </si>
  <si>
    <t>b1851</t>
  </si>
  <si>
    <t>EDD</t>
  </si>
  <si>
    <t>b3236</t>
  </si>
  <si>
    <t>MDH</t>
  </si>
  <si>
    <t>b1612</t>
  </si>
  <si>
    <t>FUM</t>
  </si>
  <si>
    <t>b1611</t>
  </si>
  <si>
    <t>b4139</t>
  </si>
  <si>
    <t>ASPT</t>
  </si>
  <si>
    <t>b4471</t>
  </si>
  <si>
    <t>SERD_L</t>
  </si>
  <si>
    <t>b1814</t>
  </si>
  <si>
    <t>b2797</t>
  </si>
  <si>
    <t>b3996</t>
  </si>
  <si>
    <t>NADDP</t>
  </si>
  <si>
    <t>b2411</t>
  </si>
  <si>
    <t>b3616</t>
  </si>
  <si>
    <t>THRD</t>
  </si>
  <si>
    <t>b3589</t>
  </si>
  <si>
    <t>b4390</t>
  </si>
  <si>
    <t>NMNAT</t>
  </si>
  <si>
    <t>b2316</t>
  </si>
  <si>
    <t>ACCOAC</t>
  </si>
  <si>
    <t>b3255</t>
  </si>
  <si>
    <t>b3256</t>
  </si>
  <si>
    <t>b0185</t>
  </si>
  <si>
    <t>b2615</t>
  </si>
  <si>
    <t>NADK</t>
  </si>
  <si>
    <t>b0507</t>
  </si>
  <si>
    <t>GLXCL</t>
  </si>
  <si>
    <t>b2265</t>
  </si>
  <si>
    <t>ICHORS_copy2</t>
  </si>
  <si>
    <t>b2261</t>
  </si>
  <si>
    <t>SUCBZS</t>
  </si>
  <si>
    <t>b0596</t>
  </si>
  <si>
    <t>DHBD</t>
  </si>
  <si>
    <t>b0595</t>
  </si>
  <si>
    <t>ICHORT</t>
  </si>
  <si>
    <t>b1210</t>
  </si>
  <si>
    <t>GLUTRR</t>
  </si>
  <si>
    <t>b3429</t>
  </si>
  <si>
    <t>GLCS1</t>
  </si>
  <si>
    <t>b0061</t>
  </si>
  <si>
    <t>RBP4E</t>
  </si>
  <si>
    <t>b4198</t>
  </si>
  <si>
    <t>b3583</t>
  </si>
  <si>
    <t>b3062</t>
  </si>
  <si>
    <t>TARTD</t>
  </si>
  <si>
    <t>b3061</t>
  </si>
  <si>
    <t>b3126</t>
  </si>
  <si>
    <t>GLCRAL</t>
  </si>
  <si>
    <t>b0428</t>
  </si>
  <si>
    <t>HEMEOS</t>
  </si>
  <si>
    <t>b0120</t>
  </si>
  <si>
    <t>ADMDC</t>
  </si>
  <si>
    <t>b2937</t>
  </si>
  <si>
    <t>AGMT</t>
  </si>
  <si>
    <t>b1651</t>
  </si>
  <si>
    <t>LGTHL</t>
  </si>
  <si>
    <t>b4117</t>
  </si>
  <si>
    <t>ARGDC</t>
  </si>
  <si>
    <t>b3172</t>
  </si>
  <si>
    <t>ARGSS</t>
  </si>
  <si>
    <t>b3958</t>
  </si>
  <si>
    <t>AGPR</t>
  </si>
  <si>
    <t>b0154</t>
  </si>
  <si>
    <t>G1SAT</t>
  </si>
  <si>
    <t>b0918</t>
  </si>
  <si>
    <t>KDOCT2</t>
  </si>
  <si>
    <t>b0758</t>
  </si>
  <si>
    <t>UGLT</t>
  </si>
  <si>
    <t>b1054</t>
  </si>
  <si>
    <t>EDTXS1</t>
  </si>
  <si>
    <t>b0420</t>
  </si>
  <si>
    <t>DXPS</t>
  </si>
  <si>
    <t>b4322</t>
  </si>
  <si>
    <t>MNNH</t>
  </si>
  <si>
    <t>b1208</t>
  </si>
  <si>
    <t>CDPMEK</t>
  </si>
  <si>
    <t>b3091</t>
  </si>
  <si>
    <t>ALTRH</t>
  </si>
  <si>
    <t>b2746</t>
  </si>
  <si>
    <t>MECDPS</t>
  </si>
  <si>
    <t>b2378</t>
  </si>
  <si>
    <t>EDTXS3</t>
  </si>
  <si>
    <t>b3176</t>
  </si>
  <si>
    <t>PGAMT</t>
  </si>
  <si>
    <t>b3526</t>
  </si>
  <si>
    <t>DDGLK</t>
  </si>
  <si>
    <t>b2048</t>
  </si>
  <si>
    <t>PMANM</t>
  </si>
  <si>
    <t>b4015</t>
  </si>
  <si>
    <t>ICL</t>
  </si>
  <si>
    <t>b3189</t>
  </si>
  <si>
    <t>UAGCVT</t>
  </si>
  <si>
    <t>b3967</t>
  </si>
  <si>
    <t>GLUR</t>
  </si>
  <si>
    <t>b3786</t>
  </si>
  <si>
    <t>UAG2E</t>
  </si>
  <si>
    <t>b2904</t>
  </si>
  <si>
    <t>GLYCL</t>
  </si>
  <si>
    <t>b2903</t>
  </si>
  <si>
    <t>b2905</t>
  </si>
  <si>
    <t>b0109</t>
  </si>
  <si>
    <t>NNDPR</t>
  </si>
  <si>
    <t>b0759</t>
  </si>
  <si>
    <t>UDPG4E</t>
  </si>
  <si>
    <t>b0344</t>
  </si>
  <si>
    <t>LACZ</t>
  </si>
  <si>
    <t>b4239</t>
  </si>
  <si>
    <t>TRE6PH</t>
  </si>
  <si>
    <t>b3956</t>
  </si>
  <si>
    <t>PPC</t>
  </si>
  <si>
    <t>b0593</t>
  </si>
  <si>
    <t>ICHORS_copy1</t>
  </si>
  <si>
    <t>b0614</t>
  </si>
  <si>
    <t>CITL</t>
  </si>
  <si>
    <t>b0617</t>
  </si>
  <si>
    <t>b0616</t>
  </si>
  <si>
    <t>b0615</t>
  </si>
  <si>
    <t>b1636</t>
  </si>
  <si>
    <t>PYDXK</t>
  </si>
  <si>
    <t>b0142</t>
  </si>
  <si>
    <t>HPPK2</t>
  </si>
  <si>
    <t>b3634</t>
  </si>
  <si>
    <t>PTPATi</t>
  </si>
  <si>
    <t>b0394</t>
  </si>
  <si>
    <t>HEX7</t>
  </si>
  <si>
    <t>b0173</t>
  </si>
  <si>
    <t>DXPRIi</t>
  </si>
  <si>
    <t>b1277</t>
  </si>
  <si>
    <t>GTPCII2</t>
  </si>
  <si>
    <t>b2752</t>
  </si>
  <si>
    <t>SADT2</t>
  </si>
  <si>
    <t>b2751</t>
  </si>
  <si>
    <t>b3843</t>
  </si>
  <si>
    <t>OPHBDC</t>
  </si>
  <si>
    <t>b2799</t>
  </si>
  <si>
    <t>LCARS</t>
  </si>
  <si>
    <t>b3902</t>
  </si>
  <si>
    <t>RMPA</t>
  </si>
  <si>
    <t>b2705</t>
  </si>
  <si>
    <t>SBTPD</t>
  </si>
  <si>
    <t>b2091</t>
  </si>
  <si>
    <t>GLTPD</t>
  </si>
  <si>
    <t>b1694</t>
  </si>
  <si>
    <t>ACACCT</t>
  </si>
  <si>
    <t>b2472</t>
  </si>
  <si>
    <t>SDPDS</t>
  </si>
  <si>
    <t>b3132</t>
  </si>
  <si>
    <t>TGBPA</t>
  </si>
  <si>
    <t>b3137</t>
  </si>
  <si>
    <t>b2095</t>
  </si>
  <si>
    <t>b2096</t>
  </si>
  <si>
    <t>b4323</t>
  </si>
  <si>
    <t>MANAO</t>
  </si>
  <si>
    <t>b1521</t>
  </si>
  <si>
    <t>TAGURr</t>
  </si>
  <si>
    <t>b3385</t>
  </si>
  <si>
    <t>PGLYCP</t>
  </si>
  <si>
    <t>b2039</t>
  </si>
  <si>
    <t>G1PTT</t>
  </si>
  <si>
    <t>b3789</t>
  </si>
  <si>
    <t>b3788</t>
  </si>
  <si>
    <t>TDPGDH</t>
  </si>
  <si>
    <t>b2041</t>
  </si>
  <si>
    <t>b1812</t>
  </si>
  <si>
    <t>ADCS</t>
  </si>
  <si>
    <t>b3360</t>
  </si>
  <si>
    <t>b1200</t>
  </si>
  <si>
    <t>DHAPT</t>
  </si>
  <si>
    <t>b1198</t>
  </si>
  <si>
    <t>b1199</t>
  </si>
  <si>
    <t>b2036</t>
  </si>
  <si>
    <t>UDPGALM</t>
  </si>
  <si>
    <t>b2038</t>
  </si>
  <si>
    <t>TDPDRE</t>
  </si>
  <si>
    <t>b2040</t>
  </si>
  <si>
    <t>TDPDRR</t>
  </si>
  <si>
    <t>b0171</t>
  </si>
  <si>
    <t>UMPK</t>
  </si>
  <si>
    <t>b0638</t>
  </si>
  <si>
    <t>RZ5PP</t>
  </si>
  <si>
    <t>b4477</t>
  </si>
  <si>
    <t>DDPGALA</t>
  </si>
  <si>
    <t>b0512</t>
  </si>
  <si>
    <t>ALLTN</t>
  </si>
  <si>
    <t>b3972</t>
  </si>
  <si>
    <t>UAPGR</t>
  </si>
  <si>
    <t>b2498</t>
  </si>
  <si>
    <t>UPPRT</t>
  </si>
  <si>
    <t>b2780</t>
  </si>
  <si>
    <t>CTPS2</t>
  </si>
  <si>
    <t>b0087</t>
  </si>
  <si>
    <t>PAPPT3</t>
  </si>
  <si>
    <t>b0090</t>
  </si>
  <si>
    <t>UAGPT3</t>
  </si>
  <si>
    <t>b3617</t>
  </si>
  <si>
    <t>GLYAT</t>
  </si>
  <si>
    <t>b0200</t>
  </si>
  <si>
    <t>GMHEPPA</t>
  </si>
  <si>
    <t>b0222</t>
  </si>
  <si>
    <t>S7PI</t>
  </si>
  <si>
    <t>b0825</t>
  </si>
  <si>
    <t>F6PA</t>
  </si>
  <si>
    <t>b3946</t>
  </si>
  <si>
    <t>b3619</t>
  </si>
  <si>
    <t>AGMHE</t>
  </si>
  <si>
    <t>b0469</t>
  </si>
  <si>
    <t>ADPT</t>
  </si>
  <si>
    <t>b3957</t>
  </si>
  <si>
    <t>ACODA</t>
  </si>
  <si>
    <t>b3665</t>
  </si>
  <si>
    <t>ADD</t>
  </si>
  <si>
    <t>b0475</t>
  </si>
  <si>
    <t>FCLT</t>
  </si>
  <si>
    <t>b2431</t>
  </si>
  <si>
    <t>b1019</t>
  </si>
  <si>
    <t>b4040</t>
  </si>
  <si>
    <t>HBZOPT</t>
  </si>
  <si>
    <t>b3974</t>
  </si>
  <si>
    <t>PNTK</t>
  </si>
  <si>
    <t>b4177</t>
  </si>
  <si>
    <t>ADSS</t>
  </si>
  <si>
    <t>b0677</t>
  </si>
  <si>
    <t>AGDC</t>
  </si>
  <si>
    <t>b3187</t>
  </si>
  <si>
    <t>OCTDPS</t>
  </si>
  <si>
    <t>b1767</t>
  </si>
  <si>
    <t>ASNN</t>
  </si>
  <si>
    <t>b0828</t>
  </si>
  <si>
    <t>b0103</t>
  </si>
  <si>
    <t>DPCOAK</t>
  </si>
  <si>
    <t>b2104</t>
  </si>
  <si>
    <t>HETZK</t>
  </si>
  <si>
    <t>b3744</t>
  </si>
  <si>
    <t>ASNS2</t>
  </si>
  <si>
    <t>b4244</t>
  </si>
  <si>
    <t>ASPCT</t>
  </si>
  <si>
    <t>b4245</t>
  </si>
  <si>
    <t>b1215</t>
  </si>
  <si>
    <t>KDOPS</t>
  </si>
  <si>
    <t>b3198</t>
  </si>
  <si>
    <t>KDOPP</t>
  </si>
  <si>
    <t>b1092</t>
  </si>
  <si>
    <t>MCOATA</t>
  </si>
  <si>
    <t>b1747</t>
  </si>
  <si>
    <t>AST</t>
  </si>
  <si>
    <t>b1744</t>
  </si>
  <si>
    <t>SGDS</t>
  </si>
  <si>
    <t>b0340</t>
  </si>
  <si>
    <t>CYNTAH</t>
  </si>
  <si>
    <t>b3809</t>
  </si>
  <si>
    <t>DAPE</t>
  </si>
  <si>
    <t>b0031</t>
  </si>
  <si>
    <t>DHDPRy</t>
  </si>
  <si>
    <t>b2883</t>
  </si>
  <si>
    <t>GUAD</t>
  </si>
  <si>
    <t>b0004</t>
  </si>
  <si>
    <t>THRS</t>
  </si>
  <si>
    <t>b4013</t>
  </si>
  <si>
    <t>HSST</t>
  </si>
  <si>
    <t>b1098</t>
  </si>
  <si>
    <t>DTMPK</t>
  </si>
  <si>
    <t>b0888</t>
  </si>
  <si>
    <t>TRDR</t>
  </si>
  <si>
    <t>b2601</t>
  </si>
  <si>
    <t>DDPA</t>
  </si>
  <si>
    <t>b0754</t>
  </si>
  <si>
    <t>b1704</t>
  </si>
  <si>
    <t>b2700</t>
  </si>
  <si>
    <t>NMNDA</t>
  </si>
  <si>
    <t>b1768</t>
  </si>
  <si>
    <t>NNAM</t>
  </si>
  <si>
    <t>b0688</t>
  </si>
  <si>
    <t>PGMT</t>
  </si>
  <si>
    <t>b1317</t>
  </si>
  <si>
    <t>b2168</t>
  </si>
  <si>
    <t>FRUK</t>
  </si>
  <si>
    <t>b2687</t>
  </si>
  <si>
    <t>RHCCE</t>
  </si>
  <si>
    <t>b4196</t>
  </si>
  <si>
    <t>KG6PDC</t>
  </si>
  <si>
    <t>b3581</t>
  </si>
  <si>
    <t>b3790</t>
  </si>
  <si>
    <t>TDPADGAT</t>
  </si>
  <si>
    <t>b4014</t>
  </si>
  <si>
    <t>MALS</t>
  </si>
  <si>
    <t>b2976</t>
  </si>
  <si>
    <t>b4197</t>
  </si>
  <si>
    <t>X5PL3E</t>
  </si>
  <si>
    <t>b3582</t>
  </si>
  <si>
    <t>b3575</t>
  </si>
  <si>
    <t>DOGULNR</t>
  </si>
  <si>
    <t>b1897</t>
  </si>
  <si>
    <t>TRE6PP</t>
  </si>
  <si>
    <t>b3397</t>
  </si>
  <si>
    <t>ADPRDP</t>
  </si>
  <si>
    <t>b3034</t>
  </si>
  <si>
    <t>b3962</t>
  </si>
  <si>
    <t>NADTRHD</t>
  </si>
  <si>
    <t>b2563</t>
  </si>
  <si>
    <t>ACPS1</t>
  </si>
  <si>
    <t>b3475</t>
  </si>
  <si>
    <t>b0062</t>
  </si>
  <si>
    <t>ARAI</t>
  </si>
  <si>
    <t>b3600</t>
  </si>
  <si>
    <t>M1PD</t>
  </si>
  <si>
    <t>b3608</t>
  </si>
  <si>
    <t>G3PD2</t>
  </si>
  <si>
    <t>b4119</t>
  </si>
  <si>
    <t>GALS3</t>
  </si>
  <si>
    <t>b2803</t>
  </si>
  <si>
    <t>FCLK</t>
  </si>
  <si>
    <t>b2738</t>
  </si>
  <si>
    <t>FCLPA</t>
  </si>
  <si>
    <t>b2800</t>
  </si>
  <si>
    <t>b1982</t>
  </si>
  <si>
    <t>AMPN</t>
  </si>
  <si>
    <t>b0335</t>
  </si>
  <si>
    <t>ACCOAL</t>
  </si>
  <si>
    <t>b1236</t>
  </si>
  <si>
    <t>GALUi</t>
  </si>
  <si>
    <t>b0179</t>
  </si>
  <si>
    <t>U23GAAT</t>
  </si>
  <si>
    <t>b0085</t>
  </si>
  <si>
    <t>UAAGDS</t>
  </si>
  <si>
    <t>b0091</t>
  </si>
  <si>
    <t>UAMAS</t>
  </si>
  <si>
    <t>b0088</t>
  </si>
  <si>
    <t>UAMAGS</t>
  </si>
  <si>
    <t>b0505</t>
  </si>
  <si>
    <t>UGLYCH</t>
  </si>
  <si>
    <t>b0905</t>
  </si>
  <si>
    <t>NTPP6</t>
  </si>
  <si>
    <t>b0350</t>
  </si>
  <si>
    <t>OP4ENH</t>
  </si>
  <si>
    <t>b0352</t>
  </si>
  <si>
    <t>HOPNTAL</t>
  </si>
  <si>
    <t>b0386</t>
  </si>
  <si>
    <t>P5CR</t>
  </si>
  <si>
    <t>b3425</t>
  </si>
  <si>
    <t>CYANST</t>
  </si>
  <si>
    <t>b2668</t>
  </si>
  <si>
    <t>b2053</t>
  </si>
  <si>
    <t>GMAND</t>
  </si>
  <si>
    <t>b2920</t>
  </si>
  <si>
    <t>PPCSCT</t>
  </si>
  <si>
    <t>b0727</t>
  </si>
  <si>
    <t>AKGDH</t>
  </si>
  <si>
    <t>b0726</t>
  </si>
  <si>
    <t>b0131</t>
  </si>
  <si>
    <t>ASP1DC</t>
  </si>
  <si>
    <t>b0086</t>
  </si>
  <si>
    <t>UGMDDS</t>
  </si>
  <si>
    <t>b0778</t>
  </si>
  <si>
    <t>DBTS</t>
  </si>
  <si>
    <t>b2065</t>
  </si>
  <si>
    <t>DCTPD</t>
  </si>
  <si>
    <t>b0096</t>
  </si>
  <si>
    <t>UHGADA</t>
  </si>
  <si>
    <t>b3222</t>
  </si>
  <si>
    <t>AMANK</t>
  </si>
  <si>
    <t>b0181</t>
  </si>
  <si>
    <t>UAGAAT</t>
  </si>
  <si>
    <t>b2019</t>
  </si>
  <si>
    <t>ATPPRT</t>
  </si>
  <si>
    <t>b2020</t>
  </si>
  <si>
    <t>HISTD</t>
  </si>
  <si>
    <t>b2478</t>
  </si>
  <si>
    <t>DHDPS</t>
  </si>
  <si>
    <t>b0337</t>
  </si>
  <si>
    <t>CSND</t>
  </si>
  <si>
    <t>b3729</t>
  </si>
  <si>
    <t>GF6PTA</t>
  </si>
  <si>
    <t>b1207</t>
  </si>
  <si>
    <t>PRPPS</t>
  </si>
  <si>
    <t>b2688</t>
  </si>
  <si>
    <t>GLUCYS</t>
  </si>
  <si>
    <t>b0485</t>
  </si>
  <si>
    <t>GLUN</t>
  </si>
  <si>
    <t>b1524</t>
  </si>
  <si>
    <t>b2024</t>
  </si>
  <si>
    <t>PRMICI</t>
  </si>
  <si>
    <t>b2312</t>
  </si>
  <si>
    <t>GLUPRT</t>
  </si>
  <si>
    <t>b0104</t>
  </si>
  <si>
    <t>GMPR</t>
  </si>
  <si>
    <t>b3607</t>
  </si>
  <si>
    <t>SERAT</t>
  </si>
  <si>
    <t>b2421</t>
  </si>
  <si>
    <t>CYSS</t>
  </si>
  <si>
    <t>b2414</t>
  </si>
  <si>
    <t>b1740</t>
  </si>
  <si>
    <t>NADS1</t>
  </si>
  <si>
    <t>b4214</t>
  </si>
  <si>
    <t>BPNT</t>
  </si>
  <si>
    <t>b4024</t>
  </si>
  <si>
    <t>ASPK</t>
  </si>
  <si>
    <t>b3433</t>
  </si>
  <si>
    <t>ASAD</t>
  </si>
  <si>
    <t>b2838</t>
  </si>
  <si>
    <t>DAPDC</t>
  </si>
  <si>
    <t>b3366</t>
  </si>
  <si>
    <t>NTRIR2x</t>
  </si>
  <si>
    <t>b3365</t>
  </si>
  <si>
    <t>b4254</t>
  </si>
  <si>
    <t>OCBT</t>
  </si>
  <si>
    <t>b0273</t>
  </si>
  <si>
    <t>b2500</t>
  </si>
  <si>
    <t>GARFT</t>
  </si>
  <si>
    <t>b2942</t>
  </si>
  <si>
    <t>METAT</t>
  </si>
  <si>
    <t>b4192</t>
  </si>
  <si>
    <t>ASCBPL</t>
  </si>
  <si>
    <t>b1992</t>
  </si>
  <si>
    <t>ADOCBLS</t>
  </si>
  <si>
    <t>b0417</t>
  </si>
  <si>
    <t>TMPK</t>
  </si>
  <si>
    <t>b0331</t>
  </si>
  <si>
    <t>MCITL2</t>
  </si>
  <si>
    <t>b1746</t>
  </si>
  <si>
    <t>SGSAD</t>
  </si>
  <si>
    <t>b3124</t>
  </si>
  <si>
    <t>GLYCK2</t>
  </si>
  <si>
    <t>b2564</t>
  </si>
  <si>
    <t>PDX5PS</t>
  </si>
  <si>
    <t>b0052</t>
  </si>
  <si>
    <t>b0369</t>
  </si>
  <si>
    <t>PPBNGS</t>
  </si>
  <si>
    <t>b0583</t>
  </si>
  <si>
    <t>ENTCS</t>
  </si>
  <si>
    <t>b0732</t>
  </si>
  <si>
    <t>MANPGH</t>
  </si>
  <si>
    <t>b0517</t>
  </si>
  <si>
    <t>URDGLYCD</t>
  </si>
  <si>
    <t>b0521</t>
  </si>
  <si>
    <t>CBMKr</t>
  </si>
  <si>
    <t>b4005</t>
  </si>
  <si>
    <t>PRAGSr</t>
  </si>
  <si>
    <t>b2557</t>
  </si>
  <si>
    <t>PRFGS</t>
  </si>
  <si>
    <t>b3223</t>
  </si>
  <si>
    <t>AMANAPEr</t>
  </si>
  <si>
    <t>b2428</t>
  </si>
  <si>
    <t>ACM6PH</t>
  </si>
  <si>
    <t>b2441</t>
  </si>
  <si>
    <t>ETHAAL</t>
  </si>
  <si>
    <t>b2440</t>
  </si>
  <si>
    <t>b2049</t>
  </si>
  <si>
    <t>MAN1PT2</t>
  </si>
  <si>
    <t>b3806</t>
  </si>
  <si>
    <t>ADNCYC</t>
  </si>
  <si>
    <t>b0522</t>
  </si>
  <si>
    <t>AIRC2</t>
  </si>
  <si>
    <t>b0333</t>
  </si>
  <si>
    <t>MCITS</t>
  </si>
  <si>
    <t>b2388</t>
  </si>
  <si>
    <t>HEX1</t>
  </si>
  <si>
    <t>b2029</t>
  </si>
  <si>
    <t>GND</t>
  </si>
  <si>
    <t>b0368</t>
  </si>
  <si>
    <t>TAUDO</t>
  </si>
  <si>
    <t>b4352</t>
  </si>
  <si>
    <t>NTP3</t>
  </si>
  <si>
    <t>b2727</t>
  </si>
  <si>
    <t>b2918</t>
  </si>
  <si>
    <t>b2173</t>
  </si>
  <si>
    <t>b3590</t>
  </si>
  <si>
    <t>b4173</t>
  </si>
  <si>
    <t>b1852</t>
  </si>
  <si>
    <t>G6PDH2r</t>
  </si>
  <si>
    <t>b2463</t>
  </si>
  <si>
    <t>ME2</t>
  </si>
  <si>
    <t>b3960</t>
  </si>
  <si>
    <t>ARGSL</t>
  </si>
  <si>
    <t>b0032</t>
  </si>
  <si>
    <t>CBPS</t>
  </si>
  <si>
    <t>b0033</t>
  </si>
  <si>
    <t>b0242</t>
  </si>
  <si>
    <t>GLU5K</t>
  </si>
  <si>
    <t>b0074</t>
  </si>
  <si>
    <t>IPPS</t>
  </si>
  <si>
    <t>b0134</t>
  </si>
  <si>
    <t>MOHMT</t>
  </si>
  <si>
    <t>b3908</t>
  </si>
  <si>
    <t>SPODM</t>
  </si>
  <si>
    <t>b1656</t>
  </si>
  <si>
    <t>b3225</t>
  </si>
  <si>
    <t>ACNML</t>
  </si>
  <si>
    <t>b1106</t>
  </si>
  <si>
    <t>TMK</t>
  </si>
  <si>
    <t>b1732</t>
  </si>
  <si>
    <t>CAT</t>
  </si>
  <si>
    <t>b3942</t>
  </si>
  <si>
    <t>b2028</t>
  </si>
  <si>
    <t>UDPGD</t>
  </si>
  <si>
    <t>b0586</t>
  </si>
  <si>
    <t>SERASr</t>
  </si>
  <si>
    <t>b2788</t>
  </si>
  <si>
    <t>GLCRD</t>
  </si>
  <si>
    <t>b2787</t>
  </si>
  <si>
    <t>b3791</t>
  </si>
  <si>
    <t>TDPAGTA</t>
  </si>
  <si>
    <t>b3787</t>
  </si>
  <si>
    <t>UACMAMO</t>
  </si>
  <si>
    <t>b4388</t>
  </si>
  <si>
    <t>PSP_L</t>
  </si>
  <si>
    <t>b3517</t>
  </si>
  <si>
    <t>GLUDC</t>
  </si>
  <si>
    <t>b1493</t>
  </si>
  <si>
    <t>b2750</t>
  </si>
  <si>
    <t>ADSK</t>
  </si>
  <si>
    <t>b1622</t>
  </si>
  <si>
    <t>CYSTL</t>
  </si>
  <si>
    <t>b3794</t>
  </si>
  <si>
    <t>ACMAMUT</t>
  </si>
  <si>
    <t>b3939</t>
  </si>
  <si>
    <t>SHSL1</t>
  </si>
  <si>
    <t>b2661</t>
  </si>
  <si>
    <t>SSALy</t>
  </si>
  <si>
    <t>TARTRt7pp</t>
  </si>
  <si>
    <t>b3693</t>
  </si>
  <si>
    <t>DDGALK</t>
  </si>
  <si>
    <t>b2901</t>
  </si>
  <si>
    <t>AB6PGH</t>
  </si>
  <si>
    <t>b1398</t>
  </si>
  <si>
    <t>PACCOAL</t>
  </si>
  <si>
    <t>Kt2pp</t>
  </si>
  <si>
    <t>AKGt2rpp</t>
  </si>
  <si>
    <t>b3784</t>
  </si>
  <si>
    <t>ACGAMT</t>
  </si>
  <si>
    <t>XYLt2pp</t>
  </si>
  <si>
    <t>b1319</t>
  </si>
  <si>
    <t>H2Otex</t>
  </si>
  <si>
    <t>b4481</t>
  </si>
  <si>
    <t>AADDGT</t>
  </si>
  <si>
    <t>b1646</t>
  </si>
  <si>
    <t>SPODMpp</t>
  </si>
  <si>
    <t>b2205</t>
  </si>
  <si>
    <t>NO3R1bpp</t>
  </si>
  <si>
    <t>b2204</t>
  </si>
  <si>
    <t>THMabcpp</t>
  </si>
  <si>
    <t>b4240</t>
  </si>
  <si>
    <t>TREptspp</t>
  </si>
  <si>
    <t>THD2pp</t>
  </si>
  <si>
    <t>TRPt2rpp</t>
  </si>
  <si>
    <t>TYRt2rpp</t>
  </si>
  <si>
    <t>XYLabcpp</t>
  </si>
  <si>
    <t>b2153</t>
  </si>
  <si>
    <t>GTPCI</t>
  </si>
  <si>
    <t>ACGAptspp</t>
  </si>
  <si>
    <t>ACNAMt2pp</t>
  </si>
  <si>
    <t>b0311</t>
  </si>
  <si>
    <t>CHOLD</t>
  </si>
  <si>
    <t>b1896</t>
  </si>
  <si>
    <t>TRE6PS</t>
  </si>
  <si>
    <t>b4381</t>
  </si>
  <si>
    <t>DRPA</t>
  </si>
  <si>
    <t>b3519</t>
  </si>
  <si>
    <t>TREH</t>
  </si>
  <si>
    <t>ATPS4rpp</t>
  </si>
  <si>
    <t>b3731</t>
  </si>
  <si>
    <t>b3733</t>
  </si>
  <si>
    <t>b3735</t>
  </si>
  <si>
    <t>b3734</t>
  </si>
  <si>
    <t>b3732</t>
  </si>
  <si>
    <t>b3738</t>
  </si>
  <si>
    <t>b3736</t>
  </si>
  <si>
    <t>b3737</t>
  </si>
  <si>
    <t>ARBt2rpp</t>
  </si>
  <si>
    <t>ADEt2rpp</t>
  </si>
  <si>
    <t>ARGabcpp</t>
  </si>
  <si>
    <t>ALLTNt2rpp</t>
  </si>
  <si>
    <t>ARBabcpp</t>
  </si>
  <si>
    <t>ARGAGMt7pp</t>
  </si>
  <si>
    <t>ASCBptspp</t>
  </si>
  <si>
    <t>ASNt2rpp</t>
  </si>
  <si>
    <t>b0124</t>
  </si>
  <si>
    <t>GLCDpp</t>
  </si>
  <si>
    <t>b0837</t>
  </si>
  <si>
    <t>b4287</t>
  </si>
  <si>
    <t>FE3DCITabcpp</t>
  </si>
  <si>
    <t>b4288</t>
  </si>
  <si>
    <t>b4289</t>
  </si>
  <si>
    <t>b4290</t>
  </si>
  <si>
    <t>CPGNtonex</t>
  </si>
  <si>
    <t>b2315</t>
  </si>
  <si>
    <t>DHFS</t>
  </si>
  <si>
    <t>CITt7pp</t>
  </si>
  <si>
    <t>b4291</t>
  </si>
  <si>
    <t>FE3DCITtonex</t>
  </si>
  <si>
    <t>FE2abcpp</t>
  </si>
  <si>
    <t>FRUptspp</t>
  </si>
  <si>
    <t>FUCtpp</t>
  </si>
  <si>
    <t>ABUTt2pp</t>
  </si>
  <si>
    <t>FEENTERtonex</t>
  </si>
  <si>
    <t>CSNt2pp</t>
  </si>
  <si>
    <t>CYNTt2pp</t>
  </si>
  <si>
    <t>CYSabcpp</t>
  </si>
  <si>
    <t>b1197</t>
  </si>
  <si>
    <t>TREHpp</t>
  </si>
  <si>
    <t>b0734</t>
  </si>
  <si>
    <t>CYTBDpp</t>
  </si>
  <si>
    <t>b0733</t>
  </si>
  <si>
    <t>b4515</t>
  </si>
  <si>
    <t>b1119</t>
  </si>
  <si>
    <t>ACGAMK</t>
  </si>
  <si>
    <t>b4019</t>
  </si>
  <si>
    <t>METS</t>
  </si>
  <si>
    <t>b3829</t>
  </si>
  <si>
    <t>b1967</t>
  </si>
  <si>
    <t>GLYOX3</t>
  </si>
  <si>
    <t>b2032</t>
  </si>
  <si>
    <t>O16GLCT1</t>
  </si>
  <si>
    <t>b2476</t>
  </si>
  <si>
    <t>PRASCSi</t>
  </si>
  <si>
    <t>b0509</t>
  </si>
  <si>
    <t>TRSARr</t>
  </si>
  <si>
    <t>b3125</t>
  </si>
  <si>
    <t>b3177</t>
  </si>
  <si>
    <t>DHPS2</t>
  </si>
  <si>
    <t>CADVtpp</t>
  </si>
  <si>
    <t>b0750</t>
  </si>
  <si>
    <t>QULNS</t>
  </si>
  <si>
    <t>b1326</t>
  </si>
  <si>
    <t>LADGMDH</t>
  </si>
  <si>
    <t>b1325</t>
  </si>
  <si>
    <t>ALAGLUE</t>
  </si>
  <si>
    <t>FEENTERtpp</t>
  </si>
  <si>
    <t>PTRCt2pp</t>
  </si>
  <si>
    <t>b1298</t>
  </si>
  <si>
    <t>GGGABAH</t>
  </si>
  <si>
    <t>b3374</t>
  </si>
  <si>
    <t>FRULYSK</t>
  </si>
  <si>
    <t>b1308</t>
  </si>
  <si>
    <t>CYANSTpp</t>
  </si>
  <si>
    <t>b2198</t>
  </si>
  <si>
    <t>PHEMEabcpp</t>
  </si>
  <si>
    <t>b2197</t>
  </si>
  <si>
    <t>b2200</t>
  </si>
  <si>
    <t>b2201</t>
  </si>
  <si>
    <t>b3631</t>
  </si>
  <si>
    <t>GLCTR1</t>
  </si>
  <si>
    <t>b0756</t>
  </si>
  <si>
    <t>GALM2pp</t>
  </si>
  <si>
    <t>CU1abcpp</t>
  </si>
  <si>
    <t>b3626</t>
  </si>
  <si>
    <t>GLCTR3</t>
  </si>
  <si>
    <t>b3623</t>
  </si>
  <si>
    <t>HEPT4</t>
  </si>
  <si>
    <t>b2257</t>
  </si>
  <si>
    <t>LA4NTpp</t>
  </si>
  <si>
    <t>b2711</t>
  </si>
  <si>
    <t>NHFRBO</t>
  </si>
  <si>
    <t>b2710</t>
  </si>
  <si>
    <t>b3336</t>
  </si>
  <si>
    <t>FEROpp</t>
  </si>
  <si>
    <t>INOSTt4pp</t>
  </si>
  <si>
    <t>b1463</t>
  </si>
  <si>
    <t>ACANTHAT</t>
  </si>
  <si>
    <t>b1329</t>
  </si>
  <si>
    <t>3PEPTabcpp</t>
  </si>
  <si>
    <t>b4219</t>
  </si>
  <si>
    <t>METSOXR1</t>
  </si>
  <si>
    <t>b1778</t>
  </si>
  <si>
    <t>METSOXR2</t>
  </si>
  <si>
    <t>b1832</t>
  </si>
  <si>
    <t>b2871</t>
  </si>
  <si>
    <t>DAPAL</t>
  </si>
  <si>
    <t>b2132</t>
  </si>
  <si>
    <t>LACZpp</t>
  </si>
  <si>
    <t>ZNabcpp</t>
  </si>
  <si>
    <t>SKMt2pp</t>
  </si>
  <si>
    <t>b4094</t>
  </si>
  <si>
    <t>R15BPK</t>
  </si>
  <si>
    <t>b0698</t>
  </si>
  <si>
    <t>Kabcpp</t>
  </si>
  <si>
    <t>b0697</t>
  </si>
  <si>
    <t>b0696</t>
  </si>
  <si>
    <t>b4513</t>
  </si>
  <si>
    <t>LEUabcpp</t>
  </si>
  <si>
    <t>b1927</t>
  </si>
  <si>
    <t>AAMYL</t>
  </si>
  <si>
    <t>b3571</t>
  </si>
  <si>
    <t>AAMYLpp</t>
  </si>
  <si>
    <t>MANGLYCptspp</t>
  </si>
  <si>
    <t>MELIBt2pp</t>
  </si>
  <si>
    <t>b1297</t>
  </si>
  <si>
    <t>GGPTRCS</t>
  </si>
  <si>
    <t>MNLptspp</t>
  </si>
  <si>
    <t>NAt3_1p5pp</t>
  </si>
  <si>
    <t>NAt3_2pp</t>
  </si>
  <si>
    <t>NH4tpp</t>
  </si>
  <si>
    <t>b0751</t>
  </si>
  <si>
    <t>NMNPtpp</t>
  </si>
  <si>
    <t>NO2t2rpp</t>
  </si>
  <si>
    <t>NO3t7pp</t>
  </si>
  <si>
    <t>PIuabcpp</t>
  </si>
  <si>
    <t>PNTOt4pp</t>
  </si>
  <si>
    <t>b3371</t>
  </si>
  <si>
    <t>FRULYSDG</t>
  </si>
  <si>
    <t>b2051</t>
  </si>
  <si>
    <t>GDPMNH</t>
  </si>
  <si>
    <t>INDOLEt2pp</t>
  </si>
  <si>
    <t>PROt2rpp</t>
  </si>
  <si>
    <t>PTRCabcpp</t>
  </si>
  <si>
    <t>NI2uabcpp</t>
  </si>
  <si>
    <t>b2938</t>
  </si>
  <si>
    <t>ARGDCpp</t>
  </si>
  <si>
    <t>b4084</t>
  </si>
  <si>
    <t>ALLK</t>
  </si>
  <si>
    <t>b4085</t>
  </si>
  <si>
    <t>ALLULPE</t>
  </si>
  <si>
    <t>b3432</t>
  </si>
  <si>
    <t>GLBRAN2</t>
  </si>
  <si>
    <t>b3503</t>
  </si>
  <si>
    <t>ASR</t>
  </si>
  <si>
    <t>RIBabcpp</t>
  </si>
  <si>
    <t>b3748</t>
  </si>
  <si>
    <t>b3792</t>
  </si>
  <si>
    <t>ECAtpp</t>
  </si>
  <si>
    <t>b2033</t>
  </si>
  <si>
    <t>O16AT</t>
  </si>
  <si>
    <t>b2034</t>
  </si>
  <si>
    <t>O16GALFT</t>
  </si>
  <si>
    <t>O16AUNDtpp</t>
  </si>
  <si>
    <t>b0356</t>
  </si>
  <si>
    <t>FALDH2</t>
  </si>
  <si>
    <t>GLYC3Pt6pp</t>
  </si>
  <si>
    <t>MMETt2pp</t>
  </si>
  <si>
    <t>H2Otpp</t>
  </si>
  <si>
    <t>GLNabcpp</t>
  </si>
  <si>
    <t>GLUABUTt7pp</t>
  </si>
  <si>
    <t>HISabcpp</t>
  </si>
  <si>
    <t>GLUt4pp</t>
  </si>
  <si>
    <t>b3959</t>
  </si>
  <si>
    <t>ACGK</t>
  </si>
  <si>
    <t>LCTSt3ipp</t>
  </si>
  <si>
    <t>b2303</t>
  </si>
  <si>
    <t>DHPTPE</t>
  </si>
  <si>
    <t>b3437</t>
  </si>
  <si>
    <t>GNK</t>
  </si>
  <si>
    <t>b4268</t>
  </si>
  <si>
    <t>b3805</t>
  </si>
  <si>
    <t>HMBS</t>
  </si>
  <si>
    <t>b3904</t>
  </si>
  <si>
    <t>RMK</t>
  </si>
  <si>
    <t>FHL</t>
  </si>
  <si>
    <t>b2490</t>
  </si>
  <si>
    <t>b2747</t>
  </si>
  <si>
    <t>MEPCT</t>
  </si>
  <si>
    <t>b1761</t>
  </si>
  <si>
    <t>GLUDy</t>
  </si>
  <si>
    <t>b2092</t>
  </si>
  <si>
    <t>GALTptspp</t>
  </si>
  <si>
    <t>b0186</t>
  </si>
  <si>
    <t>LYSDC</t>
  </si>
  <si>
    <t>b4131</t>
  </si>
  <si>
    <t>b1189</t>
  </si>
  <si>
    <t>DAAD</t>
  </si>
  <si>
    <t>GLCNt2rpp</t>
  </si>
  <si>
    <t>XANt2pp</t>
  </si>
  <si>
    <t>PPPNt2rpp</t>
  </si>
  <si>
    <t>b2021</t>
  </si>
  <si>
    <t>HSTPT</t>
  </si>
  <si>
    <t>b0166</t>
  </si>
  <si>
    <t>THDPS</t>
  </si>
  <si>
    <t>b1519</t>
  </si>
  <si>
    <t>ACONMT</t>
  </si>
  <si>
    <t>b3772</t>
  </si>
  <si>
    <t>THRD_L</t>
  </si>
  <si>
    <t>b0212</t>
  </si>
  <si>
    <t>GLYOX</t>
  </si>
  <si>
    <t>b0931</t>
  </si>
  <si>
    <t>NAMNPP</t>
  </si>
  <si>
    <t>b1764</t>
  </si>
  <si>
    <t>SELNPS</t>
  </si>
  <si>
    <t>b3779</t>
  </si>
  <si>
    <t>GTPDPDP</t>
  </si>
  <si>
    <t>b1640</t>
  </si>
  <si>
    <t>ANHMK</t>
  </si>
  <si>
    <t>b0048</t>
  </si>
  <si>
    <t>DHFR</t>
  </si>
  <si>
    <t>b3390</t>
  </si>
  <si>
    <t>SHKK</t>
  </si>
  <si>
    <t>b0388</t>
  </si>
  <si>
    <t>ACNAMtex</t>
  </si>
  <si>
    <t>b1991</t>
  </si>
  <si>
    <t>NNDMBRT</t>
  </si>
  <si>
    <t>b3502</t>
  </si>
  <si>
    <t>ASO3t8pp</t>
  </si>
  <si>
    <t>b1745</t>
  </si>
  <si>
    <t>SADH</t>
  </si>
  <si>
    <t>b1444</t>
  </si>
  <si>
    <t>ABUTD</t>
  </si>
  <si>
    <t>b2927</t>
  </si>
  <si>
    <t>E4PD</t>
  </si>
  <si>
    <t>b2023</t>
  </si>
  <si>
    <t>IG3PS</t>
  </si>
  <si>
    <t>b2025</t>
  </si>
  <si>
    <t>b0115</t>
  </si>
  <si>
    <t>PDH</t>
  </si>
  <si>
    <t>b0114</t>
  </si>
  <si>
    <t>b3941</t>
  </si>
  <si>
    <t>MTHFR2</t>
  </si>
  <si>
    <t>b3640</t>
  </si>
  <si>
    <t>DUTPDP</t>
  </si>
  <si>
    <t>b0425</t>
  </si>
  <si>
    <t>DPR</t>
  </si>
  <si>
    <t>b3128</t>
  </si>
  <si>
    <t>GALCTD</t>
  </si>
  <si>
    <t>b0774</t>
  </si>
  <si>
    <t>AMAOTr</t>
  </si>
  <si>
    <t>b2919</t>
  </si>
  <si>
    <t>MMCD</t>
  </si>
  <si>
    <t>b3870</t>
  </si>
  <si>
    <t>GLNS</t>
  </si>
  <si>
    <t>b2947</t>
  </si>
  <si>
    <t>GTHS</t>
  </si>
  <si>
    <t>b2224</t>
  </si>
  <si>
    <t>ACACT1r</t>
  </si>
  <si>
    <t>ARGORNt7pp</t>
  </si>
  <si>
    <t>b2253</t>
  </si>
  <si>
    <t>UDPKAAT</t>
  </si>
  <si>
    <t>b2818</t>
  </si>
  <si>
    <t>ACGS</t>
  </si>
  <si>
    <t>b3032</t>
  </si>
  <si>
    <t>PDE1</t>
  </si>
  <si>
    <t>b2254</t>
  </si>
  <si>
    <t>UPLA4FNT</t>
  </si>
  <si>
    <t>b2256</t>
  </si>
  <si>
    <t>UPLA4FNF</t>
  </si>
  <si>
    <t>ULA4Ntppi</t>
  </si>
  <si>
    <t>b3621</t>
  </si>
  <si>
    <t>HEPT1</t>
  </si>
  <si>
    <t>b0334</t>
  </si>
  <si>
    <t>MCITD</t>
  </si>
  <si>
    <t>b1781</t>
  </si>
  <si>
    <t>ALR2</t>
  </si>
  <si>
    <t>b3001</t>
  </si>
  <si>
    <t>b3620</t>
  </si>
  <si>
    <t>HEPT2</t>
  </si>
  <si>
    <t>b0381</t>
  </si>
  <si>
    <t>ALAALAr</t>
  </si>
  <si>
    <t>b0092</t>
  </si>
  <si>
    <t>b3624</t>
  </si>
  <si>
    <t>MOAT3C</t>
  </si>
  <si>
    <t>b3629</t>
  </si>
  <si>
    <t>RHAT1</t>
  </si>
  <si>
    <t>b3628</t>
  </si>
  <si>
    <t>GALT1</t>
  </si>
  <si>
    <t>b3627</t>
  </si>
  <si>
    <t>GLCTR2</t>
  </si>
  <si>
    <t>b3630</t>
  </si>
  <si>
    <t>HEPK1</t>
  </si>
  <si>
    <t>b3632</t>
  </si>
  <si>
    <t>HEPT3</t>
  </si>
  <si>
    <t>b3625</t>
  </si>
  <si>
    <t>HEPK2</t>
  </si>
  <si>
    <t>Kt3pp</t>
  </si>
  <si>
    <t>b2810</t>
  </si>
  <si>
    <t>CYSSADS</t>
  </si>
  <si>
    <t>b3867</t>
  </si>
  <si>
    <t>CPPPGO2</t>
  </si>
  <si>
    <t>HOMt2pp</t>
  </si>
  <si>
    <t>b2133</t>
  </si>
  <si>
    <t>LDH_D2</t>
  </si>
  <si>
    <t>b0729</t>
  </si>
  <si>
    <t>SUCOAS</t>
  </si>
  <si>
    <t>b0728</t>
  </si>
  <si>
    <t>b2260</t>
  </si>
  <si>
    <t>SUCBZL</t>
  </si>
  <si>
    <t>b1919</t>
  </si>
  <si>
    <t>CYSDDS</t>
  </si>
  <si>
    <t>NTP1</t>
  </si>
  <si>
    <t>b2499</t>
  </si>
  <si>
    <t>PRAIS</t>
  </si>
  <si>
    <t>b0757</t>
  </si>
  <si>
    <t>GALKr</t>
  </si>
  <si>
    <t>b0133</t>
  </si>
  <si>
    <t>PANTS</t>
  </si>
  <si>
    <t>b2147</t>
  </si>
  <si>
    <t>DURADx</t>
  </si>
  <si>
    <t>b2146</t>
  </si>
  <si>
    <t>b4478</t>
  </si>
  <si>
    <t>GALCTND</t>
  </si>
  <si>
    <t>b1380</t>
  </si>
  <si>
    <t>LDH_D</t>
  </si>
  <si>
    <t>b2165</t>
  </si>
  <si>
    <t>YUMPS</t>
  </si>
  <si>
    <t>b2889</t>
  </si>
  <si>
    <t>IPDDI</t>
  </si>
  <si>
    <t>b2965</t>
  </si>
  <si>
    <t>ORNDC</t>
  </si>
  <si>
    <t>b0693</t>
  </si>
  <si>
    <t>b3389</t>
  </si>
  <si>
    <t>DHQS</t>
  </si>
  <si>
    <t>URAt2pp</t>
  </si>
  <si>
    <t>b1488</t>
  </si>
  <si>
    <t>ALAALAD</t>
  </si>
  <si>
    <t>b1487</t>
  </si>
  <si>
    <t>ALAALAabcpp</t>
  </si>
  <si>
    <t>b1486</t>
  </si>
  <si>
    <t>b1483</t>
  </si>
  <si>
    <t>b1485</t>
  </si>
  <si>
    <t>b1484</t>
  </si>
  <si>
    <t>GTHRDabcpp</t>
  </si>
  <si>
    <t>b2366</t>
  </si>
  <si>
    <t>SERD_D</t>
  </si>
  <si>
    <t>b1301</t>
  </si>
  <si>
    <t>GGPTRCO</t>
  </si>
  <si>
    <t>b0508</t>
  </si>
  <si>
    <t>HPYRI</t>
  </si>
  <si>
    <t>FE3DHBZStonex</t>
  </si>
  <si>
    <t>b0613</t>
  </si>
  <si>
    <t>TPRDCOAS</t>
  </si>
  <si>
    <t>PHEt2rpp</t>
  </si>
  <si>
    <t>b0594</t>
  </si>
  <si>
    <t>DHBS</t>
  </si>
  <si>
    <t>b2480</t>
  </si>
  <si>
    <t>THIORDXi</t>
  </si>
  <si>
    <t>b1723</t>
  </si>
  <si>
    <t>PFK</t>
  </si>
  <si>
    <t>b0755</t>
  </si>
  <si>
    <t>PGM</t>
  </si>
  <si>
    <t>b3612</t>
  </si>
  <si>
    <t>CYTBO3_4pp</t>
  </si>
  <si>
    <t>b0514</t>
  </si>
  <si>
    <t>GLYCK</t>
  </si>
  <si>
    <t>b3919</t>
  </si>
  <si>
    <t>TPI</t>
  </si>
  <si>
    <t>b2914</t>
  </si>
  <si>
    <t>RPI</t>
  </si>
  <si>
    <t>b2320</t>
  </si>
  <si>
    <t>PERD</t>
  </si>
  <si>
    <t>b2154</t>
  </si>
  <si>
    <t>SFGTHi</t>
  </si>
  <si>
    <t>b0355</t>
  </si>
  <si>
    <t>SO4t2pp</t>
  </si>
  <si>
    <t>b3930</t>
  </si>
  <si>
    <t>DHNAOT4</t>
  </si>
  <si>
    <t>b3994</t>
  </si>
  <si>
    <t>AMPMS2</t>
  </si>
  <si>
    <t>b0721</t>
  </si>
  <si>
    <t>SUCDi</t>
  </si>
  <si>
    <t>b0722</t>
  </si>
  <si>
    <t>b0723</t>
  </si>
  <si>
    <t>b0724</t>
  </si>
  <si>
    <t>b3447</t>
  </si>
  <si>
    <t>GTHRDHpp</t>
  </si>
  <si>
    <t>b0606</t>
  </si>
  <si>
    <t>NADHPO</t>
  </si>
  <si>
    <t>b0605</t>
  </si>
  <si>
    <t>CAt6pp</t>
  </si>
  <si>
    <t>GALCTNt2pp</t>
  </si>
  <si>
    <t>LYSt3pp</t>
  </si>
  <si>
    <t>b2843</t>
  </si>
  <si>
    <t>KDUI</t>
  </si>
  <si>
    <t>THRt2pp</t>
  </si>
  <si>
    <t>b2467</t>
  </si>
  <si>
    <t>GDPMNP</t>
  </si>
  <si>
    <t>CHLt2pp</t>
  </si>
  <si>
    <t>b4474</t>
  </si>
  <si>
    <t>FRULYSE</t>
  </si>
  <si>
    <t>LYSt2pp</t>
  </si>
  <si>
    <t>b2373</t>
  </si>
  <si>
    <t>OXCDC</t>
  </si>
  <si>
    <t>GALCTNLt2pp</t>
  </si>
  <si>
    <t>b4358</t>
  </si>
  <si>
    <t>GALCTLO</t>
  </si>
  <si>
    <t>CLt3_2pp</t>
  </si>
  <si>
    <t>b1378</t>
  </si>
  <si>
    <t>POR5</t>
  </si>
  <si>
    <t>b0777</t>
  </si>
  <si>
    <t>MALCOAMT</t>
  </si>
  <si>
    <t>b1341</t>
  </si>
  <si>
    <t>DGUNC</t>
  </si>
  <si>
    <t>b1794</t>
  </si>
  <si>
    <t>b1535</t>
  </si>
  <si>
    <t>b1025</t>
  </si>
  <si>
    <t>b1490</t>
  </si>
  <si>
    <t>b3431</t>
  </si>
  <si>
    <t>GLDBRAN2</t>
  </si>
  <si>
    <t>b2503</t>
  </si>
  <si>
    <t>CDGUNPD</t>
  </si>
  <si>
    <t>b3525</t>
  </si>
  <si>
    <t>b0315</t>
  </si>
  <si>
    <t>b1009</t>
  </si>
  <si>
    <t>3AMACHYD</t>
  </si>
  <si>
    <t>b0009</t>
  </si>
  <si>
    <t>MPTAT</t>
  </si>
  <si>
    <t>b0776</t>
  </si>
  <si>
    <t>AOXSr2</t>
  </si>
  <si>
    <t>b0444</t>
  </si>
  <si>
    <t>CCGS</t>
  </si>
  <si>
    <t>b3412</t>
  </si>
  <si>
    <t>PMEACPE</t>
  </si>
  <si>
    <t>b2515</t>
  </si>
  <si>
    <t>MECDPDH5</t>
  </si>
  <si>
    <t>b2794</t>
  </si>
  <si>
    <t>CDGR</t>
  </si>
  <si>
    <t>b4209</t>
  </si>
  <si>
    <t>FESR</t>
  </si>
  <si>
    <t>b1387</t>
  </si>
  <si>
    <t>OXCOAHDH</t>
  </si>
  <si>
    <t>b1393</t>
  </si>
  <si>
    <t>DHACOAH</t>
  </si>
  <si>
    <t>b1008</t>
  </si>
  <si>
    <t>MSAR</t>
  </si>
  <si>
    <t>b2912</t>
  </si>
  <si>
    <t>FOMETRi</t>
  </si>
  <si>
    <t>b0775</t>
  </si>
  <si>
    <t>BTS5</t>
  </si>
  <si>
    <t>b0628</t>
  </si>
  <si>
    <t>LIPOS</t>
  </si>
  <si>
    <t>b2174</t>
  </si>
  <si>
    <t>COLIPAKpp</t>
  </si>
  <si>
    <t>b0826</t>
  </si>
  <si>
    <t>MPTSS</t>
  </si>
  <si>
    <t>b0783</t>
  </si>
  <si>
    <t>CPMPS</t>
  </si>
  <si>
    <t>b0781</t>
  </si>
  <si>
    <t>b0630</t>
  </si>
  <si>
    <t>LIPOCT</t>
  </si>
  <si>
    <t>b1385</t>
  </si>
  <si>
    <t>ALDD19xr</t>
  </si>
  <si>
    <t>b2917</t>
  </si>
  <si>
    <t>MMM</t>
  </si>
  <si>
    <t>b2765</t>
  </si>
  <si>
    <t>CPH4S</t>
  </si>
  <si>
    <t>b2263</t>
  </si>
  <si>
    <t>SHCHCS3</t>
  </si>
  <si>
    <t>b3572</t>
  </si>
  <si>
    <t>VPAMTr</t>
  </si>
  <si>
    <t>ALAtpp</t>
  </si>
  <si>
    <t>b1011</t>
  </si>
  <si>
    <t>URACPAH</t>
  </si>
  <si>
    <t>b0269</t>
  </si>
  <si>
    <t>DXYLTD</t>
  </si>
  <si>
    <t>b4297</t>
  </si>
  <si>
    <t>b4298</t>
  </si>
  <si>
    <t>2DDARAA</t>
  </si>
  <si>
    <t>b0268</t>
  </si>
  <si>
    <t>b4129</t>
  </si>
  <si>
    <t>AP4AS</t>
  </si>
  <si>
    <t>ARBTptspp</t>
  </si>
  <si>
    <t>b3715</t>
  </si>
  <si>
    <t>GNP</t>
  </si>
  <si>
    <t>b0516</t>
  </si>
  <si>
    <t>ALLTAMH2</t>
  </si>
  <si>
    <t>b0515</t>
  </si>
  <si>
    <t>UGCIAMH</t>
  </si>
  <si>
    <t>b1010</t>
  </si>
  <si>
    <t>POAACR</t>
  </si>
  <si>
    <t>b1617</t>
  </si>
  <si>
    <t>METGLCUR</t>
  </si>
  <si>
    <t>b1695</t>
  </si>
  <si>
    <t>ACOAD1fr</t>
  </si>
  <si>
    <t>b1771</t>
  </si>
  <si>
    <t>ALR2x</t>
  </si>
  <si>
    <t>b2907</t>
  </si>
  <si>
    <t>OMPHHXy</t>
  </si>
  <si>
    <t>AI2tpp</t>
  </si>
  <si>
    <t>Ftpp</t>
  </si>
  <si>
    <t>b3880</t>
  </si>
  <si>
    <t>SQVOSI</t>
  </si>
  <si>
    <t>b3881</t>
  </si>
  <si>
    <t>6D6SPA</t>
  </si>
  <si>
    <t>CHTBStex</t>
  </si>
  <si>
    <t>DHPStr</t>
  </si>
  <si>
    <t>SQtr</t>
  </si>
  <si>
    <t>SPMDt3pp</t>
  </si>
  <si>
    <t>b1511</t>
  </si>
  <si>
    <t>AI2K</t>
  </si>
  <si>
    <t>b2660</t>
  </si>
  <si>
    <t>SHGO</t>
  </si>
  <si>
    <t>b2371</t>
  </si>
  <si>
    <t>ACOXT</t>
  </si>
  <si>
    <t>b2989</t>
  </si>
  <si>
    <t>2HESR</t>
  </si>
  <si>
    <t>b2302</t>
  </si>
  <si>
    <t>b1619</t>
  </si>
  <si>
    <t>CHOLID</t>
  </si>
  <si>
    <t>CHOLATEtpp</t>
  </si>
  <si>
    <t>b1337</t>
  </si>
  <si>
    <t>4ABZGLUH</t>
  </si>
  <si>
    <t>b1338</t>
  </si>
  <si>
    <t>b1336</t>
  </si>
  <si>
    <t>4ABZGLUtr</t>
  </si>
  <si>
    <t>b2873</t>
  </si>
  <si>
    <t>PHDA</t>
  </si>
  <si>
    <t>b1430</t>
  </si>
  <si>
    <t>TEO2M</t>
  </si>
  <si>
    <t>CYSItpp</t>
  </si>
  <si>
    <t>b2264</t>
  </si>
  <si>
    <t>SEPHCHCS</t>
  </si>
  <si>
    <t>b2262</t>
  </si>
  <si>
    <t>DHNCOAS</t>
  </si>
  <si>
    <t>b3253</t>
  </si>
  <si>
    <t>PCNO</t>
  </si>
  <si>
    <t>b1686</t>
  </si>
  <si>
    <t>DHNCOAT</t>
  </si>
  <si>
    <t>b1733</t>
  </si>
  <si>
    <t>DC6PDA</t>
  </si>
  <si>
    <t>PIt2rpp</t>
  </si>
  <si>
    <t>AI2abcpp</t>
  </si>
  <si>
    <t>b1518</t>
  </si>
  <si>
    <t>PAI2I</t>
  </si>
  <si>
    <t>b3240</t>
  </si>
  <si>
    <t>4HBZt3pp</t>
  </si>
  <si>
    <t>b3241</t>
  </si>
  <si>
    <t>b2245</t>
  </si>
  <si>
    <t>LKDRA</t>
  </si>
  <si>
    <t>b1448</t>
  </si>
  <si>
    <t>METNA</t>
  </si>
  <si>
    <t>CLtipp</t>
  </si>
  <si>
    <t>b2842</t>
  </si>
  <si>
    <t>5DKGR</t>
  </si>
  <si>
    <t>b3656</t>
  </si>
  <si>
    <t>XYHDL</t>
  </si>
  <si>
    <t>PItpp</t>
  </si>
  <si>
    <t>b3883</t>
  </si>
  <si>
    <t>6D6SFK</t>
  </si>
  <si>
    <t>b4098</t>
  </si>
  <si>
    <t>CPL</t>
  </si>
  <si>
    <t>PSURItpp</t>
  </si>
  <si>
    <t>b3991</t>
  </si>
  <si>
    <t>TYRL</t>
  </si>
  <si>
    <t>METGLCURt2pp</t>
  </si>
  <si>
    <t>b3488</t>
  </si>
  <si>
    <t>INOSTO</t>
  </si>
  <si>
    <t>b0423</t>
  </si>
  <si>
    <t>THZPSN3</t>
  </si>
  <si>
    <t>b3990</t>
  </si>
  <si>
    <t>b3992</t>
  </si>
  <si>
    <t>b4407</t>
  </si>
  <si>
    <t>b1813</t>
  </si>
  <si>
    <t>HPYRP</t>
  </si>
  <si>
    <t>b2166</t>
  </si>
  <si>
    <t>PSURIK</t>
  </si>
  <si>
    <t>b1517</t>
  </si>
  <si>
    <t>PAI2T</t>
  </si>
  <si>
    <t>CUt2pp</t>
  </si>
  <si>
    <t>b0465</t>
  </si>
  <si>
    <t>b1330</t>
  </si>
  <si>
    <t>b0577</t>
  </si>
  <si>
    <t>b4159</t>
  </si>
  <si>
    <t>b2924</t>
  </si>
  <si>
    <t>b0808</t>
  </si>
  <si>
    <t>b2247</t>
  </si>
  <si>
    <t>RHMND</t>
  </si>
  <si>
    <t>b0597</t>
  </si>
  <si>
    <t>3HBZCT</t>
  </si>
  <si>
    <t>b1870</t>
  </si>
  <si>
    <t>CXSAMS</t>
  </si>
  <si>
    <t>SERt2rpp</t>
  </si>
  <si>
    <t>b1103</t>
  </si>
  <si>
    <t>PNSPA</t>
  </si>
  <si>
    <t>b4093</t>
  </si>
  <si>
    <t>AMPNTAT</t>
  </si>
  <si>
    <t>b3878</t>
  </si>
  <si>
    <t>SQGH</t>
  </si>
  <si>
    <t>b4096</t>
  </si>
  <si>
    <t>ARMEPNS</t>
  </si>
  <si>
    <t>b4100</t>
  </si>
  <si>
    <t>b4099</t>
  </si>
  <si>
    <t>b4101</t>
  </si>
  <si>
    <t>b2877</t>
  </si>
  <si>
    <t>MOCDS</t>
  </si>
  <si>
    <t>b4095</t>
  </si>
  <si>
    <t>RPNTPH</t>
  </si>
  <si>
    <t>b4092</t>
  </si>
  <si>
    <t>PRCPD</t>
  </si>
  <si>
    <t>UDPGPT</t>
  </si>
  <si>
    <t>b4104</t>
  </si>
  <si>
    <t>MEPNabcpp</t>
  </si>
  <si>
    <t>b4105</t>
  </si>
  <si>
    <t>b4106</t>
  </si>
  <si>
    <t>b0662</t>
  </si>
  <si>
    <t>OMMBLHXy</t>
  </si>
  <si>
    <t>b2906</t>
  </si>
  <si>
    <t>OPHHXy</t>
  </si>
  <si>
    <t>b1400</t>
  </si>
  <si>
    <t>2HPTCOAT</t>
  </si>
  <si>
    <t>b2374</t>
  </si>
  <si>
    <t>FORCT</t>
  </si>
  <si>
    <t>VALt3pp</t>
  </si>
  <si>
    <t>MN2tipp</t>
  </si>
  <si>
    <t>b1391</t>
  </si>
  <si>
    <t>PACCOAE</t>
  </si>
  <si>
    <t>b1388</t>
  </si>
  <si>
    <t>b1392</t>
  </si>
  <si>
    <t>b1389</t>
  </si>
  <si>
    <t>b1390</t>
  </si>
  <si>
    <t>b1395</t>
  </si>
  <si>
    <t>HADPCOADH3</t>
  </si>
  <si>
    <t>b1007</t>
  </si>
  <si>
    <t>PYROX</t>
  </si>
  <si>
    <t>b1012</t>
  </si>
  <si>
    <t>b0785</t>
  </si>
  <si>
    <t>MPTS</t>
  </si>
  <si>
    <t>b0125</t>
  </si>
  <si>
    <t>HXPRT, GUAPRT</t>
  </si>
  <si>
    <t>b4382</t>
  </si>
  <si>
    <t>DURIPP, TMDPP</t>
  </si>
  <si>
    <t>b4069</t>
  </si>
  <si>
    <t>ACS, ACCOAL</t>
  </si>
  <si>
    <t>b3008</t>
  </si>
  <si>
    <t>CYSDS, CYSTL</t>
  </si>
  <si>
    <t>b2502</t>
  </si>
  <si>
    <t>PPA, PPA2</t>
  </si>
  <si>
    <t>b0414</t>
  </si>
  <si>
    <t>APRAUR, DHPPDA2</t>
  </si>
  <si>
    <t>b0025</t>
  </si>
  <si>
    <t>RBFK, FMNAT</t>
  </si>
  <si>
    <t>b3564</t>
  </si>
  <si>
    <t>XYLK, DXYLK</t>
  </si>
  <si>
    <t>b4383</t>
  </si>
  <si>
    <t>PPM, PPM2</t>
  </si>
  <si>
    <t>b3812</t>
  </si>
  <si>
    <t>ACP1_FMN, PMDPHT</t>
  </si>
  <si>
    <t>b0844</t>
  </si>
  <si>
    <t>b0945</t>
  </si>
  <si>
    <t>DHORD5, DHORD2</t>
  </si>
  <si>
    <t>b0071</t>
  </si>
  <si>
    <t>IPPMIb, IPPMIa</t>
  </si>
  <si>
    <t>b0072</t>
  </si>
  <si>
    <t>b3670</t>
  </si>
  <si>
    <t>ACHBS, ACLS</t>
  </si>
  <si>
    <t>b3671</t>
  </si>
  <si>
    <t>b0077</t>
  </si>
  <si>
    <t>b0078</t>
  </si>
  <si>
    <t>b3771</t>
  </si>
  <si>
    <t>DHAD2, DHAD1</t>
  </si>
  <si>
    <t>b0902</t>
  </si>
  <si>
    <t>PFL, OBTFL</t>
  </si>
  <si>
    <t>b0903</t>
  </si>
  <si>
    <t>b3114</t>
  </si>
  <si>
    <t>b2579</t>
  </si>
  <si>
    <t>b1263</t>
  </si>
  <si>
    <t>ANS, ANPRT</t>
  </si>
  <si>
    <t>b4152</t>
  </si>
  <si>
    <t>FRD2, FRD3</t>
  </si>
  <si>
    <t>b4151</t>
  </si>
  <si>
    <t>b4153</t>
  </si>
  <si>
    <t>b4154</t>
  </si>
  <si>
    <t>b2599</t>
  </si>
  <si>
    <t>CHORM, PPNDH</t>
  </si>
  <si>
    <t>b2600</t>
  </si>
  <si>
    <t>CHORM, PPND</t>
  </si>
  <si>
    <t>b2297</t>
  </si>
  <si>
    <t>PTAr, PTA2</t>
  </si>
  <si>
    <t>b1262</t>
  </si>
  <si>
    <t>IGPS, PRAIi</t>
  </si>
  <si>
    <t>b1849</t>
  </si>
  <si>
    <t>ACKr, GART</t>
  </si>
  <si>
    <t>b3115</t>
  </si>
  <si>
    <t>ACKr, PPAKr</t>
  </si>
  <si>
    <t>b0421</t>
  </si>
  <si>
    <t>DMATT, GRTT</t>
  </si>
  <si>
    <t>b3633</t>
  </si>
  <si>
    <t>MOAT, MOAT2</t>
  </si>
  <si>
    <t>b2925</t>
  </si>
  <si>
    <t>FBA, FBA3</t>
  </si>
  <si>
    <t>b4006</t>
  </si>
  <si>
    <t>IMPC, AICART</t>
  </si>
  <si>
    <t>b1850</t>
  </si>
  <si>
    <t>EDA, OAADC</t>
  </si>
  <si>
    <t>b0160</t>
  </si>
  <si>
    <t>NTPTP1, NTPTP2</t>
  </si>
  <si>
    <t>b1800</t>
  </si>
  <si>
    <t>IPMD, MALDDH</t>
  </si>
  <si>
    <t>b1131</t>
  </si>
  <si>
    <t>ADSL2r, ADSL1r</t>
  </si>
  <si>
    <t>b2935</t>
  </si>
  <si>
    <t>TKT1, TKT2</t>
  </si>
  <si>
    <t>b2465</t>
  </si>
  <si>
    <t>b1478</t>
  </si>
  <si>
    <t>ALCD2x, ALCD19</t>
  </si>
  <si>
    <t>b3588</t>
  </si>
  <si>
    <t>ALDD2y, ALDD3y</t>
  </si>
  <si>
    <t>b4269</t>
  </si>
  <si>
    <t>b3903</t>
  </si>
  <si>
    <t>RMI, LYXI</t>
  </si>
  <si>
    <t>b1238</t>
  </si>
  <si>
    <t>TMDK1, DURIK1</t>
  </si>
  <si>
    <t>b3639</t>
  </si>
  <si>
    <t>PPCDC, PPNCL2</t>
  </si>
  <si>
    <t>b0477</t>
  </si>
  <si>
    <t>INSK, GSNK</t>
  </si>
  <si>
    <t>b4122</t>
  </si>
  <si>
    <t>FUM, DTARTD</t>
  </si>
  <si>
    <t>b1638</t>
  </si>
  <si>
    <t>PYAM5PO, PDX5POi</t>
  </si>
  <si>
    <t>b1525</t>
  </si>
  <si>
    <t>SSALx, SSALy</t>
  </si>
  <si>
    <t>b3117</t>
  </si>
  <si>
    <t>SERD_L, THRD_L</t>
  </si>
  <si>
    <t>b0639</t>
  </si>
  <si>
    <t>NMNAT, NNATr</t>
  </si>
  <si>
    <t>b2103</t>
  </si>
  <si>
    <t>HMPK1, PMPK</t>
  </si>
  <si>
    <t>b3428</t>
  </si>
  <si>
    <t>GLCP, GLCP2</t>
  </si>
  <si>
    <t>b0766</t>
  </si>
  <si>
    <t>PYDXPP, PDXPP</t>
  </si>
  <si>
    <t>b0121</t>
  </si>
  <si>
    <t>SPMS, APCS</t>
  </si>
  <si>
    <t>b1855</t>
  </si>
  <si>
    <t>EDTXS2, EDTXS4</t>
  </si>
  <si>
    <t>b3092</t>
  </si>
  <si>
    <t>GUI1, GUI2</t>
  </si>
  <si>
    <t>b3565</t>
  </si>
  <si>
    <t>XYLI2, XYLI1</t>
  </si>
  <si>
    <t>b3730</t>
  </si>
  <si>
    <t>UAGDP, G1PACT</t>
  </si>
  <si>
    <t>b0261</t>
  </si>
  <si>
    <t>HCYSMT, HCYSMT2</t>
  </si>
  <si>
    <t>b2232</t>
  </si>
  <si>
    <t>DMQMT, OHPHM</t>
  </si>
  <si>
    <t>b2542</t>
  </si>
  <si>
    <t>CINNDO, PPPNDO</t>
  </si>
  <si>
    <t>b2538</t>
  </si>
  <si>
    <t>b2540</t>
  </si>
  <si>
    <t>b2539</t>
  </si>
  <si>
    <t>b2541</t>
  </si>
  <si>
    <t>DHPPD, DHCIND</t>
  </si>
  <si>
    <t>b2052</t>
  </si>
  <si>
    <t>GOFUCR, GDMANE</t>
  </si>
  <si>
    <t>b1096</t>
  </si>
  <si>
    <t>ADCL, CHRPL</t>
  </si>
  <si>
    <t>b4039</t>
  </si>
  <si>
    <t>b0038</t>
  </si>
  <si>
    <t>CRNBTCT, CRNCBCT</t>
  </si>
  <si>
    <t>b0036</t>
  </si>
  <si>
    <t>CRNCDH, CRNCAR</t>
  </si>
  <si>
    <t>b3052</t>
  </si>
  <si>
    <t>GMHEPAT, GMHEPK</t>
  </si>
  <si>
    <t>b4267</t>
  </si>
  <si>
    <t>IDOND, IDOND2</t>
  </si>
  <si>
    <t>b2784</t>
  </si>
  <si>
    <t>GTPDPK, GDPDPK</t>
  </si>
  <si>
    <t>b1623</t>
  </si>
  <si>
    <t>ADA, DADA</t>
  </si>
  <si>
    <t>b0674</t>
  </si>
  <si>
    <t>ASNS2, ASNS1</t>
  </si>
  <si>
    <t>b0029</t>
  </si>
  <si>
    <t>DMPPS, IPDPS</t>
  </si>
  <si>
    <t>b0003</t>
  </si>
  <si>
    <t>HSK, 4HTHRK</t>
  </si>
  <si>
    <t>b3359</t>
  </si>
  <si>
    <t>SDPTA, ACOTA</t>
  </si>
  <si>
    <t>b2988</t>
  </si>
  <si>
    <t>GSPMDA, GSPMDS</t>
  </si>
  <si>
    <t>b3648</t>
  </si>
  <si>
    <t>DGK1, GK1</t>
  </si>
  <si>
    <t>b1014</t>
  </si>
  <si>
    <t>P5CD, PROD3</t>
  </si>
  <si>
    <t>b1584</t>
  </si>
  <si>
    <t>SPMDAT1, SPMDAT2</t>
  </si>
  <si>
    <t>b0312</t>
  </si>
  <si>
    <t>BETALDHx, BETALDHy</t>
  </si>
  <si>
    <t>b3012</t>
  </si>
  <si>
    <t>DKGLCNR1, ALR2</t>
  </si>
  <si>
    <t>b0207</t>
  </si>
  <si>
    <t>b0937</t>
  </si>
  <si>
    <t>FMNRx2, FMNRx</t>
  </si>
  <si>
    <t>b2802</t>
  </si>
  <si>
    <t>FCI, ARABDI</t>
  </si>
  <si>
    <t>b2507</t>
  </si>
  <si>
    <t>GMPS2, GMPS</t>
  </si>
  <si>
    <t>b1759</t>
  </si>
  <si>
    <t>NTPP3, NTPP4</t>
  </si>
  <si>
    <t>b3248</t>
  </si>
  <si>
    <t>NTPP7, NTPP8</t>
  </si>
  <si>
    <t>b2521</t>
  </si>
  <si>
    <t>CYANST, MCPST</t>
  </si>
  <si>
    <t>b0347</t>
  </si>
  <si>
    <t>3HPPPNH, 3HCINNMH</t>
  </si>
  <si>
    <t>b2143</t>
  </si>
  <si>
    <t>CYTD, DCYTD</t>
  </si>
  <si>
    <t>b2022</t>
  </si>
  <si>
    <t>IGPDH, HISTP</t>
  </si>
  <si>
    <t>b2026</t>
  </si>
  <si>
    <t>PRATPP, PRAMPC</t>
  </si>
  <si>
    <t>b2762</t>
  </si>
  <si>
    <t>PAPSR, PAPSR2</t>
  </si>
  <si>
    <t>b0002</t>
  </si>
  <si>
    <t>ASPK, HSDy</t>
  </si>
  <si>
    <t>b3940</t>
  </si>
  <si>
    <t>b1993</t>
  </si>
  <si>
    <t>ACBIPGT, ADOCBIK</t>
  </si>
  <si>
    <t>b0348</t>
  </si>
  <si>
    <t>HPPPNDO, DHCINDO</t>
  </si>
  <si>
    <t>b2210</t>
  </si>
  <si>
    <t>MDH3, MDH2</t>
  </si>
  <si>
    <t>b0349</t>
  </si>
  <si>
    <t>HKNDDH, HKNTDH</t>
  </si>
  <si>
    <t>b2162</t>
  </si>
  <si>
    <t>CYTDH, URIH</t>
  </si>
  <si>
    <t>b0651</t>
  </si>
  <si>
    <t>b2533</t>
  </si>
  <si>
    <t>MI1PP, G2PP</t>
  </si>
  <si>
    <t>b1415</t>
  </si>
  <si>
    <t>LCADi, GCALDD</t>
  </si>
  <si>
    <t>SUCCt2_2pp, ACt2rpp</t>
  </si>
  <si>
    <t>b2429</t>
  </si>
  <si>
    <t>SUCptspp, ACMUMptspp</t>
  </si>
  <si>
    <t>b3721</t>
  </si>
  <si>
    <t>AB6PGH, BGLA1</t>
  </si>
  <si>
    <t>b2716</t>
  </si>
  <si>
    <t>b2202</t>
  </si>
  <si>
    <t>NO3R1bpp, NO3R2bpp</t>
  </si>
  <si>
    <t>b2206</t>
  </si>
  <si>
    <t>b2203</t>
  </si>
  <si>
    <t>b0980</t>
  </si>
  <si>
    <t>PHYTSpp, NTP3pp</t>
  </si>
  <si>
    <t>NO3R2pp, NO3R1pp</t>
  </si>
  <si>
    <t>b1466</t>
  </si>
  <si>
    <t>b1226</t>
  </si>
  <si>
    <t>TMAOR1pp, TMAOR2pp</t>
  </si>
  <si>
    <t>TRPt2rpp, INDOLEt2rpp</t>
  </si>
  <si>
    <t>b3577</t>
  </si>
  <si>
    <t>XYLUt2pp, 23DOGULNt4pp</t>
  </si>
  <si>
    <t>b3578</t>
  </si>
  <si>
    <t>b3579</t>
  </si>
  <si>
    <t>THRt4pp, SERt4pp</t>
  </si>
  <si>
    <t>ACGAptspp, GLCptspp</t>
  </si>
  <si>
    <t>b0841</t>
  </si>
  <si>
    <t>UDCPDP, UDCPDPpp</t>
  </si>
  <si>
    <t>b3057</t>
  </si>
  <si>
    <t>FEENTERabcpp, DHBSZ3FEabcpp</t>
  </si>
  <si>
    <t>ACt4pp, GLYCLTt4pp</t>
  </si>
  <si>
    <t>ALLabcpp, RIBabcpp</t>
  </si>
  <si>
    <t>ASPabcpp, GLUabcpp</t>
  </si>
  <si>
    <t>ASPt2pp, GLUt2rpp</t>
  </si>
  <si>
    <t>GUAtpp, HYXNtpp</t>
  </si>
  <si>
    <t>CRNt7pp, CRNt8pp</t>
  </si>
  <si>
    <t>CHLabcpp, GLYBabcpp</t>
  </si>
  <si>
    <t>GALt2pp, GLCt2pp</t>
  </si>
  <si>
    <t>b2704</t>
  </si>
  <si>
    <t>SBTptspp, MNLptspp</t>
  </si>
  <si>
    <t>b2703</t>
  </si>
  <si>
    <t>b2702</t>
  </si>
  <si>
    <t>b0978</t>
  </si>
  <si>
    <t>CYTBDpp, CYTBD2pp</t>
  </si>
  <si>
    <t>b0979</t>
  </si>
  <si>
    <t>DDGLCNt2rpp, GLCURt2rpp</t>
  </si>
  <si>
    <t>CYSabc2pp, GTHRDabc2pp</t>
  </si>
  <si>
    <t>b3622</t>
  </si>
  <si>
    <t>O16A4Lpp, ECA4OALpp</t>
  </si>
  <si>
    <t>b0459</t>
  </si>
  <si>
    <t>MALTATr, GLCATr</t>
  </si>
  <si>
    <t>b0585</t>
  </si>
  <si>
    <t>ENTERES, FEENTERES</t>
  </si>
  <si>
    <t>b0529</t>
  </si>
  <si>
    <t>MTHFC, MTHFD</t>
  </si>
  <si>
    <t>b0306</t>
  </si>
  <si>
    <t>L_LACD3, L_LACD2</t>
  </si>
  <si>
    <t>b0308</t>
  </si>
  <si>
    <t>b0307</t>
  </si>
  <si>
    <t>b3605</t>
  </si>
  <si>
    <t>PTRCt2pp, PTRCORNt7pp</t>
  </si>
  <si>
    <t>FORtppi, FORt2pp</t>
  </si>
  <si>
    <t>b0622</t>
  </si>
  <si>
    <t>LIPAHT2ex, LIPAHTex</t>
  </si>
  <si>
    <t>b1300</t>
  </si>
  <si>
    <t>GGGABADr, 3HPADHi</t>
  </si>
  <si>
    <t>b2552</t>
  </si>
  <si>
    <t>NODOy, NODOx</t>
  </si>
  <si>
    <t>FEROpp, CU1Opp</t>
  </si>
  <si>
    <t>b1270</t>
  </si>
  <si>
    <t>CBLAT, CBIAT</t>
  </si>
  <si>
    <t>b4070</t>
  </si>
  <si>
    <t>NTRIR4pp, NTRIR3pp</t>
  </si>
  <si>
    <t>b4071</t>
  </si>
  <si>
    <t>b4072</t>
  </si>
  <si>
    <t>b4073</t>
  </si>
  <si>
    <t>3PEPTabcpp, 4PEPTabcpp</t>
  </si>
  <si>
    <t>b0932</t>
  </si>
  <si>
    <t>AMPTASECG, AMPTASEPG</t>
  </si>
  <si>
    <t>b4260</t>
  </si>
  <si>
    <t>b2523</t>
  </si>
  <si>
    <t>b2817</t>
  </si>
  <si>
    <t>AGM4PApp, AGM3PApp</t>
  </si>
  <si>
    <t>b4169</t>
  </si>
  <si>
    <t>b2435</t>
  </si>
  <si>
    <t>b0867</t>
  </si>
  <si>
    <t>AGt3, CUt3</t>
  </si>
  <si>
    <t>FE2t2pp, MNt2pp</t>
  </si>
  <si>
    <t>MELIBt2pp, LCTStpp</t>
  </si>
  <si>
    <t>METabcpp, METDabcpp</t>
  </si>
  <si>
    <t>RMNtpp, LYXt2pp</t>
  </si>
  <si>
    <t>b1059</t>
  </si>
  <si>
    <t>SARCOX, MTRPOX</t>
  </si>
  <si>
    <t>b3580</t>
  </si>
  <si>
    <t>3KGK, XYLK2</t>
  </si>
  <si>
    <t>NO2t2rpp, NO3t7pp</t>
  </si>
  <si>
    <t>PROt4pp, PPAt4pp</t>
  </si>
  <si>
    <t>PTRCabcpp, SPMDabcpp</t>
  </si>
  <si>
    <t>b2957</t>
  </si>
  <si>
    <t>ASNNpp, GLUNpp</t>
  </si>
  <si>
    <t>NI2uabcpp, MG2uabcpp</t>
  </si>
  <si>
    <t>b1865</t>
  </si>
  <si>
    <t>DNTPPA, NTPP5</t>
  </si>
  <si>
    <t>b1002</t>
  </si>
  <si>
    <t>GAL1PPpp, G1PPpp</t>
  </si>
  <si>
    <t>b4090</t>
  </si>
  <si>
    <t>ALLPI, RPI</t>
  </si>
  <si>
    <t>FRUURt2rpp, GLCNt2rpp</t>
  </si>
  <si>
    <t>RIBabcpp, GALabcpp</t>
  </si>
  <si>
    <t>HCINNMt2rpp, HPPPNt2rpp</t>
  </si>
  <si>
    <t>b2501</t>
  </si>
  <si>
    <t>PPK2, PPK</t>
  </si>
  <si>
    <t>b0325</t>
  </si>
  <si>
    <t>PPDOy, LCARSyi</t>
  </si>
  <si>
    <t>FHL, HYD1pp</t>
  </si>
  <si>
    <t>b3213</t>
  </si>
  <si>
    <t>GLUDy, GLUSy</t>
  </si>
  <si>
    <t>b3212</t>
  </si>
  <si>
    <t>GALURt2rpp, GLCURt2rpp</t>
  </si>
  <si>
    <t>GLCptspp, MALTptspp</t>
  </si>
  <si>
    <t>XANt2pp, URATEtpp</t>
  </si>
  <si>
    <t>GALabcpp, GLCabcpp</t>
  </si>
  <si>
    <t>b1606</t>
  </si>
  <si>
    <t>DHFR, DHMPTR</t>
  </si>
  <si>
    <t>b2866</t>
  </si>
  <si>
    <t>XAND, HXAND</t>
  </si>
  <si>
    <t>b2867</t>
  </si>
  <si>
    <t>b2868</t>
  </si>
  <si>
    <t>CELBpts, ARBTptspp</t>
  </si>
  <si>
    <t>b1738</t>
  </si>
  <si>
    <t>CELBpts, CHTBSptspp</t>
  </si>
  <si>
    <t>b1737</t>
  </si>
  <si>
    <t>b1736</t>
  </si>
  <si>
    <t>b2255</t>
  </si>
  <si>
    <t>UDPGDC, ULA4NFT</t>
  </si>
  <si>
    <t>Kt3pp, NAt3pp</t>
  </si>
  <si>
    <t>HOMt2pp, THRt2pp</t>
  </si>
  <si>
    <t>b3850</t>
  </si>
  <si>
    <t>PPPGO, PPPGO3</t>
  </si>
  <si>
    <t>CYStpp, ACSERtpp</t>
  </si>
  <si>
    <t>b3029</t>
  </si>
  <si>
    <t>QMO2, QMO3</t>
  </si>
  <si>
    <t>b1677</t>
  </si>
  <si>
    <t>ALPATE160pp, ALPATG160pp</t>
  </si>
  <si>
    <t>b0657</t>
  </si>
  <si>
    <t>b1710</t>
  </si>
  <si>
    <t>THIORDXi, GTHPi</t>
  </si>
  <si>
    <t>b3833</t>
  </si>
  <si>
    <t>OMBZLM, AMMQLT8</t>
  </si>
  <si>
    <t>b1069</t>
  </si>
  <si>
    <t>MPTG, MPTG2</t>
  </si>
  <si>
    <t>b0089</t>
  </si>
  <si>
    <t>b3208</t>
  </si>
  <si>
    <t>b2519</t>
  </si>
  <si>
    <t>b0635</t>
  </si>
  <si>
    <t>MCTP1App, MCTP2App</t>
  </si>
  <si>
    <t>b0084</t>
  </si>
  <si>
    <t>b2893</t>
  </si>
  <si>
    <t>DSBCGT, TDSR1</t>
  </si>
  <si>
    <t>b0604</t>
  </si>
  <si>
    <t>DSBGGT, TDSR2</t>
  </si>
  <si>
    <t>b1276</t>
  </si>
  <si>
    <t>ACONTb, ACONTa</t>
  </si>
  <si>
    <t>b3546</t>
  </si>
  <si>
    <t>PETNT161pp, PETNT181pp</t>
  </si>
  <si>
    <t>b1185</t>
  </si>
  <si>
    <t>DSBAO1, DSBAO2</t>
  </si>
  <si>
    <t>b3860</t>
  </si>
  <si>
    <t>b4233</t>
  </si>
  <si>
    <t>UM4PL, UM3PL</t>
  </si>
  <si>
    <t>ALAt4pp, GLYt4pp</t>
  </si>
  <si>
    <t>LYSt3pp, ARGt3pp</t>
  </si>
  <si>
    <t>b1734</t>
  </si>
  <si>
    <t>BGLA1, MC6PH</t>
  </si>
  <si>
    <t>FRULYSt2pp, PSCLYSt2pp</t>
  </si>
  <si>
    <t>b1285</t>
  </si>
  <si>
    <t>CDGUNPD, LDGUNPD</t>
  </si>
  <si>
    <t>b1634</t>
  </si>
  <si>
    <t>LALALGLUtpp, LALADGLUtpp</t>
  </si>
  <si>
    <t>b3496</t>
  </si>
  <si>
    <t>b0709</t>
  </si>
  <si>
    <t>b3893</t>
  </si>
  <si>
    <t>FDH4pp, FDH5pp</t>
  </si>
  <si>
    <t>b3894</t>
  </si>
  <si>
    <t>b3892</t>
  </si>
  <si>
    <t>b0784</t>
  </si>
  <si>
    <t>MOADSUx, MPTS</t>
  </si>
  <si>
    <t>b1394</t>
  </si>
  <si>
    <t>REPHACCOAI, OXDHCOAT</t>
  </si>
  <si>
    <t>b1684</t>
  </si>
  <si>
    <t>S2FE2ST, S4FE4ST</t>
  </si>
  <si>
    <t>b3058</t>
  </si>
  <si>
    <t>DHNPTE, DHNPA2r</t>
  </si>
  <si>
    <t>b2528</t>
  </si>
  <si>
    <t>I2FE2ST, I4FE4ST</t>
  </si>
  <si>
    <t>b1397</t>
  </si>
  <si>
    <t>3OXCOAT, OXDHCOAT</t>
  </si>
  <si>
    <t>CHLt3pp, GLYBt3pp</t>
  </si>
  <si>
    <t>b3882</t>
  </si>
  <si>
    <t>GHBDHx, 3SLAR</t>
  </si>
  <si>
    <t>b1396</t>
  </si>
  <si>
    <t>PACOAT, HPACOAT</t>
  </si>
  <si>
    <t>b0578</t>
  </si>
  <si>
    <t>DHPTDNR, DHPTDNRN</t>
  </si>
  <si>
    <t>FADt, FMNt</t>
  </si>
  <si>
    <t>b1021</t>
  </si>
  <si>
    <t>PUACGAMtr, PUACGAMS</t>
  </si>
  <si>
    <t>b1022</t>
  </si>
  <si>
    <t>b4266</t>
  </si>
  <si>
    <t>5DGLCNR, 5DKGR</t>
  </si>
  <si>
    <t>b1449</t>
  </si>
  <si>
    <t>CURR, DHCURR</t>
  </si>
  <si>
    <t>METt3pp, LEUt3pp</t>
  </si>
  <si>
    <t>GSNt3pp, INSt3pp</t>
  </si>
  <si>
    <t>THRt2rpp, SERt2rpp</t>
  </si>
  <si>
    <t>b0238</t>
  </si>
  <si>
    <t>XPPT, HXPRT, GUAPRT</t>
  </si>
  <si>
    <t>b1692</t>
  </si>
  <si>
    <t>SHK3Dr, QUINDHyi, QUINDH</t>
  </si>
  <si>
    <t>b1241</t>
  </si>
  <si>
    <t>ACALD, ALCD2x, ALCD19</t>
  </si>
  <si>
    <t>b3708</t>
  </si>
  <si>
    <t>CYSDS, TRPAS2, SERD_L</t>
  </si>
  <si>
    <t>b0063</t>
  </si>
  <si>
    <t>XYLK, RBK_L1, XYLK2</t>
  </si>
  <si>
    <t>b1134</t>
  </si>
  <si>
    <t>NDP3, TDP, 2MAHMP</t>
  </si>
  <si>
    <t>b3614</t>
  </si>
  <si>
    <t>NDP3, CDPPH, NDP7</t>
  </si>
  <si>
    <t>b3368</t>
  </si>
  <si>
    <t>SHCHD2, SHCHF, UPP3MT</t>
  </si>
  <si>
    <t>b2979</t>
  </si>
  <si>
    <t>GLYCTO2, GLYCTO3, GLYCTO4</t>
  </si>
  <si>
    <t>b4468</t>
  </si>
  <si>
    <t>b4467</t>
  </si>
  <si>
    <t>b3916</t>
  </si>
  <si>
    <t>PFK_3, PFK_2, PFK</t>
  </si>
  <si>
    <t>b1260</t>
  </si>
  <si>
    <t>TRPS2, TRPS3, TRPS1</t>
  </si>
  <si>
    <t>b1261</t>
  </si>
  <si>
    <t>b2243</t>
  </si>
  <si>
    <t>G3PD5, G3PD7, G3PD6</t>
  </si>
  <si>
    <t>b2242</t>
  </si>
  <si>
    <t>b2241</t>
  </si>
  <si>
    <t>b0099</t>
  </si>
  <si>
    <t>NTPP1, NTPP2, DNTPPA</t>
  </si>
  <si>
    <t>b3011</t>
  </si>
  <si>
    <t>ALDD2y, ALDD3y, 13PPDH2</t>
  </si>
  <si>
    <t>b1109</t>
  </si>
  <si>
    <t>NADH9, NADH10, NADH5</t>
  </si>
  <si>
    <t>b1004</t>
  </si>
  <si>
    <t>b3713</t>
  </si>
  <si>
    <t>b2662</t>
  </si>
  <si>
    <t>ABTA, SDPTA, ACOTA</t>
  </si>
  <si>
    <t>b1302</t>
  </si>
  <si>
    <t>b0907</t>
  </si>
  <si>
    <t>OHPBAT, SDPTA, PSERT</t>
  </si>
  <si>
    <t>b3774</t>
  </si>
  <si>
    <t>KARA1, KARA2, DPR</t>
  </si>
  <si>
    <t>b4374</t>
  </si>
  <si>
    <t>NTD2, NTD5, NTD1</t>
  </si>
  <si>
    <t>b0116</t>
  </si>
  <si>
    <t>GLYCL, AKGDH, PDH</t>
  </si>
  <si>
    <t>b2222</t>
  </si>
  <si>
    <t>ACACCT, BUTCT, HXCT</t>
  </si>
  <si>
    <t>b2221</t>
  </si>
  <si>
    <t>DMSOR1, TMAOR1, SELR</t>
  </si>
  <si>
    <t>b0910</t>
  </si>
  <si>
    <t>UMPK, CYTK1, CYTK2</t>
  </si>
  <si>
    <t>b1748</t>
  </si>
  <si>
    <t>SDPTA, SOTA, ACOTA</t>
  </si>
  <si>
    <t>b2251</t>
  </si>
  <si>
    <t>NTPP3, NTPP7, DUTPDP</t>
  </si>
  <si>
    <t>b0049</t>
  </si>
  <si>
    <t>AP4AH, AP5AH, GP4GH</t>
  </si>
  <si>
    <t>b1091</t>
  </si>
  <si>
    <t>ACOATA, KAS15, OGMEACPS</t>
  </si>
  <si>
    <t>b0159</t>
  </si>
  <si>
    <t>AHCYSNS, MTAN, 5DOAN</t>
  </si>
  <si>
    <t>b3551</t>
  </si>
  <si>
    <t>BSORy, BSORx, METSOXR1</t>
  </si>
  <si>
    <t>SULabcpp, TUNGSabcpp, MOBDabcpp</t>
  </si>
  <si>
    <t>b2913</t>
  </si>
  <si>
    <t>AHGDx, PGCD, ARHGDx</t>
  </si>
  <si>
    <t>TAURabcpp, BUTSO3abcpp, ISETACabcpp</t>
  </si>
  <si>
    <t>b3875</t>
  </si>
  <si>
    <t>CBL1abcpp, CBIuabcpp, ADOCBLabcpp</t>
  </si>
  <si>
    <t>ACACt2pp, BUTt2rpp, HEXt2rpp</t>
  </si>
  <si>
    <t>ADEt2rpp, XANt2pp, GUAt2pp</t>
  </si>
  <si>
    <t>ARGabcpp, ORNabcpp, LYSabcpp</t>
  </si>
  <si>
    <t>b0973</t>
  </si>
  <si>
    <t>HYD2pp, HYD3pp, HYD1pp</t>
  </si>
  <si>
    <t>b0974</t>
  </si>
  <si>
    <t>b0972</t>
  </si>
  <si>
    <t>b2994</t>
  </si>
  <si>
    <t>b2997</t>
  </si>
  <si>
    <t>b2996</t>
  </si>
  <si>
    <t>b2995</t>
  </si>
  <si>
    <t>GALCTt2rpp, GLYCAt2rpp, GLCRt2rpp</t>
  </si>
  <si>
    <t>b2027</t>
  </si>
  <si>
    <t>O16AP2pp, O16AP3pp, O16AP1pp</t>
  </si>
  <si>
    <t>b2035</t>
  </si>
  <si>
    <t>b3785</t>
  </si>
  <si>
    <t>ECAP1pp, ECAP2pp, ECAP3pp</t>
  </si>
  <si>
    <t>b3793</t>
  </si>
  <si>
    <t>b1386</t>
  </si>
  <si>
    <t>42A12BOOXpp, TYROXDApp, PEAMNOpp</t>
  </si>
  <si>
    <t>AGM3Pt2pp, AGM4Pt2pp, AGMt2pp</t>
  </si>
  <si>
    <t>b0237</t>
  </si>
  <si>
    <t>AMPTASECG, LALGP, AMPTASEPG</t>
  </si>
  <si>
    <t>b4367</t>
  </si>
  <si>
    <t>FEOXAMR1, FEOXAMR2, FEOXAMR3</t>
  </si>
  <si>
    <t>L_LACt2rpp, GLYCLTt2rpp, D_LACt2pp</t>
  </si>
  <si>
    <t>b3650</t>
  </si>
  <si>
    <t>PPGPPDP, GDPDPK, GDPTPDP</t>
  </si>
  <si>
    <t>IDONt2rpp, GLCNt2rpp, 5DGLCNt2rpp</t>
  </si>
  <si>
    <t>FECRMtonex, FE3HOXtonex, FEOXAMtonex</t>
  </si>
  <si>
    <t>b2954</t>
  </si>
  <si>
    <t>NTPP9, NTPP10, NTPP11</t>
  </si>
  <si>
    <t>b3028</t>
  </si>
  <si>
    <t>NADPHQR2, NADPHQR3, NADPHQR4</t>
  </si>
  <si>
    <t>LCTSt3ipp, ARBt3ipp, MELIBt3ipp</t>
  </si>
  <si>
    <t>b1489</t>
  </si>
  <si>
    <t>PDE1, PDE4, CDGUNPD</t>
  </si>
  <si>
    <t>Kt3pp, NAt3pp, CA2t3pp</t>
  </si>
  <si>
    <t>b1107</t>
  </si>
  <si>
    <t>AGM3PH, AGMH, AGM4PH</t>
  </si>
  <si>
    <t>CYStpp, ACSERtpp, SERtpp</t>
  </si>
  <si>
    <t>b4394</t>
  </si>
  <si>
    <t>NTP10, NTP12, NTP11</t>
  </si>
  <si>
    <t>ALAALAabcpp, PROGLYabcpp, CGLYabcpp</t>
  </si>
  <si>
    <t>b0118</t>
  </si>
  <si>
    <t>ACONTb, MICITDr, ACONTa</t>
  </si>
  <si>
    <t>DSBDR, TDSR1, TDSR2</t>
  </si>
  <si>
    <t>NI2tpp, COBALT2tpp, MG2tpp</t>
  </si>
  <si>
    <t>NADH16pp, NADH18pp, NADH17pp</t>
  </si>
  <si>
    <t>GLYBt2pp, CHLt2pp, GLYt2pp</t>
  </si>
  <si>
    <t>CTBTCAL2, CRNDCAL2, CRNCAL2</t>
  </si>
  <si>
    <t>b4130</t>
  </si>
  <si>
    <t>ALAt2pp, LALALGLUtpp, LALADGLUtpp</t>
  </si>
  <si>
    <t>b4386</t>
  </si>
  <si>
    <t>LIPATPT, LIPAMPL, OCTNLL</t>
  </si>
  <si>
    <t>b3070</t>
  </si>
  <si>
    <t>FE3DHBZS3R, FEENTERR4, FE3DCITR5</t>
  </si>
  <si>
    <t>TRPtipp, TYRtipp, PHEtipp</t>
  </si>
  <si>
    <t>LEUt2rpp, ILEt2rpp, VALt2rpp</t>
  </si>
  <si>
    <t>CBL1tonex, CBItonex, ADOCBLtonex</t>
  </si>
  <si>
    <t>ASPtpp, FUMt1pp, SUCCt1pp</t>
  </si>
  <si>
    <t>b2066</t>
  </si>
  <si>
    <t>CYTDK2, URIK1, URIK2, CYTDK1</t>
  </si>
  <si>
    <t>ASPTA, PHETA1, TYRTA, CYSTA</t>
  </si>
  <si>
    <t>ASPTA, LEUTAi, PHETA1, TYRTA</t>
  </si>
  <si>
    <t>b0446</t>
  </si>
  <si>
    <t>ACP1_FMN, PYDXPP, 2DOXG6PP, 2MAHMP</t>
  </si>
  <si>
    <t>b2234</t>
  </si>
  <si>
    <t>RNDR1, RNDR3, RNDR4, RNDR2</t>
  </si>
  <si>
    <t>b2235</t>
  </si>
  <si>
    <t>b2418</t>
  </si>
  <si>
    <t>PYDXNK, HMPK1, PYDXK, PYDAMK</t>
  </si>
  <si>
    <t>DMSOR1, TMAOR1, TMAOR2, DMSOR2</t>
  </si>
  <si>
    <t>b1033</t>
  </si>
  <si>
    <t>GLYCLTDx, HPYRRy, HPYRRx, GLYCLTDy</t>
  </si>
  <si>
    <t>b2764</t>
  </si>
  <si>
    <t>FMNRx2, SULR, FLVR, FADRx2</t>
  </si>
  <si>
    <t>b2763</t>
  </si>
  <si>
    <t>b3945</t>
  </si>
  <si>
    <t>GLYCDx, ALR4x, LALDO2x, APPLDHr</t>
  </si>
  <si>
    <t>b4161</t>
  </si>
  <si>
    <t>NTP3, NTP5, NTP1, NTP10</t>
  </si>
  <si>
    <t>b3416</t>
  </si>
  <si>
    <t>AMALT3, AMALT1, AMALT2, AMALT4</t>
  </si>
  <si>
    <t>SUCFUMtpp, FUMt2_3pp, SUCASPtpp, SUCMALtpp</t>
  </si>
  <si>
    <t>TMAOR1pp, TMAOR2pp, DMSOR1pp, DMSOR2pp</t>
  </si>
  <si>
    <t>TRPt2rpp, TYRt2rpp, HISt2rpp, PHEt2rpp</t>
  </si>
  <si>
    <t>ARGabcpp, ORNabcpp, HISabcpp, LYSabcpp</t>
  </si>
  <si>
    <t>b2574</t>
  </si>
  <si>
    <t>ASPO3, ASPO5, ASPO4, ASPO6</t>
  </si>
  <si>
    <t>b0110</t>
  </si>
  <si>
    <t>AGM4PA, AM3PA, AGM3PA, AM4PA</t>
  </si>
  <si>
    <t>b2675</t>
  </si>
  <si>
    <t>RNDR3b, RNDR4b, RNDR1b, RNDR2b</t>
  </si>
  <si>
    <t>b2676</t>
  </si>
  <si>
    <t>b1192</t>
  </si>
  <si>
    <t>AM4PCP, UM4PCP, AGM4PCP, 4PCP</t>
  </si>
  <si>
    <t>MAN6Pt6_2pp, G6Pt6_2pp, F6Pt6_2pp, GAM6Pt6_2pp</t>
  </si>
  <si>
    <t>b1727</t>
  </si>
  <si>
    <t>MN6PP, 2DOXG6PP, E4PP, GAPP</t>
  </si>
  <si>
    <t>GLYCtpp, GLYALDtpp, UREAtpp, GLYtpp</t>
  </si>
  <si>
    <t>b1661</t>
  </si>
  <si>
    <t>CFAS160G, CFAS160E, CFAS180E, CFAS180G</t>
  </si>
  <si>
    <t>b3396</t>
  </si>
  <si>
    <t>MPTG, MPTG2, MCTP1App, MCTP2App</t>
  </si>
  <si>
    <t>b0149</t>
  </si>
  <si>
    <t>b4392</t>
  </si>
  <si>
    <t>MLTGY3pp, MLTGY1pp, MLTGY2pp, MLTGY4pp</t>
  </si>
  <si>
    <t>b2813</t>
  </si>
  <si>
    <t>b2701</t>
  </si>
  <si>
    <t>b1193</t>
  </si>
  <si>
    <t>b2963</t>
  </si>
  <si>
    <t>b2558</t>
  </si>
  <si>
    <t>b0211</t>
  </si>
  <si>
    <t>b1097</t>
  </si>
  <si>
    <t>b2134</t>
  </si>
  <si>
    <t>MDDEP3pp, MDDEP4pp, MDDEP1pp, MDDEP2pp</t>
  </si>
  <si>
    <t>b1655</t>
  </si>
  <si>
    <t>b1856</t>
  </si>
  <si>
    <t>b1539</t>
  </si>
  <si>
    <t>ATHRDHr, LSERDHr, DSERDHr, MSAR</t>
  </si>
  <si>
    <t>b1679</t>
  </si>
  <si>
    <t>S2FE2SR, SCYSDS, S2FE2SS, S2FE2SS2</t>
  </si>
  <si>
    <t>b4238</t>
  </si>
  <si>
    <t>RNTR1c2, RNTR2c2, RNTR3c2, RNTR4c2</t>
  </si>
  <si>
    <t>b4237</t>
  </si>
  <si>
    <t>b0827</t>
  </si>
  <si>
    <t>BMOCOS, BWCOS, WCOS, MOCOS</t>
  </si>
  <si>
    <t>b4167</t>
  </si>
  <si>
    <t>NADPHXD, NADPHXE, NADHXD, NADHXE</t>
  </si>
  <si>
    <t>ILEt3pp, METt3pp, LEUt3pp, VALt3pp</t>
  </si>
  <si>
    <t>b0870</t>
  </si>
  <si>
    <t>ALATA_L2, ALATA_D2, THRA2, THRA, 4HTHRA</t>
  </si>
  <si>
    <t>b1854</t>
  </si>
  <si>
    <t>PYK, PYK4, PYK2, PYK3, PYK6</t>
  </si>
  <si>
    <t>b3770</t>
  </si>
  <si>
    <t>ILETA, VALTA, LEUTAi, PHETA1, TYRTA</t>
  </si>
  <si>
    <t>b2407</t>
  </si>
  <si>
    <t>PUNP3, PUNP5, PUNP6, PUNP7, PUNP4</t>
  </si>
  <si>
    <t>b3417</t>
  </si>
  <si>
    <t>GLCP, MLTP3, MLTP2, MLTP1, GLCP2</t>
  </si>
  <si>
    <t>b3399</t>
  </si>
  <si>
    <t>NTD9, NTD7, NTD12, NTD8, NTD11</t>
  </si>
  <si>
    <t>b0030</t>
  </si>
  <si>
    <t>ADNUC, CYTDH, URIH, XTSNH, INSH</t>
  </si>
  <si>
    <t>b0403</t>
  </si>
  <si>
    <t>MLTG3, MLTG2, MLTG1, MLTG4, MLTG5</t>
  </si>
  <si>
    <t>b3449</t>
  </si>
  <si>
    <t>GPDDA1, GPDDA2, GPDDA5, GPDDA4, GPDDA3</t>
  </si>
  <si>
    <t>SULabcpp, TSULabcpp, MOBDabcpp, SELabcpp, SLNTabcpp</t>
  </si>
  <si>
    <t>THRabcpp, VALabcpp, ALAabcpp, LEUabcpp, ILEabcpp</t>
  </si>
  <si>
    <t>b0935</t>
  </si>
  <si>
    <t>FDMO, FDMO3, FDMO4, FDMO6, FDMO2</t>
  </si>
  <si>
    <t>FEOXAMabcpp, FECRMabcpp, CPGNabcpp, ARBTNabcpp, FE3HOXabcpp</t>
  </si>
  <si>
    <t>BUTSO3abcpp, ETHSO3abcpp, SULFACabcpp, ISETACabcpp, MSO3abcpp</t>
  </si>
  <si>
    <t>CRNt2rpp, CRNDt2rpp, CTBTt2rpp, PROt2rpp, GLYBt2pp</t>
  </si>
  <si>
    <t>b2239</t>
  </si>
  <si>
    <t>GPDDA1pp, GPDDA5pp, GPDDA3pp, GPDDA4pp, GPDDA2pp</t>
  </si>
  <si>
    <t>CD2t3pp, ZN2t3pp, COBALT2t3pp, NI2t3pp, MN2t3pp</t>
  </si>
  <si>
    <t>PROabcpp, CRNabcpp, CRNDabcpp, CTBTabcpp, GLYBabcpp</t>
  </si>
  <si>
    <t>b1680</t>
  </si>
  <si>
    <t>CYSSADS, S2FE2SR, SCYSDS, S2FE2SS, S2FE2SS2</t>
  </si>
  <si>
    <t>b0632</t>
  </si>
  <si>
    <t>MDDCP1pp, MDDCP2pp, MDDCP3pp, MDDCP5pp, MDDCP4pp</t>
  </si>
  <si>
    <t>b0839</t>
  </si>
  <si>
    <t>b2010</t>
  </si>
  <si>
    <t>b2430</t>
  </si>
  <si>
    <t>b1113</t>
  </si>
  <si>
    <t>MLDCP2Bpp, MLDCP1App, MLDCP2App, MLDCP3App, MLDCP1Bpp</t>
  </si>
  <si>
    <t>b0819</t>
  </si>
  <si>
    <t>b1990</t>
  </si>
  <si>
    <t>DSERt2pp, GLYt2pp, ALAt2pp, BALAt2pp, DALAt2pp</t>
  </si>
  <si>
    <t>b3924</t>
  </si>
  <si>
    <t>RNTR1c2, RNTR2c2, RNTR3c2, RNTR4c2, FLDR2</t>
  </si>
  <si>
    <t>b3857</t>
  </si>
  <si>
    <t>BWCOGDS1, BWCOGDS2, MOGDS, BMOGDS1, BMOGDS2</t>
  </si>
  <si>
    <t>b3856</t>
  </si>
  <si>
    <t>b2551</t>
  </si>
  <si>
    <t>ALATA_L2, ALATA_D2, GHMT2r, THRA2, THRA, THFAT</t>
  </si>
  <si>
    <t>b3697</t>
  </si>
  <si>
    <t>FBP, G1PP, MN6PP, F6PP, R5PP, F1PP</t>
  </si>
  <si>
    <t>b2291</t>
  </si>
  <si>
    <t>NTD5, NTD6, NTD1, NTD12, NTD3, NTD8</t>
  </si>
  <si>
    <t>b3826</t>
  </si>
  <si>
    <t>PYDXPP, MN6PP, F6PP, G6PP, 2DOXG6PP, E4PP</t>
  </si>
  <si>
    <t>b3844</t>
  </si>
  <si>
    <t>FADRx, FMNRx2, FE3Ri, FLVR, FLVRx, FMNRx</t>
  </si>
  <si>
    <t>b1779</t>
  </si>
  <si>
    <t>GAPD, E4PD, NADHHR, NADPHHR, NADPHHS, NADHHS</t>
  </si>
  <si>
    <t>SUCCt2_2pp, ASPt2_2pp, FUMt2_2pp, MALt2_2pp, OROTt2_2pp, MALDt2_2pp</t>
  </si>
  <si>
    <t>b2417</t>
  </si>
  <si>
    <t>SUCptspp, TREptspp, ACGAptspp, GLCptspp, ACMUMptspp, MALTptspp</t>
  </si>
  <si>
    <t>THMDt2pp_copy2, URIt2pp_copy2, XTSNt2rpp, ADNt2pp_copy2, CYTDt2pp_copy2, INSt2pp</t>
  </si>
  <si>
    <t>ACMANAptspp, GLCptspp, MANptspp, FRUpts2pp, GAMptspp, 2DGLCptspp</t>
  </si>
  <si>
    <t>HG2abcpp, CU2abcpp, COBALT2abcpp, NI2abcpp, ZN2abcpp, CD2abcpp</t>
  </si>
  <si>
    <t>b0849</t>
  </si>
  <si>
    <t>RNDR3b, RNDR4b, PAPSR2, GRXR, RNDR1b, RNDR2b</t>
  </si>
  <si>
    <t>b3610</t>
  </si>
  <si>
    <t>b1654</t>
  </si>
  <si>
    <t>MALTabcpp, MALTHXabcpp, MALTPTabcpp, MALTTRabcpp, MALTTTRabcpp, 14GLUCANabcpp</t>
  </si>
  <si>
    <t>b2175</t>
  </si>
  <si>
    <t>4PCPpp, AGM4PCPpp, MDDEP3pp, MDDEP4pp, MDDEP1pp, MDDEP2pp</t>
  </si>
  <si>
    <t>b1678</t>
  </si>
  <si>
    <t>MCTP1Bpp, MLDCP2Bpp, MLDCP1App, MLDCP2App, MLDCP3App, MLDCP1Bpp</t>
  </si>
  <si>
    <t>b0925</t>
  </si>
  <si>
    <t>b2328</t>
  </si>
  <si>
    <t>MDDEP3pp, MDDEP4pp, MDDEP1pp, MDDEP2pp, MLDEP1pp, MLDEP2pp</t>
  </si>
  <si>
    <t>ZN2tpp, COBALT2tpp, FE2tpp, MN2tpp, CU2tpp, CD2tpp</t>
  </si>
  <si>
    <t>b1682</t>
  </si>
  <si>
    <t>S2FE2SR, S2FE2SS, S4FE4SR, S2FE2ST, S4FE4ST, S2FE2SS2</t>
  </si>
  <si>
    <t>b1681</t>
  </si>
  <si>
    <t>b1683</t>
  </si>
  <si>
    <t>b2530</t>
  </si>
  <si>
    <t>MOADSUx, ICYSDS, I2FE2SS, I2FE2SS2, I2FE2SR, THZPSN3</t>
  </si>
  <si>
    <t>b2529</t>
  </si>
  <si>
    <t>I4FE4SR, I2FE2SS, I2FE2ST, I2FE2SS2, I4FE4ST, I2FE2SR</t>
  </si>
  <si>
    <t>b4384</t>
  </si>
  <si>
    <t>DURIPP, PUNP1, PUNP2, PUNP3, PUNP5, PUNP6, PUNP4</t>
  </si>
  <si>
    <t>b0675</t>
  </si>
  <si>
    <t>NTD2, NTD4, PYDXPP, G3PT, NTD9, NTD7, R5PP</t>
  </si>
  <si>
    <t>b0822</t>
  </si>
  <si>
    <t>G3PT, MN6PP, F6PP, G6PP, R5PP, E4PP, F1PP</t>
  </si>
  <si>
    <t>b2690</t>
  </si>
  <si>
    <t>PGMT, ALKP, F6PP, R5PP, GNP, E4PP, F1PP</t>
  </si>
  <si>
    <t>SUCFUMtpp, ASPt2_3pp, FUMt2_3pp, MALt2_3pp, SUCCt2_3pp, SUCASPtpp, SUCMALtpp</t>
  </si>
  <si>
    <t>GUAtex, INStex, DURItex, URItex, ADNtex, DADNtex, DCYTtex</t>
  </si>
  <si>
    <t>MALTtexi, GLCtex_copy1, MALTTRtexi, MALTTTRtexi, MALTPTtexi, 14GLUCANtexi, MALTHXtexi</t>
  </si>
  <si>
    <t>b1064</t>
  </si>
  <si>
    <t>RNDR3b, RNDR4b, PAPSR2, GRXR, RNDR1b, RNDR2b, ASR</t>
  </si>
  <si>
    <t>CD2t3pp, ZN2t3pp, HG2t3pp, COBALT2t3pp, NI2t3pp, FE2t3pp, MN2t3pp</t>
  </si>
  <si>
    <t>DDCAtexi, TTDCAtexi, HDCAtexi, OCDCAtexi, OCDCEAtexi, TTDCEAtexi, HDCEAtexi</t>
  </si>
  <si>
    <t>GLYC3Pabcpp, G3PGabcpp, G3PIabcpp, G3PSabcpp, G3PEabcpp, G3PCabcpp, GLYC2Pabcpp</t>
  </si>
  <si>
    <t>b0175</t>
  </si>
  <si>
    <t>DASYN160, DASYN161, DASYN181, DASYN140, DASYN180, DASYN141, DASYN120</t>
  </si>
  <si>
    <t>b3918</t>
  </si>
  <si>
    <t>CDAPPA161, CDAPPA160, CDAPPA141, CDAPPA140, CDAPPA180, CDAPPA181, CDAPPA120</t>
  </si>
  <si>
    <t>PGSA180, PGSA141, PGSA160, PGSA161, PGSA140, PGSA181, PGSA120</t>
  </si>
  <si>
    <t>b2585</t>
  </si>
  <si>
    <t>PSSA140, PSSA180, PSSA161, PSSA141, PSSA160, PSSA181, PSSA120</t>
  </si>
  <si>
    <t>b1249</t>
  </si>
  <si>
    <t>CLPNS180pp, CLPNS181pp, CLPNS120pp, CLPNS160pp, CLPNS161pp, CLPNS140pp, CLPNS141pp</t>
  </si>
  <si>
    <t>b0789</t>
  </si>
  <si>
    <t>b4041</t>
  </si>
  <si>
    <t>G3PAT141, G3PAT181, G3PAT140, G3PAT160, G3PAT161, G3PAT180, G3PAT120</t>
  </si>
  <si>
    <t>b3018</t>
  </si>
  <si>
    <t>AGPAT120, AGPAT160, AGPAT140, AGPAT181, AGPAT180, AGPAT141, AGPAT161</t>
  </si>
  <si>
    <t>b4042</t>
  </si>
  <si>
    <t>DAGK120, DAGK140, DAGK160, DAGK141, DAGK161, DAGK180, DAGK181</t>
  </si>
  <si>
    <t>b4160</t>
  </si>
  <si>
    <t>PSD160, PSD161, PSD180, PSD140, PSD141, PSD120, PSD181</t>
  </si>
  <si>
    <t>b0404</t>
  </si>
  <si>
    <t>FA161ACPHi, FA141ACPHi, FA160ACPHi, FA120ACPHi, FA80ACPHi, FA140ACPHi, FA100ACPHi</t>
  </si>
  <si>
    <t>b0684</t>
  </si>
  <si>
    <t>POR5, MECDPDH5, RNTR1c2, RNTR2c2, RNTR3c2, RNTR4c2, FLDR2</t>
  </si>
  <si>
    <t>b2895</t>
  </si>
  <si>
    <t>b1090</t>
  </si>
  <si>
    <t>ACPPAT140, ACPPAT141, ACPPAT161, ACPPAT180, ACPPAT120, ACPPAT160, ACPPAT181</t>
  </si>
  <si>
    <t>b3059</t>
  </si>
  <si>
    <t>APG3PAT140, APG3PAT141, APG3PAT181, APG3PAT160, APG3PAT161, APG3PAT180, APG3PAT120</t>
  </si>
  <si>
    <t>CMtpp, FUSAtpp, MINCYCtpp, DOXRBCNtpp, NOVBCNtpp, TTRCYCtpp, RFAMPtpp</t>
  </si>
  <si>
    <t>b0968</t>
  </si>
  <si>
    <t>APH140, APH160, APH141, APH161, APH180, APH181, APH120</t>
  </si>
  <si>
    <t>b2518</t>
  </si>
  <si>
    <t>NDPK5, NDPK6, NDPK8, NDPK7, NDPK2, NDPK3, NDPK4, NDPK1</t>
  </si>
  <si>
    <t>b2293</t>
  </si>
  <si>
    <t>G1PP, F6PP, G6PP, R5PP, 2DOXG6PP, E4PP, RU5PP, F1PP</t>
  </si>
  <si>
    <t>b2781</t>
  </si>
  <si>
    <t>NTPP1, NTPP2, NTPP3, NTPP6, NTPP7, NTPP8, NTPP4, NTPP5</t>
  </si>
  <si>
    <t>b2361</t>
  </si>
  <si>
    <t>NTD5, NTD6, NTD9, NTD1, NTD7, NTD12, NTD3, NTD8</t>
  </si>
  <si>
    <t>b2342</t>
  </si>
  <si>
    <t>ACACT7r, ACACT2r, ACACT3r, ACACT4r, ACACT5r, ACACT6r, ACACT1r, ACACT8r</t>
  </si>
  <si>
    <t>b3845</t>
  </si>
  <si>
    <t>THMDt2pp_copy1, URIt2pp_copy1, ADNt2pp_copy1, DURIt2pp, CYTDt2pp_copy1, DADNt2pp, DCYTt2pp, INSt2pp</t>
  </si>
  <si>
    <t>b4213</t>
  </si>
  <si>
    <t>23PDE2pp, 23PDE4pp, 23PDE9pp, 3NTD7pp, 3NTD4pp, 3NTD2pp, 3NTD9pp, 23PDE7pp</t>
  </si>
  <si>
    <t>b0221</t>
  </si>
  <si>
    <t>ACOAD7f, ACOAD8f, ACOAD5f, ACOAD3f, ACOAD2f, ACOAD4f, ACOAD6f, ACOAD1f</t>
  </si>
  <si>
    <t>b1095</t>
  </si>
  <si>
    <t>KAS14, 3OAS181, 3OAS140, 3OAS60, 3OAS160, 3OAS80, 3OAS100, 3OAS120, 3OAS180</t>
  </si>
  <si>
    <t>SUCFUMtpp, ASPt2_3pp, FUMt2_3pp, MALt2_3pp, SUCCt2_3pp, SUCASPtpp, SUCMALtpp, TARTt2_3pp, SUCTARTtpp</t>
  </si>
  <si>
    <t>b3035</t>
  </si>
  <si>
    <t>FEENTERtex, INDOLEt2pp, CMtpp, FUSAtpp, MINCYCtpp, DOXRBCNtpp, NOVBCNtpp, TTRCYCtpp, RFAMPtpp</t>
  </si>
  <si>
    <t>b3182</t>
  </si>
  <si>
    <t>MDDCP1pp, MDDCP2pp, MDDCP3pp, MDDCP5pp, MDDCP4pp, MDDEP3pp, MDDEP4pp, MDDEP1pp, MDDEP2pp</t>
  </si>
  <si>
    <t>b0376</t>
  </si>
  <si>
    <t>LIPAabctex, CLIPAabctex, K2L4Aabctex, ACOLIPAabctex, ECA4COLIPAabctex, COLIPAPabctex, O16A4COLIPAabctex, COLIPAabctex, ENLIPAabctex</t>
  </si>
  <si>
    <t>b3199</t>
  </si>
  <si>
    <t>b3200</t>
  </si>
  <si>
    <t>b0054</t>
  </si>
  <si>
    <t>b0641</t>
  </si>
  <si>
    <t>b2582</t>
  </si>
  <si>
    <t>RNDR1, RNDR3, RNDR4, TRDR, PAPSR, METSOXR1, METSOXR2, RNDR2, THIORDXi, DSBDR</t>
  </si>
  <si>
    <t>b3781</t>
  </si>
  <si>
    <t>b3553</t>
  </si>
  <si>
    <t>2DGULRx, DKGLCNR2y, 2DGULRy, GLYCLTDx, HPYRRy, HPYRRx, GLYCLTDy, DKGLCNR2x, 2DGULRGx, 2DGULRGy</t>
  </si>
  <si>
    <t>FACOAL160t2pp, FACOAL180t2pp, FACOAL80t2pp, FACOAL60t2pp, FACOAL100t2pp, FACOAL120t2pp, FACOAL140t2pp, FACOAL181t2pp, FACOAL141t2pp, FACOAL161t2pp</t>
  </si>
  <si>
    <t>CPGNtonex, FE3DCITtonex, FEENTERtonex, FECRMtonex, FE3HOXtonex, FE3DHBZStonex, FEOXAMtonex, CBL1tonex, CBItonex, ADOCBLtonex</t>
  </si>
  <si>
    <t>b0452</t>
  </si>
  <si>
    <t>FACOAE181, FACOAE160, FACOAE140, FACOAE180, FACOAE100, FACOAE80, FACOAE60, FACOAE141, FACOAE161, FACOAE120</t>
  </si>
  <si>
    <t>THMDt2pp_copy1, URIt2pp_copy1, ADNt2pp_copy1, DGSNt2pp, DINSt2pp, DURIt2pp, CYTDt2pp_copy1, DADNt2pp, DCYTt2pp, INSt2pp, GSNt2pp</t>
  </si>
  <si>
    <t>b0474</t>
  </si>
  <si>
    <t>NDPK5, NDPK6, NDPK8, ADK4, NDPK7, ADK1, NDPK2, NDPK3, NDPK4, NDPK1, ADK3, DADK, ADNK1</t>
  </si>
  <si>
    <t>b2323</t>
  </si>
  <si>
    <t>KAS14, MACPD, 3OAS161, 3OAS141, 3OAS140, 3OAS60, 3OAS160, 3OAS121, 3OAS80, 3OAS100, 3OAS120, 3OAS180, OPMEACPS</t>
  </si>
  <si>
    <t>b0954</t>
  </si>
  <si>
    <t>T2DECAI, 3HAD80, 3HAD120, 3HAD161, 3HAD121, 3HAD181, 3HAD141, 3HAD40, 3HAD60, 3HAD100, 3HAD140, 3HAD160, 3HAD180</t>
  </si>
  <si>
    <t>b2744</t>
  </si>
  <si>
    <t>PPA, NTD2, NTD4, NTD5, NTD6, NTD9, NTD1, NTD7, NTD10, NTD12, PPA2, NTD3, NTD8, NTD11</t>
  </si>
  <si>
    <t>b1093</t>
  </si>
  <si>
    <t>3OAR121, 3OAR120, 3OAR181, 3OAR140, 3OAR160, 3OAR141, 3OAR161, 3OAR60, 3OAR80, 3OAR40, 3OAR100, 3OAR180, OGMEACPR, OPMEACPR</t>
  </si>
  <si>
    <t>b0418</t>
  </si>
  <si>
    <t>PGPP140pp, PGPP141pp, PGPP160pp, PGPP180pp, PGPP120, PGPP160, PGPP180, PGPP161, PGPP181, PGPP120pp, PGPP181pp, PGPP140, PGPP141, PGPP161pp</t>
  </si>
  <si>
    <t>b0180</t>
  </si>
  <si>
    <t>3HAD80, 3HAD120, 3HAD161, 3HAD121, 3HAD181, 3HAD141, 3HAD40, 3HAD60, 3HAD100, 3HAD140, 3HAD160, 3HAD180, OPMEACPD, OGMEACPD</t>
  </si>
  <si>
    <t>b0383</t>
  </si>
  <si>
    <t>PPTHpp, PTHRpp, R5PPpp, PSP_Lpp, NTD2pp, NTD4pp, NTD7pp, NTD9pp, 3NTD7pp, 3NTD4pp, 3NTD2pp, 3NTD9pp, G2PPpp, G1PPpp, ACP1p</t>
  </si>
  <si>
    <t>b2341</t>
  </si>
  <si>
    <t>ECOAH6, ECOAH4, HACD6, ECOAH1, ECOAH2, ECOAH3, HACD4, HACD5, HACD7, ECOAH8, HACD1, HACD2, ECOAH5, HACD3, ECOAH7, HACD8</t>
  </si>
  <si>
    <t>b4055</t>
  </si>
  <si>
    <t>NTD8pp, PTHRpp, R5PPpp, PSP_Lpp, TYRPpp, NTD10pp, NTD1pp, NTD2pp, NTD3pp, NTD4pp, NTD5pp, NTD6pp, NTD7pp, NTD9pp, NTD12pp, NTD11pp, G2PPpp</t>
  </si>
  <si>
    <t>b0480</t>
  </si>
  <si>
    <t>NTD8pp, UDPGALPpp, UACGAMPpp, UACGALPpp, UGLCURPpp, NTD10pp, NTD1pp, NTD2pp, NTD3pp, NTD4pp, NTD5pp, NTD6pp, NTD7pp, NTD9pp, NTD12pp, NTD11pp, UDPGPpp</t>
  </si>
  <si>
    <t>b3846</t>
  </si>
  <si>
    <t>ECOAH6, ECOAH4, HACD6, ECOAH1, ECOAH2, ECOAH3, HACD4, HACD5, HACD7, ECOAH8, HACD1, HACD2, ECOAH5, HACD3, ECOAH7, HACD8, CTECOAI8, CTECOAI6, CTECOAI7</t>
  </si>
  <si>
    <t>b2416</t>
  </si>
  <si>
    <t>DHAPT, SUCptspp, TREptspp, ACGAptspp, ACMANAptspp, ASCBptspp, FRUptspp, SBTptspp, MANGLYCptspp, MNLptspp, GALTptspp, GLCptspp, ACMUMptspp, CELBpts, MANptspp, MALTptspp, FRUpts2pp, GAMptspp, 2DGLCptspp, ARBTptspp, CHTBSptspp</t>
  </si>
  <si>
    <t>b2415</t>
  </si>
  <si>
    <t>2AGPE120tipp, 2AGPA120tipp, 2AGPG180tipp, 2AGPG141tipp, 2AGPG161tipp, 2AGPG181tipp, 2AGPG140tipp, 2AGPG160tipp, 2AGPE140tipp, 2AGPE160tipp, 2AGPE180tipp, 2AGPE141tipp, 2AGPE161tipp, 2AGPA161tipp, 2AGPA181tipp, 2AGPG120tipp, 2AGPE181tipp, 2AGPA140tipp, 2AGPA160tipp, 2AGPA180tipp, 2AGPA141tipp</t>
  </si>
  <si>
    <t>b0494</t>
  </si>
  <si>
    <t>LPLIPAL1G141pp, LPLIPAL1G180pp, LPLIPAL1G181pp, LPLIPAL1E141pp, LPLIPAL1E160pp, LPLIPAL1E180pp, LPLIPAL1E181pp, LPLIPAL1G160pp, LPLIPAL1G161pp, LPLIPAL1G120pp, LPLIPAL1A141pp, LPLIPAL1A180pp, LPLIPAL1E140pp, LPLIPAL1E161pp, LPLIPAL1G140pp, LPLIPAL1A120pp, LPLIPAL1A140pp, LPLIPAL1A181pp, LPLIPAL1E120pp, LPLIPAL1A161pp, LPLIPAL1A160pp</t>
  </si>
  <si>
    <t>AACPS1, AACPS2, AACPS3, AACPS4, AACPS5, AACPS8, AACPS9, AACPS6, 2AGPEAT160, AACPS7, 2AGPGAT180, 2AGPGAT181, 2AGPEAT140, 2AGPEAT120, 2AGPEAT161, 2AGPEAT141, 2AGPGAT160, 2AGPGAT141, 2AGPGAT120, 2AGPEAT180, 2AGPEAT181, 2AGPGAT140, 2AGPGAT161</t>
  </si>
  <si>
    <t>b1094</t>
  </si>
  <si>
    <t>AACPS1, MCOATA, AACPS2, AACPS3, AACPS4, UAGAAT, ACOATA, AACPS5, AACPS8, AACPS9, AACPS6, AACPS7, G3PAT141, G3PAT181, G3PAT140, G3PAT160, G3PAT161, G3PAT180, G3PAT120, ACPPAT140, ACPPAT141, ACPPAT161, ACPPAT180, ACPPAT120, ACPPAT160, ACPPAT181</t>
  </si>
  <si>
    <t>b1288</t>
  </si>
  <si>
    <t>EAR141y, EAR161x, EAR141x, EAR181x, EAR181y, EAR180x, EAR180y, EAR80y, EAR120y, EAR121y, EAR140x, EAR40y, EAR161y, EAR160y, EAR100y, EAR121x, EAR100x, EAR120x, EAR160x, EAR140y, EAR40x, EAR60y, EAR60x, EAR80x, EPMEACPR, EGMEACPR</t>
  </si>
  <si>
    <t>b1278</t>
  </si>
  <si>
    <t>UDCPDP, UDCPDPpp, PGPP140pp, PGPP141pp, PGPP160pp, PGPP180pp, PAPA120pp, PAPA140pp, PAPA141pp, PAPA160pp, PAPA161pp, PAPA180pp, PGPP120, PGPP160, PGPP180, PGPP161, PGPP181, PGPP120pp, PGPP181pp, PAPA181pp, PGPP140, PGPP141, PAPA160, PAPA180, PAPA181, PGPP161pp, PAPA140, PAPA141, PAPA161, PAPA120</t>
  </si>
  <si>
    <t>LIPAabcpp, LIPACabcpp, PG161abcpp, PGP120abcpp, PGP161abcpp, PGP181abcpp, PA120abcpp, PA160abcpp, PA181abcpp, PG160abcpp, PGP140abcpp, K2L4Aabcpp, COLIPAabcpp, PE141abcpp, PE160abcpp, PE161abcpp, PG140abcpp, PG141abcpp, PG180abcpp, PG181abcpp, PGP141abcpp, PGP160abcpp, PGP180abcpp, PA140abcpp, PG120abcpp, PE140abcpp, PA141abcpp, PA161abcpp, PA180abcpp, PE120abcpp, PE180abcpp, PE181abcpp</t>
  </si>
  <si>
    <t>b3825</t>
  </si>
  <si>
    <t>LPLIPAL2ATG120, LPLIPAL2E140, LPLIPAL2E180, LPLIPAL2G161, LPLIPAL2G181, LPLIPAL2E141, LPLIPAL2E161, LPLIPAL2E181, LPLIPAL2G180, LPLIPAL2G141, LPLIPAL2ATG140, LPLIPAL2ATG141, LPLIPAL2ATG160, LPLIPAL2ATG180, LPLIPAL2ATG161, LPLIPAL2ATG181, LPLIPAL2ATE120, LPLIPAL2ATE140, LPLIPAL2ATE160, LPLIPAL2ATE180, LPLIPAL2ATE141, LPLIPAL2ATE161, LPLIPAL2ATE181, LPLIPAL2A141, LPLIPAL2E160, LPLIPAL2G140, LPLIPAL2G160, LPLIPAL2G120, LPLIPAL2E120, LPLIPAL2A120, LPLIPAL2A140, LPLIPAL2A160, LPLIPAL2A161, LPLIPAL2A180, LPLIPAL2A181</t>
  </si>
  <si>
    <t>b3821</t>
  </si>
  <si>
    <t>PLIPA1E140pp, PLIPA1E160pp, PLIPA1E161pp, PLIPA1E120pp, PLIPA1G120pp, PLIPA1E181pp, PLIPA1G180pp, PLIPA1G181pp, PLIPA1E180pp, PLIPA1G140pp, PLIPA1G161pp, PLIPA1A181pp, PLIPA2A140pp, PLIPA2A141pp, PLIPA2A180pp, PLIPA2E141pp, PLIPA2E181pp, PLIPA2G140pp, PLIPA2G160pp, PLIPA2G181pp, PLIPA2E140pp, PLIPA2E160pp, PLIPA2A161pp, PLIPA2A181pp, PLIPA1G160pp, PLIPA1G141pp, PLIPA1E141pp, PLIPA2A120pp, PLIPA2A160pp, PLIPA2E120pp, PLIPA2G141pp, PLIPA2G161pp, PLIPA1A120pp, PLIPA1A140pp, PLIPA1A141pp, PLIPA1A160pp, PLIPA1A161pp, PLIPA1A180pp, PLIPA2E161pp, PLIPA2E180pp, PLIPA2G120pp, PLIPA2G180pp</t>
  </si>
  <si>
    <t>s0001</t>
  </si>
  <si>
    <t>AOBUTDs, G5SADs, H2Otex, O2tpp, CO2tpp, ACALDtpp, DATPHs, NOtpp, N2Otpp, FALDtpp, FECRMexs, ARBTNexs, FEOXAMexs, FEENTERexs, FE3HOXexs, CPGNexs, ATPHs, GTPHs, NH4tpp, METOX1s, METOX2s, GLYCtpp, H2Otpp, FALGTHLs, OMCDC, H2St1pp, SO2tpp, H2tpp, ACONIs, MTHTHFSs, RFAMPtex, MEOHtrpp, ETOHtrpp, CBMD, NADHHR, DMSOtpp, FE3DCITexs, NADPHHR, NADPHHS, NADHHS, FESD1s, DHGLYH, NOVBCNtex, DHPTDCs2, FESD2s</t>
  </si>
  <si>
    <t>26DAHtex, HCINNMtex, HPPPNtex, ACtex, ACALDtex, ACMANAtex, ACMUMtex, GLUtex, GLYtex, GLYALDtex, GLYBtex, GLYCtex, GLYC3Ptex, GLYCLTtex, GTPtex, Htex, H2tex, H2Otex, DAPtex, 12PPDStex, DDGLCNtex, GALURtex, GALtex, GALCTtex, GALCTNtex, GALTtex, GAMtex, GBBTNtex, INDOLEtex, L_LACtex, HIStex, HXAtex, HYXNtex, IDONtex, ILEtex, INSTtex, Ktex, GLCRtex, GLCNtex, GLCURtex, GLNtex, O2tex, OCTAtex, D_LACtex, ORNtex, FRULYStex, ASPtex, PHEtex, PItex, RMNtex, LCTStex, LEUtex, LYStex, LYXtex, MANtex, MAN6Ptex, MELIBtex, DMSOtex, FRUtex, FUCtex, FUMtex, FE2tex, NMNtex, NO2tex, 23CAMPtex, 23CCMPtex, 23CUMPtex, 23CGMPtex, 3AMPtex, 3CMPtex, GDPtex, TMAtex, TMAOtex, TREtex, TRPtex, PNTOtex, TSULtex, TYRtex, URAtex, UREAtex, ETHSO3tex, BUTSO3tex, LIPOtex, VALtex, XANtex, XYLtex, PPPNtex, ABUTtex, PPTtex, GALBDtex, PTRCtex, PYRtex, SULFACtex, DSERtex, SERtex, NOtex, N2Otex, PEAMNtex, PACALDtex, ACGAL1Ptex, ACGALtex, GLCUR1Ptex, UDPGLCURtex, ISETACtex, UDPGtex, UDPGALtex, ACGAM1Ptex, UACGAMtex, UDPACGALtex, CYANtex, SO3tex, TCYNTtex, METSOX1tex, METSOX2tex, 3UMPtex, MSO3tex, 3GMPtex, SO4tex, DOPAtex, 4HOXPACDtex, SPMDtex, ETHAtex, G3PStex, SUCCtex, SUCRtex, GLYC2Ptex, PSERtex, TARTRtex, R5Ptex, THRPtex, TYRPtex, TAURtex, THRtex, THMDtex, CITtex, ACGAtex, METDtex, METtex, MNLtex, G6Ptex, NAtex, MOBDtex, NI2tex, NACtex, NH4tex, H2O2tex, ADEtex, ASO3tex, AGMtex, ALAtex, BALAtex, DALAtex, MANGLYCtex, AMPtex, FRUURtex, ARBtex, ARGtex, ASCBtex, GLYCAtex, BUTtex, CHLtex, MMETtex, FE3tex, MG2tex, Zn2tex, CD2tex, CO2tex, CRNtex, COBALT2tex, DINStex, DIMPtex, DMStex, CSNtex, CYNTtex, HG2tex, XTSNtex, CYStex, CYTDtex, 4PEPTtex, DHAtex, ETOHtex, DCAtex, ACACtex, DGSNtex, H2Stex, TYMtex, CMPtex, DUMPtex, XMPtex, 3PEPTtex, ANHGMtex, FALDtex, CU2tex, CLtex, CYSDtex, GMPtex, IMPtex, G3PItex, G3PGtex, G3PEtex, G3PCtex, UMPtex, G1Ptex, SKMtex, MNtex, GAL1Ptex, O2Stex, HOMtex, SO2tex, DAMPtex, DCMPtex, DGMPtex, DTMPtex, ACSERtex, ALAALAtex, MALtex, NO3tex, RIBtex, THMtex, XYLUtex, ALLtex, 34dhpactex, PROtex, 23DAPPAtex, GSNtex, SBTtex, FORtex, GLCtex_copy2, AKGtex, ALLTNtex, ASNtex, PPALtex, CA2tex, CUtex, 12PPDRtex, PROGLYtex, F6Ptex, GAMAN6Ptex, CGLYtex, GTHOXtex, GTHRDtex, GALCTNLtex, MALDtex, OROTtex, 5DGLCNtex, TUNGStex, 5MTRtex, PPAtex, PSCLYStex, THYMtex, LALADGLUtex, 3HPPtex, MINCYCtex, DOXRBCNtex, SELtex, MEOHtex, TTRCYCtex, CMtex, LALALGLUtex, SLNTtex, TARTRDtex, BTNtex, ARBTtex, PYDXtex, PYDXNtex, PYDAMtex, PSURItex, CHTBStex, FMNtex, CRNDtex, CLBtex, FADtex, 2DGLCtex, URATEtex, METGLCURtex, AI2tex, Ftex, CYSItex, CS1tex, FUSAtex, MEPNtex, 4ABZGLUtex, QUIN2tex</t>
  </si>
  <si>
    <t>26DAHtex, HCINNMtex, HPPPNtex, ACtex, ACALDtex, ACMANAtex, ACMUMtex, GLUtex, GLYtex, GLYALDtex, GLYBtex, GLYCtex, GLYC3Ptex, GLYCLTtex, GTPtex, Htex, H2tex, H2Otex, DAPtex, 12PPDStex, DDGLCNtex, GALURtex, GALtex, GALCTtex, GALCTNtex, GALTtex, GAMtex, GBBTNtex, INDOLEtex, L_LACtex, HIStex, HXAtex, HYXNtex, IDONtex, ILEtex, INSTtex, Ktex, GLCRtex, GLCNtex, GLCURtex, GLNtex, O2tex, OCTAtex, D_LACtex, ORNtex, FRULYStex, ASPtex, PHEtex, PItex, RMNtex, LCTStex, LEUtex, LYStex, LYXtex, MANtex, MAN6Ptex, MELIBtex, DMSOtex, FRUtex, FUCtex, FUMtex, FE2tex, NMNtex, NO2tex, 23CAMPtex, 23CCMPtex, 23CUMPtex, 23CGMPtex, 3AMPtex, 3CMPtex, GDPtex, TMAtex, TMAOtex, TREtex, TRPtex, PNTOtex, TSULtex, TYRtex, URAtex, UREAtex, ETHSO3tex, BUTSO3tex, LIPOtex, VALtex, XANtex, XYLtex, PPPNtex, ABUTtex, PPTtex, GALBDtex, PTRCtex, PYRtex, SULFACtex, DSERtex, SERtex, NOtex, N2Otex, PEAMNtex, PACALDtex, ACGAL1Ptex, ACGALtex, GLCUR1Ptex, UDPGLCURtex, ISETACtex, UDPGtex, UDPGALtex, ACGAM1Ptex, UACGAMtex, UDPACGALtex, CYANtex, SO3tex, TCYNTtex, METSOX1tex, METSOX2tex, 3UMPtex, MSO3tex, 3GMPtex, SO4tex, DOPAtex, 4HOXPACDtex, SPMDtex, ETHAtex, G3PStex, SUCCtex, SUCRtex, GLYC2Ptex, PSERtex, TARTRtex, R5Ptex, THRPtex, TYRPtex, TAURtex, THRtex, THMDtex, CITtex, ACGAtex, METDtex, METtex, MNLtex, G6Ptex, NAtex, MOBDtex, NI2tex, NACtex, NH4tex, H2O2tex, ADEtex, ASO3tex, AGMtex, ALAtex, BALAtex, DALAtex, MANGLYCtex, AMPtex, FRUURtex, ARBtex, ARGtex, ASCBtex, GLYCAtex, BUTtex, CHLtex, MMETtex, FE3tex, MG2tex, Zn2tex, CD2tex, CO2tex, CRNtex, COBALT2tex, DINStex, DIMPtex, DMStex, CSNtex, CYNTtex, HG2tex, XTSNtex, CYStex, CYTDtex, 4PEPTtex, DHAtex, ETOHtex, DCAtex, ACACtex, DGSNtex, H2Stex, TYMtex, CMPtex, DUMPtex, XMPtex, 3PEPTtex, ANHGMtex, FALDtex, CU2tex, CLtex, CYSDtex, GMPtex, IMPtex, G3PItex, G3PGtex, G3PEtex, G3PCtex, UMPtex, G1Ptex, SKMtex, MNtex, GAL1Ptex, O2Stex, HOMtex, SO2tex, DAMPtex, DCMPtex, DGMPtex, DTMPtex, ACSERtex, ALAALAtex, MALtex, NO3tex, RIBtex, THMtex, XYLUtex, ALLtex, 34dhpactex, PROtex, 23DAPPAtex, GSNtex, SBTtex, FORtex, GLCtex_copy2, AKGtex, ALLTNtex, ASNtex, PPALtex, CA2tex, CUtex, 12PPDRtex, PROGLYtex, F6Ptex, GAMAN6Ptex, CGLYtex, GTHOXtex, GTHRDtex, GALCTNLtex, MALDtex, OROTtex, 5DGLCNtex, TUNGStex, 5MTRtex, PPAtex, PSCLYStex, THYMtex, LALADGLUtex, 3HPPtex, MINCYCtex, DOXRBCNtex, SELtex, MEOHtex, TTRCYCtex, CMtex, LALALGLUtex, SLNTtex, TARTRDtex, BTNtex, ARBTtex, PYDXtex, PYDXNtex, DXYLONtex, PYDAMtex, PSURItex, CHTBStex, FMNtex, CRNDtex, CLBtex, FADtex, 2DGLCtex, URATEtex, METGLCURtex, AI2tex, Ftex, CYSItex, CS1tex, FUSAtex, MEPNtex, 4ABZGLUtex, QUIN2tex</t>
  </si>
  <si>
    <t>26DAHtex, HCINNMtex, HPPPNtex, ACtex, ACALDtex, ACMANAtex, ACMUMtex, GLUtex, GLYtex, GLYALDtex, GLYBtex, GLYCtex, GLYC3Ptex, GLYCLTtex, GTPtex, Htex, H2tex, H2Otex, DAPtex, 12PPDStex, DDGLCNtex, GALURtex, GALtex, GALCTtex, GALCTNtex, GALTtex, GAMtex, GBBTNtex, INDOLEtex, L_LACtex, HIStex, HXAtex, HYXNtex, IDONtex, ILEtex, INSTtex, Ktex, GLCRtex, GLCNtex, GLCURtex, GLNtex, O2tex, OCTAtex, D_LACtex, ORNtex, FRULYStex, ASPtex, PHEtex, PItex, RMNtex, LCTStex, LEUtex, LYStex, LYXtex, MANtex, MAN6Ptex, MELIBtex, DMSOtex, FRUtex, FUCtex, FUMtex, FE2tex, NMNtex, NO2tex, 23CAMPtex, 23CCMPtex, 23CUMPtex, 23CGMPtex, 3AMPtex, 3CMPtex, GDPtex, TMAtex, TMAOtex, TREtex, TRPtex, PNTOtex, TSULtex, TYRtex, URAtex, UREAtex, ETHSO3tex, BUTSO3tex, LIPOtex, VALtex, XANtex, XYLtex, PPPNtex, ABUTtex, PPTtex, GALBDtex, PTRCtex, PYRtex, SULFACtex, DSERtex, SERtex, NOtex, N2Otex, PEAMNtex, PACALDtex, ACGAL1Ptex, ACGALtex, GLCUR1Ptex, UDPGLCURtex, ISETACtex, UDPGtex, UDPGALtex, ACGAM1Ptex, UACGAMtex, UDPACGALtex, CYANtex, SO3tex, TCYNTtex, METSOX1tex, METSOX2tex, 3UMPtex, MSO3tex, 3GMPtex, SO4tex, DOPAtex, 4HOXPACDtex, SPMDtex, ETHAtex, G3PStex, SUCCtex, SUCRtex, GLYC2Ptex, PSERtex, TARTRtex, R5Ptex, THRPtex, TYRPtex, TAURtex, THRtex, THMDtex, CITtex, ACGAtex, METDtex, METtex, MNLtex, G6Ptex, NAtex, MOBDtex, NI2tex, NACtex, NH4tex, H2O2tex, ADEtex, ASO3tex, AGMtex, ALAtex, BALAtex, DALAtex, MANGLYCtex, AMPtex, FRUURtex, ARBtex, ARGtex, ASCBtex, GLYCAtex, BUTtex, CHLtex, MMETtex, FE3tex, MG2tex, Zn2tex, CD2tex, CO2tex, CRNtex, COBALT2tex, DINStex, DIMPtex, DMStex, CSNtex, CYNTtex, HG2tex, XTSNtex, CYStex, CYTDtex, 4PEPTtex, DHAtex, ETOHtex, DCAtex, ACACtex, ACNAMtex, DGSNtex, H2Stex, TYMtex, CMPtex, DUMPtex, XMPtex, 3PEPTtex, ANHGMtex, FALDtex, CU2tex, CLtex, CYSDtex, GMPtex, IMPtex, G3PItex, G3PGtex, G3PEtex, G3PCtex, UMPtex, G1Ptex, SKMtex, MNtex, GAL1Ptex, O2Stex, HOMtex, SO2tex, DAMPtex, DCMPtex, DGMPtex, DTMPtex, ACSERtex, ALAALAtex, MALtex, NO3tex, RIBtex, THMtex, XYLUtex, ALLtex, 34dhpactex, PROtex, 23DAPPAtex, GSNtex, SBTtex, FORtex, GLCtex_copy2, AKGtex, ALLTNtex, ASNtex, PPALtex, CA2tex, CUtex, 12PPDRtex, PROGLYtex, F6Ptex, GAMAN6Ptex, CGLYtex, GTHOXtex, GTHRDtex, GALCTNLtex, MALDtex, OROTtex, 5DGLCNtex, TUNGStex, 5MTRtex, PPAtex, PSCLYStex, THYMtex, LALADGLUtex, 3HPPtex, MINCYCtex, DOXRBCNtex, SELtex, MEOHtex, TTRCYCtex, CMtex, LALALGLUtex, SLNTtex, TARTRDtex, BTNtex, ARBTtex, PYDXtex, PYDXNtex, DXYLONtex, PYDAMtex, PSURItex, CHTBStex, FMNtex, CRNDtex, CLBtex, FADtex, 2DGLCtex, URATEtex, METGLCURtex, AI2tex, Ftex, CYSItex, CS1tex, FUSAtex, MEPNtex, 4ABZGLUtex, QUIN2tex</t>
  </si>
  <si>
    <t>EX_pi_e, EX_co2_e, EX_met__L_e, EX_metsox_S__L_e, EX_acgam_e, EX_cellb_e, EX_crn_e, EX_hxan_e, EX_ile__L_e, EX_chol_e, EX_fe3_e, EX_lac__L_e, EX_leu__L_e, EX_glcn_e, EX_no3_e, EX_h_e, EX_orn_e, EX_gln__L_e, EX_pro__L_e, EX_glyc_e, EX_man_e, EX_ade_e, EX_mn2_e, EX_4abut_e, EX_ac_e, EX_akg_e, EX_ala__L_e, EX_arg__L_e, EX_asp__L_e, EX_pyr_e, EX_succ_e, EX_thymd_e, EX_rib__D_e, EX_tyr__L_e, EX_cytd_e, EX_dcyt_e, EX_fum_e, EX_sbt__D_e, EX_glu__L_e, EX_gua_e, EX_btn_e, EX_ptrc_e, EX_spmd_e, EX_thym_e, EX_xtsn_e, EX_fe2_e, EX_glc__D_e, EX_alltn_e, EX_ura_e, EX_val__L_e, EX_xan_e, EX_dgsn_e, EX_arab__L_e, EX_fru_e, HEX4, EX_gal_e, EX_xyl__D_e, EX_duri_e, EX_for_e, EX_gly_e, EX_h2_e, EX_lys__L_e, EX_ser__L_e, EX_thm_e, EX_trp__L_e, EX_din_e, EX_fmn_e, EX_gthox_e, EX_tmao_e, EX_acald_e, CMPN, EX_melib_e, EX_sucr_e, ALDD4, EX_tre_e, EX_zn2_e, DNMPPA, URIC, EX_hdcea_e, EX_lac__D_e, EX_ttdcea_e, EX_h2s_e, EX_gthrd_e, NADN, EX_26dap__M_e, EX_acnam_e, EX_amp_e, EX_dha_e, EX_fuc__L_e, EX_met__D_e, EX_tartr__L_e, EX_taur_e, EX_maltpt_e, EX_glyald_e, EX_glcur_e, EX_nmn_e, EX_urea_e, EX_f6p_e, EX_rmn_e, EX_ttdca_e, EX_glyclt_e, H2SO, EX_g6p_e, EX_2ddglcn_e, EX_mmet_e, EX_galct__D_e, EX_idon__L_e, EX_indole_e, EX_3hcinnm_e, EX_acac_e, EX_acmana_e, EX_galur_e, DM_amob_c, EX_adn_e, EX_ins_e, EX_mg2_e, EX_glyc3p_e, EX_but_e, EX_lcts_e, EX_ocdca_e, EX_cbl1_e, FTHFLi, EX_nac_e, EX_dad_2_e, EX_ser__D_e, EX_gam6p_e, EX_15dap_e, EX_ocdcea_e, EX_cynt_e, EX_galctn__D_e, EX_glyb_e, NMNt7pp, EX_ca2_e, EX_so3_e, EX_ascb__L_e, EX_ala_B_e, EX_agm_e, EX_minohp_e, EX_ppt_e, EX_hxa_e, EX_lyx__L_e, EX_acmum_e, EX_dca_e, EX_all__D_e, EX_octa_e, EX_gbbtn_e, PYRt2rpp, EX_xylu__L_e, EX_gdp_e, EX_gtp_e, XANtpp, EX_tma_e, EX_fruur_e, EX_malttr_e, EX_cbi_e, EX_arbtn_fe3_e, EX_cpgn_e, EX_ch4_e, EX_adocbl_e, DAPabcpp, DHAtpp, NACtpp, EX_ppa_e, EX_ni2_e, EX_no_e, EX_fad_e, EX_meoh_e, EX_fe3dcit_e, EX_fe3hox_e, EX_fecrm_e, EX_feenter_e, EX_feoxam_e, EX_3amp_e, EX_3gmp_e, EX_3ump_e, EX_cu2_e, EX_glyc__R_e, EX_eca4colipa_e, EX_mal__D_e, EX_sel_e, EX_hg2_e, DHBSH, FEOXAMUtex, ARBTNtpp, ARBTNtex, EX_cobalt2_e, EX_pheme_e, FE3HOXUtpp, FEOXAMUtpp, FECRMUtpp, FE3HOXR2, METSOX1abcpp, EX_mso3_e, EX_23camp_e, EX_23cgmp_e, EX_23cump_e, FE3HOXR3, FEENTERR1, FEENTERR3, EX_sulfac_e, EX_butso3_e, EX_ethso3_e, PACALDt2rpp, LIPOt2pp, GUR1PPpp, ACGAL1PPpp, PHEMEtiex, METSOX2abcpp, FECRMR1, FECRMR2, EX_tym_e, ARBTNR1, ARBTNR2, EX_imp_e, ARBTNR3, FEENTERR2, FE3HOXR1, FECRMR3, R1PK, CPGNR1, CPGNR2, CPGNR3, CPGNUtpp, CPGNUtex, GUACYC, EX_fe3hox_un_e, EX_23dappa_e, EX_cd2_e, ARBTNtonex, EX_enter_e, EX_fecrm_un_e, EX_cgly_e, EX_chtbs_e, EX_gmp_e, EX_h2o2_e, EX_ump_e, EX_pydam_e, EX_frulys_e, O16GLCT2, EX_enlipa_e, EX_hacolipa_e, EX_etha_e, EX_hdca_e, EX_glcr_e, HYPOE, EX_h2o_e, EX_ala__D_e, ATPM, NADPPPS, EX_mnl_e, EX_malt_e, EX_pnto__R_e, EX_asn__L_e, EX_cit_e, EX_mal__L_e, NMNN, EX_no2_e, EX_gam_e, EX_inost_e, EX_mobd_e, EX_so4_e, EX_phe__L_e, EX_thr__L_e, EX_uri_e, EX_nh4_e, EX_ddca_e, EX_r5p_e, EX_glyc2p_e, EX_halipa_e, EX_cmp_e, EX_malthx_e, EX_csn_e, EX_etoh_e, EX_g3pe_e, EX_pacald_e, EX_his__L_e, EX_k_e, EX_na1_e, EX_dmso_e, EX_12ppd__S_e, EX_pppn_e, EX_acgam1p_e, EX_galt_e, EX_glcur1p_e, FECRMUtex, EX_thrp_e, CYSDabcpp, EX_fald_e, EX_pydxn_e, EX_acgal_e, EX_so2_e, EX_dms_e, EX_acgal1p_e, EX_cyan_e, EX_tyrp_e, EX_uacgam_e, EX_udpacgal_e, EX_udpg_e, EX_udpgal_e, EX_udpglcur_e, EX_14glucan_e, EX_pser__L_e, EX_xmp_e, EX_damp_e, EX_dimp_e, EX_isetac_e, EX_aso3_e, EX_tcynt_e, EX_fe3dhbzs_e, EX_feoxam_un_e, EX_g3pc_e, EX_g3pg_e, EX_g3pi_e, EX_g3ps_e, EX_peamn_e, EX_34dhpac_e, LALDO3, EX_cys__L_e, EX_gsn_e, EX_orot_e, 12DGR141tipp, CLPNH141pp, CLPNH160pp, CLPNH161pp, CLPNH181pp, EX_manglyc_e, EX_metsox_R__L_e, 12PPDStpp, FE3HOXUtex, EX_cl_e, AACTOOR, ACGAM1PPpp, EX_dgmp_e, EX_4hoxpacd_e, EX_3hpppn_e, EX_man6p_e, EX_tsul_e, EX_n2o_e, PDX5PO2, EX_maltttr_e, OXAMTC, UDCPPtppi, EX_alaala_e, EX_dtmp_e, DM_5drib_c, EX_lipoate_e, EX_pydx_e, EX_g1p_e, MINOHPtexi, 12PPDRtpp, DHORDfum, DM_oxam_c, PPALtpp, EX_o2_e, EX_progly_e, EX_gal_bD_e, 12DGR140tipp, 12DGR160tipp, 12DGR180tipp, CLPNH120pp, EX_dump_e, CLPNH140pp, EX_12ppd__R_e, 12DGR120tipp, EX_o2s_e, EX_gal1p_e, EX_dcmp_e, EX_23ccmp_e, EX_3cmp_e, CLPNH180pp, EX_urate_e, EX_skm_e, EX_cpgn_un_e, EX_ag_e, EX_cys__D_e, 12DGR161tipp, 12DGR181tipp, EX_acser_e, OMMBLHX3, EX_cu_e, EX_arbtn_e, 23DAPPAt2pp, EX_dopa_e, EX_tartr__D_e, EX_galctn__L_e, EX_hom__L_e, EX_tungs_e, EX_crn__D_e, OPHHX3, EX_LalaDgluMdapDala_e, EX_5dglcn_e, EX_LalaDgluMdap_e, EX_psclys_e, EX_anhgm_e, DM_aacald_c, THYMt3pp, EX_ppal_e, SELGTHR, SELGTHR3, EX_slnt_e, MG2t3_2pp, ETHAt2pp, FE3abcpp, EX_LalaDglu_e, EX_5mtr_e, CDGS, 5MTRtpp, SELGTHR2, EX_LalaLglu_e, 3HPPtpp, EX_ttrcyc_e, CH4tex, EX_mincyc_e, DM_4crsol_c, BTNt2ipp, DXYLONtpp, EX_arbt_e, PYDXtpp, PYDXNtpp, PYDAMtpp, ThDPAT, EX_dxylnt_e, MALt3pp, CITt3pp, QUIN2tpp, EX_mththf_e, EX_doxrbcn_e, EX_dhps_e, MOX, EX_cs1_e, EX_fusa_e, EX_mepn_e, CH4t2pp, EX_cm_e, EX_novbcn_e, EX_2dglc_e, EX_sq_e, URAtpp, BIOMASS_Ec_iML1515_core_75p37M, BIOMASS_Ec_iML1515_WT_75p37M, EX_4abzglu_e, EX_rfamp_e, EX_metglcur_e, EX_quin_e, EX_3hpp_e, DM_mththf_c</t>
  </si>
  <si>
    <t>iML1515 reactions</t>
  </si>
  <si>
    <t>iML1515 reactions count</t>
  </si>
  <si>
    <t>b1534</t>
  </si>
  <si>
    <t>b3710</t>
  </si>
  <si>
    <t>b1660</t>
  </si>
  <si>
    <t>cpd00067, cpd04088, cpd04303</t>
  </si>
  <si>
    <t>b1053</t>
  </si>
  <si>
    <t>Ca2+:H+ antiporter (also catalyzes Na+:H+ and K+:H+ antiport in processes that have been shown to be physiologically important under certain conditions)</t>
  </si>
  <si>
    <t>The YfbK/CaClC homologue of 575aas and 0 TMSs. (not much information about this protein in Uniprot and Metacyc)</t>
  </si>
  <si>
    <t>Divalent cation (Mg2+, Co2+ and Ni2+) transport system, CorA.  </t>
  </si>
  <si>
    <t>Homoserine/homoserine lactone/β-hydroxynorvaline efflux permease (probable substrate:H+ antiporter). Also Homoserine lactone described in TCDB. Different reversibility</t>
  </si>
  <si>
    <t>Symport with H+ is also shown in TCDB</t>
  </si>
  <si>
    <t>2 Hits, highest was this entry -&gt; 2.A.53.3.8 - Evalue: 7.65236E-59</t>
  </si>
  <si>
    <t>Tyrosine permease. Tryptophan and Indole found in other hits</t>
  </si>
  <si>
    <t>Low affinity (70 μM) tryptophan permease, coregulated with the enzyme tryptophanase. Tyrosine and indole found in other hits</t>
  </si>
  <si>
    <t>l-lysine is not referenced in TCDB. The iML1515 model merged two different reaction described in MetaCyc into one. Arginine and Putrescine were found in other hits</t>
  </si>
  <si>
    <t>SgaT aka B4193</t>
  </si>
  <si>
    <t>SgaA aka B4195</t>
  </si>
  <si>
    <t>SgaB aka B4194</t>
  </si>
  <si>
    <t>PTKB aka GATB aka B2093</t>
  </si>
  <si>
    <t>PTKA aka GATA aka B2094</t>
  </si>
  <si>
    <t>PTS system mannitol-specific cryptic EIICB component</t>
  </si>
  <si>
    <t>Mannitol-specific cryptic phosphotransferase enzyme IIA component</t>
  </si>
  <si>
    <t>Mannitol porter (MtlA) (mannitol-1-P forming), the mannitol IICBA complex.  Although the description, this gene is not a part of a complex in TCDB</t>
  </si>
  <si>
    <t>PTFB aka FRUA aka PTSF aka B2167</t>
  </si>
  <si>
    <t>PTFA aka FRUB aka FRUF aka FPR aka B2169</t>
  </si>
  <si>
    <t>b1627</t>
  </si>
  <si>
    <t>b1628</t>
  </si>
  <si>
    <t>b1629</t>
  </si>
  <si>
    <t>b1630</t>
  </si>
  <si>
    <t>b1631</t>
  </si>
  <si>
    <t>b1632</t>
  </si>
  <si>
    <t>cpd00067, cpd00971</t>
  </si>
  <si>
    <t>cpd00048, cpd00067</t>
  </si>
  <si>
    <t>b1304</t>
  </si>
  <si>
    <t>Cyanate transport system, CynT. Diffent type of transport (No evidence that it should be symport like shown in iML1515)</t>
  </si>
  <si>
    <t>Molybdate porter consisting of three proteins. No evidence of transport of so4 and tungs found.</t>
  </si>
  <si>
    <t>Different metabolite in TCDB and Metacyc. Extra metabolites were found in the metacyc childs</t>
  </si>
  <si>
    <t>Iron (Fe3+)-enterobactin porter. No evidence of fe3dhbzs3 transport found.</t>
  </si>
  <si>
    <t>Different transport types in TCDB and Metacyc. Other metabolites found in other hits.</t>
  </si>
  <si>
    <t>Bicyclomycin, sulfathiazole, tetracycline, fosfomycin, acriflavin, etc.):H+ antiporter</t>
  </si>
  <si>
    <t>NO3-/NO2- transporter (NO3- uptake permease; NO2- exporter) (probable NO3-/NO2- antiporter). Other reactions associated by hits with other genes</t>
  </si>
  <si>
    <t>Nitrate/H+ symporter (K1);Nitrate/nitrite antiporter (K2). Na+ is described in the generic family reaction</t>
  </si>
  <si>
    <t>tetraphenylphosphonium, TPP, benzalkonium, ciprofloxacin, thiamphenicol, IPTG) resistance exporter. Can also encode antiport of H+ with Na+ and K+ but these are not described in TCDB</t>
  </si>
  <si>
    <t>Puromycin resistance MDR protein, MdtM </t>
  </si>
  <si>
    <t>Arabinose (but not xylose) and isopropyl β-D-thio-galactopyranoside:H+ antiporter, YdeA. The extra compounds were found by ontology search in metacyc</t>
  </si>
  <si>
    <t>NAD(P) transhydrogenase subunit beta PNTB aka B1602</t>
  </si>
  <si>
    <t>NAD(P) transhydrogenase subunit alpha PNTA aka B1603</t>
  </si>
  <si>
    <t>Glutamate:γ-aminobutyrate antiporter of 477 aas and 12 TMSs, GadC. Other metabolites were found through the ontology search. An antiport reaction with H+ was created because of an incomplete annotation in TCDB of the entry 2.A.3.7.1 that only describes 1 metabolite.</t>
  </si>
  <si>
    <t>No evidence that the reactions should be reversible found. Lactate permease, LctP or LidP</t>
  </si>
  <si>
    <t>Branched chain amino acid transporter 2 of 439 aas and 12 TMSs, BrnQ . Na+  also found in the generic family reaction</t>
  </si>
  <si>
    <t>Phosphate-binding protein PstS aka PhoS aka B3728</t>
  </si>
  <si>
    <t>PstA aka PhoT aka B3726</t>
  </si>
  <si>
    <t>Phosphate import ATP-binding protein PstB aka PhoT aka B3725</t>
  </si>
  <si>
    <t>Phosphate transport system permease protein PstC aka PhoW aka B3727</t>
  </si>
  <si>
    <t>The sialic acid porter, NanT. Extra metabolites found through ontology search and are correct according to metacyc</t>
  </si>
  <si>
    <t>Putative arginine/ornithine antiporter. Wrong annotation in TCDB, however the correct reaction was associated because of other hits.</t>
  </si>
  <si>
    <t>PARTIAL TRUE</t>
  </si>
  <si>
    <t>Glutamate:Na+ symporter (transports L- and D-glutamate, α-methylglutamate and homocysteate). Other metabolites  found are descendants of glutamate and found in other hits</t>
  </si>
  <si>
    <t>Galactonate transporter. Other metabolites found in other hits</t>
  </si>
  <si>
    <t>Symport with Na+ is also shown in generic family reaction TCDB. Other metabolites found in other hits</t>
  </si>
  <si>
    <t>Symport with Na+ is also shown in generic family reaction TCDB. The high-affinity, proton- or sodium-driven, secondary symporter, BetT.</t>
  </si>
  <si>
    <t>Glycerol-phosphate porter. Only Glycerol-phosphate is described in TCDB. Metacyc only shows one more compound, but the model assings 7 reactions. Metacyc does not contain descendants for Glycerol-phosphate</t>
  </si>
  <si>
    <t>Sulfate-binding protein SUBI aka Sbp aka B3917</t>
  </si>
  <si>
    <t>CysP aka B2425</t>
  </si>
  <si>
    <t>Sulfate transport system permease protein CysW aka B2423</t>
  </si>
  <si>
    <t>CysA aka B2422</t>
  </si>
  <si>
    <t>CysT aka CysU aka B2424</t>
  </si>
  <si>
    <t>Putative polyamine (spermidine/putrescine) uptake porter, YdcSTUV</t>
  </si>
  <si>
    <t>D-allose porter. D-Ribose not mentioned in TCDB, Uniprot or Metacyc.</t>
  </si>
  <si>
    <t>RbsB aka RBSP aka PRLB aka B3751</t>
  </si>
  <si>
    <t>RbsA aka B3749</t>
  </si>
  <si>
    <t>Ribose transport system permease protein RbsC aka B3750</t>
  </si>
  <si>
    <t>Thiol (Cysteine/Glutathione) exporter, CydDC; </t>
  </si>
  <si>
    <t>Three component ABC L-glutamine porter.</t>
  </si>
  <si>
    <t>Zinc (Zn2+) porter of E. coli, ZnuABC. </t>
  </si>
  <si>
    <t>Nickel porter. Histidine 416 of NikA is essential for nickel uptake</t>
  </si>
  <si>
    <t>Putrescine porter </t>
  </si>
  <si>
    <t>Glutathione porter, YliABCD or GsiABCD</t>
  </si>
  <si>
    <t>Adenine permease, PurP. Other metabolites found in other hits.</t>
  </si>
  <si>
    <t>Arginine porter</t>
  </si>
  <si>
    <t>β-Glucoside [arbutin-salicin-cellobiose] (ASC) group translocator, AscF</t>
  </si>
  <si>
    <t>Thiamin, thiamin monophosphate and thiamin pyrophosphate porter.</t>
  </si>
  <si>
    <t>Taurine (2-aminoethane sulfonate) porter. TCDB only mentions Taurine.</t>
  </si>
  <si>
    <t>Glutamate/aspartate porter. Other metabolites found in other hits</t>
  </si>
  <si>
    <t>Glycine betaine/proline porter. No evidence of transport of crotonobetaine. Other metabolites found in other hits.</t>
  </si>
  <si>
    <t>Glycine betaine/proline porter.  Other metabolites found in other hits.</t>
  </si>
  <si>
    <t>Histidine/Arginine/Lysine (basic amino acid) uptake porter. No evidence of transport of crotonobetaine. Other metabolites found in other hits.</t>
  </si>
  <si>
    <t>Galactose/glucose (methyl galactoside) porter. Other metabolites found by ontology search in MetaCyc</t>
  </si>
  <si>
    <t>Arginine porter. Other metabolites found in other hits</t>
  </si>
  <si>
    <t>Leucine; leucine/isoleucine/valine porter. No evidence found that should transport ala_L  and thr__L</t>
  </si>
  <si>
    <t>Putative osmoprotectant (glycine/betaine/choline) uptake transporter, YehWXYZ.</t>
  </si>
  <si>
    <t>NOTE: ModelSeed fe3-aerobactin and and BiGG are not the same. TranSyT used cpd26452</t>
  </si>
  <si>
    <t>Iron (Fe3+)-hydroxamate (ferrichrome, coprogen, aerobactin, ferrioxamine B, schizakinen, rhodotorulic acid) porter, albomycin porter</t>
  </si>
  <si>
    <t>Histidine/Arginine/Lysine (basic amino acid) uptake porter. Other metabolites found in other hits.</t>
  </si>
  <si>
    <t>Histidine/Arginine/Lysine (basic amino acid) uptake porter. Extra metabolites are mentioned in TCDB.</t>
  </si>
  <si>
    <t>Hexuronate (glucuronate; galacturonate) porter. Extra metabolites found in other hits and by ontology search. Symport with Na+ also described in the generic family reaction</t>
  </si>
  <si>
    <t>β- and α-galactopyranoside:H+ symporter, LacY. Several metabolites described in TCDB and other hits</t>
  </si>
  <si>
    <t>R_CRNt7pp was created by TranSyT but there is no evidence that R_CRNt8pp is encoded by this gene.</t>
  </si>
  <si>
    <t>Hit found on TCDB number 3.D.1.9.1</t>
  </si>
  <si>
    <t>Hydrogenase 3, Hyc. Catalyzes H2 production coupled to H+ export</t>
  </si>
  <si>
    <t>Arabinose porter. Extra metabolites found by ontology search</t>
  </si>
  <si>
    <t>Maltooligosaccharide porter. No evidence of transport of Amylose found</t>
  </si>
  <si>
    <t>Histidine/Arginine/Lysine (basic amino acid) uptake porter. No evidence of transport of ornithine, however the reaction was associated through other hits</t>
  </si>
  <si>
    <t>Leucine; leucine/isoleucine/valine porter. No evidence found that should transport ala_L  and thr__L. This reactions were assigned through a match with TC number 3.A.1.4.8 from Pseudomonas aeruginosa</t>
  </si>
  <si>
    <t>L-Fucose:H+ symporter.. Other metabolites assigned through match with other hits. According to metacyc, this reaction should be irreversible.</t>
  </si>
  <si>
    <t>The mannose (glucose, 2-deoxyglucose, glucosamine, N-acetylglucosamine, N-acetylmannosamine, mannosamine and fructose) PTS porter/group translocator, ManXYZ </t>
  </si>
  <si>
    <t>Missing carnitine and D-carnitine in TCDB annotation (in the correct field, because it is in the description). No evidence of transport of crotonobetaine. Symport with Na+ also created because of generic family TC reaction</t>
  </si>
  <si>
    <t>According to MetaCyc: "FieF functions as a divalent metal cation transporter which exports Zn2+, Cd2+, and possibly Fe2+ but probably not Hg2+, Co2+, Ni2+, Mn2+, Ca2+ or Mg2+."; Also, TCDB contains two generic family reactions for this protein</t>
  </si>
  <si>
    <t>Several metabolites associated through other hits and ontology search</t>
  </si>
  <si>
    <t>FAMILY 2.A.4 needs to be reviewed</t>
  </si>
  <si>
    <t>Uric acid (urate) permease YgfU. Several metabolites associated through other hits and ontology search</t>
  </si>
  <si>
    <t>The YgfO (XanQ) purine (xanthine) transporter. Several metabolites associated through other hits and ontology search</t>
  </si>
  <si>
    <t>Me2+ (Mn2+, Fe2+, Cd2+, Co2+, Zn2+, Ni2+):H+ symporter. Several metabolites associated through other hits</t>
  </si>
  <si>
    <t>The lysophospholipid (LPL) transporter. Some metabolites transported in reactions encoded by this gene are not mentioned in TCDB.</t>
  </si>
  <si>
    <t>Citrate:succinate antiporter. Alternative reactions associated through hits with other entries.</t>
  </si>
  <si>
    <t>cpd01030, cpd03696, cpd03844, cpd03845</t>
  </si>
  <si>
    <t>cpd00054, cpd00067, cpd00161, cpd00971</t>
  </si>
  <si>
    <t>cpd00065, cpd00067, cpd00069, cpd00359</t>
  </si>
  <si>
    <t>Metabolite M_man6pglyc_c not found in modelseed. Fructose reaction added through other hits</t>
  </si>
  <si>
    <t>FAMILY 2.A.61 needs review</t>
  </si>
  <si>
    <t>D-Gluconate:H+ symporter, GntT. According to TCDB and Metacyc (not in iML1515) the reaction is irreversible Several hits with entries containing other compounds, and entries without any compound described.</t>
  </si>
  <si>
    <t>Low-affinity (212 μM).Low-affinity (212 μM), gluconate-inducible, gluconate transporter (gluconate permease). According to TCDB and Metacyc (not in iML1515) the reaction is irreversible Several hits with entries containing other compounds, and entries without any</t>
  </si>
  <si>
    <t>Xylose porter</t>
  </si>
  <si>
    <t>N,N'-diacetylchitobiose (Chb) porter (also transports cellobiose; Kachroo et al., 2007).</t>
  </si>
  <si>
    <t>Tellurite resistance protein, TehA. Several other reactions created due to a generic metabolite described in TCDB for another hit (no evidence found in Metacyc and Uniprot of anions generic transporter).</t>
  </si>
  <si>
    <t>N-Acetyl glucosamine (NAG) porter (NagE). Other metabolites through other hits</t>
  </si>
  <si>
    <t>Maltose porter (MalX). GLC reaction was associated through other hits because it is missing in TCDB. Other metabolites  found are descendants of glucose</t>
  </si>
  <si>
    <t>No evidence found of transport ACGAptspp for this protein</t>
  </si>
  <si>
    <t>The purine ribonucleoside (inosine, adenosine, guanosine, 6-mercaptopurine ribonucleoside) efflux pump (H+ antiporter)</t>
  </si>
  <si>
    <t>D-Fructuronate/D-gluconate:H+ symporter, GntP</t>
  </si>
  <si>
    <t>Quinol oxidase (CyoABCD). Other reactions generated through ontology search</t>
  </si>
  <si>
    <t>The enterobactin (siderophore) exporter, EntS or YbdA</t>
  </si>
  <si>
    <t>Weakly anion-selective OmpA porin.</t>
  </si>
  <si>
    <t>Cl-:H+ (2:1) antiporter, EriC or ClcA. Different reversibility in TCDB</t>
  </si>
  <si>
    <t>Lipopolysaccharide transporter that exports LPS. acolipa and eca4colipa and colipap and o16a4colipa and colipa not found by TranSyT.</t>
  </si>
  <si>
    <t>Pyrimidine nucleoside:H+ symporter</t>
  </si>
  <si>
    <t>Nucleoside-specific channel forming protein, Tsx. guanine is not a nucleoside, and is not described in TCDB, Uniprot or MetaCyc. TranSyT has not generated this reaction</t>
  </si>
  <si>
    <t>Peptide transporter, SapABCDF. </t>
  </si>
  <si>
    <t>Glutamate/aspartate:H+ symporter</t>
  </si>
  <si>
    <t>Aerobic dicarboxylate transporter, DctA.</t>
  </si>
  <si>
    <t>Large mechanosensitive ion channel: MscL; catalyzes efflux of ions</t>
  </si>
  <si>
    <t>Long chain fatty acyl CoA synthase (ligase), (EC 6.2.1.3). ocdcea w/ odecoa and ttdcea w/tdecoa not created because both CoAs were not reached through onotology search</t>
  </si>
  <si>
    <t>Cu+ /Ag+ efflux pump, CusABCF (may pump ions from the periplasm to the external medium);</t>
  </si>
  <si>
    <t>Peptide transporter, SapABCDF. Not a K+ transported as shown in iML1515</t>
  </si>
  <si>
    <r>
      <t>P</t>
    </r>
    <r>
      <rPr>
        <sz val="12"/>
        <color rgb="FF000000"/>
        <rFont val="Helvetica"/>
        <family val="2"/>
      </rPr>
      <t>yrimidine transporter of broad specificity</t>
    </r>
  </si>
  <si>
    <t>Putative sugar:sodium symporter of 571 aas and 15 TMSs, YidK. Inost is not a sugar, reaction in iML1515 might be wrong</t>
  </si>
  <si>
    <t>Putative sugar uptake porter, YtfQRT/YjfF</t>
  </si>
  <si>
    <t>Xylose (xylopyranose):H+ symporter</t>
  </si>
  <si>
    <t xml:space="preserve">Galactose:H+ symporter, GalP. </t>
  </si>
  <si>
    <t>Arabinose (xylose; galactose):H+ symporter, AraE (low affinity high capacity) </t>
  </si>
  <si>
    <t xml:space="preserve">The N-acetylneuraminic acid-inducible, anion selective porin, NanC </t>
  </si>
  <si>
    <t>Threonine efflux permease (probable threonine:H+ antiporter), RhtC (YigJ). Should be irrev</t>
  </si>
  <si>
    <t>Serine permease</t>
  </si>
  <si>
    <t>Threonine/Serine permease</t>
  </si>
  <si>
    <t xml:space="preserve">ProY of 457 aas and 12 TMSs. </t>
  </si>
  <si>
    <t>D-Serine/D-alanine/glycine/D-cycloserine:H+ symporter</t>
  </si>
  <si>
    <t>γ-aminobutyrate:H+ symporter, GabP.</t>
  </si>
  <si>
    <t>S-Methylmethionine permease, MmuP</t>
  </si>
  <si>
    <t xml:space="preserve">Phenylalanine:H+ symporter, PheP of 458 aas and 12 established TMSs </t>
  </si>
  <si>
    <t>Aromatic amino acid:H+ symporter, AroP of 457 aas and 12 TMSs</t>
  </si>
  <si>
    <t>Lysine:H+ symporter.</t>
  </si>
  <si>
    <t xml:space="preserve">Thiol (Cysteine/Glutathione) exporter, CydDC; </t>
  </si>
  <si>
    <t>LamB (MalL) maltoporin (maltose–maltoheptose).  glc__D and 14glucan not mentioned in TCDB, Uniprot or MetaCyc.</t>
  </si>
  <si>
    <t>Multidrug (acriflavin, doxorubicin, ethidium, rhodamine 6G, SDS, deoxycholate) resistance pump. indole not described in TCDB or MetaCyc, however is mentioned in Uniprot.</t>
  </si>
  <si>
    <t>Match with Acridine efflux pump constituent, AcrA in TCDB</t>
  </si>
  <si>
    <t>TranSyT classified this protein as belonging to family 2.A.6. The main hit was in family 1.B.17. This hit has disregarded</t>
  </si>
  <si>
    <t>Multidrug resistance exporter, AcrABZ. Hit with evalue 0 has no subtrates described, however TranSyT was able to generate the reactions based on the other hits</t>
  </si>
  <si>
    <t>Phospholipid, LPS, lipid A and drug exporter, MsbA. (20 metabolites not found) -&gt; pg161 and pgp120 and pgp161 and pgp181 and pa120 and pa160 and pa181 ang pgp140 and colipa and pe141 and pg180 and pg181 and pgp141 and pgp180 and pa140 and pg120 and pa141 and pa161 and pa180 and pe181. The childs limit search might be the reason for the missing metabolites.</t>
  </si>
  <si>
    <t>Compounds in iML1515 are in reactions encoded by these genes</t>
  </si>
  <si>
    <t>TCDB lacking some of the metabolites</t>
  </si>
  <si>
    <t>not encoding reactions in iML1515 but reactions generated validated</t>
  </si>
  <si>
    <t>Completely different (sometines TCDB, Uniprot and MetaCyc are according to iML1515, other times with TranSyT)</t>
  </si>
  <si>
    <t>TOTAL</t>
  </si>
  <si>
    <t>Transporter</t>
  </si>
  <si>
    <t>iML1515 genes encoding transporters</t>
  </si>
  <si>
    <t>Notes</t>
  </si>
  <si>
    <t>No specific sustrates in TCDB</t>
  </si>
  <si>
    <t>cpd00130, cpd15142, cpd00386, cpd24381, cpd00036, cpd00041, cpd00146, cpd00106, cpd02469, cpd00996, cpd00282</t>
  </si>
  <si>
    <t>Sugar efflux transporter A, SetA.</t>
  </si>
  <si>
    <t>NONE</t>
  </si>
  <si>
    <t>iML1515 transporter genes not encoding
 transport reactions in TranSyT</t>
  </si>
  <si>
    <t>cpd00067, cpd00360</t>
  </si>
  <si>
    <t>b2012</t>
  </si>
  <si>
    <t>b4662</t>
  </si>
  <si>
    <t>cpd00034, cpd01012</t>
  </si>
  <si>
    <t>cpd00067, cpd00092</t>
  </si>
  <si>
    <t>cpd00054, cpd00067, cpd00161</t>
  </si>
  <si>
    <t>cpd00009, cpd00067, cpd00971</t>
  </si>
  <si>
    <t>b3020</t>
  </si>
  <si>
    <t>b3410</t>
  </si>
  <si>
    <t>b1644</t>
  </si>
  <si>
    <t>cpd15582</t>
  </si>
  <si>
    <t>cpd03495</t>
  </si>
  <si>
    <t>b2327</t>
  </si>
  <si>
    <t>cpd00033</t>
  </si>
  <si>
    <t>b2685</t>
  </si>
  <si>
    <t>b0793</t>
  </si>
  <si>
    <t>b0792</t>
  </si>
  <si>
    <t>b0795</t>
  </si>
  <si>
    <t>b0794</t>
  </si>
  <si>
    <t>L-Methionine efflux pump. Different metabolite in TCDB and Metacyc.</t>
  </si>
  <si>
    <t>BtuB cobalamin receptor (also transports phage C1 DNA across the outer membrane). Diffent type of transport in TCDB and Metacyc. Missing compound is desbribed in MetaCyc alternative products</t>
  </si>
  <si>
    <t>evalue = e-137</t>
  </si>
  <si>
    <t>cpd00142</t>
  </si>
  <si>
    <t>cpd01157, cpd04067</t>
  </si>
  <si>
    <t>p-Aminobenzoyl-glutamate uptake permease, AbgT (YdaH)</t>
  </si>
  <si>
    <t xml:space="preserve">The 2,3-diketo-L-gulonate (2,3-DKG) transporter. No evidence of transport of xylu__L. </t>
  </si>
  <si>
    <t>p-hydroxybenzoate efflux carrier, AaeB</t>
  </si>
  <si>
    <t>described metabolites are not childs of peptides in MetaCyc</t>
  </si>
  <si>
    <t>Iron (Fe3+) or ferric-dicitrate porter</t>
  </si>
  <si>
    <t>The lysine exporter. Other metabolites found in other hits</t>
  </si>
  <si>
    <t>The iron-citrate receptor/transporter, FecA.</t>
  </si>
  <si>
    <t>Low affinity Pi or phosphate-zinc complex uptake transporter #1, PitA (Km=2 μM) (Me·Pi:H+ symporter). Sulfate is described as transported by the family reaction. Other reactions described in MetaCyc</t>
  </si>
  <si>
    <t>Low affinity Pi transporter #2, PitB (Km=30 μM) PitB, like PitA is also a Me·Pi:H+ symporter. Sulfate is described as transported by the family reaction. Other reactions described in MetaCyc</t>
  </si>
  <si>
    <t>Small cationic multidrug efflux pump. Choline and glycine betaine missing in TCDB but found MetaCyc.</t>
  </si>
  <si>
    <t xml:space="preserve">Bicarbonate transporter, DauA (YchM). Also transports dicarboxylic acids including fumarate, aspartate and succinate... Different metabolite in TCDB and Metacyc </t>
  </si>
  <si>
    <t>General amino acid exporter (probably including aromatic amino acids as well as thr, met lys, glu and others), YddG. TCDB also mentions Histidine. Severa of the extra metabolites are mentioned in MetaCyc</t>
  </si>
  <si>
    <t>No evidence of the described reactions in MetaCyc and TCDB</t>
  </si>
  <si>
    <t>LPS export porin complex, LptBCFG-A-DE. acolipa, eca4colipa, colipap, o16a4colipa, colipa not found.</t>
  </si>
  <si>
    <t>Only Cu2+ missing in TCDB but found in Metacyc. Broad specificity heavy metal divalent cation uptake transporter.</t>
  </si>
  <si>
    <t>Rhamnose:H+ symporter, RhaT.  Belongs to the TMEM144 family in GenBank. Extra metabolites found by ontology search. L-Lyxose was not described in TCDB but fund in MetaCyc, however in Uniprot it says "Can also transport L-mannose and L-xylose, but at reduced rates."</t>
  </si>
  <si>
    <t>The metabolites are missing in TCDB substrates field. Metabolites found in MetaCyc. No evidence of transport of D-Glucosamine phosphate</t>
  </si>
  <si>
    <t>Vitamin B12 porter. Evidence of Adenosylcobalamin not found.</t>
  </si>
  <si>
    <t>CONFLICT</t>
  </si>
  <si>
    <t>Information in conflict in the different sources</t>
  </si>
  <si>
    <t>D-methionine not mentioned in TCDB and not found in metacyc ontology search but found in MetaCyc</t>
  </si>
  <si>
    <t>Cystine/cysteine/diaminopimelate transporter. L-cysteine missing in TCDB and Metacyc</t>
  </si>
  <si>
    <t>Acetate/glyoxylate permease, ActP. Also transports tellurite (TeO32-). Glycolate missing in TCDB annotation but found in MetaCyc</t>
  </si>
  <si>
    <t>MhpT. A specific 3-(3-hydroxyphenyl)propionate (3HPP) transporter; 3hcinnm and 3hpppn missing in TCDB's annotations but found in Metacyc. Only annotation is Arabinose. Other compounds were found through ontology search and in other hits.</t>
  </si>
  <si>
    <t>L-Idonate/D-Gluconate:H+ symporter. 5-Dehydrogluconate not described in TCDB but found in MetaCyc.</t>
  </si>
  <si>
    <t>Only glyc3p found (Metacyc)</t>
  </si>
  <si>
    <t xml:space="preserve">Major MscS channel protein, YggB. </t>
  </si>
  <si>
    <t>Mini conductance (300 pS) mechanosensitive channel, YjeP or MscM</t>
  </si>
  <si>
    <t>Minor K+-dependent MscS-type mechanosensitive channel protein</t>
  </si>
  <si>
    <t xml:space="preserve">INCOMPLETE </t>
  </si>
  <si>
    <t>Inner membrane symporter YihP. Correct metabolite missing in TCDB and Metacyc</t>
  </si>
  <si>
    <t>Short chain C4 - C6) fatty acid uptake permease, AtoE. No evidence of transport of the other metabolites</t>
  </si>
  <si>
    <t>NADH dehydrogenase I, NuoA-N. No reference to 2dmmq8 in TCDB and MetaCyc and not reacheable in TranSyT's current version of Biosynth</t>
  </si>
  <si>
    <t>This should be reviewed. In TCDB this matches family 3.D.1</t>
  </si>
  <si>
    <t>Lipopolysaccharide (possibly the O-antigen side chain intermediate) exporter</t>
  </si>
  <si>
    <t>Needs review, but part of the total of compounds assigned to the gene by iML1515 are transported</t>
  </si>
  <si>
    <t>cpd00067, cpd03725, cpd10516</t>
  </si>
  <si>
    <t>cpd00048, cpd00067, cpd00242, cpd00534</t>
  </si>
  <si>
    <t>Glucitol porter. Confusion between the following compounds in modelseed Glucitol; Mannitol; Sorbitol</t>
  </si>
  <si>
    <t>Undecaprenol-pyrophosphate O-antigen flippase WzxE</t>
  </si>
  <si>
    <t>Peptidoglycan biosynthesis protein MurJ. Different transport type in iML1515. No evidence found that it should be like in the model</t>
  </si>
  <si>
    <t>Cell division protein, FtsW. Different transport type in iML1515. No evidence found that it should be like in the model</t>
  </si>
  <si>
    <t>Orf of 269 aas and 6 TMSs</t>
  </si>
  <si>
    <t>Long chain fatty acyl CoA synthase (ligase), (EC 6.2.1.3).</t>
  </si>
  <si>
    <t>cpd00001, cpd00002, cpd00008, cpd00009, cpd00049, cpd00067, cpd00149, cpd00160, cpd00188, cpd00211, cpd00214, cpd00244, cpd00301, cpd00310, cpd00312, cpd00317, cpd00328, cpd00369, cpd00384, cpd00409, cpd00487, cpd00506, cpd00536, cpd00563, cpd00597, cpd00615, cpd00621, cpd00648, cpd00657, cpd00674, cpd00675, cpd00679, cpd00680, cpd00687, cpd00728, cpd00731, cpd00740, cpd00797, cpd00857, cpd00877, cpd00903, cpd00904, cpd00926, cpd00941, cpd00955, cpd01017, cpd01021, cpd01025, cpd01036, cpd01080, cpd01085, cpd01096, cpd01104, cpd01107, cpd01113, cpd01122, cpd01126, cpd01130, cpd01132, cpd01138, cpd01151, cpd01166, cpd01170, cpd01179, cpd01188, cpd01198, cpd01214, cpd01237, cpd01243, cpd01255, cpd01256, cpd01271, cpd01303, cpd01310, cpd01313, cpd01316, cpd01320, cpd01332, cpd01337, cpd01343, cpd01350, cpd01375, cpd01388, cpd01391, cpd01445, cpd01459, cpd01464, cpd01465, cpd01480, cpd01684, cpd01712, cpd01741, cpd01788, cpd01791, cpd01896, cpd01917, cpd01945, cpd01951, cpd01961, cpd01995, cpd02042, cpd02077, cpd02094, cpd02247, cpd02256, cpd02285, cpd02343, cpd02392, cpd02398, cpd02403, cpd02405, cpd02457, cpd02531, cpd02534, cpd02592, cpd02649, cpd02677, cpd02766, cpd02786, cpd02800, cpd02803, cpd02822, cpd02823, cpd02846, cpd02869, cpd02873, cpd02905, cpd02907, cpd02917, cpd02936, cpd02939, cpd02946, cpd02949, cpd02963, cpd02984, cpd03029, cpd03032, cpd03033, cpd03035, cpd03037, cpd03038, cpd03039, cpd03040, cpd03164, cpd03173, cpd03176, cpd03221, cpd03222, cpd03223, cpd03229, cpd03235, cpd03237, cpd03292, cpd03296, cpd03540, cpd03541, cpd03554, cpd03555, cpd03560, cpd03566, cpd03585, cpd03586, cpd03587, cpd03641, cpd03736, cpd03781, cpd03846, cpd03847, cpd03848, cpd03849, cpd03850, cpd03851, cpd03852, cpd03872, cpd03972, cpd03973, cpd03974, cpd03975, cpd03976, cpd03977, cpd03978, cpd03979, cpd03980, cpd03981, cpd04020, cpd04028, cpd04034, cpd04037, cpd04038, cpd04056, cpd04065, cpd04067, cpd04070, cpd04082, cpd04084, cpd04087, cpd04088, cpd04089, cpd04090, cpd04091, cpd04092, cpd04095, cpd04142, cpd04144, cpd04147, cpd04173, cpd04183, cpd04189, cpd04194, cpd04199, cpd04201, cpd04203, cpd04210, cpd04220, cpd04227, cpd04230, cpd04233, cpd04245, cpd04246, cpd04247, cpd04255, cpd04257, cpd04263, cpd04298, cpd04344, cpd04409, cpd04426, cpd04432, cpd04440, cpd04461, cpd04468, cpd04486, cpd04541, cpd04563, cpd04694, cpd04739, cpd04815, cpd04817, cpd04818, cpd04826, cpd04827, cpd04878, cpd04882, cpd04945, cpd04960, cpd05036, cpd05052, cpd05082, cpd05095, cpd05107, cpd05196, cpd05200, cpd05229, cpd05230, cpd05231, cpd05232, cpd05235, cpd05238, cpd05274, cpd05275, cpd05276, cpd05277, cpd05278, cpd05280, cpd05489, cpd05495, cpd05514, cpd05515, cpd05627, cpd05725, cpd05732, cpd06977, cpd07527, cpd07708, cpd08030, cpd08042, cpd08046, cpd08062, cpd08067, cpd08078, cpd08085, cpd08131, cpd08134, cpd08157, cpd08189, cpd08302, cpd08500, cpd08505, cpd08560, cpd08563, cpd08764, cpd08780, cpd08782, cpd08783, cpd08784, cpd08785, cpd08786, cpd08787, cpd08788, cpd08789, cpd08790, cpd08791, cpd08792, cpd08793, cpd08795, cpd08796, cpd08806, cpd08807, cpd08809, cpd08816, cpd08823, cpd08826, cpd08835, cpd08840, cpd08841, cpd08845, cpd08849, cpd08850, cpd08869, cpd08881, cpd08884, cpd08893, cpd08894, cpd09049, cpd09122, cpd09123, cpd09124, cpd09131, cpd09132, cpd09133, cpd09134, cpd09136, cpd09137, cpd09138, cpd09139, cpd09141, cpd09143, cpd09147, cpd09148, cpd09154, cpd09155, cpd09166, cpd09169, cpd09171, cpd09173, cpd09174, cpd09175, cpd09176, cpd09177, cpd09178, cpd09179, cpd09180, cpd09181, cpd09182, cpd09183, cpd09184, cpd09188, cpd09189, cpd09284, cpd09300, cpd09326, cpd09379, cpd09391, cpd09465, cpd09476, cpd09480, cpd09483, cpd09612, cpd09658, cpd09688, cpd09713, cpd09765, cpd09924, cpd10049, cpd10504, cpd10507, cpd10520, cpd10524, cpd10526, cpd10528, cpd10533, cpd11170, cpd11198, cpd11228, cpd11297, cpd11319, cpd11321, cpd11322, cpd11323, cpd11324, cpd11325, cpd11326, cpd11328, cpd11330, cpd11332, cpd11333, cpd11334, cpd11338, cpd11339, cpd11352, cpd11354, cpd11358, cpd11362, cpd11363, cpd11364, cpd11365, cpd11366, cpd11367, cpd11368, cpd11380, cpd11385, cpd11386, cpd11387, cpd11388, cpd11389, cpd11390, cpd11391, cpd11402, cpd11405, cpd11422, cpd11455, cpd11456, cpd11580, cpd11583, cpd11584, cpd11585, cpd11587, cpd11589, cpd11591, cpd11593, cpd11624, cpd11652, cpd11668, cpd11765, cpd11801, cpd11827, cpd11835, cpd11930, cpd11944, cpd11945, cpd11951, cpd11974, cpd11979, cpd12286, cpd12347, cpd12368, cpd12375, cpd12381, cpd12427, cpd12438, cpd12456, cpd12496, cpd12523, cpd12548, cpd12554, cpd12555, cpd12560, cpd12660, cpd12678, cpd12849, cpd13387, cpd13429, cpd14514, cpd14515, cpd14518, cpd14519, cpd14544, cpd14556, cpd14644, cpd14712, cpd14713, cpd15016, cpd15025, cpd15027, cpd15036, cpd15037, cpd15041, cpd15240, cpd15269, cpd15329, cpd15358, cpd15385, cpd15388, cpd15459, cpd15483, cpd15484, cpd15485, cpd15488, cpd15491, cpd15492, cpd15493, cpd15536, cpd15541, cpd15549, cpd15550, cpd15588, cpd15594, cpd15605, cpd15608, cpd15612, cpd15622, cpd15627, cpd15629, cpd15640, cpd15819, cpd15858, cpd15861, cpd15992, cpd16281, cpd16282, cpd16283, cpd16288, cpd16290, cpd16292, cpd16301, cpd16327, cpd16337, cpd16341, cpd16342, cpd16349, cpd16466, cpd16547, cpd17083, cpd17484, cpd17485, cpd17486, cpd17487, cpd17488, cpd17489, cpd17537, cpd17700, cpd17705, cpd17706, cpd17707, cpd17708, cpd17709, cpd17710, cpd17763, cpd17803, cpd17804, cpd17805, cpd17806, cpd17807, cpd17808, cpd17809, cpd17826, cpd17928, cpd17940, cpd17958, cpd17984, cpd17985, cpd17986, cpd17987, cpd17988, cpd17989, cpd18042, cpd19206, cpd19326, cpd19461, cpd19480, cpd19481, cpd19482, cpd19486, cpd19562, cpd19893, cpd19896, cpd19897, cpd19898, cpd19900, cpd19901, cpd19902, cpd19941, cpd19942, cpd19943, cpd19973, cpd19974, cpd20083, cpd20097, cpd20098, cpd20099, cpd20106, cpd20107, cpd20108, cpd20674, cpd20867, cpd20869, cpd20870, cpd20873, cpd20874, cpd20876, cpd20877, cpd20918, cpd20966, cpd21030, cpd21031, cpd21070, cpd21085, cpd21110, cpd21115, cpd21116, cpd21117, cpd21123, cpd21154, cpd21175, cpd21176, cpd21746, cpd21748, cpd22039, cpd22043, cpd22231, cpd22248, cpd22562, cpd22568, cpd22613, cpd22629, cpd22634, cpd22636, cpd22653, cpd22654, cpd22655, cpd22656, cpd22657, cpd22658, cpd22659, cpd22660, cpd22661, cpd22662, cpd22663, cpd22664, cpd22665, cpd22666, cpd22667, cpd22668, cpd22669, cpd22670, cpd22671, cpd22672, cpd22674, cpd22675, cpd22676, cpd22699, cpd22718, cpd22721, cpd22795, cpd22832, cpd23018, cpd23019, cpd23020, cpd23144, cpd23145, cpd23146, cpd23279, cpd23284, cpd23285, cpd23286, cpd23330, cpd23335, cpd23336, cpd23352, cpd23432, cpd23433, cpd23509, cpd23514, cpd23515, cpd23549, cpd23551, cpd23552, cpd23573, cpd23589, cpd23611, cpd23612, cpd23614, cpd23615, cpd23616, cpd23617, cpd23618, cpd23628, cpd23629, cpd23630, cpd23631, cpd23632, cpd23633, cpd23634, cpd23635, cpd23636, cpd23638, cpd23640, cpd23641, cpd23646, cpd23647, cpd23648, cpd23650, cpd23651, cpd23652, cpd23653, cpd23656, cpd23658, cpd23659, cpd23661, cpd23679, cpd23680, cpd23715, cpd23717, cpd23718, cpd23719, cpd23725, cpd23726, cpd23728, cpd23729, cpd23730, cpd23731, cpd23732, cpd23733, cpd23734, cpd23755, cpd23756, cpd23800, cpd23801, cpd23814, cpd23854, cpd23855, cpd23857, cpd23897, cpd23918, cpd23943, cpd23944, cpd23946, cpd23950, cpd23963, cpd23965, cpd23966, cpd23967, cpd23968, cpd23972, cpd23973, cpd23975, cpd23976, cpd23979, cpd23992, cpd24035, cpd24043, cpd24065, cpd24081, cpd24082, cpd24104, cpd24105, cpd24199, cpd24200, cpd24205, cpd24206, cpd24207, cpd24212, cpd24213, cpd24214, cpd24215, cpd24216, cpd24217, cpd24218, cpd24220, cpd24221, cpd24222, cpd24223, cpd24244, cpd24311, cpd24312, cpd24318, cpd24319, cpd24324, cpd24325, cpd24326, cpd24366, cpd24367, cpd24418, cpd24457, cpd24498, cpd24501, cpd24503, cpd24504, cpd24505, cpd24506, cpd24533, cpd24541, cpd24599, cpd24757, cpd24849, cpd24915, cpd24916, cpd24917, cpd24918, cpd24919, cpd24920, cpd25038, cpd25039, cpd25040, cpd25041, cpd25042, cpd25043, cpd25055, cpd25067, cpd25068, cpd25090, cpd25091, cpd25104, cpd25132, cpd25133, cpd25134, cpd25135, cpd25208, cpd25209, cpd25210, cpd25211, cpd25212, cpd25213, cpd25214, cpd25215, cpd25216, cpd25217, cpd25218, cpd25219, cpd25296, cpd25297, cpd25303, cpd25304, cpd25305, cpd25306, cpd25307, cpd25308, cpd25324, cpd25325, cpd25327, cpd25356, cpd25357, cpd25358, cpd25359, cpd25360, cpd25361, cpd25363, cpd25364, cpd25365, cpd25376, cpd25604, cpd25610, cpd25612, cpd25613, cpd25727, cpd25827, cpd25828, cpd25837, cpd25838, cpd25840, cpd25862, cpd25866, cpd25867, cpd25868, cpd25949, cpd25950, cpd25951, cpd25952, cpd25953, cpd25968, cpd26000, cpd26032, cpd26039, cpd26059, cpd26147, cpd26175, cpd26207, cpd26324, cpd26325, cpd26326, cpd26327, cpd26328, cpd26329, cpd26331, cpd26352, cpd26355, cpd26526, cpd26534, cpd26538, cpd26539, cpd26540, cpd26541, cpd26542, cpd26543, cpd26544, cpd26545, cpd26562, cpd26563, cpd26564, cpd26565, cpd26568, cpd26569, cpd26570, cpd26571, cpd26586, cpd26587, cpd26588, cpd26589, cpd26590, cpd26591, cpd26592, cpd26593, cpd26594, cpd26595, cpd26596, cpd26616, cpd26860, cpd26861, cpd26864, cpd26999, cpd27213, cpd27295, cpd27328, cpd27338, cpd27349, cpd27455, cpd27790, cpd27807, cpd28237, cpd28241, cpd28242</t>
  </si>
  <si>
    <t>cpd00001, cpd00002, cpd00008, cpd00009, cpd00049, cpd00067, cpd00188, cpd00211, cpd00214, cpd00487, cpd00536, cpd00597, cpd00675, cpd00728, cpd00797, cpd00903, cpd01080, cpd01107, cpd01113, cpd01122, cpd01126, cpd01130, cpd01138, cpd01179, cpd01464, cpd01465, cpd01480, cpd01741, cpd01788, cpd01945, cpd01951, cpd01961, cpd02042, cpd02077, cpd02247, cpd02531, cpd02534, cpd02592, cpd02786, cpd02800, cpd02823, cpd02846, cpd02873, cpd02905, cpd02907, cpd02936, cpd02946, cpd02949, cpd03176, cpd03540, cpd03541, cpd03554, cpd03555, cpd03560, cpd03566, cpd03641, cpd03846, cpd03847, cpd03848, cpd03849, cpd03850, cpd03851, cpd03852, cpd04541, cpd05196, cpd05200, cpd05229, cpd05230, cpd05231, cpd05232, cpd05235, cpd05238, cpd05274, cpd05275, cpd05276, cpd05277, cpd05278, cpd05280, cpd05489, cpd05495, cpd05514, cpd05515, cpd08505, cpd08869, cpd09612, cpd09658, cpd10504, cpd10507, cpd10520, cpd10524, cpd10526, cpd10528, cpd10533, cpd11801, cpd11827, cpd12347, cpd12456, cpd12496, cpd12523, cpd12660, cpd14712, cpd14713, cpd15016, cpd15025, cpd15027, cpd15036, cpd15037, cpd15041, cpd15240, cpd15269, cpd15329, cpd15358, cpd15536, cpd15541, cpd15608, cpd15622, cpd15640, cpd15992, cpd16290, cpd16292, cpd16301, cpd16327, cpd16337, cpd16341, cpd16342, cpd16349, cpd16466, cpd19326, cpd19461, cpd19480, cpd19481, cpd19482, cpd19486, cpd20674, cpd20867, cpd20869, cpd20870, cpd20873, cpd20874, cpd20876, cpd20877, cpd20918, cpd21070, cpd21110, cpd21175, cpd21176, cpd22613, cpd22629, cpd23279, cpd23285, cpd23286, cpd23335, cpd23514, cpd23515, cpd23549, cpd23573, cpd23589, cpd23650, cpd23728, cpd23729, cpd23730, cpd23731, cpd23732, cpd23733, cpd23734, cpd23897, cpd23973, cpd23979, cpd24035, cpd24065, cpd24244, cpd24599, cpd24915, cpd24916, cpd24917, cpd24918, cpd24919, cpd24920, cpd25067, cpd25090, cpd25091, cpd25104, cpd25296, cpd25297, cpd25303, cpd25304, cpd25305, cpd25306, cpd25307, cpd25308, cpd25324, cpd25325, cpd25327, cpd25376, cpd25827, cpd25828, cpd25837, cpd25838, cpd25840, cpd25862, cpd25866, cpd25867, cpd25868, cpd26000, cpd26147, cpd26562, cpd26563, cpd26564, cpd26565, cpd26568, cpd26569, cpd26570, cpd26571, cpd26586, cpd26587, cpd26588, cpd26589, cpd26590, cpd26591, cpd26592, cpd26593, cpd26594, cpd26595, cpd26596, cpd26616, cpd26860, cpd26861, cpd26864, cpd27807</t>
  </si>
  <si>
    <t>cpd00001, cpd00009, cpd00012, cpd00013, cpd00020, cpd00021, cpd00023, cpd00029, cpd00030, cpd00033, cpd00034, cpd00035, cpd00036, cpd00039, cpd00041, cpd00042, cpd00047, cpd00048, cpd00049, cpd00051, cpd00053, cpd00054, cpd00055, cpd00058, cpd00060, cpd00061, cpd00063, cpd00064, cpd00065, cpd00066, cpd00067, cpd00069, cpd00071, cpd00073, cpd00075, cpd00076, cpd00077, cpd00080, cpd00081, cpd00084, cpd00092, cpd00095, cpd00098, cpd00099, cpd00100, cpd00103, cpd00106, cpd00107, cpd00116, cpd00117, cpd00119, cpd00121, cpd00127, cpd00128, cpd00129, cpd00131, cpd00132, cpd00133, cpd00136, cpd00141, cpd00146, cpd00149, cpd00150, cpd00151, cpd00152, cpd00153, cpd00156, cpd00157, cpd00159, cpd00161, cpd00168, cpd00169, cpd00170, cpd00173, cpd00179, cpd00180, cpd00186, cpd00190, cpd00197, cpd00203, cpd00205, cpd00207, cpd00208, cpd00209, cpd00210, cpd00211, cpd00216, cpd00217, cpd00221, cpd00222, cpd00223, cpd00225, cpd00226, cpd00228, cpd00229, cpd00236, cpd00238, cpd00239, cpd00242, cpd00244, cpd00245, cpd00247, cpd00250, cpd00254, cpd00266, cpd00268, cpd00274, cpd00275, cpd00288, cpd00290, cpd00293, cpd00304, cpd00306, cpd00307, cpd00310, cpd00314, cpd00317, cpd00320, cpd00322, cpd00324, cpd00328, cpd00333, cpd00334, cpd00343, cpd00349, cpd00354, cpd00359, cpd00360, cpd00363, cpd00366, cpd00371, cpd00381, cpd00382, cpd00384, cpd00388, cpd00392, cpd00395, cpd00403, cpd00404, cpd00408, cpd00415, cpd00417, cpd00421, cpd00424, cpd00428, cpd00430, cpd00435, cpd00439, cpd00441, cpd00447, cpd00448, cpd00450, cpd00460, cpd00464, cpd00467, cpd00469, cpd00479, cpd00486, cpd00491, cpd00494, cpd00504, cpd00506, cpd00512, cpd00513, cpd00514, cpd00516, cpd00521, cpd00531, cpd00532, cpd00534, cpd00540, cpd00543, cpd00549, cpd00550, cpd00552, cpd00560, cpd00565, cpd00567, cpd00569, cpd00571, cpd00573, cpd00586, cpd00587, cpd00588, cpd00594, cpd00595, cpd00597, cpd00599, cpd00604, cpd00608, cpd00610, cpd00611, cpd00615, cpd00618, cpd00621, cpd00637, cpd00638, cpd00646, cpd00648, cpd00652, cpd00653, cpd00657, cpd00670, cpd00674, cpd00676, cpd00679, cpd00680, cpd00681, cpd00687, cpd00693, cpd00700, cpd00705, cpd00727, cpd00731, cpd00740, cpd00768, cpd00775, cpd00779, cpd00786, cpd00789, cpd00794, cpd00811, cpd00820, cpd00830, cpd00848, cpd00853, cpd00870, cpd00882, cpd00897, cpd00913, cpd00915, cpd00923, cpd00926, cpd00956, cpd00958, cpd00966, cpd00970, cpd00971, cpd00996, cpd01007, cpd01011, cpd01012, cpd01017, cpd01021, cpd01022, cpd01025, cpd01029, cpd01034, cpd01036, cpd01044, cpd01048, cpd01057, cpd01061, cpd01063, cpd01064, cpd01066, cpd01073, cpd01085, cpd01088, cpd01092, cpd01096, cpd01101, cpd01104, cpd01106, cpd01107, cpd01113, cpd01115, cpd01125, cpd01126, cpd01132, cpd01134, cpd01138, cpd01144, cpd01151, cpd01157, cpd01160, cpd01171, cpd01187, cpd01192, cpd01197, cpd01198, cpd01199, cpd01200, cpd01208, cpd01211, cpd01214, cpd01222, cpd01225, cpd01241, cpd01255, cpd01256, cpd01258, cpd01259, cpd01262, cpd01271, cpd01281, cpd01289, cpd01299, cpd01303, cpd01307, cpd01308, cpd01310, cpd01313, cpd01316, cpd01319, cpd01320, cpd01331, cpd01332, cpd01337, cpd01343, cpd01350, cpd01355, cpd01360, cpd01361, cpd01375, cpd01388, cpd01391, cpd01405, cpd01408, cpd01414, cpd01437, cpd01445, cpd01452, cpd01458, cpd01459, cpd01471, cpd01495, cpd01503, cpd01510, cpd01523, cpd01529, cpd01532, cpd01533, cpd01550, cpd01570, cpd01571, cpd01572, cpd01573, cpd01584, cpd01586, cpd01605, cpd01606, cpd01608, cpd01621, cpd01622, cpd01634, cpd01650, cpd01654, cpd01659, cpd01684, cpd01685, cpd01706, cpd01734, cpd01740, cpd01741, cpd01753, cpd01761, cpd01763, cpd01765, cpd01766, cpd01771, cpd01781, cpd01852, cpd01855, cpd01873, cpd01878, cpd01896, cpd01902, cpd01917, cpd01928, cpd01939, cpd01961, cpd01964, cpd01977, cpd01981, cpd01988, cpd01991, cpd01995, cpd02018, cpd02025, cpd02027, cpd02050, cpd02055, cpd02084, cpd02085, cpd02094, cpd02095, cpd02099, cpd02118, cpd02121, cpd02138, cpd02143, cpd02147, cpd02148, cpd02150, cpd02158, cpd02163, cpd02174, cpd02175, cpd02188, cpd02223, cpd02225, cpd02241, cpd02245, cpd02246, cpd02260, cpd02268, cpd02279, cpd02306, cpd02310, cpd02343, cpd02351, cpd02361, cpd02362, cpd02371, cpd02372, cpd02374, cpd02379, cpd02391, cpd02414, cpd02418, cpd02426, cpd02431, cpd02440, cpd02456, cpd02457, cpd02459, cpd02469, cpd02485, cpd02495, cpd02506, cpd02518, cpd02521, cpd02528, cpd02542, cpd02551, cpd02561, cpd02568, cpd02589, cpd02593, cpd02602, cpd02610, cpd02611, cpd02614, cpd02636, cpd02651, cpd02653, cpd02654, cpd02673, cpd02705, cpd02715, cpd02717, cpd02718, cpd02741, cpd02765, cpd02766, cpd02799, cpd02851, cpd02864, cpd02869, cpd02880, cpd02884, cpd02917, cpd02957, cpd02963, cpd02979, cpd02984, cpd02991, cpd03029, cpd03032, cpd03033, cpd03073, cpd03077, cpd03092, cpd03101, cpd03151, cpd03158, cpd03166, cpd03173, cpd03198, cpd03200, cpd03285, cpd03292, cpd03296, cpd03312, cpd03314, cpd03315, cpd03316, cpd03317, cpd03318, cpd03320, cpd03321, cpd03335, cpd03336, cpd03343, cpd03353, cpd03387, cpd03396, cpd03402, cpd03453, cpd03457, cpd03460, cpd03559, cpd03571, cpd03579, cpd03597, cpd03599, cpd03644, cpd03648, cpd03662, cpd03668, cpd03669, cpd03696, cpd03697, cpd03698, cpd03702, cpd03709, cpd03721, cpd03734, cpd03752, cpd03774, cpd03776, cpd03777, cpd03799, cpd03806, cpd03811, cpd03828, cpd03840, cpd03841, cpd03844, cpd03845, cpd03846, cpd03872, cpd03888, cpd03959, cpd03962, cpd03972, cpd03973, cpd03974, cpd03975, cpd03976, cpd03977, cpd03978, cpd03979, cpd03980, cpd03981, cpd03983, cpd03984, cpd03994, cpd04004, cpd04005, cpd04006, cpd04008, cpd04009, cpd04020, cpd04021, cpd04024, cpd04025, cpd04028, cpd04034, cpd04037, cpd04038, cpd04039, cpd04056, cpd04065, cpd04067, cpd04070, cpd04073, cpd04075, cpd04078, cpd04082, cpd04084, cpd04087, cpd04089, cpd04090, cpd04091, cpd04092, cpd04095, cpd04097, cpd04099, cpd04100, cpd04101, cpd04102, cpd04105, cpd04109, cpd04110, cpd04126, cpd04136, cpd04137, cpd04138, cpd04142, cpd04144, cpd04147, cpd04173, cpd04183, cpd04184, cpd04189, cpd04194, cpd04199, cpd04201, cpd04210, cpd04220, cpd04226, cpd04227, cpd04230, cpd04233, cpd04239, cpd04245, cpd04246, cpd04247, cpd04255, cpd04257, cpd04263, cpd04298, cpd04309, cpd04344, cpd04349, cpd04367, cpd04369, cpd04371, cpd04372, cpd04373, cpd04374, cpd04375, cpd04376, cpd04377, cpd04383, cpd04385, cpd04386, cpd04395, cpd04405, cpd04413, cpd04421, cpd04426, cpd04436, cpd04446, cpd04447, cpd04450, cpd04454, cpd04461, cpd04548, cpd04563, cpd04587, cpd04742, cpd04764, cpd04815, cpd04817, cpd04818, cpd04826, cpd04851, cpd04852, cpd04853, cpd04854, cpd04855, cpd04856, cpd04857, cpd04858, cpd04859, cpd04861, cpd04862, cpd04863, cpd04878, cpd04882, cpd04918, cpd04960, cpd04979, cpd05036, cpd05040, cpd05041, cpd05052, cpd05056, cpd05082, cpd05095, cpd05107, cpd05158, cpd05161, cpd05163, cpd05176, cpd05177, cpd05181, cpd05191, cpd05194, cpd05210, cpd05222, cpd05232, cpd05249, cpd05301, cpd05385, cpd05405, cpd05465, cpd05489, cpd05495, cpd05496, cpd05515, cpd05551, cpd05627, cpd05638, cpd05639, cpd05642, cpd06024, cpd06573, cpd06647, cpd06706, cpd06707, cpd06709, cpd06808, cpd06977, cpd07061, cpd07329, cpd07333, cpd07338, cpd07344, cpd07364, cpd07527, cpd07586, cpd07645, cpd07678, cpd07679, cpd07819, cpd07891, cpd07892, cpd07893, cpd07921, cpd07922, cpd08020, cpd08041, cpd08042, cpd08043, cpd08046, cpd08048, cpd08070, cpd08078, cpd08085, cpd08093, cpd08118, cpd08131, cpd08157, cpd08189, cpd08192, cpd08288, cpd08290, cpd08304, cpd08339, cpd08355, cpd08363, cpd08366, cpd08374, cpd08438, cpd08500, cpd08560, cpd08563, cpd08683, cpd08684, cpd08685, cpd08721, cpd08764, cpd08780, cpd08782, cpd08783, cpd08784, cpd08785, cpd08786, cpd08787, cpd08788, cpd08789, cpd08790, cpd08791, cpd08792, cpd08793, cpd08795, cpd08796, cpd08806, cpd08807, cpd08809, cpd08816, cpd08819, cpd08823, cpd08826, cpd08835, cpd08840, cpd08841, cpd08845, cpd08849, cpd08850, cpd08881, cpd08884, cpd08893, cpd08894, cpd08897, cpd09049, cpd09058, cpd09096, cpd09122, cpd09123, cpd09124, cpd09131, cpd09132, cpd09133, cpd09134, cpd09136, cpd09137, cpd09138, cpd09139, cpd09141, cpd09143, cpd09147, cpd09148, cpd09154, cpd09155, cpd09166, cpd09169, cpd09171, cpd09173, cpd09174, cpd09175, cpd09176, cpd09177, cpd09178, cpd09179, cpd09180, cpd09181, cpd09182, cpd09183, cpd09184, cpd09188, cpd09189, cpd09225, cpd09228, cpd09255, cpd09284, cpd09300, cpd09310, cpd09313, cpd09316, cpd09317, cpd09320, cpd09365, cpd09379, cpd09391, cpd09414, cpd09429, cpd09465, cpd09488, cpd09489, cpd09693, cpd09695, cpd09765, cpd09793, cpd09794, cpd09831, cpd09839, cpd09846, cpd09847, cpd09848, cpd09876, cpd09879, cpd09918, cpd09921, cpd09927, cpd09969, cpd10027, cpd10084, cpd10089, cpd10095, cpd10101, cpd10102, cpd10106, cpd10117, cpd10136, cpd10152, cpd10153, cpd10155, cpd10220, cpd10281, cpd10384, cpd10516, cpd10540, cpd11170, cpd11174, cpd11179, cpd11218, cpd11231, cpd11239, cpd11297, cpd11319, cpd11321, cpd11322, cpd11323, cpd11324, cpd11325, cpd11326, cpd11328, cpd11330, cpd11332, cpd11333, cpd11334, cpd11338, cpd11339, cpd11352, cpd11354, cpd11358, cpd11362, cpd11363, cpd11364, cpd11365, cpd11366, cpd11367, cpd11368, cpd11380, cpd11385, cpd11386, cpd11387, cpd11388, cpd11389, cpd11390, cpd11391, cpd11402, cpd11405, cpd11574, cpd11580, cpd11583, cpd11584, cpd11585, cpd11587, cpd11589, cpd11591, cpd11593, cpd11595, cpd11598, cpd11612, cpd11613, cpd11616, cpd11622, cpd11623, cpd11660, cpd11668, cpd11673, cpd11684, cpd11691, cpd11703, cpd11706, cpd11709, cpd11716, cpd11717, cpd11734, cpd11742, cpd11753, cpd11782, cpd11794, cpd11854, cpd11875, cpd11884, cpd11888, cpd11902, cpd11930, cpd11944, cpd11945, cpd11951, cpd11953, cpd11973, cpd11974, cpd11991, cpd12000, cpd12019, cpd12049, cpd12050, cpd12072, cpd12086, cpd12118, cpd12139, cpd12141, cpd12219, cpd12221, cpd12241, cpd12261, cpd12270, cpd12278, cpd12286, cpd12347, cpd12354, cpd12368, cpd12378, cpd12379, cpd12381, cpd12427, cpd12448, cpd12454, cpd12522, cpd12548, cpd12560, cpd12701, cpd12866, cpd13387, cpd13429, cpd14489, cpd14556, cpd14613, cpd14614, cpd14659, cpd14790, cpd14795, cpd14920, cpd14951, cpd14952, cpd14978, cpd14980, cpd15025, cpd15026, cpd15027, cpd15038, cpd15039, cpd15078, cpd15097, cpd15098, cpd15099, cpd15100, cpd15101, cpd15176, cpd15177, cpd15181, cpd15189, cpd15378, cpd15385, cpd15388, cpd15394, cpd15467, cpd15574, cpd15588, cpd15594, cpd15605, cpd15608, cpd15611, cpd15612, cpd15618, cpd15621, cpd15627, cpd15629, cpd15908, cpd15909, cpd16051, cpd16290, cpd16299, cpd16352, cpd16472, cpd16494, cpd16507, cpd16540, cpd16547, cpd16556, cpd16586, cpd16874, cpd17005, cpd17083, cpd17155, cpd17158, cpd17207, cpd17270, cpd17278, cpd17281, cpd17315, cpd17321, cpd17402, cpd17405, cpd17409, cpd17413, cpd17417, cpd17421, cpd17425, cpd17484, cpd17485, cpd17486, cpd17487, cpd17488, cpd17489, cpd17518, cpd17537, cpd17638, cpd17691, cpd17700, cpd17705, cpd17706, cpd17707, cpd17708, cpd17709, cpd17710, cpd17741, cpd17803, cpd17804, cpd17805, cpd17806, cpd17807, cpd17808, cpd17809, cpd17846, cpd17847, cpd17928, cpd17932, cpd17940, cpd17958, cpd17984, cpd17985, cpd17986, cpd17987, cpd17988, cpd17989, cpd17995, cpd17996, cpd17997, cpd18050, cpd18051, cpd18052, cpd18053, cpd19005, cpd19206, cpd19334, cpd19402, cpd19440, cpd19485, cpd19488, cpd19490, cpd19562, cpd19566, cpd19568, cpd19570, cpd19574, cpd19575, cpd19581, cpd19583, cpd19590, cpd19603, cpd19610, cpd19612, cpd19613, cpd19614, cpd19692, cpd19806, cpd19861, cpd19887, cpd19889, cpd19893, cpd19896, cpd19897, cpd19898, cpd19900, cpd19901, cpd19902, cpd19941, cpd19942, cpd19943, cpd19963, cpd19969, cpd19973, cpd19974, cpd20021, cpd20083, cpd20097, cpd20098, cpd20099, cpd20106, cpd20107, cpd20108, cpd20419, cpd20429, cpd20439, cpd20620, cpd20624, cpd20653, cpd20681, cpd20814, cpd20864, cpd20868, cpd20871, cpd20878, cpd20881, cpd20885, cpd20917, cpd20922, cpd20935, cpd20936, cpd20937, cpd20938, cpd20946, cpd20947, cpd20951, cpd20966, cpd20977, cpd20997, cpd21004, cpd21018, cpd21019, cpd21026, cpd21028, cpd21030, cpd21031, cpd21033, cpd21034, cpd21036, cpd21037, cpd21044, cpd21085, cpd21100, cpd21108, cpd21109, cpd21110, cpd21118, cpd21149, cpd21154, cpd21205, cpd21358, cpd21469, cpd21479, cpd21480, cpd21758, cpd21760, cpd21858, cpd21861, cpd22123, cpd22198, cpd22210, cpd22231, cpd22239, cpd22248, cpd22252, cpd22267, cpd22283, cpd22428, cpd22498, cpd22525, cpd22562, cpd22568, cpd22614, cpd22631, cpd22633, cpd22634, cpd22636, cpd22643, cpd22653, cpd22654, cpd22655, cpd22656, cpd22657, cpd22658, cpd22659, cpd22660, cpd22661, cpd22662, cpd22663, cpd22664, cpd22665, cpd22666, cpd22667, cpd22668, cpd22669, cpd22670, cpd22671, cpd22672, cpd22674, cpd22675, cpd22676, cpd22677, cpd22678, cpd22679, cpd22680, cpd22681, cpd22683, cpd22684, cpd22685, cpd22686, cpd22687, cpd22688, cpd22689, cpd22690, cpd22693, cpd22694, cpd22695, cpd22696, cpd22697, cpd22698, cpd22701, cpd22702, cpd22722, cpd22732, cpd22734, cpd22735, cpd22737, cpd22738, cpd22740, cpd22742, cpd22743, cpd22745, cpd22747, cpd22749, cpd22750, cpd22753, cpd22754, cpd22757, cpd22758, cpd22759, cpd22760, cpd22761, cpd22763, cpd22764, cpd22765, cpd22768, cpd22774, cpd22815, cpd22832, cpd22838, cpd22839, cpd22840, cpd22841, cpd22842, cpd22844, cpd22847, cpd22848, cpd22850, cpd22851, cpd22852, cpd22853, cpd22854, cpd22856, cpd22857, cpd22858, cpd22859, cpd22860, cpd22861, cpd22862, cpd22866, cpd22867, cpd22889, cpd22890, cpd22891, cpd22892, cpd22893, cpd22894, cpd22895, cpd22898, cpd22909, cpd22910, cpd22913, cpd22927, cpd22928, cpd22930, cpd22932, cpd22933, cpd22934, cpd22935, cpd22937, cpd22938, cpd22939, cpd22940, cpd22941, cpd22942, cpd22970, cpd23025, cpd23028, cpd23066, cpd23069, cpd23070, cpd23071, cpd23072, cpd23073, cpd23080, cpd23085, cpd23086, cpd23087, cpd23089, cpd23090, cpd23091, cpd23092, cpd23093, cpd23094, cpd23104, cpd23105, cpd23106, cpd23115, cpd23120, cpd23121, cpd23122, cpd23125, cpd23128, cpd23130, cpd23153, cpd23155, cpd23164, cpd23165, cpd23166, cpd23167, cpd23170, cpd23171, cpd23172, cpd23182, cpd23196, cpd23202, cpd23203, cpd23204, cpd23205, cpd23222, cpd23223, cpd23244, cpd23284, cpd23297, cpd23298, cpd23300, cpd23309, cpd23326, cpd23332, cpd23335, cpd23336, cpd23352, cpd23353, cpd23423, cpd23427, cpd23428, cpd23440, cpd23444, cpd23445, cpd23447, cpd23448, cpd23450, cpd23457, cpd23458, cpd23459, cpd23462, cpd23463, cpd23470, cpd23474, cpd23489, cpd23490, cpd23492, cpd23501, cpd23502, cpd23523, cpd23524, cpd23539, cpd23551, cpd23552, cpd23556, cpd23557, cpd23570, cpd23571, cpd23585, cpd23591, cpd23592, cpd23602, cpd23651, cpd23652, cpd23653, cpd23656, cpd23658, cpd23659, cpd23661, cpd23690, cpd23693, cpd23694, cpd23696, cpd23697, cpd23698, cpd23699, cpd23700, cpd23702, cpd23703, cpd23704, cpd23705, cpd23706, cpd23708, cpd23715, cpd23717, cpd23718, cpd23719, cpd23745, cpd23751, cpd23752, cpd23755, cpd23756, cpd23765, cpd23766, cpd23767, cpd23768, cpd23776, cpd23777, cpd23779, cpd23780, cpd23789, cpd23790, cpd23791, cpd23796, cpd23797, cpd23800, cpd23801, cpd23817, cpd23818, cpd23820, cpd23821, cpd23822, cpd23833, cpd23834, cpd23842, cpd23845, cpd23847, cpd23854, cpd23855, cpd23857, cpd23860, cpd23861, cpd23862, cpd23868, cpd23877, cpd23888, cpd23904, cpd23905, cpd23906, cpd23907, cpd23914, cpd23915, cpd23918, cpd23928, cpd23943, cpd23944, cpd23946, cpd23948, cpd23949, cpd23950, cpd23951, cpd23955, cpd23956, cpd23957, cpd23963, cpd23965, cpd23966, cpd23967, cpd23968, cpd23972, cpd23975, cpd23976, cpd23991, cpd23993, cpd23994, cpd23995, cpd24009, cpd24010, cpd24011, cpd24043, cpd24044, cpd24081, cpd24082, cpd24104, cpd24105, cpd24156, cpd24167, cpd24168, cpd24174, cpd24176, cpd24177, cpd24192, cpd24199, cpd24200, cpd24201, cpd24205, cpd24206, cpd24207, cpd24210, cpd24212, cpd24213, cpd24214, cpd24215, cpd24220, cpd24221, cpd24222, cpd24223, cpd24261, cpd24282, cpd24310, cpd24311, cpd24312, cpd24318, cpd24319, cpd24322, cpd24323, cpd24324, cpd24325, cpd24326, cpd24344, cpd24346, cpd24347, cpd24350, cpd24363, cpd24365, cpd24381, cpd24382, cpd24405, cpd24414, cpd24418, cpd24432, cpd24433, cpd24434, cpd24435, cpd24436, cpd24442, cpd24453, cpd24454, cpd24522, cpd24541, cpd24607, cpd24631, cpd24635, cpd24637, cpd24638, cpd24640, cpd24641, cpd24642, cpd24690, cpd24694, cpd24696, cpd24697, cpd24733, cpd24734, cpd24753, cpd24755, cpd24771, cpd24791, cpd24792, cpd24793, cpd24799, cpd24831, cpd24832, cpd24849, cpd24996, cpd25010, cpd25013, cpd25014, cpd25017, cpd25018, cpd25019, cpd25053, cpd25096, cpd25098, cpd25112, cpd25113, cpd25114, cpd25116, cpd25309, cpd25310, cpd25311, cpd25378, cpd25399, cpd25451, cpd25456, cpd25495, cpd25496, cpd25497, cpd25498, cpd25501, cpd25502, cpd25503, cpd25522, cpd25529, cpd25530, cpd25572, cpd25573, cpd25575, cpd25579, cpd25580, cpd25582, cpd25583, cpd25586, cpd25604, cpd25610, cpd25612, cpd25613, cpd25621, cpd25622, cpd25623, cpd25624, cpd25632, cpd25633, cpd25634, cpd25635, cpd25636, cpd25637, cpd25638, cpd25640, cpd25651, cpd25655, cpd25659, cpd25664, cpd25674, cpd25685, cpd25688, cpd25727, cpd25835, cpd25862, cpd25893, cpd25894, cpd25895, cpd25896, cpd25897, cpd25898, cpd25899, cpd25900, cpd25923, cpd25968, cpd25970, cpd25971, cpd25979, cpd25982, cpd26019, cpd26025, cpd26026, cpd26027, cpd26032, cpd26034, cpd26039, cpd26043, cpd26054, cpd26055, cpd26056, cpd26059, cpd26063, cpd26066, cpd26070, cpd26071, cpd26072, cpd26073, cpd26077, cpd26080, cpd26081, cpd26087, cpd26091, cpd26102, cpd26108, cpd26110, cpd26111, cpd26112, cpd26113, cpd26124, cpd26156, cpd26175, cpd26181, cpd26193, cpd26207, cpd26214, cpd26224, cpd26262, cpd26321, cpd26324, cpd26325, cpd26326, cpd26327, cpd26328, cpd26329, cpd26331, cpd26355, cpd26363, cpd26474, cpd26505, cpd26526, cpd26534, cpd26577, cpd26628, cpd26661, cpd26722, cpd26952, cpd26999, cpd27025, cpd27177, cpd27249, cpd27286, cpd27287, cpd27289, cpd27290, cpd27349, cpd27384, cpd27425, cpd27590, cpd27773, cpd27776, cpd28003, cpd28131, cpd28147, cpd28148, cpd28171, cpd28237, cpd28241, cpd28242, cpd30756, cpd30757, cpd30760</t>
  </si>
  <si>
    <t>cpd00310, cpd00414, cpd00506, cpd00648, cpd00657, cpd00731, cpd00926, cpd01017, cpd01021, cpd01085, cpd01391, cpd01445, cpd01459, cpd01917, cpd02343, cpd02457, cpd02766, cpd02917, cpd02963, cpd02984, cpd03033, cpd08085, cpd08131, cpd08157, cpd08189, cpd08500, cpd08845, cpd09049, cpd11332, cpd11333, cpd11334, cpd11338, cpd11339, cpd11354, cpd11364, cpd11365, cpd11366, cpd11380, cpd11385, cpd11386, cpd11387, cpd11388, cpd11389, cpd11390, cpd11391, cpd11580, cpd11583, cpd11584, cpd11585, cpd11587, cpd11589, cpd11591, cpd11593, cpd11951, cpd12381, cpd15385, cpd15388, cpd15397, cpd15588, cpd15594, cpd15605, cpd15612, cpd15627, cpd15629, cpd20966, cpd21085, cpd22231, cpd22248, cpd22653, cpd22654, cpd22655, cpd22656, cpd22657, cpd22658, cpd22659, cpd22660, cpd22661, cpd22662, cpd22663, cpd22664, cpd22665, cpd22666, cpd22667, cpd22668, cpd22669, cpd22670, cpd22671, cpd22672, cpd22674, cpd22675, cpd22676, cpd22832, cpd23284, cpd23800, cpd23801, cpd23854, cpd23855, cpd23857, cpd23918, cpd24043, cpd24418, cpd25964, cpd25965, cpd25968, cpd26324, cpd26325, cpd26326, cpd26327, cpd26328, cpd26329, cpd26331, cpd26355, cpd27349, cpd28237</t>
  </si>
  <si>
    <t>cpd00310, cpd00506, cpd00648, cpd00657, cpd00731, cpd00926, cpd01017, cpd01021, cpd01085, cpd01303, cpd01391, cpd01445, cpd01459, cpd01917, cpd02343, cpd02457, cpd02766, cpd02917, cpd02963, cpd02984, cpd03033, cpd04210, cpd08085, cpd08131, cpd08157, cpd08189, cpd08500, cpd08807, cpd08845, cpd09049, cpd11170, cpd11332, cpd11333, cpd11334, cpd11338, cpd11339, cpd11354, cpd11364, cpd11365, cpd11366, cpd11380, cpd11385, cpd11386, cpd11387, cpd11388, cpd11389, cpd11390, cpd11391, cpd11580, cpd11583, cpd11584, cpd11585, cpd11587, cpd11589, cpd11591, cpd11593, cpd11930, cpd11951, cpd12381, cpd15385, cpd15388, cpd15588, cpd15594, cpd15605, cpd15612, cpd15627, cpd15629, cpd20966, cpd21085, cpd22231, cpd22248, cpd22653, cpd22654, cpd22655, cpd22656, cpd22657, cpd22658, cpd22659, cpd22660, cpd22661, cpd22662, cpd22663, cpd22664, cpd22665, cpd22666, cpd22667, cpd22668, cpd22669, cpd22670, cpd22671, cpd22672, cpd22674, cpd22675, cpd22676, cpd22832, cpd23284, cpd23336, cpd23800, cpd23801, cpd23854, cpd23855, cpd23857, cpd23918, cpd24043, cpd24418, cpd25968, cpd26324, cpd26325, cpd26326, cpd26327, cpd26328, cpd26329, cpd26331, cpd26355, cpd27349, cpd28237</t>
  </si>
  <si>
    <t>cpd00182, cpd00184, cpd00246, cpd00249, cpd00277, cpd00311, cpd00367, cpd00412, cpd00438, cpd00595, cpd00654, cpd00676, cpd00924, cpd01197, cpd01217, cpd01452, cpd01529, cpd02025, cpd02055, cpd02511, cpd03279, cpd03705, cpd08339, cpd11703, cpd12086, cpd12571, cpd21423, cpd26080, cpd26085, cpd28003</t>
  </si>
  <si>
    <t>cpd00029, cpd00032, cpd00036, cpd00041, cpd00067, cpd00106, cpd00130, cpd00153, cpd00180, cpd00216, cpd00247, cpd00386, cpd00571, cpd00652, cpd00830, cpd00971, cpd00996, cpd01194, cpd01740, cpd02469, cpd02542, cpd05177, cpd05385, cpd05495, cpd05515, cpd09255, cpd12000, cpd12448, cpd17400, cpd17402, cpd17404, cpd17405, cpd17408, cpd17409, cpd17412, cpd17413, cpd17416, cpd17417, cpd17420, cpd17421, cpd19610, cpd20868, cpd20871, cpd20878, cpd22763, cpd23428, cpd23752, cpd24381, cpd25583, cpd25835, cpd25970, cpd25971, cpd26054, cpd26055, cpd26056, cpd30756</t>
  </si>
  <si>
    <t>cpd00023, cpd00033, cpd00035, cpd00039, cpd00041, cpd00051, cpd00053, cpd00054, cpd00060, cpd00064, cpd00065, cpd00066, cpd00067, cpd00069, cpd00084, cpd00107, cpd00117, cpd00119, cpd00129, cpd00132, cpd00156, cpd00161, cpd00186, cpd00250, cpd00274, cpd00275, cpd00320, cpd00322, cpd00404, cpd00424, cpd00504, cpd00516, cpd00549, cpd00550, cpd00567, cpd00586, cpd00587, cpd00610, cpd00611, cpd00637, cpd00705, cpd00768, cpd01101, cpd01106, cpd01241, cpd01258, cpd01308, cpd01319, cpd01523, cpd01550, cpd01573, cpd01606, cpd01608, cpd01634, cpd01928, cpd01977, cpd02095, cpd02099, cpd02121, cpd02150, cpd02175, cpd02414, cpd02521, cpd02715, cpd02765, cpd03073, cpd03077, cpd03101, cpd03158, cpd03402, cpd03457, cpd03828, cpd03840, cpd03841, cpd08093, cpd08363, cpd09876, cpd11612, cpd11623, cpd11673, cpd12261, cpd12866, cpd15142, cpd16472, cpd16556, cpd17425, cpd19887, cpd21858, cpd22498, cpd23332, cpd23556, cpd23557, cpd23842, cpd23915, cpd24156, cpd24167, cpd24282, cpd25636, cpd25674, cpd25923, cpd25979, cpd26027, cpd26043, cpd27177, cpd28171</t>
  </si>
  <si>
    <t>cpd00017, cpd00019, cpd00023, cpd00033, cpd00035, cpd00039, cpd00041, cpd00051, cpd00053, cpd00054, cpd00060, cpd00064, cpd00065, cpd00066, cpd00067, cpd00069, cpd00084, cpd00085, cpd00107, cpd00117, cpd00119, cpd00129, cpd00132, cpd00135, cpd00156, cpd00161, cpd00186, cpd00227, cpd00250, cpd00274, cpd00275, cpd00291, cpd00320, cpd00322, cpd00342, cpd00343, cpd00344, cpd00346, cpd00381, cpd00404, cpd00411, cpd00424, cpd00467, cpd00504, cpd00516, cpd00549, cpd00550, cpd00567, cpd00586, cpd00587, cpd00610, cpd00611, cpd00637, cpd00705, cpd00767, cpd00768, cpd00769, cpd00770, cpd00771, cpd00779, cpd00809, cpd00822, cpd00848, cpd00858, cpd00886, cpd00909, cpd00923, cpd01101, cpd01106, cpd01241, cpd01251, cpd01258, cpd01308, cpd01319, cpd01523, cpd01526, cpd01550, cpd01573, cpd01606, cpd01608, cpd01611, cpd01634, cpd01654, cpd01754, cpd01756, cpd01759, cpd01764, cpd01770, cpd01771, cpd01911, cpd01921, cpd01928, cpd01958, cpd01977, cpd02007, cpd02012, cpd02018, cpd02063, cpd02095, cpd02096, cpd02099, cpd02104, cpd02121, cpd02150, cpd02159, cpd02175, cpd02202, cpd02218, cpd02279, cpd02302, cpd02374, cpd02414, cpd02418, cpd02456, cpd02463, cpd02521, cpd02613, cpd02674, cpd02715, cpd02765, cpd03063, cpd03073, cpd03077, cpd03101, cpd03158, cpd03282, cpd03289, cpd03304, cpd03402, cpd03457, cpd03460, cpd03530, cpd03815, cpd03828, cpd03840, cpd03841, cpd03842, cpd03843, cpd05186, cpd05202, cpd08093, cpd08350, cpd08363, cpd08641, cpd09048, cpd09088, cpd09876, cpd11209, cpd11612, cpd11623, cpd11673, cpd11893, cpd11953, cpd12174, cpd12203, cpd12259, cpd12261, cpd12344, cpd12866, cpd14859, cpd15466, cpd16472, cpd16473, cpd16556, cpd17403, cpd17407, cpd17411, cpd17415, cpd17419, cpd17423, cpd17425, cpd18044, cpd19887, cpd20452, cpd21056, cpd21080, cpd21858, cpd22498, cpd22824, cpd22825, cpd22826, cpd22827, cpd22828, cpd23234, cpd23238, cpd23314, cpd23332, cpd23556, cpd23557, cpd23799, cpd23841, cpd23842, cpd23915, cpd23977, cpd24083, cpd24084, cpd24156, cpd24167, cpd24171, cpd24282, cpd24440, cpd24447, cpd25636, cpd25674, cpd25841, cpd25923, cpd25938, cpd25979, cpd26027, cpd26043, cpd26214, cpd26250, cpd27041, cpd27177, cpd27567, cpd27587, cpd27590, cpd28171</t>
  </si>
  <si>
    <t>cpd00067, cpd00205, cpd01351, cpd01401, cpd07274, cpd08232, cpd11451, cpd11606, cpd11665, cpd11669, cpd12011, cpd14926, cpd15290, cpd15500, cpd15560, cpd15995, cpd20941, cpd23449, cpd25750, cpd25751, cpd25792, cpd25793, cpd25794, cpd25795, cpd25796, cpd25797, cpd25798, cpd25799, cpd25801, cpd25802, cpd25916, cpd25985, cpd26114</t>
  </si>
  <si>
    <t>cpd00067, cpd00185, cpd00224, cpd00310, cpd00506, cpd00657, cpd00731, cpd00926, cpd01017, cpd01021, cpd01166, cpd01391, cpd01459, cpd01629, cpd01698, cpd01917, cpd02343, cpd04203, cpd04409, cpd04468, cpd04486, cpd04694, cpd04739, cpd04827, cpd08189, cpd09049, cpd11580, cpd11583, cpd11584, cpd11585, cpd11587, cpd11589, cpd11591, cpd11593, cpd12381, cpd15385, cpd15388, cpd15588, cpd15594, cpd15605, cpd15612, cpd15627, cpd15629, cpd20966, cpd21085, cpd22832, cpd23208, cpd23209, cpd23211, cpd23212, cpd23284, cpd23801, cpd23854, cpd23855, cpd23857, cpd23918, cpd24043, cpd24418, cpd26324, cpd26325, cpd26326, cpd26327, cpd26328, cpd26329, cpd26331, cpd26355</t>
  </si>
  <si>
    <t>cpd00001, cpd00009, cpd00012, cpd00013, cpd00021, cpd00030, cpd00034, cpd00048, cpd00058, cpd00063, cpd00067, cpd00075, cpd00081, cpd00099, cpd00131, cpd00149, cpd00150, cpd00205, cpd00209, cpd00239, cpd00242, cpd00244, cpd00254, cpd00268, cpd00421, cpd00531, cpd00532, cpd00534, cpd00552, cpd00560, cpd00740, cpd00966, cpd00971, cpd01012, cpd01048, cpd01281, cpd01414, cpd01622, cpd03166, cpd03387, cpd03396, cpd04097, cpd04099, cpd04100, cpd08438, cpd09225, cpd09693, cpd09695, cpd10516, cpd11574, cpd11595, cpd11598, cpd11684, cpd15574, cpd17005, cpd17155, cpd17321, cpd20419, cpd20429, cpd20624, cpd20864, cpd22283, cpd22815, cpd23182, cpd23943, cpd23944, cpd23946, cpd23948, cpd23950, cpd23951, cpd24011, cpd24344, cpd24346, cpd24347, cpd24363, cpd24365, cpd24697, cpd26124, cpd26474, cpd26661, cpd27025, cpd27384, cpd27425, cpd27773, cpd27776, cpd28147, cpd28148, cpd30760</t>
  </si>
  <si>
    <t>cpd00001, cpd00009, cpd00012, cpd00048, cpd00075, cpd00081, cpd00099, cpd00150, cpd00209, cpd00239, cpd00242, cpd00268, cpd00398, cpd00421, cpd00532, cpd00534, cpd00552, cpd00966, cpd01048, cpd01281, cpd01414, cpd01622, cpd02252, cpd03166, cpd03341, cpd03387, cpd03396, cpd04099, cpd08438, cpd09225, cpd11574, cpd11595, cpd11598, cpd11684, cpd15574, cpd17155, cpd22815, cpd23948, cpd23951, cpd24011, cpd24697, cpd26124, cpd27425, cpd27773, cpd28148</t>
  </si>
  <si>
    <t>cpd00001, cpd00009, cpd00012, cpd00048, cpd00075, cpd00081, cpd00099, cpd00150, cpd00209, cpd00239, cpd00242, cpd00268, cpd00421, cpd00532, cpd00534, cpd00552, cpd00966, cpd00971, cpd01048, cpd01281, cpd01414, cpd01622, cpd03166, cpd03387, cpd03396, cpd04099, cpd08438, cpd09225, cpd11574, cpd11595, cpd11598, cpd11684, cpd15574, cpd17155, cpd22815, cpd23948, cpd23951, cpd24011, cpd24697, cpd26124, cpd27425, cpd27773, cpd28148</t>
  </si>
  <si>
    <t>cpd00017, cpd00019, cpd00023, cpd00033, cpd00035, cpd00039, cpd00041, cpd00051, cpd00053, cpd00054, cpd00060, cpd00064, cpd00065, cpd00066, cpd00069, cpd00084, cpd00085, cpd00107, cpd00117, cpd00119, cpd00129, cpd00132, cpd00135, cpd00156, cpd00161, cpd00186, cpd00227, cpd00250, cpd00274, cpd00275, cpd00291, cpd00320, cpd00322, cpd00342, cpd00343, cpd00344, cpd00346, cpd00381, cpd00404, cpd00411, cpd00424, cpd00467, cpd00504, cpd00516, cpd00549, cpd00550, cpd00567, cpd00586, cpd00587, cpd00610, cpd00611, cpd00637, cpd00705, cpd00767, cpd00768, cpd00769, cpd00770, cpd00771, cpd00779, cpd00809, cpd00822, cpd00848, cpd00858, cpd00886, cpd00909, cpd00923, cpd01101, cpd01106, cpd01241, cpd01251, cpd01258, cpd01308, cpd01319, cpd01523, cpd01526, cpd01550, cpd01573, cpd01606, cpd01608, cpd01611, cpd01634, cpd01654, cpd01754, cpd01756, cpd01759, cpd01764, cpd01770, cpd01771, cpd01911, cpd01921, cpd01928, cpd01958, cpd01977, cpd02007, cpd02012, cpd02018, cpd02063, cpd02095, cpd02096, cpd02099, cpd02104, cpd02121, cpd02150, cpd02159, cpd02175, cpd02202, cpd02218, cpd02279, cpd02302, cpd02374, cpd02414, cpd02418, cpd02456, cpd02463, cpd02521, cpd02613, cpd02674, cpd02715, cpd02765, cpd03063, cpd03073, cpd03077, cpd03101, cpd03158, cpd03282, cpd03289, cpd03304, cpd03402, cpd03457, cpd03460, cpd03530, cpd03815, cpd03828, cpd03840, cpd03841, cpd03842, cpd03843, cpd05186, cpd05202, cpd08093, cpd08350, cpd08363, cpd08641, cpd09048, cpd09088, cpd09876, cpd11209, cpd11612, cpd11623, cpd11673, cpd11893, cpd11953, cpd12174, cpd12203, cpd12259, cpd12261, cpd12344, cpd12866, cpd14859, cpd15466, cpd16472, cpd16473, cpd16556, cpd17403, cpd17407, cpd17411, cpd17415, cpd17419, cpd17423, cpd17425, cpd18044, cpd19887, cpd20452, cpd21056, cpd21080, cpd21858, cpd22498, cpd22824, cpd22825, cpd22826, cpd22827, cpd22828, cpd23234, cpd23238, cpd23314, cpd23332, cpd23556, cpd23557, cpd23799, cpd23841, cpd23842, cpd23915, cpd23977, cpd24083, cpd24084, cpd24156, cpd24167, cpd24171, cpd24282, cpd24440, cpd24447, cpd25636, cpd25674, cpd25841, cpd25923, cpd25938, cpd25979, cpd26027, cpd26043, cpd26214, cpd26250, cpd27041, cpd27177, cpd27567, cpd27587, cpd27590, cpd28171</t>
  </si>
  <si>
    <t>cpd00023, cpd00033, cpd00035, cpd00039, cpd00041, cpd00051, cpd00053, cpd00054, cpd00060, cpd00064, cpd00065, cpd00066, cpd00069, cpd00084, cpd00107, cpd00117, cpd00119, cpd00129, cpd00132, cpd00156, cpd00161, cpd00186, cpd00250, cpd00274, cpd00275, cpd00320, cpd00322, cpd00381, cpd00404, cpd00411, cpd00424, cpd00504, cpd00516, cpd00549, cpd00550, cpd00567, cpd00586, cpd00587, cpd00610, cpd00611, cpd00637, cpd00705, cpd00722, cpd00768, cpd01101, cpd01106, cpd01241, cpd01258, cpd01308, cpd01319, cpd01523, cpd01526, cpd01550, cpd01573, cpd01606, cpd01608, cpd01634, cpd01928, cpd01977, cpd02007, cpd02027, cpd02095, cpd02099, cpd02121, cpd02150, cpd02159, cpd02175, cpd02414, cpd02521, cpd02715, cpd02765, cpd03073, cpd03077, cpd03101, cpd03158, cpd03402, cpd03457, cpd03828, cpd03840, cpd03841, cpd03842, cpd03843, cpd08093, cpd08363, cpd09876, cpd11612, cpd11623, cpd11673, cpd12261, cpd12866, cpd15466, cpd16472, cpd16556, cpd17425, cpd19887, cpd21858, cpd22498, cpd23332, cpd23556, cpd23557, cpd23842, cpd23915, cpd24156, cpd24167, cpd24282, cpd24440, cpd25636, cpd25674, cpd25923, cpd25979, cpd26027, cpd26043, cpd26214, cpd27177, cpd28171</t>
  </si>
  <si>
    <t>cpd00067, cpd01166, cpd04203, cpd04409, cpd04468, cpd04486, cpd04694, cpd04739, cpd04827, cpd26527</t>
  </si>
  <si>
    <t>cpd01040, cpd01189, cpd11658, cpd11741, cpd11851, cpd11949, cpd12070, cpd12840, cpd23326, cpd23574, cpd25730</t>
  </si>
  <si>
    <t>cpd00155, cpd00265, cpd00273, cpd00370, cpd00878, cpd00947, cpd01040, cpd01157, cpd01189, cpd01262, cpd01376, cpd01743, cpd02088, cpd02298, cpd02560, cpd02885, cpd02888, cpd02942, cpd02989, cpd02996, cpd02997, cpd02999, cpd03004, cpd03006, cpd03007, cpd03585, cpd03586, cpd03587, cpd03652, cpd03719, cpd03720, cpd03721, cpd03736, cpd03844, cpd03845, cpd09394, cpd09685, cpd09713, cpd11594, cpd11602, cpd11657, cpd11658, cpd11675, cpd11683, cpd11685, cpd11688, cpd11732, cpd11735, cpd11741, cpd11746, cpd11748, cpd11791, cpd11792, cpd11851, cpd11862, cpd11936, cpd11949, cpd11970, cpd11976, cpd12069, cpd12070, cpd12085, cpd12119, cpd12146, cpd12148, cpd12371, cpd12434, cpd12452, cpd12561, cpd12599, cpd12633, cpd12640, cpd12812, cpd12831, cpd12840, cpd12864, cpd14231, cpd15413, cpd15459, cpd15483, cpd15484, cpd15485, cpd15488, cpd15491, cpd15492, cpd15493, cpd15549, cpd15550, cpd15947, cpd21115, cpd21116, cpd21117, cpd21123, cpd21204, cpd21753, cpd22200, cpd22431, cpd22633, cpd23198, cpd23199, cpd23206, cpd23207, cpd23214, cpd23216, cpd23217, cpd23218, cpd23219, cpd23326, cpd23330, cpd23574, cpd23628, cpd23786, cpd23787, cpd23788, cpd23817, cpd23818, cpd23819, cpd23821, cpd23822, cpd23848, cpd23868, cpd23869, cpd23870, cpd23871, cpd23872, cpd23873, cpd23874, cpd23875, cpd23876, cpd23877, cpd23878, cpd23879, cpd23880, cpd23881, cpd23882, cpd23883, cpd23884, cpd23885, cpd23886, cpd23887, cpd23888, cpd23890, cpd23891, cpd23914, cpd23984, cpd24372, cpd24373, cpd24374, cpd24375, cpd24377, cpd24378, cpd24451, cpd24452, cpd24457, cpd25024, cpd25025, cpd25026, cpd25027, cpd25028, cpd25029, cpd25030, cpd25031, cpd25032, cpd25033, cpd25034, cpd25035, cpd25069, cpd25070, cpd25071, cpd25072, cpd25073, cpd25074, cpd25075, cpd25076, cpd25149, cpd25150, cpd25151, cpd25152, cpd25153, cpd25154, cpd25155, cpd25156, cpd25157, cpd25158, cpd25159, cpd25160, cpd25161, cpd25162, cpd25163, cpd25164, cpd25165, cpd25166, cpd25167, cpd25168, cpd25169, cpd25170, cpd25252, cpd25253, cpd25254, cpd25255, cpd25256, cpd25257, cpd25258, cpd25259, cpd25260, cpd25261, cpd25262, cpd25263, cpd25500, cpd25687, cpd25730, cpd25949, cpd25950, cpd25951, cpd25952, cpd25953, cpd26538, cpd26539, cpd26540, cpd26541, cpd26542, cpd26543, cpd26544, cpd27213, cpd27328, cpd27454, cpd27790, cpd28174</t>
  </si>
  <si>
    <t>cpd00155, cpd00265, cpd00370, cpd01040, cpd01157, cpd01189, cpd01262, cpd01376, cpd02298, cpd03585, cpd03586, cpd03587, cpd03719, cpd03720, cpd03721, cpd03736, cpd03844, cpd03845, cpd09394, cpd09713, cpd11594, cpd11602, cpd11657, cpd11658, cpd11675, cpd11683, cpd11685, cpd11688, cpd11732, cpd11735, cpd11741, cpd11746, cpd11748, cpd11791, cpd11792, cpd11851, cpd11862, cpd11936, cpd11949, cpd11970, cpd11976, cpd12069, cpd12070, cpd12085, cpd12119, cpd12146, cpd12148, cpd12561, cpd12840, cpd15413, cpd15459, cpd15483, cpd15484, cpd15485, cpd15488, cpd15491, cpd15492, cpd15493, cpd15549, cpd15550, cpd21115, cpd21116, cpd21117, cpd21123, cpd21204, cpd21753, cpd22200, cpd22431, cpd22633, cpd23214, cpd23216, cpd23217, cpd23218, cpd23219, cpd23326, cpd23330, cpd23574, cpd23628, cpd23786, cpd23787, cpd23788, cpd23817, cpd23818, cpd23819, cpd23821, cpd23822, cpd23848, cpd23868, cpd23869, cpd23870, cpd23871, cpd23872, cpd23873, cpd23874, cpd23875, cpd23876, cpd23877, cpd23878, cpd23879, cpd23880, cpd23881, cpd23882, cpd23883, cpd23884, cpd23885, cpd23886, cpd23887, cpd23888, cpd23890, cpd23891, cpd23914, cpd23984, cpd24378, cpd24451, cpd24452, cpd24457, cpd25500, cpd25687, cpd25730, cpd25949, cpd25950, cpd25951, cpd25952, cpd25953, cpd26538, cpd26539, cpd26540, cpd26541, cpd26542, cpd26543, cpd26544, cpd27213, cpd27328, cpd27790, cpd28174</t>
  </si>
  <si>
    <t>cpd01040, cpd23574</t>
  </si>
  <si>
    <t>cpd00029, cpd00067, cpd00317, cpd00328, cpd00384, cpd00407, cpd00615, cpd00621, cpd00674, cpd00679, cpd00680, cpd00687, cpd01025, cpd01034, cpd01036, cpd01085, cpd01096, cpd01104, cpd01117, cpd01132, cpd01151, cpd01166, cpd01198, cpd01214, cpd01255, cpd01256, cpd01271, cpd01303, cpd01310, cpd01313, cpd01316, cpd01320, cpd01332, cpd01337, cpd01343, cpd01350, cpd01375, cpd01388, cpd01409, cpd01684, cpd01896, cpd01995, cpd02094, cpd02252, cpd02869, cpd03029, cpd03032, cpd03173, cpd03292, cpd03296, cpd03747, cpd03749, cpd03872, cpd03972, cpd03973, cpd03974, cpd03975, cpd03976, cpd03977, cpd03978, cpd03979, cpd03980, cpd03981, cpd04020, cpd04028, cpd04034, cpd04037, cpd04038, cpd04056, cpd04065, cpd04067, cpd04070, cpd04082, cpd04084, cpd04087, cpd04088, cpd04089, cpd04090, cpd04091, cpd04092, cpd04095, cpd04142, cpd04144, cpd04147, cpd04173, cpd04183, cpd04189, cpd04194, cpd04199, cpd04201, cpd04203, cpd04210, cpd04220, cpd04227, cpd04230, cpd04233, cpd04239, cpd04245, cpd04246, cpd04247, cpd04255, cpd04257, cpd04263, cpd04298, cpd04344, cpd04358, cpd04383, cpd04409, cpd04426, cpd04446, cpd04461, cpd04468, cpd04486, cpd04563, cpd04694, cpd04739, cpd04815, cpd04817, cpd04818, cpd04826, cpd04827, cpd04878, cpd04882, cpd04960, cpd05036, cpd05052, cpd05082, cpd05095, cpd05107, cpd05401, cpd05627, cpd06044, cpd06200, cpd06629, cpd06725, cpd06808, cpd06977, cpd07527, cpd08038, cpd08042, cpd08043, cpd08046, cpd08054, cpd08078, cpd08085, cpd08131, cpd08157, cpd08276, cpd08560, cpd08563, cpd08764, cpd08780, cpd08782, cpd08783, cpd08784, cpd08785, cpd08786, cpd08787, cpd08788, cpd08789, cpd08790, cpd08791, cpd08792, cpd08793, cpd08795, cpd08796, cpd08806, cpd08807, cpd08809, cpd08816, cpd08823, cpd08826, cpd08835, cpd08840, cpd08841, cpd08845, cpd08849, cpd08850, cpd08881, cpd08884, cpd08893, cpd08894, cpd09122, cpd09123, cpd09124, cpd09131, cpd09132, cpd09133, cpd09134, cpd09136, cpd09137, cpd09138, cpd09139, cpd09141, cpd09143, cpd09147, cpd09148, cpd09154, cpd09155, cpd09166, cpd09169, cpd09171, cpd09173, cpd09174, cpd09175, cpd09176, cpd09177, cpd09178, cpd09179, cpd09180, cpd09181, cpd09182, cpd09183, cpd09184, cpd09188, cpd09189, cpd09284, cpd09300, cpd09379, cpd09391, cpd09465, cpd09765, cpd11170, cpd11297, cpd11319, cpd11321, cpd11322, cpd11323, cpd11324, cpd11325, cpd11326, cpd11328, cpd11330, cpd11352, cpd11358, cpd11362, cpd11363, cpd11367, cpd11368, cpd11402, cpd11405, cpd11645, cpd11664, cpd11668, cpd11930, cpd11944, cpd11945, cpd11951, cpd11974, cpd12286, cpd12368, cpd12427, cpd12548, cpd12560, cpd13387, cpd13429, cpd14556, cpd16547, cpd17083, cpd17484, cpd17485, cpd17486, cpd17487, cpd17488, cpd17489, cpd17537, cpd17700, cpd17705, cpd17706, cpd17707, cpd17708, cpd17709, cpd17710, cpd17803, cpd17804, cpd17805, cpd17806, cpd17807, cpd17808, cpd17809, cpd17928, cpd17940, cpd17958, cpd17984, cpd17985, cpd17986, cpd17987, cpd17988, cpd17989, cpd19206, cpd19562, cpd19893, cpd19896, cpd19897, cpd19898, cpd19900, cpd19901, cpd19902, cpd19941, cpd19942, cpd19943, cpd19973, cpd19974, cpd20083, cpd20097, cpd20098, cpd20099, cpd20106, cpd20107, cpd20108, cpd20681, cpd21030, cpd21031, cpd21079, cpd21154, cpd21158, cpd21374, cpd22562, cpd22568, cpd22634, cpd22636, cpd23336, cpd23352, cpd23551, cpd23552, cpd23651, cpd23652, cpd23653, cpd23656, cpd23658, cpd23659, cpd23661, cpd23715, cpd23717, cpd23718, cpd23719, cpd23755, cpd23756, cpd23935, cpd23952, cpd23953, cpd23963, cpd23965, cpd23966, cpd23967, cpd23968, cpd23972, cpd23975, cpd23976, cpd24081, cpd24082, cpd24104, cpd24105, cpd24199, cpd24200, cpd24205, cpd24206, cpd24207, cpd24212, cpd24213, cpd24214, cpd24215, cpd24220, cpd24221, cpd24222, cpd24223, cpd24311, cpd24312, cpd24318, cpd24319, cpd24324, cpd24325, cpd24326, cpd24541, cpd24709, cpd24849, cpd25604, cpd25610, cpd25612, cpd25613, cpd25727, cpd26032, cpd26039, cpd26059, cpd26175, cpd26207, cpd26526, cpd26534, cpd26645, cpd26646, cpd26647, cpd26648, cpd26649, cpd26650, cpd26651, cpd26653, cpd26654, cpd26655, cpd26656, cpd26999, cpd27286, cpd27287, cpd27288, cpd27290, cpd28220, cpd28241, cpd28242</t>
  </si>
  <si>
    <t>cpd00049, cpd00067, cpd00188, cpd00211, cpd00214, cpd00317, cpd00328, cpd00384, cpd00487, cpd00536, cpd00597, cpd00615, cpd00621, cpd00674, cpd00675, cpd00679, cpd00680, cpd00687, cpd00728, cpd00797, cpd00903, cpd01025, cpd01036, cpd01080, cpd01096, cpd01098, cpd01107, cpd01113, cpd01122, cpd01126, cpd01130, cpd01138, cpd01151, cpd01179, cpd01198, cpd01214, cpd01255, cpd01256, cpd01310, cpd01313, cpd01316, cpd01320, cpd01332, cpd01337, cpd01388, cpd01464, cpd01465, cpd01480, cpd01741, cpd01788, cpd01896, cpd01945, cpd01951, cpd01961, cpd01995, cpd02042, cpd02077, cpd02094, cpd02247, cpd02531, cpd02534, cpd02592, cpd02786, cpd02800, cpd02823, cpd02846, cpd02869, cpd02873, cpd02905, cpd02907, cpd02936, cpd02946, cpd02949, cpd03176, cpd03292, cpd03296, cpd03540, cpd03541, cpd03554, cpd03555, cpd03560, cpd03566, cpd03641, cpd03846, cpd03847, cpd03848, cpd03849, cpd03850, cpd03851, cpd03852, cpd03972, cpd03973, cpd03974, cpd03975, cpd03976, cpd03977, cpd03978, cpd03979, cpd03980, cpd03981, cpd04020, cpd04028, cpd04034, cpd04037, cpd04038, cpd04039, cpd04056, cpd04065, cpd04067, cpd04070, cpd04084, cpd04091, cpd04189, cpd04199, cpd04201, cpd04220, cpd04227, cpd04230, cpd04233, cpd04239, cpd04245, cpd04246, cpd04247, cpd04255, cpd04298, cpd04426, cpd04461, cpd04526, cpd04541, cpd04815, cpd04817, cpd04818, cpd04878, cpd04882, cpd05052, cpd05082, cpd05095, cpd05196, cpd05200, cpd05229, cpd05230, cpd05231, cpd05232, cpd05235, cpd05238, cpd05274, cpd05275, cpd05276, cpd05277, cpd05278, cpd05280, cpd05489, cpd05495, cpd05514, cpd05515, cpd05627, cpd08046, cpd08290, cpd08505, cpd08560, cpd08782, cpd08783, cpd08784, cpd08785, cpd08786, cpd08787, cpd08788, cpd08789, cpd08790, cpd08791, cpd08792, cpd08793, cpd08795, cpd08796, cpd08806, cpd08869, cpd08884, cpd08894, cpd09284, cpd09300, cpd09379, cpd09391, cpd09612, cpd09658, cpd09765, cpd10504, cpd10507, cpd10520, cpd10524, cpd10526, cpd10528, cpd10533, cpd11297, cpd11319, cpd11321, cpd11322, cpd11323, cpd11324, cpd11325, cpd11326, cpd11668, cpd11801, cpd11827, cpd11944, cpd11945, cpd11974, cpd12286, cpd12347, cpd12368, cpd12427, cpd12456, cpd12496, cpd12523, cpd12548, cpd12560, cpd12660, cpd14712, cpd14713, cpd15016, cpd15025, cpd15027, cpd15036, cpd15037, cpd15041, cpd15240, cpd15269, cpd15329, cpd15358, cpd15536, cpd15541, cpd15608, cpd15622, cpd15640, cpd15992, cpd16290, cpd16292, cpd16301, cpd16327, cpd16337, cpd16341, cpd16342, cpd16349, cpd16466, cpd17484, cpd17485, cpd17486, cpd17487, cpd17488, cpd17489, cpd17537, cpd17705, cpd17706, cpd17707, cpd17708, cpd17709, cpd17710, cpd17803, cpd17804, cpd17805, cpd17806, cpd17807, cpd17808, cpd17809, cpd17958, cpd17984, cpd17985, cpd17986, cpd17987, cpd17988, cpd17989, cpd19326, cpd19461, cpd19480, cpd19481, cpd19482, cpd19486, cpd19562, cpd20106, cpd20107, cpd20108, cpd20674, cpd20867, cpd20869, cpd20870, cpd20873, cpd20874, cpd20876, cpd20877, cpd20918, cpd21070, cpd21110, cpd21175, cpd21176, cpd22613, cpd22629, cpd22634, cpd22636, cpd23279, cpd23285, cpd23286, cpd23335, cpd23514, cpd23515, cpd23549, cpd23573, cpd23589, cpd23650, cpd23661, cpd23728, cpd23729, cpd23730, cpd23731, cpd23732, cpd23733, cpd23734, cpd23897, cpd23973, cpd23979, cpd24035, cpd24065, cpd24104, cpd24105, cpd24199, cpd24200, cpd24205, cpd24206, cpd24207, cpd24212, cpd24213, cpd24214, cpd24215, cpd24220, cpd24221, cpd24222, cpd24223, cpd24244, cpd24541, cpd24599, cpd24915, cpd24916, cpd24917, cpd24918, cpd24919, cpd24920, cpd25067, cpd25090, cpd25091, cpd25104, cpd25296, cpd25297, cpd25303, cpd25304, cpd25305, cpd25306, cpd25307, cpd25308, cpd25324, cpd25325, cpd25327, cpd25376, cpd25604, cpd25610, cpd25612, cpd25613, cpd25827, cpd25828, cpd25837, cpd25838, cpd25840, cpd25862, cpd25866, cpd25867, cpd25868, cpd26000, cpd26147, cpd26562, cpd26563, cpd26564, cpd26565, cpd26568, cpd26569, cpd26570, cpd26571, cpd26586, cpd26587, cpd26588, cpd26589, cpd26590, cpd26591, cpd26592, cpd26593, cpd26594, cpd26595, cpd26596, cpd26616, cpd26860, cpd26861, cpd26864, cpd27807</t>
  </si>
  <si>
    <t>cpd04098, cpd11598</t>
  </si>
  <si>
    <t>cpd00182, cpd00184, cpd00246, cpd00249, cpd00311, cpd00367, cpd00412, cpd00438, cpd00595, cpd00654, cpd00676, cpd01197, cpd01217, cpd01405, cpd01452, cpd01529, cpd02025, cpd02055, cpd03279, cpd08339, cpd11703, cpd12086, cpd26080, cpd28003</t>
  </si>
  <si>
    <t>cpd00182, cpd00184, cpd00246, cpd00249, cpd00277, cpd00311, cpd00367, cpd00412, cpd00438, cpd00595, cpd00654, cpd00676, cpd00924, cpd01197, cpd01217, cpd01405, cpd01452, cpd01529, cpd02025, cpd02055, cpd02511, cpd03279, cpd03705, cpd08339, cpd11703, cpd12086, cpd12571, cpd21423, cpd26080, cpd26085, cpd28003</t>
  </si>
  <si>
    <t>cpd00067, cpd00205, cpd00526, cpd00680, cpd00971, cpd01098, cpd01132, cpd01151, cpd01166, cpd01350, cpd02733, cpd03173, cpd03977, cpd03978, cpd04028, cpd04088, cpd04203, cpd04298, cpd04409, cpd04461, cpd04468, cpd04486, cpd04694, cpd04739, cpd04815, cpd04827, cpd08030, cpd08038, cpd08806, cpd09321, cpd19562, cpd26352</t>
  </si>
  <si>
    <t>cpd00001, cpd00002, cpd00008, cpd00009, cpd00034, cpd00058, cpd00067, cpd00149, cpd00244, cpd00531, cpd01012, cpd04097</t>
  </si>
  <si>
    <t>cpd00021, cpd00034, cpd00067, cpd00205, cpd00531, cpd01012</t>
  </si>
  <si>
    <t>cpd00075, cpd00209</t>
  </si>
  <si>
    <t>cpd00310, cpd00506, cpd00657, cpd00731, cpd00926, cpd01017, cpd01021, cpd01391, cpd01459, cpd01917, cpd02343, cpd02457, cpd02766, cpd08189, cpd09049, cpd11580, cpd11583, cpd11584, cpd11585, cpd11587, cpd11589, cpd11591, cpd11593, cpd12381, cpd15385, cpd15388, cpd15588, cpd15594, cpd15605, cpd15612, cpd15627, cpd15629, cpd20966, cpd21085, cpd22832, cpd23284, cpd23800, cpd23801, cpd23854, cpd23855, cpd23857, cpd23918, cpd24043, cpd24418, cpd26324, cpd26325, cpd26326, cpd26327, cpd26328, cpd26329, cpd26331, cpd26355, cpd27349, cpd28237</t>
  </si>
  <si>
    <t>cpd00167, cpd00431, cpd00613, cpd09557, cpd11765, cpd12347, cpd12642, cpd12785, cpd12801, cpd12849, cpd12864, cpd14231, cpd14707, cpd15947, cpd16019, cpd20939, cpd23198, cpd23199, cpd23206, cpd23207, cpd23320, cpd23321, cpd23487, cpd23920, cpd24377, cpd25999</t>
  </si>
  <si>
    <t>cpd00065</t>
  </si>
  <si>
    <t>cpd00740, cpd11461, cpd12058, cpd12532, cpd23943, cpd23944, cpd23946, cpd23950</t>
  </si>
  <si>
    <t>cpd01015, cpd01166, cpd04203, cpd04409, cpd04468, cpd04486, cpd04694, cpd04739, cpd04827, cpd10230</t>
  </si>
  <si>
    <t>cpd00001, cpd00002, cpd00008, cpd00009, cpd00067, cpd00310, cpd00506, cpd00648, cpd00657, cpd00731, cpd00926, cpd01017, cpd01021, cpd01085, cpd01151, cpd01166, cpd01310, cpd01391, cpd01445, cpd01459, cpd01917, cpd02343, cpd02457, cpd02649, cpd02766, cpd02803, cpd02822, cpd02917, cpd02963, cpd02984, cpd03033, cpd03585, cpd03586, cpd03587, cpd03736, cpd03977, cpd03978, cpd04028, cpd04088, cpd04173, cpd04203, cpd04298, cpd04409, cpd04432, cpd04440, cpd04461, cpd04468, cpd04486, cpd04580, cpd04694, cpd04739, cpd04815, cpd04827, cpd08030, cpd08062, cpd08067, cpd08085, cpd08097, cpd08131, cpd08157, cpd08189, cpd08500, cpd08806, cpd08845, cpd09049, cpd09123, cpd09124, cpd09133, cpd09134, cpd09169, cpd09171, cpd09173, cpd09174, cpd09175, cpd09176, cpd09177, cpd09178, cpd09179, cpd09180, cpd09181, cpd09182, cpd09183, cpd09184, cpd09713, cpd11332, cpd11333, cpd11334, cpd11338, cpd11339, cpd11354, cpd11364, cpd11365, cpd11366, cpd11380, cpd11385, cpd11386, cpd11387, cpd11388, cpd11389, cpd11390, cpd11391, cpd11422, cpd11455, cpd11456, cpd11580, cpd11583, cpd11584, cpd11585, cpd11587, cpd11589, cpd11591, cpd11593, cpd11624, cpd11652, cpd11765, cpd11835, cpd11951, cpd12375, cpd12381, cpd12438, cpd12554, cpd12555, cpd12678, cpd12849, cpd13429, cpd15385, cpd15388, cpd15459, cpd15483, cpd15484, cpd15485, cpd15488, cpd15491, cpd15492, cpd15493, cpd15549, cpd15550, cpd15588, cpd15594, cpd15605, cpd15612, cpd15627, cpd15629, cpd15819, cpd15858, cpd15861, cpd18042, cpd19562, cpd19893, cpd19896, cpd19897, cpd19898, cpd19900, cpd19902, cpd20966, cpd21085, cpd21115, cpd21116, cpd21117, cpd21123, cpd22231, cpd22248, cpd22653, cpd22654, cpd22655, cpd22656, cpd22657, cpd22658, cpd22659, cpd22660, cpd22661, cpd22662, cpd22663, cpd22664, cpd22665, cpd22666, cpd22667, cpd22668, cpd22669, cpd22670, cpd22671, cpd22672, cpd22674, cpd22675, cpd22676, cpd22795, cpd22832, cpd23144, cpd23145, cpd23146, cpd23284, cpd23330, cpd23432, cpd23433, cpd23628, cpd23800, cpd23801, cpd23854, cpd23855, cpd23857, cpd23918, cpd24043, cpd24418, cpd24457, cpd25949, cpd25950, cpd25951, cpd25952, cpd25953, cpd25968, cpd26324, cpd26325, cpd26326, cpd26327, cpd26328, cpd26329, cpd26331, cpd26352, cpd26355, cpd26538, cpd26539, cpd26540, cpd26541, cpd26542, cpd26543, cpd26544, cpd26545, cpd27213, cpd27295, cpd27328, cpd27349, cpd27455, cpd27790, cpd28237</t>
  </si>
  <si>
    <t>cpd00067, cpd00084, cpd01166, cpd03173, cpd03872, cpd03977, cpd03978, cpd04028, cpd04203, cpd04298, cpd04409, cpd04461, cpd04468, cpd04486, cpd04694, cpd04739, cpd04815, cpd04827, cpd08045, cpd08122, cpd08806, cpd19562</t>
  </si>
  <si>
    <t>cpd00027, cpd00067, cpd00082, cpd00100, cpd00105, cpd00108, cpd00138, cpd00154, cpd00157, cpd00179, cpd00185, cpd00190, cpd00212, cpd00224, cpd00229, cpd00232, cpd00258, cpd00259, cpd00261, cpd00276, cpd00306, cpd00314, cpd00366, cpd00368, cpd00392, cpd00396, cpd00397, cpd00417, cpd00448, cpd00492, cpd00588, cpd00589, cpd00642, cpd00709, cpd00724, cpd00750, cpd00751, cpd00832, cpd00971, cpd01031, cpd01055, cpd01056, cpd01057, cpd01066, cpd01068, cpd01164, cpd01171, cpd01184, cpd01186, cpd01187, cpd01239, cpd01242, cpd01257, cpd01307, cpd01383, cpd01395, cpd01407, cpd01421, cpd01422, cpd01458, cpd01486, cpd01490, cpd01524, cpd01562, cpd01605, cpd01607, cpd01627, cpd01629, cpd01698, cpd01757, cpd01792, cpd02127, cpd02241, cpd02611, cpd02743, cpd03014, cpd03019, cpd03025, cpd03193, cpd03880, cpd03881, cpd03882, cpd03883, cpd03884, cpd03885, cpd03887, cpd05155, cpd05176, cpd05263, cpd05266, cpd05267, cpd05269, cpd08711, cpd08991, cpd11714, cpd11734, cpd11742, cpd11826, cpd11854, cpd11888, cpd14652, cpd15380, cpd15390, cpd16352, cpd16443, cpd16592, cpd17172, cpd19001, cpd19015, cpd20927, cpd21148, cpd21149, cpd21776, cpd22007, cpd22637, cpd22786, cpd22787, cpd22788, cpd22789, cpd22790, cpd22791, cpd23021, cpd23023, cpd23131, cpd23132, cpd23134, cpd23135, cpd23141, cpd23143, cpd23208, cpd23209, cpd23211, cpd23212, cpd23361, cpd23468, cpd23469, cpd23522, cpd23523, cpd23591, cpd23643, cpd23660, cpd23747, cpd23867, cpd23892, cpd24040, cpd24060, cpd24074, cpd24103, cpd24112, cpd24123, cpd24421, cpd24606, cpd24681, cpd25499, cpd25544, cpd25545, cpd25665, cpd25669, cpd25670, cpd25671, cpd25672, cpd25673, cpd25981, cpd25982, cpd26068, cpd26069, cpd26070, cpd26387, cpd26505, cpd26521, cpd26522, cpd26824, cpd27249, cpd27360, cpd27610, cpd27612, cpd27613, cpd28226</t>
  </si>
  <si>
    <t>cpd00027, cpd00082, cpd00100, cpd00105, cpd00108, cpd00138, cpd00154, cpd00157, cpd00179, cpd00185, cpd00190, cpd00212, cpd00224, cpd00229, cpd00232, cpd00258, cpd00259, cpd00261, cpd00276, cpd00306, cpd00314, cpd00366, cpd00368, cpd00392, cpd00396, cpd00397, cpd00417, cpd00448, cpd00492, cpd00588, cpd00589, cpd00642, cpd00709, cpd00724, cpd00750, cpd00751, cpd00832, cpd00971, cpd01031, cpd01055, cpd01056, cpd01057, cpd01066, cpd01068, cpd01164, cpd01171, cpd01184, cpd01186, cpd01187, cpd01239, cpd01242, cpd01257, cpd01307, cpd01383, cpd01395, cpd01407, cpd01421, cpd01422, cpd01458, cpd01486, cpd01490, cpd01524, cpd01562, cpd01605, cpd01607, cpd01627, cpd01629, cpd01698, cpd01757, cpd01792, cpd02127, cpd02241, cpd02611, cpd02743, cpd03014, cpd03019, cpd03025, cpd03193, cpd03880, cpd03881, cpd03882, cpd03883, cpd03884, cpd03885, cpd03887, cpd05155, cpd05176, cpd05263, cpd05266, cpd05267, cpd05269, cpd08711, cpd08991, cpd11714, cpd11734, cpd11742, cpd11826, cpd11854, cpd11888, cpd14652, cpd15380, cpd15390, cpd16352, cpd16443, cpd16592, cpd17172, cpd19001, cpd19015, cpd20927, cpd21148, cpd21149, cpd21776, cpd22007, cpd22637, cpd22786, cpd22787, cpd22788, cpd22789, cpd22790, cpd22791, cpd23021, cpd23023, cpd23131, cpd23132, cpd23134, cpd23135, cpd23141, cpd23143, cpd23208, cpd23209, cpd23211, cpd23212, cpd23361, cpd23468, cpd23469, cpd23522, cpd23523, cpd23591, cpd23643, cpd23660, cpd23747, cpd23867, cpd23892, cpd24040, cpd24060, cpd24074, cpd24103, cpd24112, cpd24123, cpd24421, cpd24606, cpd24681, cpd25499, cpd25544, cpd25545, cpd25665, cpd25669, cpd25670, cpd25671, cpd25672, cpd25673, cpd25981, cpd25982, cpd26068, cpd26069, cpd26070, cpd26387, cpd26505, cpd26521, cpd26522, cpd26824, cpd27249, cpd27360, cpd27610, cpd27612, cpd27613, cpd28226</t>
  </si>
  <si>
    <t>cpd00024, cpd00036, cpd00041, cpd00067, cpd00106, cpd00130, cpd00137, cpd00180, cpd00185, cpd00216, cpd00224, cpd00386, cpd00571, cpd00652, cpd00830, cpd00971, cpd00996, cpd01629, cpd01698, cpd01740, cpd02469, cpd02542, cpd05177, cpd05385, cpd05495, cpd05515, cpd09255, cpd12000, cpd12448, cpd17400, cpd17402, cpd17404, cpd17405, cpd17408, cpd17409, cpd17412, cpd17413, cpd17416, cpd17417, cpd17420, cpd17421, cpd19610, cpd20868, cpd20871, cpd20878, cpd22763, cpd23208, cpd23209, cpd23211, cpd23212, cpd23428, cpd23752, cpd24381, cpd25583, cpd25835, cpd25970, cpd25971, cpd26054, cpd26055, cpd26056, cpd30756</t>
  </si>
  <si>
    <t>cpd00185, cpd00224, cpd01629, cpd01698, cpd03294, cpd03453, cpd03724, cpd03725, cpd03726, cpd04146, cpd04273, cpd08828, cpd08829, cpd08995, cpd08998, cpd11182, cpd11183, cpd11184, cpd11359, cpd12843, cpd15437, cpd15460, cpd15462, cpd15972, cpd22604, cpd23158, cpd23159, cpd23167, cpd23168, cpd23169, cpd23208, cpd23209, cpd23211, cpd23212, cpd23220, cpd23221, cpd23233, cpd23235, cpd23348, cpd24157, cpd25926, cpd25927, cpd25928, cpd25929, cpd25930</t>
  </si>
  <si>
    <t>cpd00017, cpd00019, cpd00023, cpd00033, cpd00035, cpd00039, cpd00041, cpd00051, cpd00053, cpd00054, cpd00060, cpd00064, cpd00065, cpd00066, cpd00069, cpd00084, cpd00085, cpd00107, cpd00117, cpd00119, cpd00129, cpd00132, cpd00135, cpd00156, cpd00161, cpd00186, cpd00227, cpd00250, cpd00274, cpd00275, cpd00291, cpd00320, cpd00322, cpd00342, cpd00343, cpd00344, cpd00346, cpd00363, cpd00381, cpd00404, cpd00411, cpd00424, cpd00467, cpd00504, cpd00516, cpd00549, cpd00550, cpd00567, cpd00586, cpd00587, cpd00610, cpd00611, cpd00637, cpd00705, cpd00767, cpd00768, cpd00769, cpd00770, cpd00771, cpd00779, cpd00809, cpd00822, cpd00848, cpd00858, cpd00886, cpd00909, cpd00923, cpd01101, cpd01106, cpd01241, cpd01251, cpd01258, cpd01308, cpd01319, cpd01523, cpd01526, cpd01550, cpd01573, cpd01606, cpd01608, cpd01611, cpd01634, cpd01654, cpd01754, cpd01756, cpd01759, cpd01764, cpd01770, cpd01771, cpd01911, cpd01921, cpd01928, cpd01958, cpd01977, cpd02007, cpd02012, cpd02018, cpd02063, cpd02095, cpd02096, cpd02099, cpd02104, cpd02121, cpd02150, cpd02159, cpd02175, cpd02202, cpd02218, cpd02279, cpd02302, cpd02374, cpd02414, cpd02418, cpd02456, cpd02463, cpd02521, cpd02613, cpd02674, cpd02715, cpd02765, cpd03063, cpd03073, cpd03077, cpd03101, cpd03158, cpd03282, cpd03289, cpd03304, cpd03402, cpd03457, cpd03460, cpd03530, cpd03815, cpd03828, cpd03840, cpd03841, cpd03842, cpd03843, cpd05186, cpd05202, cpd08093, cpd08350, cpd08363, cpd08641, cpd09048, cpd09088, cpd09876, cpd11209, cpd11612, cpd11623, cpd11673, cpd11893, cpd11953, cpd12174, cpd12203, cpd12259, cpd12261, cpd12344, cpd12866, cpd14859, cpd15466, cpd16472, cpd16473, cpd16556, cpd17403, cpd17407, cpd17411, cpd17415, cpd17419, cpd17423, cpd17425, cpd18044, cpd19887, cpd20452, cpd21056, cpd21080, cpd21858, cpd22498, cpd22824, cpd22825, cpd22826, cpd22827, cpd22828, cpd23234, cpd23238, cpd23314, cpd23332, cpd23556, cpd23557, cpd23799, cpd23841, cpd23842, cpd23915, cpd23977, cpd24083, cpd24084, cpd24156, cpd24167, cpd24171, cpd24282, cpd24440, cpd24447, cpd25636, cpd25674, cpd25841, cpd25923, cpd25938, cpd25979, cpd26027, cpd26043, cpd26214, cpd26250, cpd27041, cpd27177, cpd27567, cpd27587, cpd27590, cpd28171</t>
  </si>
  <si>
    <t>cpd02649, cpd02803, cpd02822, cpd11422, cpd11455, cpd11456, cpd11624, cpd11652, cpd11765, cpd11835, cpd12375, cpd12438, cpd12554, cpd12555, cpd12678, cpd12849, cpd15819, cpd15858, cpd15861, cpd18042, cpd22795, cpd23144, cpd23145, cpd23146, cpd23432, cpd23433, cpd27295, cpd27455</t>
  </si>
  <si>
    <t>cpd00049, cpd00188, cpd00211, cpd00214, cpd00487, cpd00536, cpd00597, cpd00675, cpd00728, cpd00797, cpd00903, cpd01080, cpd01107, cpd01113, cpd01122, cpd01126, cpd01130, cpd01138, cpd01179, cpd01464, cpd01465, cpd01480, cpd01741, cpd01788, cpd01945, cpd01951, cpd01961, cpd02042, cpd02077, cpd02247, cpd02531, cpd02534, cpd02592, cpd02786, cpd02800, cpd02823, cpd02846, cpd02873, cpd02905, cpd02907, cpd02936, cpd02946, cpd02949, cpd03176, cpd03540, cpd03541, cpd03554, cpd03555, cpd03560, cpd03566, cpd03641, cpd03846, cpd03847, cpd03848, cpd03849, cpd03850, cpd03851, cpd03852, cpd04541, cpd05196, cpd05200, cpd05229, cpd05230, cpd05231, cpd05232, cpd05235, cpd05238, cpd05274, cpd05275, cpd05276, cpd05277, cpd05278, cpd05280, cpd05489, cpd05495, cpd05514, cpd05515, cpd08505, cpd08869, cpd09612, cpd09658, cpd10504, cpd10507, cpd10520, cpd10524, cpd10526, cpd10528, cpd10533, cpd11801, cpd11827, cpd12347, cpd12456, cpd12496, cpd12523, cpd12660, cpd14712, cpd14713, cpd15016, cpd15025, cpd15027, cpd15036, cpd15037, cpd15041, cpd15240, cpd15269, cpd15329, cpd15358, cpd15536, cpd15541, cpd15608, cpd15622, cpd15640, cpd15992, cpd16290, cpd16292, cpd16301, cpd16327, cpd16337, cpd16341, cpd16342, cpd16349, cpd16466, cpd19326, cpd19461, cpd19480, cpd19481, cpd19482, cpd19486, cpd20674, cpd20867, cpd20869, cpd20870, cpd20873, cpd20874, cpd20876, cpd20877, cpd20918, cpd21070, cpd21110, cpd21175, cpd21176, cpd22613, cpd22629, cpd23279, cpd23285, cpd23286, cpd23335, cpd23514, cpd23515, cpd23549, cpd23573, cpd23589, cpd23650, cpd23728, cpd23729, cpd23730, cpd23731, cpd23732, cpd23733, cpd23734, cpd23897, cpd23973, cpd23979, cpd24035, cpd24065, cpd24244, cpd24599, cpd24915, cpd24916, cpd24917, cpd24918, cpd24919, cpd24920, cpd25067, cpd25090, cpd25091, cpd25104, cpd25296, cpd25297, cpd25303, cpd25304, cpd25305, cpd25306, cpd25307, cpd25308, cpd25324, cpd25325, cpd25327, cpd25376, cpd25827, cpd25828, cpd25837, cpd25838, cpd25840, cpd25862, cpd25866, cpd25867, cpd25868, cpd26000, cpd26147, cpd26562, cpd26563, cpd26564, cpd26565, cpd26568, cpd26569, cpd26570, cpd26571, cpd26586, cpd26587, cpd26588, cpd26589, cpd26590, cpd26591, cpd26592, cpd26593, cpd26594, cpd26595, cpd26596, cpd26616, cpd26860, cpd26861, cpd26864, cpd27807</t>
  </si>
  <si>
    <t>cpd00027, cpd00067, cpd00108, cpd00121, cpd00154, cpd00185, cpd00190, cpd00224, cpd00709, cpd00724, cpd00971, cpd01422, cpd01629, cpd01698, cpd19001, cpd23208, cpd23209, cpd23211, cpd23212, cpd26521, cpd26522</t>
  </si>
  <si>
    <t>cpd00027, cpd00067, cpd00108, cpd00121, cpd00154, cpd00185, cpd00190, cpd00224, cpd00709, cpd00724, cpd00971, cpd01422, cpd01629, cpd01698, cpd23208, cpd23209, cpd23211, cpd23212, cpd26521, cpd26522</t>
  </si>
  <si>
    <t>cpd00188, cpd00214, cpd00487, cpd00536, cpd00903, cpd01080, cpd01122, cpd01179, cpd02077, cpd02846, cpd02873, cpd02905, cpd03847, cpd03848, cpd03849, cpd03850, cpd03851, cpd03852, cpd05196, cpd05200, cpd05229, cpd05230, cpd05231, cpd05274, cpd05275, cpd05276, cpd05277, cpd05280, cpd08869, cpd09658, cpd10526, cpd10533, cpd15016, cpd15041, cpd15269, cpd15622, cpd15640, cpd15992, cpd16301, cpd16337, cpd16341, cpd16342, cpd16349, cpd19486, cpd20674, cpd20869, cpd20873, cpd20874, cpd20876, cpd22613, cpd22629, cpd23279, cpd23285, cpd23286, cpd23514, cpd23515, cpd23549, cpd23589, cpd23728, cpd23729, cpd23730, cpd23731, cpd23732, cpd23733, cpd23734, cpd23897, cpd24244, cpd24916, cpd25090, cpd25091, cpd25104, cpd25308, cpd26000, cpd27807</t>
  </si>
  <si>
    <t>cpd00001, cpd00009, cpd00012, cpd00048, cpd00067, cpd00075, cpd00081, cpd00099, cpd00150, cpd00209, cpd00239, cpd00242, cpd00268, cpd00421, cpd00532, cpd00534, cpd00552, cpd00966, cpd00971, cpd01048, cpd01281, cpd01414, cpd01622, cpd03166, cpd03387, cpd03396, cpd04099, cpd08438, cpd09225, cpd11574, cpd11595, cpd11598, cpd11684, cpd15574, cpd17155, cpd22815, cpd23948, cpd23951, cpd24011, cpd24697, cpd26124, cpd27425, cpd27773, cpd28148</t>
  </si>
  <si>
    <t>cpd00023, cpd00041, cpd00067, cpd00186, cpd00971, cpd27177</t>
  </si>
  <si>
    <t>cpd00023, cpd00186, cpd00971, cpd27177</t>
  </si>
  <si>
    <t>cpd00013, cpd00021, cpd00030, cpd00034, cpd00058, cpd00063, cpd00067, cpd00131, cpd00149, cpd00205, cpd00244, cpd00254, cpd00531, cpd00560, cpd00740, cpd00971, cpd01012, cpd04097, cpd04100, cpd09693, cpd09695, cpd10516, cpd17005, cpd17321, cpd20419, cpd20429, cpd20624, cpd20864, cpd22283, cpd23182, cpd23943, cpd23944, cpd23946, cpd23950, cpd24344, cpd24346, cpd24347, cpd24363, cpd24365, cpd26474, cpd26661, cpd27025, cpd27384, cpd27776, cpd28147, cpd30760</t>
  </si>
  <si>
    <t>cpd00067, cpd00182, cpd00184, cpd00246, cpd00249, cpd00277, cpd00311, cpd00367, cpd00412, cpd00438, cpd00595, cpd00654, cpd00676, cpd00924, cpd00971, cpd01197, cpd01217, cpd01452, cpd01529, cpd02025, cpd02055, cpd02511, cpd03279, cpd03705, cpd08339, cpd11703, cpd12086, cpd12571, cpd21423, cpd26080, cpd26085, cpd28003</t>
  </si>
  <si>
    <t>cpd00067, cpd00310, cpd00657, cpd00731, cpd00926, cpd01017, cpd01021, cpd01391, cpd01459, cpd01917, cpd02343, cpd02457, cpd02766, cpd08189, cpd09049, cpd11580, cpd11583, cpd11584, cpd11585, cpd11587, cpd11589, cpd11591, cpd11593, cpd12381, cpd15385, cpd15388, cpd15588, cpd15594, cpd15605, cpd15612, cpd15627, cpd15629, cpd20966, cpd21085, cpd22832, cpd23284, cpd23800, cpd23801, cpd23854, cpd23855, cpd23857, cpd23918, cpd24418, cpd26324, cpd26325, cpd26326, cpd26327, cpd26328, cpd26329, cpd26331, cpd26355, cpd27349, cpd28237</t>
  </si>
  <si>
    <t>cpd00003, cpd00004, cpd00005, cpd00006, cpd00067</t>
  </si>
  <si>
    <t>cpd00067, cpd00971, cpd03198</t>
  </si>
  <si>
    <t>cpd00067, cpd00076, cpd00179, cpd00208, cpd00382, cpd00971, cpd01355, cpd03198, cpd04349, cpd24453, cpd24454</t>
  </si>
  <si>
    <t>cpd00001, cpd00033, cpd00073, cpd00100, cpd00179, cpd00306, cpd00314, cpd00366, cpd00392, cpd00417, cpd00448, cpd00588, cpd01057, cpd01066, cpd01171, cpd01187, cpd01307, cpd01458, cpd01605, cpd04098, cpd05176, cpd11734, cpd23591, cpd25982, cpd26384, cpd26505</t>
  </si>
  <si>
    <t>cpd00067, cpd00180, cpd00971</t>
  </si>
  <si>
    <t>cpd00067, cpd00153, cpd00185, cpd00224, cpd00971, cpd01629, cpd01698, cpd08304, cpd09252, cpd23208, cpd23209, cpd23211, cpd23212</t>
  </si>
  <si>
    <t>cpd00067, cpd00185, cpd00751, cpd00971, cpd01257, cpd22637, cpd23208, cpd23209, cpd23211, cpd23212, cpd25981, cpd27360</t>
  </si>
  <si>
    <t>cpd00149, cpd00244, cpd00254</t>
  </si>
  <si>
    <t>cpd00021, cpd00030, cpd00034, cpd00058, cpd00149, cpd01012</t>
  </si>
  <si>
    <t>cpd00027, cpd00043, cpd00067, cpd00179, cpd00190, cpd00208, cpd00328, cpd00910, cpd02274, cpd02718, cpd02859, cpd02926, cpd03844, cpd03845, cpd11645, cpd11706, cpd19001, cpd22834, cpd24416, cpd24421, cpd25011, cpd25012, cpd25013, cpd25016, cpd25111, cpd25112, cpd25113, cpd25114, cpd25115, cpd25116, cpd26071, cpd26072, cpd26073</t>
  </si>
  <si>
    <t>cpd00027, cpd00067, cpd00185, cpd00190, cpd00208, cpd00224, cpd01629, cpd01698, cpd19001, cpd23208, cpd23209, cpd23211, cpd23212, cpd24421</t>
  </si>
  <si>
    <t>cpd00067, cpd00430, cpd00703, cpd08145, cpd22713, cpd23497, cpd25734, cpd25774, cpd26972</t>
  </si>
  <si>
    <t>cpd00001, cpd00002, cpd00008, cpd00009, cpd00029, cpd00067</t>
  </si>
  <si>
    <t>cpd00065, cpd00066, cpd00067, cpd00069, cpd00085, cpd00119, cpd00129, cpd00281, cpd00339, cpd00411, cpd01526, cpd01928, cpd02007, cpd02159, cpd03842, cpd03843, cpd17425, cpd24440</t>
  </si>
  <si>
    <t>cpd00029, cpd00104</t>
  </si>
  <si>
    <t>cpd00001, cpd00002, cpd00008, cpd00009, cpd00067, cpd02649, cpd02803, cpd02822, cpd11422, cpd11455, cpd11456, cpd11624, cpd11652, cpd11765, cpd11835, cpd12375, cpd12438, cpd12554, cpd12555, cpd12678, cpd12849, cpd15819, cpd15858, cpd15861, cpd18042, cpd22795, cpd23144, cpd23145, cpd23146, cpd23432, cpd23433, cpd27295, cpd27455</t>
  </si>
  <si>
    <t>cpd00001, cpd00002, cpd00008, cpd00009, cpd00067, cpd00310, cpd00506, cpd00648, cpd00657, cpd00731, cpd00926, cpd01017, cpd01021, cpd01085, cpd01151, cpd01166, cpd01310, cpd01313, cpd01391, cpd01445, cpd01459, cpd01917, cpd02343, cpd02457, cpd02649, cpd02766, cpd02803, cpd02822, cpd02917, cpd02963, cpd02984, cpd03033, cpd03173, cpd03585, cpd03586, cpd03587, cpd03736, cpd03977, cpd03978, cpd04020, cpd04028, cpd04034, cpd04037, cpd04038, cpd04056, cpd04088, cpd04203, cpd04298, cpd04409, cpd04432, cpd04440, cpd04461, cpd04468, cpd04486, cpd04694, cpd04739, cpd04815, cpd04827, cpd08030, cpd08062, cpd08067, cpd08085, cpd08131, cpd08134, cpd08157, cpd08189, cpd08500, cpd08806, cpd08845, cpd09049, cpd09713, cpd11332, cpd11333, cpd11334, cpd11338, cpd11339, cpd11354, cpd11364, cpd11365, cpd11366, cpd11380, cpd11385, cpd11386, cpd11387, cpd11388, cpd11389, cpd11390, cpd11391, cpd11422, cpd11455, cpd11456, cpd11580, cpd11583, cpd11584, cpd11585, cpd11587, cpd11589, cpd11591, cpd11593, cpd11624, cpd11652, cpd11765, cpd11835, cpd11951, cpd12375, cpd12381, cpd12438, cpd12554, cpd12555, cpd12678, cpd12849, cpd13387, cpd15385, cpd15388, cpd15459, cpd15483, cpd15484, cpd15485, cpd15488, cpd15491, cpd15492, cpd15493, cpd15549, cpd15550, cpd15588, cpd15594, cpd15605, cpd15612, cpd15627, cpd15629, cpd15819, cpd15858, cpd15861, cpd18042, cpd19562, cpd20966, cpd21085, cpd21115, cpd21116, cpd21117, cpd21123, cpd22231, cpd22248, cpd22653, cpd22654, cpd22655, cpd22656, cpd22657, cpd22658, cpd22659, cpd22660, cpd22661, cpd22662, cpd22663, cpd22664, cpd22665, cpd22666, cpd22667, cpd22668, cpd22669, cpd22670, cpd22671, cpd22672, cpd22674, cpd22675, cpd22676, cpd22795, cpd22832, cpd23144, cpd23145, cpd23146, cpd23284, cpd23330, cpd23336, cpd23432, cpd23433, cpd23628, cpd23756, cpd23800, cpd23801, cpd23854, cpd23855, cpd23857, cpd23918, cpd24043, cpd24418, cpd24457, cpd25949, cpd25950, cpd25951, cpd25952, cpd25953, cpd25968, cpd26059, cpd26324, cpd26325, cpd26326, cpd26327, cpd26328, cpd26329, cpd26331, cpd26352, cpd26355, cpd26538, cpd26539, cpd26540, cpd26541, cpd26542, cpd26543, cpd26544, cpd26545, cpd27213, cpd27295, cpd27328, cpd27349, cpd27455, cpd27790, cpd28237</t>
  </si>
  <si>
    <t>cpd00001, cpd00002, cpd00008, cpd00009, cpd00067, cpd00310, cpd00506, cpd00648, cpd00657, cpd00731, cpd00926, cpd01017, cpd01021, cpd01085, cpd01391, cpd01445, cpd01459, cpd01917, cpd02343, cpd02457, cpd02766, cpd02917, cpd02963, cpd02984, cpd03033, cpd08085, cpd08131, cpd08157, cpd08189, cpd08500, cpd08845, cpd09049, cpd11332, cpd11333, cpd11334, cpd11338, cpd11339, cpd11354, cpd11364, cpd11365, cpd11366, cpd11380, cpd11385, cpd11386, cpd11387, cpd11388, cpd11389, cpd11390, cpd11391, cpd11580, cpd11583, cpd11584, cpd11585, cpd11587, cpd11589, cpd11591, cpd11593, cpd11951, cpd12381, cpd15385, cpd15388, cpd15588, cpd15594, cpd15605, cpd15612, cpd15627, cpd15629, cpd20966, cpd21085, cpd22231, cpd22248, cpd22653, cpd22654, cpd22655, cpd22656, cpd22657, cpd22658, cpd22659, cpd22660, cpd22661, cpd22662, cpd22663, cpd22664, cpd22665, cpd22666, cpd22667, cpd22668, cpd22669, cpd22670, cpd22671, cpd22672, cpd22674, cpd22675, cpd22676, cpd22832, cpd23284, cpd23800, cpd23801, cpd23854, cpd23855, cpd23857, cpd23918, cpd24043, cpd24418, cpd25968, cpd25987, cpd26324, cpd26325, cpd26326, cpd26327, cpd26328, cpd26329, cpd26331, cpd26355, cpd27349, cpd28237</t>
  </si>
  <si>
    <t>cpd00047, cpd00067, cpd03166</t>
  </si>
  <si>
    <t>cpd00001, cpd00002, cpd00008, cpd00009, cpd00042, cpd00067, cpd00084</t>
  </si>
  <si>
    <t>cpd00009, cpd00067, cpd00079, cpd00080, cpd00290, cpd00802, cpd00805, cpd00806, cpd00831, cpd00862, cpd00863, cpd01901, cpd02081, cpd02371, cpd12403, cpd14653, cpd14655, cpd14905, cpd15853</t>
  </si>
  <si>
    <t>cpd00009, cpd00067, cpd00079, cpd00290, cpd00802, cpd00805, cpd00806, cpd00831, cpd00862, cpd00863, cpd01901, cpd02081, cpd02371, cpd12403, cpd14653, cpd14655, cpd14905, cpd15853</t>
  </si>
  <si>
    <t>cpd00740, cpd23943, cpd23944, cpd23946, cpd23950</t>
  </si>
  <si>
    <t>cpd00023, cpd00067, cpd00186, cpd00281, cpd27177</t>
  </si>
  <si>
    <t>cpd00001, cpd00002, cpd00008, cpd00009, cpd00056, cpd00067, cpd00305, cpd00793</t>
  </si>
  <si>
    <t>cpd00036, cpd00041, cpd00067, cpd00106, cpd00130, cpd00386, cpd00996, cpd02469, cpd24381</t>
  </si>
  <si>
    <t>cpd00084, cpd00722</t>
  </si>
  <si>
    <t>cpd00067, cpd00635, cpd03422, cpd03724, cpd03725, cpd03726, cpd15437, cpd15460</t>
  </si>
  <si>
    <t>cpd00067, cpd00092, cpd00151, cpd00307, cpd00309</t>
  </si>
  <si>
    <t>cpd00067, cpd00098, cpd00540, cpd00971</t>
  </si>
  <si>
    <t>cpd00644, cpd00971</t>
  </si>
  <si>
    <t>cpd00039, cpd00051, cpd00067, cpd00085, cpd00129, cpd00281, cpd02027</t>
  </si>
  <si>
    <t>cpd00039, cpd00051, cpd00067, cpd00085, cpd00129, cpd00281</t>
  </si>
  <si>
    <t>cpd00027, cpd00067, cpd00082, cpd00154, cpd00190, cpd00971, cpd01422, cpd03014, cpd19001, cpd22786, cpd22787, cpd24421</t>
  </si>
  <si>
    <t>cpd00067, cpd00164, cpd00280, cpd00971, cpd01384, cpd05262, cpd05264, cpd23461</t>
  </si>
  <si>
    <t>cpd00009, cpd00048, cpd00067, cpd00971, cpd01048, cpd24493</t>
  </si>
  <si>
    <t>cpd00036, cpd00041, cpd00048, cpd00067, cpd00106, cpd00242, cpd00534</t>
  </si>
  <si>
    <t>cpd00067, cpd00075, cpd00209, cpd00971</t>
  </si>
  <si>
    <t>cpd00067, cpd00680, cpd01166, cpd04203, cpd04409, cpd04468, cpd04486, cpd04694, cpd04739, cpd04827</t>
  </si>
  <si>
    <t>cpd00001, cpd00002, cpd00008, cpd00009, cpd00067, cpd01166, cpd04203, cpd04233, cpd04409, cpd04468, cpd04486, cpd04694, cpd04739, cpd04827</t>
  </si>
  <si>
    <t>cpd00067, cpd00223, cpd00652, cpd00653, cpd00971, cpd14659</t>
  </si>
  <si>
    <t>cpd00067, cpd00222, cpd00403, cpd00520, cpd00573, cpd00594, cpd00608, cpd00653, cpd00875, cpd02387, cpd02446, cpd02467, cpd02721, cpd14659, cpd22792</t>
  </si>
  <si>
    <t>cpd00001, cpd00002, cpd00008, cpd00009, cpd00021, cpd00031, cpd00038, cpd00067</t>
  </si>
  <si>
    <t>cpd00067, cpd00182, cpd00246, cpd00311, cpd00360, cpd01197, cpd01217, cpd08339</t>
  </si>
  <si>
    <t>cpd00033, cpd00035, cpd00067, cpd00971</t>
  </si>
  <si>
    <t>cpd00033, cpd00035, cpd00054, cpd00065, cpd00066, cpd00067, cpd00069, cpd00085, cpd00117, cpd00129, cpd00550, cpd05036</t>
  </si>
  <si>
    <t>cpd00029, cpd00036, cpd00067</t>
  </si>
  <si>
    <t>cpd00067, cpd00381, cpd00971, cpd01251, cpd01608, cpd03402, cpd26214</t>
  </si>
  <si>
    <t>cpd00013</t>
  </si>
  <si>
    <t>cpd00067, cpd00666, cpd00971, cpd01328</t>
  </si>
  <si>
    <t>cpd00067, cpd00185, cpd00208, cpd00224, cpd01629, cpd01698, cpd03198, cpd23208, cpd23209, cpd23211, cpd23212</t>
  </si>
  <si>
    <t>cpd00067, cpd00185, cpd00224, cpd01629, cpd01698, cpd23208, cpd23209, cpd23211, cpd23212</t>
  </si>
  <si>
    <t>cpd00067, cpd00185, cpd00224, cpd01629, cpd01698, cpd02733, cpd03032, cpd23208, cpd23209, cpd23211, cpd23212</t>
  </si>
  <si>
    <t>cpd00067, cpd00185, cpd00224, cpd01166, cpd01629, cpd01698, cpd04203, cpd04409, cpd04468, cpd04486, cpd04694, cpd04739, cpd04827, cpd23208, cpd23209, cpd23211, cpd23212</t>
  </si>
  <si>
    <t>cpd00266, cpd00870, cpd10719</t>
  </si>
  <si>
    <t>cpd03585, cpd03586, cpd03587, cpd03736, cpd09713, cpd15459, cpd15483, cpd15484, cpd15485, cpd15488, cpd15491, cpd15492, cpd15493, cpd15549, cpd15550, cpd21115, cpd21116, cpd21117, cpd21123, cpd23330, cpd23628, cpd24457, cpd25949, cpd25950, cpd25951, cpd25952, cpd25953, cpd26538, cpd26539, cpd26540, cpd26541, cpd26542, cpd26543, cpd26544, cpd27213, cpd27328, cpd27790</t>
  </si>
  <si>
    <t>cpd00001, cpd00002, cpd00008, cpd00009, cpd00066, cpd00067, cpd00069, cpd00107, cpd00156, cpd00322</t>
  </si>
  <si>
    <t>cpd00001, cpd00002, cpd00008, cpd00009, cpd00035, cpd00054, cpd00066, cpd00067, cpd00069, cpd00107, cpd00156, cpd00161, cpd00322</t>
  </si>
  <si>
    <t>cpd00001, cpd00002, cpd00008, cpd00009, cpd00035, cpd00039, cpd00051, cpd00053, cpd00064, cpd00067, cpd00119, cpd00156, cpd00404</t>
  </si>
  <si>
    <t>cpd00001, cpd00002, cpd00008, cpd00009, cpd00035, cpd00039, cpd00051, cpd00064, cpd00067, cpd00119, cpd00156, cpd00404</t>
  </si>
  <si>
    <t>cpd00001, cpd00002, cpd00008, cpd00009, cpd00035, cpd00039, cpd00051, cpd00067, cpd00119, cpd00156</t>
  </si>
  <si>
    <t>cpd00060, cpd00067, cpd00107, cpd00156, cpd00322, cpd04084</t>
  </si>
  <si>
    <t>cpd00001, cpd00002, cpd00008, cpd00009, cpd00067, cpd00080, cpd00507, cpd00565, cpd00908, cpd01030, cpd01121, cpd01278, cpd02000, cpd02090, cpd02166, cpd02459, cpd02518, cpd02561, cpd03696, cpd03697, cpd03698, cpd05168, cpd05248, cpd05249, cpd05251, cpd05465, cpd05496, cpd07344, cpd11216, cpd11652, cpd12019, cpd15152, cpd15468, cpd15536, cpd15538, cpd15541, cpd17315, cpd17638, cpd21108, cpd21109, cpd21110, cpd23600, cpd23772, cpd23777, cpd23792, cpd23793, cpd23794, cpd23991, cpd23993, cpd23994, cpd23995, cpd24516, cpd24517, cpd24518, cpd24519, cpd24520, cpd24521, cpd24522, cpd24523, cpd24524, cpd24525, cpd24526, cpd24527, cpd24528, cpd24529, cpd24637, cpd24638, cpd26463</t>
  </si>
  <si>
    <t>cpd00001, cpd00002, cpd00008, cpd00009, cpd00067, cpd00080, cpd00507, cpd00908, cpd02000, cpd02090, cpd11652, cpd15468, cpd15536, cpd15538, cpd15541, cpd23600, cpd26463</t>
  </si>
  <si>
    <t>cpd00067, cpd00139, cpd00159, cpd00221, cpd01022, cpd03561</t>
  </si>
  <si>
    <t>cpd00067, cpd00161, cpd00227</t>
  </si>
  <si>
    <t>cpd00001, cpd00002, cpd00008, cpd00009, cpd00067, cpd00118, cpd00310, cpd00506, cpd00648, cpd00657, cpd00731, cpd00926, cpd01017, cpd01021, cpd01085, cpd01391, cpd01445, cpd01459, cpd01917, cpd02343, cpd02457, cpd02766, cpd02917, cpd02963, cpd02984, cpd03033, cpd08085, cpd08131, cpd08157, cpd08189, cpd08500, cpd08845, cpd09049, cpd11332, cpd11333, cpd11334, cpd11338, cpd11339, cpd11354, cpd11364, cpd11365, cpd11366, cpd11380, cpd11385, cpd11386, cpd11387, cpd11388, cpd11389, cpd11390, cpd11391, cpd11580, cpd11583, cpd11584, cpd11585, cpd11587, cpd11589, cpd11591, cpd11593, cpd11951, cpd12381, cpd15385, cpd15388, cpd15588, cpd15594, cpd15605, cpd15612, cpd15627, cpd15629, cpd20966, cpd21085, cpd22231, cpd22248, cpd22653, cpd22654, cpd22655, cpd22656, cpd22657, cpd22658, cpd22659, cpd22660, cpd22661, cpd22662, cpd22663, cpd22664, cpd22665, cpd22666, cpd22667, cpd22668, cpd22669, cpd22670, cpd22671, cpd22672, cpd22674, cpd22675, cpd22676, cpd22832, cpd23284, cpd23800, cpd23801, cpd23854, cpd23855, cpd23857, cpd23918, cpd24043, cpd24418, cpd25968, cpd26324, cpd26325, cpd26326, cpd26327, cpd26328, cpd26329, cpd26331, cpd26355, cpd27349, cpd28237</t>
  </si>
  <si>
    <t>cpd00001, cpd00002, cpd00008, cpd00009, cpd00067, cpd00310, cpd00506, cpd00648, cpd00657, cpd00731, cpd00926, cpd01017, cpd01021, cpd01085, cpd01391, cpd01445, cpd01459, cpd01917, cpd02343, cpd02457, cpd02766, cpd02917, cpd02963, cpd02984, cpd03033, cpd08085, cpd08131, cpd08157, cpd08189, cpd08500, cpd08845, cpd09049, cpd11332, cpd11333, cpd11334, cpd11338, cpd11339, cpd11354, cpd11364, cpd11365, cpd11366, cpd11380, cpd11385, cpd11386, cpd11387, cpd11388, cpd11389, cpd11390, cpd11391, cpd11580, cpd11583, cpd11584, cpd11585, cpd11587, cpd11589, cpd11591, cpd11593, cpd11951, cpd12381, cpd15385, cpd15388, cpd15588, cpd15594, cpd15605, cpd15612, cpd15627, cpd15629, cpd20966, cpd21085, cpd22231, cpd22248, cpd22653, cpd22654, cpd22655, cpd22656, cpd22657, cpd22658, cpd22659, cpd22660, cpd22661, cpd22662, cpd22663, cpd22664, cpd22665, cpd22666, cpd22667, cpd22668, cpd22669, cpd22670, cpd22671, cpd22672, cpd22674, cpd22675, cpd22676, cpd22832, cpd23284, cpd23800, cpd23801, cpd23854, cpd23855, cpd23857, cpd23918, cpd24043, cpd24418, cpd25968, cpd26324, cpd26325, cpd26326, cpd26327, cpd26328, cpd26329, cpd26331, cpd26355, cpd27349, cpd28237</t>
  </si>
  <si>
    <t>cpd00001, cpd00002, cpd00008, cpd00009, cpd00042, cpd00067, cpd00310, cpd00506, cpd00657, cpd00731, cpd00926, cpd01017, cpd01021, cpd01391, cpd01459, cpd01917, cpd02343, cpd02457, cpd02766, cpd08189, cpd09049, cpd11580, cpd11583, cpd11584, cpd11585, cpd11587, cpd11589, cpd11591, cpd11593, cpd12381, cpd15385, cpd15388, cpd15588, cpd15594, cpd15605, cpd15612, cpd15627, cpd15629, cpd20966, cpd21085, cpd22832, cpd23284, cpd23800, cpd23801, cpd23854, cpd23855, cpd23857, cpd23918, cpd24043, cpd24418, cpd26324, cpd26325, cpd26326, cpd26327, cpd26328, cpd26329, cpd26331, cpd26355, cpd27349, cpd28237</t>
  </si>
  <si>
    <t>cpd00067, cpd01092, cpd01567</t>
  </si>
  <si>
    <t>cpd00001, cpd00002, cpd00008, cpd00009, cpd00039, cpd00051, cpd00064, cpd00067, cpd00119</t>
  </si>
  <si>
    <t>cpd00001, cpd00002, cpd00008, cpd00009, cpd00039, cpd00051, cpd00064, cpd00067, cpd00119, cpd00404</t>
  </si>
  <si>
    <t>cpd00001, cpd00002, cpd00008, cpd00009, cpd00023, cpd00039, cpd00041, cpd00051, cpd00053, cpd00064, cpd00067, cpd00119, cpd00186, cpd00477, cpd15142, cpd27177</t>
  </si>
  <si>
    <t>cpd00001, cpd00002, cpd00008, cpd00009, cpd00039, cpd00051, cpd00053, cpd00067, cpd00119, cpd00381, cpd00516, cpd01251, cpd05190, cpd11577, cpd26214, cpd26840</t>
  </si>
  <si>
    <t>cpd00060, cpd00067, cpd00107</t>
  </si>
  <si>
    <t>cpd00067, cpd00084, cpd00680, cpd01166, cpd02733, cpd04203, cpd04409, cpd04468, cpd04486, cpd04694, cpd04739, cpd04827, cpd08041</t>
  </si>
  <si>
    <t>cpd00067, cpd02733, cpd03872, cpd13387</t>
  </si>
  <si>
    <t>cpd03806, cpd12241, cpd23688</t>
  </si>
  <si>
    <t>cpd00067, cpd03387</t>
  </si>
  <si>
    <t>cpd00001, cpd00002, cpd00008, cpd00009, cpd00067, cpd03725</t>
  </si>
  <si>
    <t>cpd00001, cpd00002, cpd00008, cpd00009, cpd00027, cpd00067, cpd00108, cpd00190, cpd00709, cpd00724, cpd02274, cpd19001, cpd24421</t>
  </si>
  <si>
    <t>cpd00067, cpd00307</t>
  </si>
  <si>
    <t>cpd00001, cpd00002, cpd00008, cpd00009, cpd00067, cpd00381, cpd00516, cpd01251, cpd05190, cpd11577, cpd26214, cpd26840</t>
  </si>
  <si>
    <t>cpd00001, cpd00002, cpd00008, cpd00009, cpd00067, cpd03724, cpd04761, cpd12843, cpd15437, cpd26452</t>
  </si>
  <si>
    <t>cpd00001, cpd00002, cpd00008, cpd00009, cpd00016, cpd00059, cpd00067, cpd00104, cpd00133, cpd00215, cpd00218, cpd00220, cpd00263, cpd00266, cpd00305, cpd00419, cpd00478, cpd00493, cpd00631, cpd00635, cpd01156, cpd01401, cpd03185, cpd03224, cpd03226, cpd03422, cpd06227, cpd10719, cpd11451, cpd12844, cpd15500, cpd16470, cpd21906, cpd22804, cpd24160, cpd26024</t>
  </si>
  <si>
    <t>cpd00067, cpd00131, cpd00560, cpd10516, cpd17005, cpd20419, cpd20624, cpd20864, cpd24344, cpd26474, cpd27025, cpd28147</t>
  </si>
  <si>
    <t>cpd00034, cpd00067, cpd00205, cpd01012</t>
  </si>
  <si>
    <t>cpd00067, cpd04100, cpd30760</t>
  </si>
  <si>
    <t>cpd00063, cpd00067, cpd00205, cpd00971</t>
  </si>
  <si>
    <t>cpd00067, cpd01166, cpd04203, cpd04409, cpd04468, cpd04486, cpd04694, cpd04739, cpd04827</t>
  </si>
  <si>
    <t>cpd00067, cpd01166, cpd04203, cpd04409, cpd04468, cpd04486, cpd04694, cpd04739, cpd04827, cpd08041, cpd08043</t>
  </si>
  <si>
    <t>cpd00001, cpd00009, cpd00012, cpd00048, cpd00067, cpd00075, cpd00081, cpd00099, cpd00150, cpd00209, cpd00239, cpd00242, cpd00268, cpd00421, cpd00532, cpd00534, cpd00552, cpd00966, cpd01048, cpd01281, cpd01414, cpd01622, cpd03166, cpd03387, cpd03396, cpd04099, cpd08438, cpd09225, cpd11574, cpd11595, cpd11598, cpd11684, cpd15574, cpd17155, cpd22815, cpd23948, cpd23951, cpd24011, cpd24697, cpd26124, cpd27425, cpd27773, cpd28148</t>
  </si>
  <si>
    <t>cpd00971, cpd01098, cpd01166, cpd04203, cpd04409, cpd04468, cpd04486, cpd04694, cpd04739, cpd04827</t>
  </si>
  <si>
    <t>cpd00067, cpd00971, cpd27384</t>
  </si>
  <si>
    <t>cpd00156</t>
  </si>
  <si>
    <t>cpd00001, cpd00002, cpd00008, cpd00009, cpd00060, cpd00067, cpd00637, cpd01914, cpd24446</t>
  </si>
  <si>
    <t>cpd00001, cpd00002, cpd00008, cpd00009, cpd00067, cpd00244</t>
  </si>
  <si>
    <t>cpd00001, cpd00002, cpd00008, cpd00009, cpd00048, cpd00067, cpd00268, cpd03387, cpd03396, cpd11574</t>
  </si>
  <si>
    <t>cpd00001, cpd00002, cpd00008, cpd00009, cpd00067, cpd00118, cpd00264</t>
  </si>
  <si>
    <t>cpd00001, cpd00002, cpd00008, cpd00009, cpd00042, cpd00067</t>
  </si>
  <si>
    <t>cpd00001, cpd00002, cpd00008, cpd00009, cpd00067, cpd00118</t>
  </si>
  <si>
    <t>cpd00001, cpd00002, cpd00008, cpd00009, cpd00067, cpd11574</t>
  </si>
  <si>
    <t>cpd00001, cpd00002, cpd00008, cpd00009, cpd00048, cpd00067, cpd00268</t>
  </si>
  <si>
    <t>cpd00001, cpd00002, cpd00008, cpd00009, cpd00067, cpd00565, cpd01030, cpd01121, cpd01278, cpd02166, cpd02459, cpd02518, cpd02561, cpd03696, cpd03697, cpd03698, cpd05168, cpd05248, cpd05249, cpd05251, cpd05465, cpd05496, cpd07344, cpd11216, cpd12019, cpd15152, cpd17315, cpd17638, cpd21108, cpd21109, cpd21110, cpd23772, cpd23777, cpd23792, cpd23793, cpd23794, cpd23991, cpd23993, cpd23994, cpd23995, cpd24516, cpd24517, cpd24518, cpd24519, cpd24520, cpd24521, cpd24522, cpd24523, cpd24524, cpd24525, cpd24526, cpd24527, cpd24528, cpd24529, cpd24637, cpd24638</t>
  </si>
  <si>
    <t>cpd00067, cpd00129, cpd00383, cpd00540, cpd00971</t>
  </si>
  <si>
    <t>cpd00067, cpd00205, cpd00383, cpd00971</t>
  </si>
  <si>
    <t>cpd00067, cpd00383, cpd00971</t>
  </si>
  <si>
    <t>cpd00067, cpd00107, cpd00156, cpd00322, cpd00971</t>
  </si>
  <si>
    <t>cpd00051, cpd00067, cpd00257</t>
  </si>
  <si>
    <t>cpd15520</t>
  </si>
  <si>
    <t>cpd00020, cpd00029, cpd00040, cpd00067, cpd00129, cpd00139, cpd00141, cpd00430, cpd00740, cpd00971, cpd22283, cpd23943, cpd23944, cpd23946, cpd23950, cpd24493</t>
  </si>
  <si>
    <t>cpd00033, cpd00035, cpd00054, cpd00065, cpd00066, cpd00067, cpd00069, cpd00085, cpd00117, cpd00119, cpd00129, cpd00550, cpd05036</t>
  </si>
  <si>
    <t>cpd00065, cpd00066, cpd00067, cpd00069, cpd00119, cpd00129</t>
  </si>
  <si>
    <t>cpd00066, cpd00067, cpd00119, cpd00129</t>
  </si>
  <si>
    <t>cpd00067, cpd00232, cpd00971, cpd21148, cpd21149</t>
  </si>
  <si>
    <t>cpd03557, cpd15316, cpd15344, cpd15346, cpd25196, cpd25197, cpd25198, cpd25199, cpd25201, cpd25202, cpd25203, cpd25204, cpd26431, cpd26432, cpd26433, cpd26445</t>
  </si>
  <si>
    <t>cpd00067, cpd00740, cpd23943, cpd23944, cpd23946, cpd23950</t>
  </si>
  <si>
    <t>cpd00067, cpd00176</t>
  </si>
  <si>
    <t>cpd00001, cpd00011, cpd00047, cpd00067, cpd00075, cpd00209, cpd01351, cpd01401, cpd03185, cpd03440, cpd03441, cpd03447, cpd03448, cpd04395, cpd07274, cpd08232, cpd11178, cpd11179, cpd11606, cpd11665, cpd11669, cpd12783, cpd12844, cpd15359, cpd15361, cpd15499, cpd15500, cpd15560, cpd15561, cpd15994, cpd15995, cpd16503, cpd21869, cpd21870, cpd23043, cpd23255, cpd23256, cpd23257, cpd23258, cpd23259, cpd23260, cpd25792, cpd25793, cpd25794, cpd25795, cpd25796, cpd25797, cpd25802, cpd25884, cpd25913, cpd25914, cpd25915, cpd25985, cpd26399, cpd28015</t>
  </si>
  <si>
    <t>cpd00001, cpd00011, cpd00047, cpd00067, cpd00075, cpd00209, cpd00441, cpd00811, cpd01351, cpd01401, cpd03185, cpd03440, cpd03441, cpd03447, cpd03448, cpd04395, cpd07274, cpd08232, cpd11178, cpd11179, cpd11606, cpd11665, cpd11669, cpd12783, cpd12844, cpd15359, cpd15361, cpd15499, cpd15500, cpd15560, cpd15561, cpd15994, cpd15995, cpd16503, cpd21869, cpd21870, cpd23043, cpd23255, cpd23256, cpd23257, cpd23258, cpd23259, cpd23260, cpd25792, cpd25793, cpd25794, cpd25795, cpd25796, cpd25797, cpd25802, cpd25884, cpd25913, cpd25914, cpd25915, cpd25985, cpd26399, cpd28015</t>
  </si>
  <si>
    <t>cpd00185, cpd00224, cpd01175, cpd01629, cpd01698, cpd23208, cpd23209, cpd23211, cpd23212</t>
  </si>
  <si>
    <t>cpd00067, cpd00128, cpd00207, cpd00226</t>
  </si>
  <si>
    <t>cpd00067, cpd00128, cpd00226</t>
  </si>
  <si>
    <t>cpd26526</t>
  </si>
  <si>
    <t>cpd00067, cpd00153</t>
  </si>
  <si>
    <t>cpd00067, cpd00129, cpd00141, cpd00971</t>
  </si>
  <si>
    <t>cpd00067, cpd00118</t>
  </si>
  <si>
    <t>cpd00067, cpd19240</t>
  </si>
  <si>
    <t>cpd24493, cpd26352</t>
  </si>
  <si>
    <t>cpd00067, cpd00222, cpd00573, cpd00781</t>
  </si>
  <si>
    <t>cpd00067, cpd00222, cpd00550</t>
  </si>
  <si>
    <t>cpd00067, cpd00223, cpd00571, cpd00652, cpd00653, cpd00971</t>
  </si>
  <si>
    <t>cpd00001, cpd00002, cpd00008, cpd00009, cpd00021, cpd00058, cpd00067, cpd04097, cpd30760</t>
  </si>
  <si>
    <t>cpd00971, cpd02784</t>
  </si>
  <si>
    <t>cpd00001, cpd00002, cpd00008, cpd00009, cpd00063, cpd00067, cpd00244, cpd00254</t>
  </si>
  <si>
    <t>cpd00001, cpd00002, cpd00008, cpd00009, cpd00067, cpd00740, cpd23943, cpd23944, cpd23946, cpd23950</t>
  </si>
  <si>
    <t>cpd00020, cpd00061, cpd00072, cpd00082, cpd00208, cpd00802, cpd03194</t>
  </si>
  <si>
    <t>cpd00001, cpd00002, cpd00008, cpd00009, cpd00067, cpd00098, cpd00129, cpd00266, cpd00447, cpd00540, cpd00681, cpd00870, cpd04548, cpd07061, cpd10719</t>
  </si>
  <si>
    <t>cpd00001, cpd00009, cpd00021, cpd00031, cpd00038, cpd00067</t>
  </si>
  <si>
    <t>cpd00020, cpd00061, cpd00523, cpd00794, cpd01757, cpd15391</t>
  </si>
  <si>
    <t>cpd00001, cpd00002, cpd00008, cpd00009, cpd00033, cpd00067, cpd00098, cpd00540</t>
  </si>
  <si>
    <t>cpd00067, cpd00136</t>
  </si>
  <si>
    <t>cpd00051, cpd00067, cpd00152</t>
  </si>
  <si>
    <t>cpd00001, cpd00002, cpd00008, cpd00009, cpd00027, cpd00067, cpd00082, cpd00100, cpd00105, cpd00108, cpd00138, cpd00154, cpd00157, cpd00179, cpd00185, cpd00190, cpd00212, cpd00224, cpd00229, cpd00232, cpd00258, cpd00259, cpd00261, cpd00276, cpd00306, cpd00314, cpd00366, cpd00368, cpd00392, cpd00396, cpd00397, cpd00417, cpd00448, cpd00492, cpd00588, cpd00589, cpd00642, cpd00709, cpd00724, cpd00750, cpd00751, cpd00832, cpd01031, cpd01055, cpd01056, cpd01057, cpd01066, cpd01068, cpd01164, cpd01171, cpd01184, cpd01186, cpd01187, cpd01239, cpd01242, cpd01257, cpd01307, cpd01383, cpd01395, cpd01407, cpd01421, cpd01422, cpd01458, cpd01486, cpd01490, cpd01524, cpd01562, cpd01605, cpd01607, cpd01627, cpd01629, cpd01698, cpd01757, cpd01792, cpd02127, cpd02241, cpd02611, cpd02743, cpd03014, cpd03019, cpd03025, cpd03193, cpd03880, cpd03881, cpd03882, cpd03883, cpd03884, cpd03885, cpd03887, cpd05155, cpd05176, cpd05263, cpd05266, cpd05267, cpd05269, cpd08711, cpd08991, cpd11714, cpd11734, cpd11742, cpd11826, cpd11854, cpd11888, cpd14652, cpd15380, cpd15390, cpd16352, cpd16443, cpd16592, cpd17172, cpd19001, cpd19015, cpd20927, cpd21148, cpd21149, cpd21776, cpd22007, cpd22637, cpd22786, cpd22787, cpd22788, cpd22789, cpd22790, cpd22791, cpd23021, cpd23023, cpd23131, cpd23132, cpd23134, cpd23135, cpd23141, cpd23143, cpd23208, cpd23209, cpd23211, cpd23212, cpd23361, cpd23468, cpd23469, cpd23522, cpd23523, cpd23591, cpd23643, cpd23660, cpd23747, cpd23867, cpd23892, cpd24040, cpd24060, cpd24074, cpd24103, cpd24112, cpd24123, cpd24421, cpd24606, cpd24681, cpd25499, cpd25544, cpd25545, cpd25665, cpd25669, cpd25670, cpd25671, cpd25672, cpd25673, cpd25981, cpd25982, cpd26068, cpd26069, cpd26070, cpd26387, cpd26505, cpd26521, cpd26522, cpd26824, cpd27249, cpd27360, cpd27610, cpd27612, cpd27613, cpd28226</t>
  </si>
  <si>
    <t>cpd00001, cpd00002, cpd00008, cpd00009, cpd00027, cpd00067, cpd00190, cpd05267, cpd15127</t>
  </si>
  <si>
    <t>cpd00001, cpd00002, cpd00008, cpd00009, cpd00027, cpd00067, cpd00108, cpd00154, cpd00185, cpd00190, cpd00224, cpd00750, cpd00751, cpd01421, cpd01422, cpd01629, cpd01698, cpd19001, cpd22637, cpd23208, cpd23209, cpd23211, cpd23212, cpd24123, cpd24421, cpd25981</t>
  </si>
  <si>
    <t>cpd00001, cpd00002, cpd00008, cpd00009, cpd00067, cpd02128, cpd03048, cpd08023, cpd09878, cpd11575, cpd11578, cpd11579, cpd11596, cpd14478, cpd16742, cpd22682, cpd23542</t>
  </si>
  <si>
    <t>cpd00001, cpd00002, cpd00008, cpd00009, cpd00067, cpd11959</t>
  </si>
  <si>
    <t>cpd00001, cpd00002, cpd00008, cpd00009, cpd00067, cpd03726</t>
  </si>
  <si>
    <t>cpd00020, cpd00027, cpd00061, cpd00079, cpd00190, cpd00863, cpd01030, cpd03696, cpd03697, cpd03698</t>
  </si>
  <si>
    <t>cpd00020, cpd00027, cpd00061, cpd00079, cpd00089, cpd00190, cpd00501, cpd00863</t>
  </si>
  <si>
    <t>cpd00020, cpd00061, cpd01157, cpd02760, cpd03845, cpd26854</t>
  </si>
  <si>
    <t>cpd00020, cpd00061, cpd00138, cpd00235, cpd00485, cpd01490</t>
  </si>
  <si>
    <t>cpd00020, cpd00061, cpd00072, cpd00082, cpd00138, cpd00235, cpd00485, cpd00802, cpd01490</t>
  </si>
  <si>
    <t>cpd00020, cpd00061, cpd00072, cpd00082, cpd00802</t>
  </si>
  <si>
    <t>cpd00020, cpd00061, cpd01171, cpd03752</t>
  </si>
  <si>
    <t>cpd00020, cpd00061, cpd00314, cpd00491</t>
  </si>
  <si>
    <t>cpd00020, cpd00059, cpd00061, cpd14905</t>
  </si>
  <si>
    <t>cpd00185, cpd00224, cpd01629, cpd01698, cpd23208, cpd23209, cpd23211, cpd23212</t>
  </si>
  <si>
    <t>cpd00036, cpd00137, cpd00666</t>
  </si>
  <si>
    <t>cpd00023, cpd00041, cpd00186, cpd00281, cpd27177</t>
  </si>
  <si>
    <t>cpd00149, cpd00244</t>
  </si>
  <si>
    <t>cpd00067, cpd00571, cpd00653, cpd00971</t>
  </si>
  <si>
    <t>cpd00035, cpd00041</t>
  </si>
  <si>
    <t>cpd00001, cpd00002, cpd00008, cpd00009, cpd00034, cpd00067</t>
  </si>
  <si>
    <t>cpd00001, cpd00002, cpd00008, cpd00009, cpd00067, cpd15127</t>
  </si>
  <si>
    <t>cpd00009, cpd00072, cpd00079, cpd00080, cpd00235, cpd00863, cpd27362</t>
  </si>
  <si>
    <t>cpd00067, cpd15466, cpd15559</t>
  </si>
  <si>
    <t>cpd00001, cpd00002, cpd00008, cpd00009, cpd00053, cpd00067</t>
  </si>
  <si>
    <t>cpd00001, cpd00002, cpd00008, cpd00009, cpd00067, cpd00210</t>
  </si>
  <si>
    <t>cpd00024, cpd00067</t>
  </si>
  <si>
    <t>cpd00067, cpd01350</t>
  </si>
  <si>
    <t>cpd00001, cpd00002, cpd00008, cpd00009, cpd00013, cpd00021, cpd00030, cpd00034, cpd00058, cpd00063, cpd00067, cpd00131, cpd00149, cpd00205, cpd00244, cpd00254, cpd00531, cpd00560, cpd00740, cpd00971, cpd01012, cpd04097, cpd04100, cpd09693, cpd09695, cpd10516, cpd17005, cpd17321, cpd20419, cpd20429, cpd20624, cpd20864, cpd22283, cpd23182, cpd23943, cpd23944, cpd23946, cpd23950, cpd24344, cpd24346, cpd24347, cpd24363, cpd24365, cpd26474, cpd26661, cpd27025, cpd27384, cpd27776, cpd28147, cpd30760</t>
  </si>
  <si>
    <t>cpd00003, cpd00004, cpd00067, cpd01351, cpd08232, cpd11665, cpd11669, cpd15560, cpd15561, cpd25792, cpd25913, cpd25914, cpd25915, cpd25985, cpd26399</t>
  </si>
  <si>
    <t>cpd00001, cpd00007, cpd00067, cpd00109, cpd00110, cpd01351, cpd01401, cpd03185, cpd03440, cpd03441, cpd03447, cpd03448, cpd04395, cpd07274, cpd08232, cpd11178, cpd11179, cpd11606, cpd11665, cpd11669, cpd12783, cpd12844, cpd15359, cpd15361, cpd15499, cpd15500, cpd15560, cpd15561, cpd15994, cpd15995, cpd16503, cpd21869, cpd21870, cpd23043, cpd23255, cpd23256, cpd23257, cpd23258, cpd23259, cpd23260, cpd25792, cpd25793, cpd25794, cpd25795, cpd25796, cpd25797, cpd25802, cpd25884, cpd25913, cpd25914, cpd25915, cpd25985, cpd26399, cpd28015</t>
  </si>
  <si>
    <t>cpd00001, cpd00007, cpd00025, cpd00067, cpd00109, cpd00110, cpd01351, cpd01401, cpd03185, cpd03440, cpd03441, cpd03447, cpd03448, cpd04395, cpd07274, cpd08232, cpd11178, cpd11179, cpd11606, cpd11665, cpd11669, cpd12783, cpd12844, cpd15359, cpd15361, cpd15499, cpd15500, cpd15560, cpd15561, cpd15994, cpd15995, cpd16503, cpd21869, cpd21870, cpd23043, cpd23255, cpd23256, cpd23257, cpd23258, cpd23259, cpd23260, cpd25792, cpd25793, cpd25794, cpd25795, cpd25796, cpd25797, cpd25802, cpd25884, cpd25913, cpd25914, cpd25915, cpd25985, cpd26399, cpd28015</t>
  </si>
  <si>
    <t>cpd00003, cpd00004, cpd00067, cpd00971, cpd11620, cpd11621</t>
  </si>
  <si>
    <t>cpd00001, cpd00002, cpd00008, cpd00009, cpd00067, cpd00179, cpd01262, cpd01329, cpd01355, cpd01399, cpd03718, cpd15495</t>
  </si>
  <si>
    <t>cpd00001, cpd00002, cpd00008, cpd00009, cpd00028, cpd00067</t>
  </si>
  <si>
    <t>cpd00001, cpd00002, cpd00008, cpd00009, cpd00051, cpd00067</t>
  </si>
  <si>
    <t>cpd00001, cpd00002, cpd00008, cpd00009, cpd00067</t>
  </si>
  <si>
    <t>cpd00001, cpd00002, cpd00008, cpd00009, cpd00067, cpd00185, cpd00224, cpd01629, cpd01698, cpd23208, cpd23209, cpd23211, cpd23212</t>
  </si>
  <si>
    <t>cpd00001, cpd00002, cpd00008, cpd00009, cpd00067, cpd01055</t>
  </si>
  <si>
    <t>cpd00001, cpd00002, cpd00008, cpd00009, cpd00067, cpd00557, cpd04145, cpd11312, cpd11313, cpd14553, cpd15607, cpd23054, cpd23055, cpd23056, cpd24015</t>
  </si>
  <si>
    <t>cpd00001, cpd00002, cpd00008, cpd00009, cpd00021, cpd00067</t>
  </si>
  <si>
    <t>cpd00001, cpd00002, cpd00008, cpd00009, cpd00067, cpd03585, cpd03586, cpd03587, cpd03736, cpd09713, cpd15459, cpd15483, cpd15484, cpd15485, cpd15488, cpd15491, cpd15492, cpd15493, cpd15549, cpd15550, cpd21115, cpd21116, cpd21117, cpd21123, cpd23330, cpd23628, cpd24457, cpd25949, cpd25950, cpd25951, cpd25952, cpd25953, cpd26538, cpd26539, cpd26540, cpd26541, cpd26542, cpd26543, cpd26544, cpd27213, cpd27328, cpd27790</t>
  </si>
  <si>
    <t>cpd00020, cpd00061, cpd00072, cpd00082, cpd00802, cpd03014, cpd22786, cpd22787</t>
  </si>
  <si>
    <t>cpd00029, cpd00049, cpd00067, cpd00188, cpd00211, cpd00214, cpd00317, cpd00328, cpd00407, cpd00487, cpd00536, cpd00597, cpd00674, cpd00675, cpd00679, cpd00680, cpd00687, cpd00728, cpd00797, cpd00903, cpd01034, cpd01071, cpd01080, cpd01098, cpd01107, cpd01113, cpd01122, cpd01126, cpd01130, cpd01138, cpd01166, cpd01179, cpd01313, cpd01316, cpd01332, cpd01350, cpd01388, cpd01409, cpd01464, cpd01465, cpd01480, cpd01741, cpd01788, cpd01896, cpd01945, cpd01951, cpd01961, cpd01995, cpd02042, cpd02077, cpd02247, cpd02531, cpd02534, cpd02592, cpd02733, cpd02786, cpd02800, cpd02823, cpd02846, cpd02869, cpd02873, cpd02905, cpd02907, cpd02936, cpd02946, cpd02949, cpd03032, cpd03173, cpd03176, cpd03292, cpd03296, cpd03540, cpd03541, cpd03554, cpd03555, cpd03560, cpd03566, cpd03641, cpd03747, cpd03749, cpd03846, cpd03847, cpd03848, cpd03849, cpd03850, cpd03851, cpd03852, cpd03972, cpd03973, cpd03974, cpd03975, cpd03976, cpd03977, cpd03978, cpd03981, cpd04020, cpd04028, cpd04034, cpd04037, cpd04038, cpd04056, cpd04065, cpd04067, cpd04070, cpd04084, cpd04088, cpd04089, cpd04095, cpd04189, cpd04201, cpd04203, cpd04220, cpd04227, cpd04230, cpd04233, cpd04239, cpd04245, cpd04246, cpd04247, cpd04255, cpd04257, cpd04263, cpd04298, cpd04358, cpd04383, cpd04409, cpd04426, cpd04446, cpd04461, cpd04468, cpd04486, cpd04541, cpd04694, cpd04739, cpd04815, cpd04817, cpd04821, cpd04827, cpd04878, cpd04882, cpd05082, cpd05095, cpd05196, cpd05200, cpd05229, cpd05230, cpd05231, cpd05232, cpd05235, cpd05238, cpd05274, cpd05275, cpd05276, cpd05277, cpd05278, cpd05280, cpd05489, cpd05495, cpd05514, cpd05515, cpd05627, cpd08038, cpd08043, cpd08046, cpd08054, cpd08276, cpd08505, cpd08560, cpd08806, cpd08850, cpd08869, cpd09379, cpd09612, cpd09658, cpd09765, cpd10504, cpd10507, cpd10520, cpd10524, cpd10526, cpd10528, cpd10533, cpd11645, cpd11664, cpd11668, cpd11801, cpd11827, cpd11944, cpd11974, cpd12347, cpd12368, cpd12456, cpd12496, cpd12523, cpd12548, cpd12660, cpd14712, cpd14713, cpd15016, cpd15025, cpd15027, cpd15036, cpd15037, cpd15041, cpd15240, cpd15269, cpd15329, cpd15358, cpd15536, cpd15541, cpd15608, cpd15622, cpd15640, cpd15992, cpd16290, cpd16292, cpd16301, cpd16327, cpd16337, cpd16341, cpd16342, cpd16349, cpd16466, cpd17484, cpd17485, cpd17486, cpd17487, cpd17488, cpd17489, cpd17537, cpd17803, cpd17804, cpd17805, cpd17806, cpd17807, cpd17808, cpd19326, cpd19461, cpd19480, cpd19481, cpd19482, cpd19486, cpd19562, cpd20674, cpd20681, cpd20867, cpd20869, cpd20870, cpd20873, cpd20874, cpd20876, cpd20877, cpd20918, cpd21070, cpd21110, cpd21158, cpd21175, cpd21176, cpd21374, cpd22613, cpd22629, cpd23279, cpd23285, cpd23286, cpd23335, cpd23514, cpd23515, cpd23549, cpd23573, cpd23589, cpd23650, cpd23728, cpd23729, cpd23730, cpd23731, cpd23732, cpd23733, cpd23734, cpd23897, cpd23973, cpd23979, cpd24035, cpd24065, cpd24220, cpd24221, cpd24222, cpd24223, cpd24244, cpd24599, cpd24915, cpd24916, cpd24917, cpd24918, cpd24919, cpd24920, cpd25067, cpd25090, cpd25091, cpd25104, cpd25296, cpd25297, cpd25303, cpd25304, cpd25305, cpd25306, cpd25307, cpd25308, cpd25324, cpd25325, cpd25327, cpd25376, cpd25604, cpd25610, cpd25612, cpd25613, cpd25827, cpd25828, cpd25837, cpd25838, cpd25840, cpd25862, cpd25866, cpd25867, cpd25868, cpd26000, cpd26147, cpd26352, cpd26562, cpd26563, cpd26564, cpd26565, cpd26568, cpd26569, cpd26570, cpd26571, cpd26586, cpd26587, cpd26588, cpd26589, cpd26590, cpd26591, cpd26592, cpd26593, cpd26594, cpd26595, cpd26596, cpd26616, cpd26860, cpd26861, cpd26864, cpd27807</t>
  </si>
  <si>
    <t>cpd00067, cpd00317, cpd00328, cpd00384, cpd00615, cpd00621, cpd00674, cpd00679, cpd00680, cpd00687, cpd01025, cpd01036, cpd01071, cpd01096, cpd01151, cpd01198, cpd01214, cpd01255, cpd01256, cpd01310, cpd01313, cpd01316, cpd01320, cpd01332, cpd01337, cpd01388, cpd01896, cpd01995, cpd02094, cpd02733, cpd02869, cpd03292, cpd03296, cpd03972, cpd03973, cpd03974, cpd03975, cpd03976, cpd03977, cpd03978, cpd03979, cpd03980, cpd03981, cpd04020, cpd04028, cpd04034, cpd04037, cpd04038, cpd04039, cpd04056, cpd04065, cpd04067, cpd04070, cpd04084, cpd04091, cpd04189, cpd04199, cpd04201, cpd04220, cpd04227, cpd04230, cpd04233, cpd04239, cpd04245, cpd04246, cpd04247, cpd04255, cpd04263, cpd04298, cpd04426, cpd04461, cpd04526, cpd04815, cpd04817, cpd04818, cpd04821, cpd04878, cpd04882, cpd05052, cpd05082, cpd05095, cpd05627, cpd08046, cpd08290, cpd08560, cpd08782, cpd08783, cpd08784, cpd08785, cpd08786, cpd08787, cpd08788, cpd08789, cpd08790, cpd08791, cpd08792, cpd08793, cpd08795, cpd08796, cpd08806, cpd08884, cpd08894, cpd09284, cpd09300, cpd09379, cpd09391, cpd09765, cpd11297, cpd11319, cpd11321, cpd11322, cpd11323, cpd11324, cpd11325, cpd11326, cpd11668, cpd11944, cpd11945, cpd11974, cpd12286, cpd12368, cpd12427, cpd12548, cpd12560, cpd17484, cpd17485, cpd17486, cpd17487, cpd17488, cpd17489, cpd17537, cpd17705, cpd17706, cpd17707, cpd17708, cpd17709, cpd17710, cpd17803, cpd17804, cpd17805, cpd17806, cpd17807, cpd17808, cpd17809, cpd17958, cpd17984, cpd17985, cpd17986, cpd17987, cpd17988, cpd17989, cpd19562, cpd20106, cpd20107, cpd20108, cpd22634, cpd22636, cpd23661, cpd24104, cpd24105, cpd24199, cpd24200, cpd24205, cpd24206, cpd24207, cpd24212, cpd24213, cpd24214, cpd24215, cpd24220, cpd24221, cpd24222, cpd24223, cpd24541, cpd25604, cpd25610, cpd25612, cpd25613, cpd26352</t>
  </si>
  <si>
    <t>cpd00067, cpd00317, cpd00328, cpd00384, cpd00615, cpd00621, cpd00674, cpd00679, cpd00680, cpd00687, cpd01025, cpd01036, cpd01071, cpd01085, cpd01096, cpd01104, cpd01117, cpd01132, cpd01151, cpd01198, cpd01214, cpd01255, cpd01256, cpd01271, cpd01303, cpd01310, cpd01313, cpd01316, cpd01320, cpd01332, cpd01337, cpd01343, cpd01350, cpd01375, cpd01388, cpd01684, cpd01896, cpd01995, cpd02094, cpd02252, cpd02733, cpd02869, cpd03029, cpd03032, cpd03173, cpd03292, cpd03296, cpd03872, cpd03972, cpd03973, cpd03974, cpd03975, cpd03976, cpd03977, cpd03978, cpd03979, cpd03980, cpd03981, cpd04020, cpd04028, cpd04034, cpd04037, cpd04038, cpd04056, cpd04065, cpd04067, cpd04070, cpd04082, cpd04084, cpd04087, cpd04089, cpd04090, cpd04091, cpd04092, cpd04095, cpd04142, cpd04144, cpd04147, cpd04173, cpd04183, cpd04189, cpd04194, cpd04199, cpd04201, cpd04210, cpd04220, cpd04227, cpd04230, cpd04233, cpd04239, cpd04245, cpd04246, cpd04247, cpd04255, cpd04257, cpd04263, cpd04298, cpd04344, cpd04426, cpd04461, cpd04563, cpd04815, cpd04817, cpd04818, cpd04821, cpd04826, cpd04878, cpd04882, cpd04960, cpd05036, cpd05052, cpd05082, cpd05095, cpd05107, cpd05401, cpd05627, cpd06044, cpd06200, cpd06629, cpd06725, cpd06808, cpd06977, cpd07527, cpd08042, cpd08046, cpd08078, cpd08085, cpd08131, cpd08157, cpd08560, cpd08563, cpd08764, cpd08780, cpd08782, cpd08783, cpd08784, cpd08785, cpd08786, cpd08787, cpd08788, cpd08789, cpd08790, cpd08791, cpd08792, cpd08793, cpd08795, cpd08796, cpd08806, cpd08807, cpd08809, cpd08816, cpd08823, cpd08826, cpd08835, cpd08840, cpd08841, cpd08845, cpd08849, cpd08850, cpd08881, cpd08884, cpd08893, cpd08894, cpd09122, cpd09123, cpd09124, cpd09131, cpd09132, cpd09133, cpd09134, cpd09136, cpd09137, cpd09138, cpd09139, cpd09141, cpd09143, cpd09147, cpd09148, cpd09154, cpd09155, cpd09166, cpd09169, cpd09171, cpd09173, cpd09174, cpd09175, cpd09176, cpd09177, cpd09178, cpd09179, cpd09180, cpd09181, cpd09182, cpd09183, cpd09184, cpd09188, cpd09189, cpd09284, cpd09300, cpd09379, cpd09391, cpd09465, cpd09765, cpd11170, cpd11297, cpd11319, cpd11321, cpd11322, cpd11323, cpd11324, cpd11325, cpd11326, cpd11328, cpd11330, cpd11352, cpd11358, cpd11362, cpd11363, cpd11367, cpd11368, cpd11402, cpd11405, cpd11668, cpd11930, cpd11944, cpd11945, cpd11951, cpd11974, cpd12286, cpd12368, cpd12427, cpd12548, cpd12560, cpd13387, cpd13429, cpd14556, cpd16547, cpd17083, cpd17484, cpd17485, cpd17486, cpd17487, cpd17488, cpd17489, cpd17537, cpd17700, cpd17705, cpd17706, cpd17707, cpd17708, cpd17709, cpd17710, cpd17803, cpd17804, cpd17805, cpd17806, cpd17807, cpd17808, cpd17809, cpd17928, cpd17940, cpd17958, cpd17984, cpd17985, cpd17986, cpd17987, cpd17988, cpd17989, cpd19206, cpd19562, cpd19893, cpd19896, cpd19897, cpd19898, cpd19900, cpd19901, cpd19902, cpd19941, cpd19942, cpd19943, cpd19973, cpd19974, cpd20083, cpd20097, cpd20098, cpd20099, cpd20106, cpd20107, cpd20108, cpd21030, cpd21031, cpd21079, cpd21154, cpd22562, cpd22568, cpd22634, cpd22636, cpd23336, cpd23352, cpd23551, cpd23552, cpd23651, cpd23652, cpd23653, cpd23656, cpd23658, cpd23659, cpd23661, cpd23715, cpd23717, cpd23718, cpd23719, cpd23755, cpd23756, cpd23935, cpd23952, cpd23953, cpd23963, cpd23965, cpd23966, cpd23967, cpd23968, cpd23972, cpd23975, cpd23976, cpd24081, cpd24082, cpd24104, cpd24105, cpd24199, cpd24200, cpd24205, cpd24206, cpd24207, cpd24212, cpd24213, cpd24214, cpd24215, cpd24220, cpd24221, cpd24222, cpd24223, cpd24311, cpd24312, cpd24318, cpd24319, cpd24324, cpd24325, cpd24326, cpd24541, cpd24709, cpd24849, cpd25604, cpd25610, cpd25612, cpd25613, cpd25727, cpd26032, cpd26039, cpd26059, cpd26175, cpd26207, cpd26352, cpd26526, cpd26534, cpd26645, cpd26646, cpd26647, cpd26648, cpd26649, cpd26650, cpd26651, cpd26653, cpd26654, cpd26655, cpd26656, cpd26999, cpd27286, cpd27287, cpd27288, cpd27290, cpd28220, cpd28241, cpd28242</t>
  </si>
  <si>
    <t>cpd00067, cpd00674, cpd01036, cpd01313, cpd01316, cpd01337, cpd01388, cpd02733, cpd03032, cpd03173, cpd03977, cpd03978, cpd03979, cpd03980, cpd04020, cpd04028, cpd04034, cpd04037, cpd04038, cpd04039, cpd04056, cpd04091, cpd04199, cpd04201, cpd04255, cpd04298, cpd04461, cpd04815, cpd04817, cpd04821, cpd05052, cpd08290, cpd08782, cpd08783, cpd08784, cpd08785, cpd08786, cpd08787, cpd08788, cpd08789, cpd08790, cpd08791, cpd08792, cpd08793, cpd08795, cpd08796, cpd08806, cpd08884, cpd09284, cpd09300, cpd09391, cpd11319, cpd11321, cpd11322, cpd11323, cpd11324, cpd11325, cpd11326, cpd11945, cpd11974, cpd17803, cpd17804, cpd17805, cpd17806, cpd17807, cpd17808, cpd19562, cpd20106, cpd20107, cpd20108, cpd22634, cpd22636, cpd23661, cpd24104, cpd24105, cpd24220, cpd24221, cpd24222, cpd24223</t>
  </si>
  <si>
    <t>cpd00067, cpd01036, cpd01313, cpd01337, cpd02733, cpd03032, cpd03173, cpd03977, cpd03978, cpd03979, cpd03980, cpd04020, cpd04028, cpd04034, cpd04037, cpd04038, cpd04039, cpd04056, cpd04091, cpd04199, cpd04201, cpd04255, cpd04298, cpd04461, cpd04815, cpd04821, cpd05052, cpd08290, cpd08782, cpd08783, cpd08784, cpd08785, cpd08786, cpd08787, cpd08788, cpd08789, cpd08790, cpd08791, cpd08792, cpd08793, cpd08795, cpd08796, cpd08806, cpd08884, cpd09284, cpd09300, cpd09391, cpd11319, cpd11321, cpd11322, cpd11323, cpd11324, cpd11325, cpd11326, cpd11945, cpd19562, cpd20106, cpd20107, cpd20108, cpd22634, cpd22636, cpd23661, cpd24104, cpd24105</t>
  </si>
  <si>
    <t>cpd00049, cpd00067, cpd00084, cpd00188, cpd00211, cpd00214, cpd00487, cpd00536, cpd00597, cpd00675, cpd00728, cpd00797, cpd00903, cpd01080, cpd01107, cpd01113, cpd01122, cpd01126, cpd01130, cpd01138, cpd01166, cpd01179, cpd01464, cpd01465, cpd01480, cpd01741, cpd01788, cpd01945, cpd01951, cpd01961, cpd02042, cpd02077, cpd02247, cpd02531, cpd02534, cpd02592, cpd02733, cpd02786, cpd02800, cpd02823, cpd02846, cpd02873, cpd02905, cpd02907, cpd02936, cpd02946, cpd02949, cpd03031, cpd03176, cpd03540, cpd03541, cpd03554, cpd03555, cpd03560, cpd03566, cpd03641, cpd03846, cpd03847, cpd03848, cpd03849, cpd03850, cpd03851, cpd03852, cpd04203, cpd04409, cpd04468, cpd04486, cpd04541, cpd04694, cpd04739, cpd04827, cpd05196, cpd05200, cpd05229, cpd05230, cpd05231, cpd05232, cpd05235, cpd05238, cpd05274, cpd05275, cpd05276, cpd05277, cpd05278, cpd05280, cpd05489, cpd05495, cpd05514, cpd05515, cpd08041, cpd08505, cpd08869, cpd09612, cpd09658, cpd10504, cpd10507, cpd10520, cpd10524, cpd10526, cpd10528, cpd10533, cpd11801, cpd11827, cpd12347, cpd12456, cpd12496, cpd12523, cpd12660, cpd14712, cpd14713, cpd15016, cpd15025, cpd15027, cpd15036, cpd15037, cpd15041, cpd15240, cpd15269, cpd15329, cpd15358, cpd15536, cpd15541, cpd15608, cpd15622, cpd15640, cpd15992, cpd16290, cpd16292, cpd16301, cpd16327, cpd16337, cpd16341, cpd16342, cpd16349, cpd16466, cpd19326, cpd19461, cpd19480, cpd19481, cpd19482, cpd19486, cpd20674, cpd20867, cpd20869, cpd20870, cpd20873, cpd20874, cpd20876, cpd20877, cpd20918, cpd21070, cpd21110, cpd21175, cpd21176, cpd22613, cpd22629, cpd23279, cpd23285, cpd23286, cpd23335, cpd23514, cpd23515, cpd23549, cpd23573, cpd23589, cpd23650, cpd23728, cpd23729, cpd23730, cpd23731, cpd23732, cpd23733, cpd23734, cpd23897, cpd23973, cpd23979, cpd24035, cpd24065, cpd24244, cpd24599, cpd24915, cpd24916, cpd24917, cpd24918, cpd24919, cpd24920, cpd25067, cpd25090, cpd25091, cpd25104, cpd25296, cpd25297, cpd25303, cpd25304, cpd25305, cpd25306, cpd25307, cpd25308, cpd25324, cpd25325, cpd25327, cpd25376, cpd25827, cpd25828, cpd25837, cpd25838, cpd25840, cpd25862, cpd25866, cpd25867, cpd25868, cpd26000, cpd26147, cpd26562, cpd26563, cpd26564, cpd26565, cpd26568, cpd26569, cpd26570, cpd26571, cpd26586, cpd26587, cpd26588, cpd26589, cpd26590, cpd26591, cpd26592, cpd26593, cpd26594, cpd26595, cpd26596, cpd26616, cpd26860, cpd26861, cpd26864, cpd27807</t>
  </si>
  <si>
    <t>cpd00049, cpd00067, cpd00188, cpd00211, cpd00214, cpd00487, cpd00536, cpd00597, cpd00675, cpd00680, cpd00728, cpd00797, cpd00903, cpd01080, cpd01107, cpd01113, cpd01122, cpd01126, cpd01130, cpd01138, cpd01179, cpd01464, cpd01465, cpd01480, cpd01741, cpd01788, cpd01945, cpd01951, cpd01961, cpd02042, cpd02077, cpd02247, cpd02531, cpd02534, cpd02592, cpd02733, cpd02786, cpd02800, cpd02823, cpd02846, cpd02873, cpd02905, cpd02907, cpd02936, cpd02946, cpd02949, cpd03031, cpd03176, cpd03540, cpd03541, cpd03554, cpd03555, cpd03560, cpd03566, cpd03641, cpd03846, cpd03847, cpd03848, cpd03849, cpd03850, cpd03851, cpd03852, cpd03977, cpd03978, cpd04028, cpd04298, cpd04461, cpd04541, cpd04815, cpd05196, cpd05200, cpd05229, cpd05230, cpd05231, cpd05232, cpd05235, cpd05238, cpd05274, cpd05275, cpd05276, cpd05277, cpd05278, cpd05280, cpd05489, cpd05495, cpd05514, cpd05515, cpd08041, cpd08505, cpd08806, cpd08869, cpd09612, cpd09658, cpd10504, cpd10507, cpd10520, cpd10524, cpd10526, cpd10528, cpd10533, cpd11801, cpd11827, cpd12347, cpd12456, cpd12496, cpd12523, cpd12660, cpd14712, cpd14713, cpd15016, cpd15025, cpd15027, cpd15036, cpd15037, cpd15041, cpd15240, cpd15269, cpd15329, cpd15358, cpd15536, cpd15541, cpd15608, cpd15622, cpd15640, cpd15992, cpd16290, cpd16292, cpd16301, cpd16327, cpd16337, cpd16341, cpd16342, cpd16349, cpd16466, cpd19326, cpd19461, cpd19480, cpd19481, cpd19482, cpd19486, cpd19562, cpd20674, cpd20867, cpd20869, cpd20870, cpd20873, cpd20874, cpd20876, cpd20877, cpd20918, cpd21070, cpd21110, cpd21175, cpd21176, cpd22613, cpd22629, cpd23279, cpd23285, cpd23286, cpd23335, cpd23514, cpd23515, cpd23549, cpd23573, cpd23589, cpd23650, cpd23728, cpd23729, cpd23730, cpd23731, cpd23732, cpd23733, cpd23734, cpd23897, cpd23973, cpd23979, cpd24035, cpd24065, cpd24244, cpd24599, cpd24915, cpd24916, cpd24917, cpd24918, cpd24919, cpd24920, cpd25067, cpd25090, cpd25091, cpd25104, cpd25296, cpd25297, cpd25303, cpd25304, cpd25305, cpd25306, cpd25307, cpd25308, cpd25324, cpd25325, cpd25327, cpd25376, cpd25827, cpd25828, cpd25837, cpd25838, cpd25840, cpd25862, cpd25866, cpd25867, cpd25868, cpd26000, cpd26147, cpd26562, cpd26563, cpd26564, cpd26565, cpd26568, cpd26569, cpd26570, cpd26571, cpd26586, cpd26587, cpd26588, cpd26589, cpd26590, cpd26591, cpd26592, cpd26593, cpd26594, cpd26595, cpd26596, cpd26616, cpd26860, cpd26861, cpd26864, cpd27807</t>
  </si>
  <si>
    <t>cpd00067, cpd04819</t>
  </si>
  <si>
    <t>cpd00067, cpd00674, cpd01071, cpd01313, cpd01316, cpd01388, cpd02733, cpd04020, cpd04034, cpd04037, cpd04038, cpd04056, cpd04239, cpd04263, cpd04817, cpd04821, cpd11974, cpd17803, cpd17804, cpd17805, cpd17806, cpd17807, cpd17808, cpd24220, cpd24221, cpd24222, cpd24223, cpd26352</t>
  </si>
  <si>
    <t>cpd00056, cpd00067, cpd00098, cpd00540, cpd01166, cpd04203, cpd04409, cpd04468, cpd04486, cpd04694, cpd04739, cpd04819, cpd04827, cpd08030, cpd26352</t>
  </si>
  <si>
    <t>cpd00067, cpd03726, cpd15460</t>
  </si>
  <si>
    <t>cpd00067, cpd00635, cpd03422</t>
  </si>
  <si>
    <t>cpd00067, cpd15437</t>
  </si>
  <si>
    <t>cpd00067, cpd03724</t>
  </si>
  <si>
    <t>cpd00067, cpd15460</t>
  </si>
  <si>
    <t>cpd00067, cpd00396, cpd01067, cpd01562, cpd01607, cpd01627, cpd27365</t>
  </si>
  <si>
    <t>cpd00001, cpd00002, cpd00008, cpd00009, cpd00067, cpd00355, cpd02016</t>
  </si>
  <si>
    <t>cpd00020, cpd00027, cpd00059, cpd00061, cpd00079, cpd00082, cpd00089, cpd00108, cpd00138, cpd00179, cpd00190, cpd00212, cpd00235, cpd00314, cpd00455, cpd00491, cpd00501, cpd00523, cpd00709, cpd00724, cpd00794, cpd00802, cpd00818, cpd00863, cpd01030, cpd01157, cpd01171, cpd01490, cpd01757, cpd01850, cpd01919, cpd02760, cpd03014, cpd03698, cpd03752, cpd03805, cpd03845, cpd14905, cpd15391, cpd19001, cpd22786, cpd22787, cpd26521, cpd26522, cpd26854</t>
  </si>
  <si>
    <t>cpd00001, cpd00002, cpd00008, cpd00009, cpd00067, cpd11170, cpd11327, cpd11930, cpd13387, cpd23756, cpd26059</t>
  </si>
  <si>
    <t>cpd00067, cpd02733, cpd03031, cpd08041</t>
  </si>
  <si>
    <t>Different transport type</t>
  </si>
  <si>
    <t xml:space="preserve">4-amino-4-deoxy-L-arabinose phosphoundecaprenol flippase, ArnEF. </t>
  </si>
  <si>
    <t>4-amino-4-deoxy-L-arabinose phosphoundecaprenol flippase, ArnEF.</t>
  </si>
  <si>
    <t>iML1515 contains two similar reactions for the transport of formate. No evidences of symport raction found. Transyt generated a uniport reaction like iML1515 however evidences of a irrev reaction were not found. Transyt also generated an antiport reaction by mistake because of the description of one of the hits.</t>
  </si>
  <si>
    <t>cpd00023, cpd00035, cpd00039, cpd00041, cpd00051, cpd00053, cpd00054, cpd00060, cpd00064, cpd00065, cpd00066, cpd00069, cpd00084, cpd00107, cpd00119, cpd00129, cpd00132, cpd00156, cpd00161, cpd00322, cpd00343, cpd00424, cpd00504, cpd00516, cpd00848, cpd00923, cpd01258, cpd01606, cpd01608, cpd01771, cpd01977, cpd02018, cpd02095, cpd02150, cpd02279, cpd02374, cpd02418, cpd02456, cpd02521, cpd02715, cpd02765, cpd03460, cpd08093, cpd08363, cpd09876, cpd11623, cpd12261, cpd16472, cpd16556, cpd17425, cpd23842, cpd23915, cpd25636, cpd25923, cpd26027, cpd27590</t>
  </si>
  <si>
    <t>cpd00039, cpd00067, cpd01155</t>
  </si>
  <si>
    <t>TCDB does not show any generic reaction. Generated using Metacyc</t>
  </si>
  <si>
    <t>The camphor resistance protein, CrcB or FluC.</t>
  </si>
  <si>
    <t>Putative fructoselysine transporter FrlA (Wiame and Van Schaftingen 2004).</t>
  </si>
  <si>
    <t>Inner membrane transport protein YbaT</t>
  </si>
  <si>
    <t>Proline:Na+ symporter. Also imports propionate but the metabolite is not described in TCDB. However generated using metacyc</t>
  </si>
  <si>
    <t>Zn2+/Cd2+ efflux system, ZntB</t>
  </si>
  <si>
    <t>Nitrite uptake/efflux channel. Different transport type</t>
  </si>
  <si>
    <t>O-aetylserine/cysteine/azaserine exporter, EamB or YfiK.</t>
  </si>
  <si>
    <t>L-arginine exporter (ArgO or YggA). Different transport types in MetaCyc and TCDB. ArgO when overproducted confers sensitivity to the toxic arginine analogue, canavanine and catalyzes export of L-lysine.  Should the transporter exist in normal conditions?</t>
  </si>
  <si>
    <t>Fe(III)hydroxamate - no evidence that should be transported.</t>
  </si>
  <si>
    <t>TCDB has resveratrol, Rutin, Naringenin when it should say also fatty acids. ddca reaction not generated</t>
  </si>
  <si>
    <t>FepA ferri-enterobactin (also Colicins B and D) receptor for the 37 aas disulfide-containing K+ channel toxin. Different transport types in TCDB and Metacyc.</t>
  </si>
  <si>
    <t>YdeD (EamA) efflux pump for O-acetylserine, cysteine, asparagine and glutamine. Evidence of transport of L-Serine not found.</t>
  </si>
  <si>
    <t>NhaB Na+:H+ antiporter of 513 aas and 11 or 12 TMSs.</t>
  </si>
  <si>
    <t>NhaA Na+:2H+ antiporter. Li+ found in other hits. Reaction is reversible in TCDB generic family reaction</t>
  </si>
  <si>
    <t>cpd03806, cpd12241, cpd22614, cpd23688</t>
  </si>
  <si>
    <t>cpd00047</t>
  </si>
  <si>
    <t>cpd00971</t>
  </si>
  <si>
    <t>cpd00015, cpd00050</t>
  </si>
  <si>
    <t>cpd01405</t>
  </si>
  <si>
    <t>Putrescine:H+ symport reaction was cretaed. Ornithine is not described in TCDB. Despite TCDB's description of two different trasport types TranSyT only support's one per gene</t>
  </si>
  <si>
    <t>Homodimeric electrogenic arginine (Km=80μM):agmatine antiporter. Agmatine is not described in TCDB but found in MetaCyc.</t>
  </si>
  <si>
    <t>iML1515 contains two similar reactions for the transport of formate. No evidences of symport reaction found.</t>
  </si>
  <si>
    <t>cpd00029, cpd00049, cpd00067, cpd00188, cpd00211, cpd00214, cpd00317, cpd00328, cpd00384, cpd00407, cpd00487, cpd00536, cpd00597, cpd00615, cpd00621, cpd00674, cpd00675, cpd00679, cpd00680, cpd00687, cpd00728, cpd00797, cpd00903, cpd01025, cpd01034, cpd01036, cpd01080, cpd01096, cpd01098, cpd01107, cpd01113, cpd01122, cpd01126, cpd01130, cpd01138, cpd01151, cpd01179, cpd01198, cpd01214, cpd01255, cpd01256, cpd01310, cpd01313, cpd01316, cpd01320, cpd01332, cpd01337, cpd01350, cpd01388, cpd01464, cpd01465, cpd01480, cpd01741, cpd01788, cpd01896, cpd01945, cpd01951, cpd01961, cpd01995, cpd02042, cpd02077, cpd02094, cpd02247, cpd02531, cpd02534, cpd02592, cpd02786, cpd02800, cpd02823, cpd02846, cpd02869, cpd02873, cpd02905, cpd02907, cpd02936, cpd02946, cpd02949, cpd03032, cpd03173, cpd03176, cpd03292, cpd03296, cpd03540, cpd03541, cpd03554, cpd03555, cpd03560, cpd03566, cpd03641, cpd03747, cpd03749, cpd03846, cpd03847, cpd03848, cpd03849, cpd03850, cpd03851, cpd03852, cpd03972, cpd03973, cpd03974, cpd03975, cpd03976, cpd03977, cpd03978, cpd03979, cpd03980, cpd03981, cpd04020, cpd04028, cpd04034, cpd04037, cpd04038, cpd04039, cpd04056, cpd04065, cpd04067, cpd04070, cpd04084, cpd04088, cpd04089, cpd04091, cpd04095, cpd04189, cpd04199, cpd04201, cpd04220, cpd04227, cpd04230, cpd04233, cpd04239, cpd04245, cpd04246, cpd04247, cpd04255, cpd04298, cpd04358, cpd04383, cpd04426, cpd04446, cpd04461, cpd04526, cpd04541, cpd04815, cpd04817, cpd04818, cpd04878, cpd04882, cpd05052, cpd05082, cpd05095, cpd05196, cpd05200, cpd05229, cpd05230, cpd05231, cpd05232, cpd05235, cpd05238, cpd05274, cpd05275, cpd05276, cpd05277, cpd05278, cpd05280, cpd05489, cpd05495, cpd05514, cpd05515, cpd05627, cpd08038, cpd08043, cpd08046, cpd08054, cpd08276, cpd08290, cpd08505, cpd08560, cpd08782, cpd08783, cpd08784, cpd08785, cpd08786, cpd08787, cpd08788, cpd08789, cpd08790, cpd08791, cpd08792, cpd08793, cpd08795, cpd08796, cpd08806, cpd08850, cpd08869, cpd08884, cpd08894, cpd09284, cpd09300, cpd09379, cpd09391, cpd09612, cpd09658, cpd09765, cpd10504, cpd10507, cpd10520, cpd10524, cpd10526, cpd10528, cpd10533, cpd11297, cpd11319, cpd11321, cpd11322, cpd11323, cpd11324, cpd11325, cpd11326, cpd11668, cpd11801, cpd11827, cpd11944, cpd11945, cpd11974, cpd12286, cpd12347, cpd12368, cpd12427, cpd12456, cpd12496, cpd12523, cpd12548, cpd12560, cpd12660, cpd14712, cpd14713, cpd15016, cpd15025, cpd15027, cpd15036, cpd15037, cpd15041, cpd15240, cpd15269, cpd15329, cpd15358, cpd15536, cpd15541, cpd15608, cpd15622, cpd15640, cpd15992, cpd16290, cpd16292, cpd16301, cpd16327, cpd16337, cpd16341, cpd16342, cpd16349, cpd16466, cpd17484, cpd17485, cpd17486, cpd17487, cpd17488, cpd17489, cpd17537, cpd17705, cpd17706, cpd17707, cpd17708, cpd17709, cpd17710, cpd17803, cpd17804, cpd17805, cpd17806, cpd17807, cpd17808, cpd17809, cpd17958, cpd17984, cpd17985, cpd17986, cpd17987, cpd17988, cpd17989, cpd19326, cpd19461, cpd19480, cpd19481, cpd19482, cpd19486, cpd19562, cpd20106, cpd20107, cpd20108, cpd20674, cpd20681, cpd20867, cpd20869, cpd20870, cpd20873, cpd20874, cpd20876, cpd20877, cpd20918, cpd21070, cpd21110, cpd21158, cpd21175, cpd21176, cpd21374, cpd22613, cpd22629, cpd22634, cpd22636, cpd23279, cpd23285, cpd23286, cpd23335, cpd23514, cpd23515, cpd23549, cpd23573, cpd23589, cpd23650, cpd23661, cpd23728, cpd23729, cpd23730, cpd23731, cpd23732, cpd23733, cpd23734, cpd23897, cpd23973, cpd23979, cpd24035, cpd24065, cpd24104, cpd24105, cpd24199, cpd24200, cpd24205, cpd24206, cpd24207, cpd24212, cpd24213, cpd24214, cpd24215, cpd24220, cpd24221, cpd24222, cpd24223, cpd24244, cpd24541, cpd24599, cpd24915, cpd24916, cpd24917, cpd24918, cpd24919, cpd24920, cpd25067, cpd25090, cpd25091, cpd25104, cpd25296, cpd25297, cpd25303, cpd25304, cpd25305, cpd25306, cpd25307, cpd25308, cpd25324, cpd25325, cpd25327, cpd25376, cpd25604, cpd25610, cpd25612, cpd25613, cpd25827, cpd25828, cpd25837, cpd25838, cpd25840, cpd25862, cpd25866, cpd25867, cpd25868, cpd26000, cpd26147, cpd26562, cpd26563, cpd26564, cpd26565, cpd26568, cpd26569, cpd26570, cpd26571, cpd26586, cpd26587, cpd26588, cpd26589, cpd26590, cpd26591, cpd26592, cpd26593, cpd26594, cpd26595, cpd26596, cpd26616, cpd26860, cpd26861, cpd26864, cpd27807</t>
  </si>
  <si>
    <t>cpd00067, cpd01036, cpd01313, cpd01337, cpd03032, cpd03977, cpd03978, cpd03979, cpd03980, cpd04020, cpd04028, cpd04034, cpd04037, cpd04038, cpd04039, cpd04056, cpd04091, cpd04199, cpd04201, cpd04255, cpd04298, cpd04461, cpd04815, cpd05052, cpd08290, cpd08782, cpd08783, cpd08784, cpd08785, cpd08786, cpd08787, cpd08788, cpd08789, cpd08790, cpd08791, cpd08792, cpd08793, cpd08795, cpd08796, cpd08806, cpd08884, cpd09284, cpd09300, cpd09391, cpd11319, cpd11321, cpd11322, cpd11323, cpd11324, cpd11325, cpd11326, cpd11945, cpd19562, cpd20106, cpd20107, cpd20108, cpd22634, cpd22636, cpd23661, cpd24104, cpd24105</t>
  </si>
  <si>
    <t>Oligopeptide transporter, OppABCDF/MppA/YgiS. </t>
  </si>
  <si>
    <t>cpd00067, cpd00161, cpd00227, cpd01873, cpd21022</t>
  </si>
  <si>
    <t>cpd00021, cpd00030, cpd00067, cpd00131, cpd00560, cpd10516, cpd17005, cpd20419, cpd20624, cpd20864, cpd24344, cpd26474, cpd27025, cpd28147</t>
  </si>
  <si>
    <t>cpd00067, cpd00300, cpd00309</t>
  </si>
  <si>
    <t>cpd00067, cpd00309</t>
  </si>
  <si>
    <t>cpd00065, cpd00067, cpd00359</t>
  </si>
  <si>
    <t>cpd00067, cpd00222, cpd00672, cpd23466, cpd23467</t>
  </si>
  <si>
    <t>cpd00020, cpd00061, cpd01030, cpd02760, cpd03696, cpd03697, cpd03698, cpd03845</t>
  </si>
  <si>
    <t>cpd00020, cpd00061, cpd00523, cpd00794</t>
  </si>
  <si>
    <t>Trehalose porter, TreB.</t>
  </si>
  <si>
    <t>The putative xanthine permease, YicE. No evidence of transport of guanine and adenine found.</t>
  </si>
  <si>
    <t>High affinity (3 μM tryptophan permease, Mtr.  Also transports indole</t>
  </si>
  <si>
    <t>Putative Ala/Gly transporter of 476 aas and 11 TMSs, YaaJ.</t>
  </si>
  <si>
    <t xml:space="preserve">Allantoin permease; encoded in an operon with allantoinase and other degradative enzymes. </t>
  </si>
  <si>
    <t>The TonB energy-transducing system. No evidence found of transport of fe3hox, feoxam.</t>
  </si>
  <si>
    <t xml:space="preserve">Shikimate:H+ symporter. </t>
  </si>
  <si>
    <t>Glycerol-P:Pi antiporter. Other metabolites found by ontology search and other hits. Different reversibility</t>
  </si>
  <si>
    <t>Uncharacterized transporter, YeaV. Incomplete TCDB. No metabolites described. Different annotation from second best hit</t>
  </si>
  <si>
    <t xml:space="preserve">Glutathione-regulated K+ efflux protein B, KefB; </t>
  </si>
  <si>
    <t>Glutathione-regulated K+ efflux protein B, KefB; Several other metabolites were added because of the generic reaction in other hits</t>
  </si>
  <si>
    <t>Asparagine transporter of 499 aas and 12 TMSs. Several metabolites found in other hits</t>
  </si>
  <si>
    <t>TCDB describes this transporter as a symporter with Na+. TCDB and Uniprot also mention dipeptides, Metacyc only FDA and FMN</t>
  </si>
  <si>
    <t>Several of the metabolites were found. fusa, novbcn, rfamp not found.</t>
  </si>
  <si>
    <t>Protein classified in TC class 9 class. No compounds or generic reaction available</t>
  </si>
  <si>
    <t>No similarities found in TCDB. Aldose sugar dehydrogenase with broad substrate specificity according to uniprot</t>
  </si>
  <si>
    <t>No similarities found in TCDB. Cytochrome c-type biogenesis protein CcmE according to uniprot</t>
  </si>
  <si>
    <t>BLAST results against TCDB e-13. TranSyT cut-off is set to e-20. Protein not considered for complex 3.A.3.7.1</t>
  </si>
  <si>
    <t>No similarities found in TCDB. Catalyzes the interconversion of beta-pyran and beta-furan forms of D-ribose according to uniprot. Not a transporter</t>
  </si>
  <si>
    <t>Pseudogene. Not present in the file used for alignments against TCDB</t>
  </si>
  <si>
    <t>Family 1.A.23 generic reaction could could not be used by TranSyT</t>
  </si>
  <si>
    <t>No similarities found in TCDB. Chaperone required for proper molybdenum cofactor insertion and final assembly of the membrane-bound respiratory nitrate reductase 2 according to uniprot. Not a transporter</t>
  </si>
  <si>
    <t>No similarities found in TCDB.Chaperone required for proper molybdenum cofactor insertion and final assembly of the membrane-bound respiratory nitrate reductase 1 according to uniprot. Not a transporter</t>
  </si>
  <si>
    <t>No similarities found in TCDB. Catalyzes the reduction of nitrite to ammonia, consuming six electrons in the process according to uniprot.</t>
  </si>
  <si>
    <t>No similarities found in TCDB. This protein is involved in the pathway nitrogen metabolism, which is part of Energy metabolism according to uniprot.</t>
  </si>
  <si>
    <t>No similarities found in TCDB. This protein is involved in the pathway peptidoglycan biosynthesis, which is part of Cell wall biogenesis according to uniprot.</t>
  </si>
  <si>
    <t>No similarities found in TCDB. Penicillin-binding protein 1C according to uniprot.</t>
  </si>
  <si>
    <t>No similarities found in TCDB. Thiol:disulfide interchange protein DsbC according to uniprot.</t>
  </si>
  <si>
    <t>No similarities found in TCDB. Thiol:disulfide interchange protein DsbG according to uniprot.</t>
  </si>
  <si>
    <t>No similarities found in TCDB. Thiol:disulfide interchange protein DsbA according to uniprot.</t>
  </si>
  <si>
    <t>TranSyT was not able to find all subunits for TC number 3.A.2.1.1. Other subunits might have been used to complete the complex.</t>
  </si>
  <si>
    <t>TranSyT was not able to find all subunits for TC number 3.D.4.3.2. Other subunits might have been used to complete the complex.</t>
  </si>
  <si>
    <t>TranSyT was not able to find all subunits for TC number 3.A.1.107.3. Other subunits might have been used to complete the complex.</t>
  </si>
  <si>
    <t>TranSyT was not able to find all subunits for TC number 3.A.3.7.1. Other subunits might have been used to complete the complex.</t>
  </si>
  <si>
    <t>TranSyT was not able to find all subunits for TC number 3.A.4.1.1. Other subunits might have been used to complete the complex.</t>
  </si>
  <si>
    <t>TranSyT was not able to find all subunits for TC number 3.A.1.9.1. Other subunits might have been used to complete the complex.</t>
  </si>
  <si>
    <t>TranSyT was not able to find all subunits for TC number 5.A.3.5.2. Other subunits might have been used to complete the complex.</t>
  </si>
  <si>
    <t>TranSyT was not able to find all subunits for TC number 5.A.3.2.1. Other subunits might have been used to complete the complex.</t>
  </si>
  <si>
    <t>No similarities found in TCDB. Required for the synthesis of poly-beta-1,6-N-acetyl-D-glucosamine (PGA), a biofilm adhesin polysaccharide according to uniprot.</t>
  </si>
  <si>
    <t>No similarities found in TCDB. Cell wall formation. Synthesis of cross-linked peptidoglycan from the lipid intermediates according to uniprot.</t>
  </si>
  <si>
    <t>TranSyT was not able to find all subunits for TC number 4.A.1.1.1. Other subunits might have been used to complete the complex.</t>
  </si>
  <si>
    <t>TranSyT was not able to find all subunits for TC number 1.B.42.1.2. Other subunits might have been used to complete the complex.</t>
  </si>
  <si>
    <t>Can't find any references for this gene. Not present TranSyT's input proteome.</t>
  </si>
  <si>
    <t>cpd00001, cpd00009, cpd00012, cpd00013, cpd00021, cpd00030, cpd00034, cpd00048, cpd00058, cpd00063, cpd00067, cpd00075, cpd00081, cpd00099, cpd00131, cpd00149, cpd00150, cpd00179, cpd00205, cpd00209, cpd00239, cpd00242, cpd00244, cpd00254, cpd00268, cpd00317, cpd00328, cpd00384, cpd00421, cpd00531, cpd00532, cpd00534, cpd00552, cpd00560, cpd00615, cpd00621, cpd00674, cpd00679, cpd00680, cpd00687, cpd00740, cpd00966, cpd00971, cpd01012, cpd01025, cpd01036, cpd01048, cpd01085, cpd01096, cpd01104, cpd01132, cpd01151, cpd01198, cpd01214, cpd01255, cpd01256, cpd01262, cpd01271, cpd01281, cpd01303, cpd01310, cpd01313, cpd01316, cpd01320, cpd01329, cpd01332, cpd01337, cpd01343, cpd01350, cpd01355, cpd01375, cpd01388, cpd01399, cpd01414, cpd01622, cpd01684, cpd01896, cpd01995, cpd02094, cpd02869, cpd03029, cpd03032, cpd03166, cpd03173, cpd03292, cpd03296, cpd03387, cpd03396, cpd03872, cpd03972, cpd03973, cpd03974, cpd03975, cpd03976, cpd03977, cpd03978, cpd03979, cpd03980, cpd03981, cpd04020, cpd04028, cpd04034, cpd04037, cpd04038, cpd04056, cpd04065, cpd04067, cpd04070, cpd04082, cpd04084, cpd04087, cpd04089, cpd04090, cpd04091, cpd04092, cpd04095, cpd04097, cpd04099, cpd04100, cpd04142, cpd04144, cpd04147, cpd04173, cpd04183, cpd04189, cpd04194, cpd04199, cpd04201, cpd04210, cpd04220, cpd04227, cpd04230, cpd04233, cpd04245, cpd04246, cpd04247, cpd04255, cpd04257, cpd04263, cpd04298, cpd04344, cpd04426, cpd04461, cpd04563, cpd04815, cpd04817, cpd04818, cpd04826, cpd04878, cpd04882, cpd04960, cpd05036, cpd05052, cpd05082, cpd05095, cpd05107, cpd05627, cpd06977, cpd07527, cpd08042, cpd08046, cpd08078, cpd08085, cpd08131, cpd08157, cpd08438, cpd08560, cpd08563, cpd08764, cpd08780, cpd08782, cpd08783, cpd08784, cpd08785, cpd08786, cpd08787, cpd08788, cpd08789, cpd08790, cpd08791, cpd08792, cpd08793, cpd08795, cpd08796, cpd08806, cpd08807, cpd08809, cpd08816, cpd08823, cpd08826, cpd08835, cpd08840, cpd08841, cpd08845, cpd08849, cpd08850, cpd08881, cpd08884, cpd08893, cpd08894, cpd09122, cpd09123, cpd09124, cpd09131, cpd09132, cpd09133, cpd09134, cpd09136, cpd09137, cpd09138, cpd09139, cpd09141, cpd09143, cpd09147, cpd09148, cpd09154, cpd09155, cpd09166, cpd09169, cpd09171, cpd09173, cpd09174, cpd09175, cpd09176, cpd09177, cpd09178, cpd09179, cpd09180, cpd09181, cpd09182, cpd09183, cpd09184, cpd09188, cpd09189, cpd09225, cpd09284, cpd09300, cpd09379, cpd09391, cpd09465, cpd09693, cpd09695, cpd09765, cpd10516, cpd11170, cpd11297, cpd11319, cpd11321, cpd11322, cpd11323, cpd11324, cpd11325, cpd11326, cpd11328, cpd11330, cpd11352, cpd11358, cpd11362, cpd11363, cpd11367, cpd11368, cpd11402, cpd11405, cpd11574, cpd11595, cpd11598, cpd11668, cpd11684, cpd11930, cpd11944, cpd11945, cpd11951, cpd11974, cpd12286, cpd12368, cpd12427, cpd12548, cpd12560, cpd13387, cpd13429, cpd14556, cpd15495, cpd15574, cpd16547, cpd17005, cpd17083, cpd17155, cpd17321, cpd17484, cpd17485, cpd17486, cpd17487, cpd17488, cpd17489, cpd17537, cpd17700, cpd17705, cpd17706, cpd17707, cpd17708, cpd17709, cpd17710, cpd17803, cpd17804, cpd17805, cpd17806, cpd17807, cpd17808, cpd17809, cpd17928, cpd17940, cpd17958, cpd17984, cpd17985, cpd17986, cpd17987, cpd17988, cpd17989, cpd19206, cpd19562, cpd19893, cpd19896, cpd19897, cpd19898, cpd19900, cpd19901, cpd19902, cpd19941, cpd19942, cpd19943, cpd19973, cpd19974, cpd20083, cpd20097, cpd20098, cpd20099, cpd20106, cpd20107, cpd20108, cpd20419, cpd20429, cpd20624, cpd20864, cpd21030, cpd21031, cpd21154, cpd22283, cpd22562, cpd22568, cpd22634, cpd22636, cpd22815, cpd23182, cpd23336, cpd23352, cpd23551, cpd23552, cpd23651, cpd23652, cpd23653, cpd23656, cpd23658, cpd23659, cpd23661, cpd23715, cpd23717, cpd23718, cpd23719, cpd23755, cpd23756, cpd23943, cpd23944, cpd23946, cpd23948, cpd23950, cpd23951, cpd23963, cpd23965, cpd23966, cpd23967, cpd23968, cpd23972, cpd23975, cpd23976, cpd24011, cpd24081, cpd24082, cpd24104, cpd24105, cpd24199, cpd24200, cpd24205, cpd24206, cpd24207, cpd24212, cpd24213, cpd24214, cpd24215, cpd24220, cpd24221, cpd24222, cpd24223, cpd24311, cpd24312, cpd24318, cpd24319, cpd24324, cpd24325, cpd24326, cpd24344, cpd24346, cpd24347, cpd24363, cpd24365, cpd24541, cpd24697, cpd24849, cpd25604, cpd25610, cpd25612, cpd25613, cpd25727, cpd26032, cpd26039, cpd26059, cpd26124, cpd26175, cpd26207, cpd26474, cpd26526, cpd26534, cpd26661, cpd26999, cpd27025, cpd27384, cpd27425, cpd27773, cpd27776, cpd28147, cpd28148, cpd28241, cpd28242, cpd30760</t>
  </si>
  <si>
    <t>cpd00001, cpd00009, cpd00012, cpd00013, cpd00020, cpd00021, cpd00023, cpd00025, cpd00029, cpd00030, cpd00033, cpd00034, cpd00035, cpd00036, cpd00039, cpd00041, cpd00042, cpd00047, cpd00048, cpd00049, cpd00051, cpd00053, cpd00054, cpd00055, cpd00058, cpd00060, cpd00061, cpd00063, cpd00064, cpd00065, cpd00066, cpd00067, cpd00069, cpd00071, cpd00073, cpd00075, cpd00076, cpd00077, cpd00080, cpd00081, cpd00084, cpd00092, cpd00095, cpd00098, cpd00099, cpd00100, cpd00103, cpd00106, cpd00107, cpd00116, cpd00117, cpd00119, cpd00121, cpd00127, cpd00128, cpd00129, cpd00131, cpd00132, cpd00133, cpd00136, cpd00141, cpd00146, cpd00149, cpd00150, cpd00151, cpd00152, cpd00153, cpd00156, cpd00157, cpd00159, cpd00161, cpd00168, cpd00169, cpd00170, cpd00173, cpd00179, cpd00180, cpd00186, cpd00190, cpd00197, cpd00203, cpd00205, cpd00207, cpd00208, cpd00209, cpd00210, cpd00211, cpd00216, cpd00217, cpd00221, cpd00222, cpd00223, cpd00225, cpd00226, cpd00228, cpd00229, cpd00236, cpd00238, cpd00239, cpd00242, cpd00244, cpd00245, cpd00247, cpd00250, cpd00254, cpd00266, cpd00268, cpd00274, cpd00275, cpd00288, cpd00290, cpd00293, cpd00304, cpd00306, cpd00307, cpd00310, cpd00314, cpd00320, cpd00322, cpd00324, cpd00333, cpd00334, cpd00343, cpd00349, cpd00354, cpd00359, cpd00360, cpd00363, cpd00366, cpd00371, cpd00381, cpd00382, cpd00388, cpd00392, cpd00395, cpd00403, cpd00404, cpd00408, cpd00415, cpd00417, cpd00421, cpd00424, cpd00428, cpd00430, cpd00435, cpd00439, cpd00441, cpd00447, cpd00448, cpd00450, cpd00460, cpd00464, cpd00467, cpd00469, cpd00479, cpd00486, cpd00491, cpd00494, cpd00504, cpd00512, cpd00513, cpd00514, cpd00516, cpd00521, cpd00531, cpd00532, cpd00534, cpd00540, cpd00543, cpd00549, cpd00550, cpd00552, cpd00560, cpd00565, cpd00567, cpd00569, cpd00571, cpd00573, cpd00586, cpd00587, cpd00588, cpd00594, cpd00595, cpd00597, cpd00599, cpd00604, cpd00608, cpd00610, cpd00611, cpd00618, cpd00637, cpd00638, cpd00646, cpd00648, cpd00652, cpd00653, cpd00657, cpd00670, cpd00676, cpd00681, cpd00693, cpd00700, cpd00705, cpd00727, cpd00740, cpd00768, cpd00775, cpd00779, cpd00786, cpd00789, cpd00794, cpd00811, cpd00820, cpd00830, cpd00848, cpd00853, cpd00870, cpd00882, cpd00897, cpd00913, cpd00915, cpd00923, cpd00926, cpd00956, cpd00958, cpd00966, cpd00970, cpd00971, cpd00996, cpd01007, cpd01011, cpd01012, cpd01017, cpd01021, cpd01022, cpd01029, cpd01034, cpd01044, cpd01048, cpd01057, cpd01061, cpd01063, cpd01064, cpd01066, cpd01073, cpd01085, cpd01088, cpd01092, cpd01101, cpd01106, cpd01107, cpd01113, cpd01115, cpd01125, cpd01126, cpd01134, cpd01138, cpd01144, cpd01157, cpd01160, cpd01171, cpd01187, cpd01192, cpd01197, cpd01199, cpd01200, cpd01208, cpd01211, cpd01222, cpd01225, cpd01241, cpd01258, cpd01259, cpd01262, cpd01281, cpd01289, cpd01299, cpd01307, cpd01308, cpd01319, cpd01331, cpd01343, cpd01355, cpd01360, cpd01361, cpd01391, cpd01405, cpd01408, cpd01414, cpd01437, cpd01445, cpd01452, cpd01458, cpd01459, cpd01471, cpd01495, cpd01503, cpd01510, cpd01523, cpd01529, cpd01532, cpd01533, cpd01550, cpd01570, cpd01571, cpd01572, cpd01573, cpd01584, cpd01586, cpd01605, cpd01606, cpd01608, cpd01621, cpd01622, cpd01634, cpd01650, cpd01654, cpd01659, cpd01685, cpd01706, cpd01734, cpd01740, cpd01741, cpd01753, cpd01761, cpd01763, cpd01765, cpd01766, cpd01771, cpd01781, cpd01852, cpd01855, cpd01873, cpd01878, cpd01896, cpd01902, cpd01917, cpd01928, cpd01939, cpd01961, cpd01964, cpd01977, cpd01981, cpd01988, cpd01991, cpd02018, cpd02025, cpd02027, cpd02050, cpd02055, cpd02084, cpd02085, cpd02095, cpd02099, cpd02118, cpd02121, cpd02138, cpd02143, cpd02147, cpd02148, cpd02150, cpd02158, cpd02163, cpd02174, cpd02175, cpd02188, cpd02223, cpd02225, cpd02241, cpd02245, cpd02246, cpd02260, cpd02268, cpd02279, cpd02306, cpd02310, cpd02351, cpd02361, cpd02362, cpd02371, cpd02372, cpd02374, cpd02379, cpd02391, cpd02414, cpd02418, cpd02426, cpd02431, cpd02440, cpd02456, cpd02459, cpd02469, cpd02485, cpd02495, cpd02506, cpd02518, cpd02521, cpd02528, cpd02542, cpd02551, cpd02561, cpd02568, cpd02589, cpd02593, cpd02602, cpd02610, cpd02611, cpd02614, cpd02636, cpd02651, cpd02653, cpd02654, cpd02673, cpd02705, cpd02715, cpd02717, cpd02718, cpd02741, cpd02765, cpd02766, cpd02799, cpd02851, cpd02864, cpd02880, cpd02884, cpd02917, cpd02957, cpd02963, cpd02979, cpd02984, cpd02991, cpd03033, cpd03073, cpd03077, cpd03092, cpd03101, cpd03151, cpd03158, cpd03166, cpd03198, cpd03200, cpd03285, cpd03312, cpd03314, cpd03315, cpd03316, cpd03317, cpd03318, cpd03320, cpd03321, cpd03335, cpd03336, cpd03343, cpd03353, cpd03387, cpd03396, cpd03402, cpd03453, cpd03457, cpd03460, cpd03559, cpd03571, cpd03579, cpd03597, cpd03599, cpd03644, cpd03648, cpd03662, cpd03668, cpd03669, cpd03696, cpd03697, cpd03698, cpd03702, cpd03709, cpd03721, cpd03734, cpd03752, cpd03774, cpd03776, cpd03777, cpd03799, cpd03806, cpd03811, cpd03828, cpd03840, cpd03841, cpd03844, cpd03845, cpd03846, cpd03888, cpd03959, cpd03962, cpd03983, cpd03984, cpd03994, cpd04004, cpd04005, cpd04006, cpd04008, cpd04009, cpd04021, cpd04024, cpd04025, cpd04039, cpd04065, cpd04067, cpd04070, cpd04073, cpd04075, cpd04078, cpd04084, cpd04092, cpd04097, cpd04099, cpd04100, cpd04101, cpd04102, cpd04105, cpd04109, cpd04110, cpd04126, cpd04136, cpd04137, cpd04138, cpd04183, cpd04184, cpd04226, cpd04233, cpd04245, cpd04247, cpd04257, cpd04309, cpd04349, cpd04367, cpd04369, cpd04371, cpd04372, cpd04373, cpd04374, cpd04375, cpd04376, cpd04377, cpd04383, cpd04385, cpd04386, cpd04395, cpd04405, cpd04413, cpd04421, cpd04436, cpd04446, cpd04447, cpd04450, cpd04454, cpd04548, cpd04587, cpd04742, cpd04764, cpd04851, cpd04852, cpd04853, cpd04854, cpd04855, cpd04856, cpd04857, cpd04858, cpd04859, cpd04861, cpd04862, cpd04863, cpd04882, cpd04918, cpd04979, cpd05040, cpd05041, cpd05056, cpd05158, cpd05161, cpd05163, cpd05176, cpd05177, cpd05181, cpd05191, cpd05194, cpd05210, cpd05222, cpd05232, cpd05249, cpd05301, cpd05385, cpd05405, cpd05465, cpd05489, cpd05495, cpd05496, cpd05515, cpd05551, cpd05627, cpd05638, cpd05639, cpd05642, cpd06024, cpd06573, cpd06647, cpd06706, cpd06707, cpd06709, cpd06808, cpd07061, cpd07329, cpd07333, cpd07338, cpd07344, cpd07364, cpd07586, cpd07645, cpd07678, cpd07679, cpd07819, cpd07891, cpd07892, cpd07893, cpd07921, cpd07922, cpd08020, cpd08041, cpd08043, cpd08048, cpd08093, cpd08118, cpd08131, cpd08157, cpd08189, cpd08192, cpd08288, cpd08290, cpd08304, cpd08339, cpd08355, cpd08363, cpd08366, cpd08374, cpd08438, cpd08560, cpd08683, cpd08684, cpd08685, cpd08721, cpd08819, cpd08845, cpd08897, cpd09049, cpd09058, cpd09096, cpd09173, cpd09225, cpd09228, cpd09255, cpd09310, cpd09313, cpd09316, cpd09317, cpd09320, cpd09365, cpd09414, cpd09429, cpd09488, cpd09489, cpd09693, cpd09695, cpd09765, cpd09793, cpd09794, cpd09831, cpd09839, cpd09846, cpd09847, cpd09848, cpd09876, cpd09879, cpd09918, cpd09921, cpd09927, cpd09969, cpd10027, cpd10084, cpd10089, cpd10095, cpd10101, cpd10102, cpd10106, cpd10117, cpd10136, cpd10152, cpd10153, cpd10155, cpd10220, cpd10281, cpd10384, cpd10516, cpd10540, cpd11174, cpd11179, cpd11218, cpd11231, cpd11239, cpd11334, cpd11574, cpd11580, cpd11583, cpd11584, cpd11585, cpd11587, cpd11589, cpd11591, cpd11593, cpd11595, cpd11598, cpd11612, cpd11613, cpd11616, cpd11622, cpd11623, cpd11660, cpd11668, cpd11673, cpd11684, cpd11691, cpd11703, cpd11706, cpd11709, cpd11716, cpd11717, cpd11734, cpd11742, cpd11753, cpd11782, cpd11794, cpd11854, cpd11875, cpd11884, cpd11888, cpd11902, cpd11951, cpd11953, cpd11973, cpd11991, cpd12000, cpd12019, cpd12049, cpd12050, cpd12072, cpd12086, cpd12118, cpd12139, cpd12141, cpd12219, cpd12221, cpd12241, cpd12261, cpd12270, cpd12278, cpd12347, cpd12354, cpd12378, cpd12379, cpd12448, cpd12454, cpd12522, cpd12701, cpd12866, cpd14489, cpd14613, cpd14614, cpd14659, cpd14790, cpd14795, cpd14920, cpd14951, cpd14952, cpd14978, cpd14980, cpd15025, cpd15026, cpd15027, cpd15038, cpd15039, cpd15078, cpd15097, cpd15098, cpd15099, cpd15100, cpd15101, cpd15176, cpd15177, cpd15181, cpd15189, cpd15378, cpd15385, cpd15388, cpd15394, cpd15467, cpd15574, cpd15588, cpd15594, cpd15605, cpd15608, cpd15611, cpd15612, cpd15618, cpd15621, cpd15627, cpd15629, cpd15908, cpd15909, cpd16051, cpd16290, cpd16299, cpd16352, cpd16472, cpd16494, cpd16507, cpd16540, cpd16556, cpd16586, cpd16874, cpd17005, cpd17155, cpd17158, cpd17207, cpd17270, cpd17278, cpd17281, cpd17315, cpd17321, cpd17402, cpd17405, cpd17409, cpd17413, cpd17417, cpd17421, cpd17425, cpd17518, cpd17638, cpd17691, cpd17741, cpd17846, cpd17847, cpd17932, cpd17995, cpd17996, cpd17997, cpd18050, cpd18051, cpd18052, cpd18053, cpd19005, cpd19334, cpd19402, cpd19440, cpd19485, cpd19488, cpd19490, cpd19566, cpd19568, cpd19570, cpd19574, cpd19575, cpd19581, cpd19583, cpd19590, cpd19603, cpd19610, cpd19612, cpd19613, cpd19614, cpd19692, cpd19806, cpd19861, cpd19887, cpd19889, cpd19963, cpd19969, cpd20021, cpd20419, cpd20429, cpd20439, cpd20620, cpd20624, cpd20653, cpd20681, cpd20814, cpd20864, cpd20868, cpd20871, cpd20878, cpd20881, cpd20885, cpd20917, cpd20922, cpd20935, cpd20936, cpd20937, cpd20938, cpd20946, cpd20947, cpd20951, cpd20977, cpd20997, cpd21004, cpd21018, cpd21019, cpd21026, cpd21028, cpd21033, cpd21034, cpd21036, cpd21037, cpd21044, cpd21085, cpd21100, cpd21108, cpd21109, cpd21110, cpd21118, cpd21149, cpd21205, cpd21358, cpd21469, cpd21479, cpd21480, cpd21758, cpd21760, cpd21858, cpd21861, cpd22123, cpd22198, cpd22210, cpd22231, cpd22239, cpd22248, cpd22252, cpd22267, cpd22283, cpd22428, cpd22498, cpd22525, cpd22614, cpd22631, cpd22633, cpd22643, cpd22676, cpd22677, cpd22678, cpd22679, cpd22680, cpd22681, cpd22683, cpd22684, cpd22685, cpd22686, cpd22687, cpd22688, cpd22689, cpd22690, cpd22693, cpd22694, cpd22695, cpd22696, cpd22697, cpd22698, cpd22701, cpd22702, cpd22722, cpd22732, cpd22734, cpd22735, cpd22737, cpd22738, cpd22740, cpd22742, cpd22743, cpd22745, cpd22747, cpd22749, cpd22750, cpd22753, cpd22754, cpd22757, cpd22758, cpd22759, cpd22760, cpd22761, cpd22763, cpd22764, cpd22765, cpd22768, cpd22774, cpd22815, cpd22832, cpd22838, cpd22839, cpd22840, cpd22841, cpd22842, cpd22844, cpd22847, cpd22848, cpd22850, cpd22851, cpd22852, cpd22853, cpd22854, cpd22856, cpd22857, cpd22858, cpd22859, cpd22860, cpd22861, cpd22862, cpd22866, cpd22867, cpd22889, cpd22890, cpd22891, cpd22892, cpd22893, cpd22894, cpd22895, cpd22898, cpd22909, cpd22910, cpd22913, cpd22927, cpd22928, cpd22930, cpd22932, cpd22933, cpd22934, cpd22935, cpd22937, cpd22938, cpd22939, cpd22940, cpd22941, cpd22942, cpd22970, cpd23025, cpd23028, cpd23066, cpd23069, cpd23070, cpd23071, cpd23072, cpd23073, cpd23080, cpd23085, cpd23086, cpd23087, cpd23089, cpd23090, cpd23091, cpd23092, cpd23093, cpd23094, cpd23104, cpd23105, cpd23106, cpd23115, cpd23120, cpd23121, cpd23122, cpd23125, cpd23128, cpd23130, cpd23153, cpd23155, cpd23164, cpd23165, cpd23166, cpd23167, cpd23170, cpd23171, cpd23172, cpd23182, cpd23196, cpd23202, cpd23203, cpd23204, cpd23205, cpd23222, cpd23223, cpd23244, cpd23284, cpd23297, cpd23298, cpd23300, cpd23309, cpd23326, cpd23332, cpd23335, cpd23353, cpd23423, cpd23427, cpd23428, cpd23440, cpd23444, cpd23445, cpd23447, cpd23448, cpd23450, cpd23457, cpd23458, cpd23459, cpd23462, cpd23463, cpd23470, cpd23474, cpd23489, cpd23490, cpd23492, cpd23501, cpd23502, cpd23523, cpd23524, cpd23539, cpd23556, cpd23557, cpd23570, cpd23571, cpd23585, cpd23591, cpd23592, cpd23602, cpd23690, cpd23693, cpd23694, cpd23696, cpd23697, cpd23698, cpd23699, cpd23700, cpd23702, cpd23703, cpd23704, cpd23705, cpd23706, cpd23708, cpd23745, cpd23751, cpd23752, cpd23765, cpd23766, cpd23767, cpd23768, cpd23776, cpd23777, cpd23779, cpd23780, cpd23789, cpd23790, cpd23791, cpd23796, cpd23797, cpd23800, cpd23801, cpd23817, cpd23818, cpd23820, cpd23821, cpd23822, cpd23833, cpd23834, cpd23842, cpd23845, cpd23847, cpd23855, cpd23857, cpd23860, cpd23861, cpd23862, cpd23868, cpd23877, cpd23888, cpd23904, cpd23905, cpd23906, cpd23907, cpd23914, cpd23915, cpd23918, cpd23928, cpd23943, cpd23944, cpd23946, cpd23948, cpd23949, cpd23950, cpd23951, cpd23955, cpd23956, cpd23957, cpd23991, cpd23993, cpd23994, cpd23995, cpd24009, cpd24010, cpd24011, cpd24044, cpd24081, cpd24082, cpd24156, cpd24167, cpd24168, cpd24174, cpd24176, cpd24177, cpd24192, cpd24201, cpd24210, cpd24261, cpd24282, cpd24310, cpd24322, cpd24323, cpd24344, cpd24346, cpd24347, cpd24350, cpd24363, cpd24365, cpd24381, cpd24382, cpd24405, cpd24414, cpd24418, cpd24432, cpd24433, cpd24434, cpd24435, cpd24436, cpd24442, cpd24453, cpd24454, cpd24522, cpd24607, cpd24631, cpd24635, cpd24637, cpd24638, cpd24640, cpd24641, cpd24642, cpd24690, cpd24694, cpd24696, cpd24697, cpd24733, cpd24734, cpd24753, cpd24755, cpd24771, cpd24791, cpd24792, cpd24793, cpd24799, cpd24831, cpd24832, cpd24996, cpd25010, cpd25013, cpd25014, cpd25017, cpd25018, cpd25019, cpd25053, cpd25096, cpd25098, cpd25112, cpd25113, cpd25114, cpd25116, cpd25309, cpd25310, cpd25311, cpd25378, cpd25399, cpd25451, cpd25456, cpd25495, cpd25496, cpd25497, cpd25498, cpd25501, cpd25502, cpd25503, cpd25522, cpd25529, cpd25530, cpd25572, cpd25573, cpd25575, cpd25579, cpd25580, cpd25582, cpd25583, cpd25586, cpd25613, cpd25621, cpd25622, cpd25623, cpd25624, cpd25632, cpd25633, cpd25634, cpd25635, cpd25636, cpd25637, cpd25638, cpd25640, cpd25651, cpd25655, cpd25659, cpd25664, cpd25674, cpd25685, cpd25688, cpd25835, cpd25862, cpd25893, cpd25894, cpd25895, cpd25896, cpd25897, cpd25898, cpd25899, cpd25900, cpd25923, cpd25968, cpd25970, cpd25971, cpd25979, cpd25982, cpd26019, cpd26025, cpd26026, cpd26027, cpd26034, cpd26043, cpd26054, cpd26055, cpd26056, cpd26063, cpd26066, cpd26070, cpd26071, cpd26072, cpd26073, cpd26077, cpd26080, cpd26081, cpd26087, cpd26091, cpd26102, cpd26108, cpd26110, cpd26111, cpd26112, cpd26113, cpd26124, cpd26156, cpd26181, cpd26193, cpd26214, cpd26224, cpd26262, cpd26321, cpd26324, cpd26325, cpd26326, cpd26327, cpd26328, cpd26329, cpd26331, cpd26355, cpd26363, cpd26474, cpd26505, cpd26577, cpd26628, cpd26661, cpd26722, cpd26952, cpd27025, cpd27177, cpd27249, cpd27286, cpd27287, cpd27289, cpd27290, cpd27349, cpd27384, cpd27425, cpd27590, cpd27773, cpd27776, cpd28003, cpd28131, cpd28147, cpd28148, cpd28171, cpd28237, cpd30756, cpd30757, cpd30760</t>
  </si>
  <si>
    <t>cpd00001, cpd00009, cpd00012, cpd00013, cpd00020, cpd00021, cpd00023, cpd00025, cpd00029, cpd00030, cpd00033, cpd00034, cpd00035, cpd00036, cpd00039, cpd00041, cpd00042, cpd00047, cpd00048, cpd00049, cpd00051, cpd00053, cpd00054, cpd00055, cpd00058, cpd00060, cpd00061, cpd00063, cpd00064, cpd00065, cpd00066, cpd00067, cpd00069, cpd00071, cpd00073, cpd00075, cpd00076, cpd00077, cpd00080, cpd00081, cpd00084, cpd00092, cpd00095, cpd00098, cpd00099, cpd00100, cpd00103, cpd00106, cpd00107, cpd00116, cpd00117, cpd00119, cpd00121, cpd00127, cpd00128, cpd00129, cpd00131, cpd00132, cpd00133, cpd00136, cpd00141, cpd00146, cpd00149, cpd00150, cpd00151, cpd00152, cpd00153, cpd00156, cpd00157, cpd00159, cpd00161, cpd00168, cpd00169, cpd00170, cpd00173, cpd00179, cpd00180, cpd00186, cpd00190, cpd00197, cpd00203, cpd00205, cpd00207, cpd00208, cpd00209, cpd00210, cpd00211, cpd00216, cpd00217, cpd00221, cpd00222, cpd00223, cpd00225, cpd00226, cpd00228, cpd00229, cpd00236, cpd00238, cpd00239, cpd00242, cpd00244, cpd00245, cpd00247, cpd00250, cpd00254, cpd00266, cpd00268, cpd00274, cpd00275, cpd00288, cpd00290, cpd00293, cpd00304, cpd00306, cpd00307, cpd00310, cpd00314, cpd00317, cpd00320, cpd00322, cpd00324, cpd00328, cpd00333, cpd00334, cpd00343, cpd00349, cpd00354, cpd00359, cpd00360, cpd00363, cpd00366, cpd00371, cpd00381, cpd00382, cpd00384, cpd00388, cpd00392, cpd00395, cpd00403, cpd00404, cpd00408, cpd00415, cpd00417, cpd00421, cpd00424, cpd00428, cpd00430, cpd00435, cpd00439, cpd00441, cpd00447, cpd00448, cpd00450, cpd00460, cpd00464, cpd00467, cpd00469, cpd00479, cpd00486, cpd00491, cpd00494, cpd00504, cpd00512, cpd00513, cpd00514, cpd00516, cpd00521, cpd00531, cpd00532, cpd00534, cpd00540, cpd00543, cpd00549, cpd00550, cpd00552, cpd00560, cpd00565, cpd00567, cpd00569, cpd00571, cpd00573, cpd00586, cpd00587, cpd00588, cpd00594, cpd00595, cpd00597, cpd00599, cpd00604, cpd00608, cpd00610, cpd00611, cpd00615, cpd00618, cpd00621, cpd00637, cpd00638, cpd00646, cpd00648, cpd00652, cpd00653, cpd00657, cpd00670, cpd00674, cpd00676, cpd00679, cpd00680, cpd00681, cpd00687, cpd00693, cpd00700, cpd00705, cpd00727, cpd00740, cpd00768, cpd00775, cpd00779, cpd00786, cpd00789, cpd00794, cpd00811, cpd00820, cpd00830, cpd00848, cpd00853, cpd00870, cpd00882, cpd00897, cpd00913, cpd00915, cpd00923, cpd00926, cpd00956, cpd00958, cpd00966, cpd00970, cpd00971, cpd00996, cpd01007, cpd01011, cpd01012, cpd01017, cpd01021, cpd01022, cpd01025, cpd01029, cpd01034, cpd01036, cpd01044, cpd01048, cpd01057, cpd01061, cpd01063, cpd01064, cpd01066, cpd01073, cpd01085, cpd01088, cpd01092, cpd01096, cpd01101, cpd01104, cpd01106, cpd01107, cpd01113, cpd01115, cpd01125, cpd01126, cpd01132, cpd01134, cpd01138, cpd01144, cpd01151, cpd01157, cpd01160, cpd01171, cpd01187, cpd01192, cpd01197, cpd01198, cpd01199, cpd01200, cpd01208, cpd01211, cpd01214, cpd01222, cpd01225, cpd01241, cpd01255, cpd01256, cpd01258, cpd01259, cpd01262, cpd01271, cpd01281, cpd01289, cpd01299, cpd01303, cpd01307, cpd01308, cpd01310, cpd01313, cpd01316, cpd01319, cpd01320, cpd01331, cpd01332, cpd01337, cpd01343, cpd01350, cpd01355, cpd01360, cpd01361, cpd01375, cpd01388, cpd01391, cpd01405, cpd01408, cpd01414, cpd01437, cpd01445, cpd01452, cpd01458, cpd01459, cpd01471, cpd01495, cpd01503, cpd01510, cpd01523, cpd01529, cpd01532, cpd01533, cpd01550, cpd01570, cpd01571, cpd01572, cpd01573, cpd01584, cpd01586, cpd01605, cpd01606, cpd01608, cpd01621, cpd01622, cpd01634, cpd01650, cpd01654, cpd01659, cpd01684, cpd01685, cpd01706, cpd01734, cpd01740, cpd01741, cpd01753, cpd01761, cpd01763, cpd01765, cpd01766, cpd01771, cpd01781, cpd01852, cpd01855, cpd01873, cpd01878, cpd01896, cpd01902, cpd01917, cpd01928, cpd01939, cpd01961, cpd01964, cpd01977, cpd01981, cpd01988, cpd01991, cpd01995, cpd02018, cpd02025, cpd02027, cpd02050, cpd02055, cpd02084, cpd02085, cpd02094, cpd02095, cpd02099, cpd02118, cpd02121, cpd02138, cpd02143, cpd02147, cpd02148, cpd02150, cpd02158, cpd02163, cpd02174, cpd02175, cpd02188, cpd02223, cpd02225, cpd02241, cpd02245, cpd02246, cpd02260, cpd02268, cpd02279, cpd02306, cpd02310, cpd02351, cpd02361, cpd02362, cpd02371, cpd02372, cpd02374, cpd02379, cpd02391, cpd02414, cpd02418, cpd02426, cpd02431, cpd02440, cpd02456, cpd02459, cpd02469, cpd02485, cpd02495, cpd02506, cpd02518, cpd02521, cpd02528, cpd02542, cpd02551, cpd02561, cpd02568, cpd02589, cpd02593, cpd02602, cpd02610, cpd02611, cpd02614, cpd02636, cpd02651, cpd02653, cpd02654, cpd02673, cpd02705, cpd02715, cpd02717, cpd02718, cpd02741, cpd02765, cpd02766, cpd02799, cpd02851, cpd02864, cpd02869, cpd02880, cpd02884, cpd02917, cpd02957, cpd02963, cpd02979, cpd02984, cpd02991, cpd03029, cpd03032, cpd03033, cpd03073, cpd03077, cpd03092, cpd03101, cpd03151, cpd03158, cpd03166, cpd03173, cpd03198, cpd03200, cpd03285, cpd03292, cpd03296, cpd03312, cpd03314, cpd03315, cpd03316, cpd03317, cpd03318, cpd03320, cpd03321, cpd03335, cpd03336, cpd03343, cpd03353, cpd03387, cpd03396, cpd03402, cpd03453, cpd03457, cpd03460, cpd03559, cpd03571, cpd03579, cpd03597, cpd03599, cpd03644, cpd03648, cpd03662, cpd03668, cpd03669, cpd03696, cpd03697, cpd03698, cpd03702, cpd03709, cpd03721, cpd03734, cpd03752, cpd03774, cpd03776, cpd03777, cpd03799, cpd03806, cpd03811, cpd03828, cpd03840, cpd03841, cpd03844, cpd03845, cpd03846, cpd03872, cpd03888, cpd03959, cpd03962, cpd03972, cpd03973, cpd03974, cpd03975, cpd03976, cpd03977, cpd03978, cpd03979, cpd03980, cpd03981, cpd03983, cpd03984, cpd03994, cpd04004, cpd04005, cpd04006, cpd04008, cpd04009, cpd04020, cpd04021, cpd04024, cpd04025, cpd04028, cpd04034, cpd04037, cpd04038, cpd04039, cpd04056, cpd04065, cpd04067, cpd04070, cpd04073, cpd04075, cpd04078, cpd04082, cpd04084, cpd04087, cpd04089, cpd04090, cpd04091, cpd04092, cpd04095, cpd04097, cpd04099, cpd04100, cpd04101, cpd04102, cpd04105, cpd04109, cpd04110, cpd04126, cpd04136, cpd04137, cpd04138, cpd04142, cpd04144, cpd04147, cpd04173, cpd04183, cpd04184, cpd04189, cpd04194, cpd04199, cpd04201, cpd04210, cpd04220, cpd04226, cpd04227, cpd04230, cpd04233, cpd04245, cpd04246, cpd04247, cpd04255, cpd04257, cpd04263, cpd04298, cpd04309, cpd04344, cpd04349, cpd04367, cpd04369, cpd04371, cpd04372, cpd04373, cpd04374, cpd04375, cpd04376, cpd04377, cpd04383, cpd04385, cpd04386, cpd04395, cpd04405, cpd04413, cpd04421, cpd04426, cpd04436, cpd04446, cpd04447, cpd04450, cpd04454, cpd04461, cpd04548, cpd04563, cpd04587, cpd04742, cpd04764, cpd04815, cpd04817, cpd04818, cpd04826, cpd04851, cpd04852, cpd04853, cpd04854, cpd04855, cpd04856, cpd04857, cpd04858, cpd04859, cpd04861, cpd04862, cpd04863, cpd04878, cpd04882, cpd04918, cpd04960, cpd04979, cpd05036, cpd05040, cpd05041, cpd05052, cpd05056, cpd05082, cpd05095, cpd05107, cpd05158, cpd05161, cpd05163, cpd05176, cpd05177, cpd05181, cpd05191, cpd05194, cpd05210, cpd05222, cpd05232, cpd05249, cpd05301, cpd05385, cpd05405, cpd05465, cpd05489, cpd05495, cpd05496, cpd05515, cpd05551, cpd05627, cpd05638, cpd05639, cpd05642, cpd06024, cpd06573, cpd06647, cpd06706, cpd06707, cpd06709, cpd06808, cpd06977, cpd07061, cpd07329, cpd07333, cpd07338, cpd07344, cpd07364, cpd07527, cpd07586, cpd07645, cpd07678, cpd07679, cpd07819, cpd07891, cpd07892, cpd07893, cpd07921, cpd07922, cpd08020, cpd08041, cpd08042, cpd08043, cpd08046, cpd08048, cpd08078, cpd08085, cpd08093, cpd08118, cpd08131, cpd08157, cpd08189, cpd08192, cpd08288, cpd08290, cpd08304, cpd08339, cpd08355, cpd08363, cpd08366, cpd08374, cpd08438, cpd08560, cpd08563, cpd08683, cpd08684, cpd08685, cpd08721, cpd08764, cpd08780, cpd08782, cpd08783, cpd08784, cpd08785, cpd08786, cpd08787, cpd08788, cpd08789, cpd08790, cpd08791, cpd08792, cpd08793, cpd08795, cpd08796, cpd08806, cpd08807, cpd08809, cpd08816, cpd08819, cpd08823, cpd08826, cpd08835, cpd08840, cpd08841, cpd08845, cpd08849, cpd08850, cpd08881, cpd08884, cpd08893, cpd08894, cpd08897, cpd09049, cpd09058, cpd09096, cpd09122, cpd09123, cpd09124, cpd09131, cpd09132, cpd09133, cpd09134, cpd09136, cpd09137, cpd09138, cpd09139, cpd09141, cpd09143, cpd09147, cpd09148, cpd09154, cpd09155, cpd09166, cpd09169, cpd09171, cpd09173, cpd09174, cpd09175, cpd09176, cpd09177, cpd09178, cpd09179, cpd09180, cpd09181, cpd09182, cpd09183, cpd09184, cpd09188, cpd09189, cpd09225, cpd09228, cpd09255, cpd09284, cpd09300, cpd09310, cpd09313, cpd09316, cpd09317, cpd09320, cpd09365, cpd09379, cpd09391, cpd09414, cpd09429, cpd09465, cpd09488, cpd09489, cpd09693, cpd09695, cpd09765, cpd09793, cpd09794, cpd09831, cpd09839, cpd09846, cpd09847, cpd09848, cpd09876, cpd09879, cpd09918, cpd09921, cpd09927, cpd09969, cpd10027, cpd10084, cpd10089, cpd10095, cpd10101, cpd10102, cpd10106, cpd10117, cpd10136, cpd10152, cpd10153, cpd10155, cpd10220, cpd10281, cpd10384, cpd10516, cpd10540, cpd11170, cpd11174, cpd11179, cpd11218, cpd11231, cpd11239, cpd11297, cpd11319, cpd11321, cpd11322, cpd11323, cpd11324, cpd11325, cpd11326, cpd11328, cpd11330, cpd11334, cpd11352, cpd11358, cpd11362, cpd11363, cpd11367, cpd11368, cpd11402, cpd11405, cpd11574, cpd11580, cpd11583, cpd11584, cpd11585, cpd11587, cpd11589, cpd11591, cpd11593, cpd11595, cpd11598, cpd11612, cpd11613, cpd11616, cpd11622, cpd11623, cpd11660, cpd11668, cpd11673, cpd11684, cpd11691, cpd11703, cpd11706, cpd11709, cpd11716, cpd11717, cpd11734, cpd11742, cpd11753, cpd11782, cpd11794, cpd11854, cpd11875, cpd11884, cpd11888, cpd11902, cpd11930, cpd11944, cpd11945, cpd11951, cpd11953, cpd11973, cpd11974, cpd11991, cpd12000, cpd12019, cpd12049, cpd12050, cpd12072, cpd12086, cpd12118, cpd12139, cpd12141, cpd12219, cpd12221, cpd12241, cpd12261, cpd12270, cpd12278, cpd12286, cpd12347, cpd12354, cpd12368, cpd12378, cpd12379, cpd12427, cpd12448, cpd12454, cpd12522, cpd12548, cpd12560, cpd12701, cpd12866, cpd13387, cpd13429, cpd14489, cpd14556, cpd14613, cpd14614, cpd14659, cpd14790, cpd14795, cpd14920, cpd14951, cpd14952, cpd14978, cpd14980, cpd15025, cpd15026, cpd15027, cpd15038, cpd15039, cpd15078, cpd15097, cpd15098, cpd15099, cpd15100, cpd15101, cpd15176, cpd15177, cpd15181, cpd15189, cpd15378, cpd15385, cpd15388, cpd15394, cpd15467, cpd15574, cpd15588, cpd15594, cpd15605, cpd15608, cpd15611, cpd15612, cpd15618, cpd15621, cpd15627, cpd15629, cpd15908, cpd15909, cpd16051, cpd16290, cpd16299, cpd16352, cpd16472, cpd16494, cpd16507, cpd16540, cpd16547, cpd16556, cpd16586, cpd16874, cpd17005, cpd17083, cpd17155, cpd17158, cpd17207, cpd17270, cpd17278, cpd17281, cpd17315, cpd17321, cpd17402, cpd17405, cpd17409, cpd17413, cpd17417, cpd17421, cpd17425, cpd17484, cpd17485, cpd17486, cpd17487, cpd17488, cpd17489, cpd17518, cpd17537, cpd17638, cpd17691, cpd17700, cpd17705, cpd17706, cpd17707, cpd17708, cpd17709, cpd17710, cpd17741, cpd17803, cpd17804, cpd17805, cpd17806, cpd17807, cpd17808, cpd17809, cpd17846, cpd17847, cpd17928, cpd17932, cpd17940, cpd17958, cpd17984, cpd17985, cpd17986, cpd17987, cpd17988, cpd17989, cpd17995, cpd17996, cpd17997, cpd18050, cpd18051, cpd18052, cpd18053, cpd19005, cpd19206, cpd19334, cpd19402, cpd19440, cpd19485, cpd19488, cpd19490, cpd19562, cpd19566, cpd19568, cpd19570, cpd19574, cpd19575, cpd19581, cpd19583, cpd19590, cpd19603, cpd19610, cpd19612, cpd19613, cpd19614, cpd19692, cpd19806, cpd19861, cpd19887, cpd19889, cpd19893, cpd19896, cpd19897, cpd19898, cpd19900, cpd19901, cpd19902, cpd19941, cpd19942, cpd19943, cpd19963, cpd19969, cpd19973, cpd19974, cpd20021, cpd20083, cpd20097, cpd20098, cpd20099, cpd20106, cpd20107, cpd20108, cpd20419, cpd20429, cpd20439, cpd20620, cpd20624, cpd20653, cpd20681, cpd20814, cpd20864, cpd20868, cpd20871, cpd20878, cpd20881, cpd20885, cpd20917, cpd20922, cpd20935, cpd20936, cpd20937, cpd20938, cpd20946, cpd20947, cpd20951, cpd20977, cpd20997, cpd21004, cpd21018, cpd21019, cpd21026, cpd21028, cpd21030, cpd21031, cpd21033, cpd21034, cpd21036, cpd21037, cpd21044, cpd21085, cpd21100, cpd21108, cpd21109, cpd21110, cpd21118, cpd21149, cpd21154, cpd21205, cpd21358, cpd21469, cpd21479, cpd21480, cpd21758, cpd21760, cpd21858, cpd21861, cpd22123, cpd22198, cpd22210, cpd22231, cpd22239, cpd22248, cpd22252, cpd22267, cpd22283, cpd22428, cpd22498, cpd22525, cpd22562, cpd22568, cpd22614, cpd22631, cpd22633, cpd22634, cpd22636, cpd22643, cpd22676, cpd22677, cpd22678, cpd22679, cpd22680, cpd22681, cpd22683, cpd22684, cpd22685, cpd22686, cpd22687, cpd22688, cpd22689, cpd22690, cpd22693, cpd22694, cpd22695, cpd22696, cpd22697, cpd22698, cpd22701, cpd22702, cpd22722, cpd22732, cpd22734, cpd22735, cpd22737, cpd22738, cpd22740, cpd22742, cpd22743, cpd22745, cpd22747, cpd22749, cpd22750, cpd22753, cpd22754, cpd22757, cpd22758, cpd22759, cpd22760, cpd22761, cpd22763, cpd22764, cpd22765, cpd22768, cpd22774, cpd22815, cpd22832, cpd22838, cpd22839, cpd22840, cpd22841, cpd22842, cpd22844, cpd22847, cpd22848, cpd22850, cpd22851, cpd22852, cpd22853, cpd22854, cpd22856, cpd22857, cpd22858, cpd22859, cpd22860, cpd22861, cpd22862, cpd22866, cpd22867, cpd22889, cpd22890, cpd22891, cpd22892, cpd22893, cpd22894, cpd22895, cpd22898, cpd22909, cpd22910, cpd22913, cpd22927, cpd22928, cpd22930, cpd22932, cpd22933, cpd22934, cpd22935, cpd22937, cpd22938, cpd22939, cpd22940, cpd22941, cpd22942, cpd22970, cpd23025, cpd23028, cpd23066, cpd23069, cpd23070, cpd23071, cpd23072, cpd23073, cpd23080, cpd23085, cpd23086, cpd23087, cpd23089, cpd23090, cpd23091, cpd23092, cpd23093, cpd23094, cpd23104, cpd23105, cpd23106, cpd23115, cpd23120, cpd23121, cpd23122, cpd23125, cpd23128, cpd23130, cpd23153, cpd23155, cpd23164, cpd23165, cpd23166, cpd23167, cpd23170, cpd23171, cpd23172, cpd23182, cpd23196, cpd23202, cpd23203, cpd23204, cpd23205, cpd23222, cpd23223, cpd23244, cpd23284, cpd23297, cpd23298, cpd23300, cpd23309, cpd23326, cpd23332, cpd23335, cpd23336, cpd23352, cpd23353, cpd23423, cpd23427, cpd23428, cpd23440, cpd23444, cpd23445, cpd23447, cpd23448, cpd23450, cpd23457, cpd23458, cpd23459, cpd23462, cpd23463, cpd23470, cpd23474, cpd23489, cpd23490, cpd23492, cpd23501, cpd23502, cpd23523, cpd23524, cpd23539, cpd23551, cpd23552, cpd23556, cpd23557, cpd23570, cpd23571, cpd23585, cpd23591, cpd23592, cpd23602, cpd23651, cpd23652, cpd23653, cpd23656, cpd23658, cpd23659, cpd23661, cpd23690, cpd23693, cpd23694, cpd23696, cpd23697, cpd23698, cpd23699, cpd23700, cpd23702, cpd23703, cpd23704, cpd23705, cpd23706, cpd23708, cpd23715, cpd23717, cpd23718, cpd23719, cpd23745, cpd23751, cpd23752, cpd23755, cpd23756, cpd23765, cpd23766, cpd23767, cpd23768, cpd23776, cpd23777, cpd23779, cpd23780, cpd23789, cpd23790, cpd23791, cpd23796, cpd23797, cpd23800, cpd23801, cpd23817, cpd23818, cpd23820, cpd23821, cpd23822, cpd23833, cpd23834, cpd23842, cpd23845, cpd23847, cpd23855, cpd23857, cpd23860, cpd23861, cpd23862, cpd23868, cpd23877, cpd23888, cpd23904, cpd23905, cpd23906, cpd23907, cpd23914, cpd23915, cpd23918, cpd23928, cpd23943, cpd23944, cpd23946, cpd23948, cpd23949, cpd23950, cpd23951, cpd23955, cpd23956, cpd23957, cpd23963, cpd23965, cpd23966, cpd23967, cpd23968, cpd23972, cpd23975, cpd23976, cpd23991, cpd23993, cpd23994, cpd23995, cpd24009, cpd24010, cpd24011, cpd24044, cpd24081, cpd24082, cpd24104, cpd24105, cpd24156, cpd24167, cpd24168, cpd24174, cpd24176, cpd24177, cpd24192, cpd24199, cpd24200, cpd24201, cpd24205, cpd24206, cpd24207, cpd24210, cpd24212, cpd24213, cpd24214, cpd24215, cpd24220, cpd24221, cpd24222, cpd24223, cpd24261, cpd24282, cpd24310, cpd24311, cpd24312, cpd24318, cpd24319, cpd24322, cpd24323, cpd24324, cpd24325, cpd24326, cpd24344, cpd24346, cpd24347, cpd24350, cpd24363, cpd24365, cpd24381, cpd24382, cpd24405, cpd24414, cpd24418, cpd24432, cpd24433, cpd24434, cpd24435, cpd24436, cpd24442, cpd24453, cpd24454, cpd24522, cpd24541, cpd24607, cpd24631, cpd24635, cpd24637, cpd24638, cpd24640, cpd24641, cpd24642, cpd24690, cpd24694, cpd24696, cpd24697, cpd24733, cpd24734, cpd24753, cpd24755, cpd24771, cpd24791, cpd24792, cpd24793, cpd24799, cpd24831, cpd24832, cpd24849, cpd24996, cpd25010, cpd25013, cpd25014, cpd25017, cpd25018, cpd25019, cpd25053, cpd25096, cpd25098, cpd25112, cpd25113, cpd25114, cpd25116, cpd25309, cpd25310, cpd25311, cpd25378, cpd25399, cpd25451, cpd25456, cpd25495, cpd25496, cpd25497, cpd25498, cpd25501, cpd25502, cpd25503, cpd25522, cpd25529, cpd25530, cpd25572, cpd25573, cpd25575, cpd25579, cpd25580, cpd25582, cpd25583, cpd25586, cpd25604, cpd25610, cpd25612, cpd25613, cpd25621, cpd25622, cpd25623, cpd25624, cpd25632, cpd25633, cpd25634, cpd25635, cpd25636, cpd25637, cpd25638, cpd25640, cpd25651, cpd25655, cpd25659, cpd25664, cpd25674, cpd25685, cpd25688, cpd25727, cpd25835, cpd25862, cpd25893, cpd25894, cpd25895, cpd25896, cpd25897, cpd25898, cpd25899, cpd25900, cpd25923, cpd25968, cpd25970, cpd25971, cpd25979, cpd25982, cpd26019, cpd26025, cpd26026, cpd26027, cpd26032, cpd26034, cpd26039, cpd26043, cpd26054, cpd26055, cpd26056, cpd26059, cpd26063, cpd26066, cpd26070, cpd26071, cpd26072, cpd26073, cpd26077, cpd26080, cpd26081, cpd26087, cpd26091, cpd26102, cpd26108, cpd26110, cpd26111, cpd26112, cpd26113, cpd26124, cpd26156, cpd26175, cpd26181, cpd26193, cpd26207, cpd26214, cpd26224, cpd26262, cpd26321, cpd26324, cpd26325, cpd26326, cpd26327, cpd26328, cpd26329, cpd26331, cpd26355, cpd26363, cpd26474, cpd26505, cpd26526, cpd26534, cpd26577, cpd26628, cpd26661, cpd26722, cpd26952, cpd26999, cpd27025, cpd27177, cpd27249, cpd27286, cpd27287, cpd27289, cpd27290, cpd27349, cpd27384, cpd27425, cpd27590, cpd27773, cpd27776, cpd28003, cpd28131, cpd28147, cpd28148, cpd28171, cpd28237, cpd28241, cpd28242, cpd30756, cpd30757, cpd30760</t>
  </si>
  <si>
    <t>cpd00001, cpd00009, cpd00012, cpd00048, cpd00075, cpd00076, cpd00081, cpd00099, cpd00150, cpd00179, cpd00208, cpd00209, cpd00217, cpd00232, cpd00239, cpd00242, cpd00268, cpd00382, cpd00421, cpd00469, cpd00532, cpd00534, cpd00552, cpd00794, cpd00947, cpd00958, cpd00959, cpd00966, cpd01048, cpd01133, cpd01144, cpd01157, cpd01192, cpd01200, cpd01262, cpd01281, cpd01329, cpd01355, cpd01376, cpd01399, cpd01414, cpd01532, cpd01622, cpd01902, cpd02138, cpd02464, cpd02474, cpd02486, cpd02593, cpd02833, cpd02838, cpd02903, cpd02909, cpd02926, cpd02947, cpd02954, cpd02957, cpd02982, cpd02983, cpd02987, cpd02992, cpd02995, cpd02997, cpd03166, cpd03198, cpd03200, cpd03387, cpd03396, cpd03648, cpd03718, cpd03719, cpd03720, cpd03721, cpd03807, cpd03844, cpd03845, cpd03895, cpd04099, cpd04174, cpd04349, cpd05156, cpd05158, cpd05161, cpd05163, cpd05170, cpd07344, cpd08438, cpd09058, cpd09225, cpd11218, cpd11574, cpd11595, cpd11598, cpd11657, cpd11684, cpd11691, cpd11716, cpd11717, cpd11842, cpd12373, cpd12499, cpd12585, cpd12592, cpd12599, cpd12635, cpd15495, cpd15574, cpd16051, cpd17155, cpd18050, cpd20881, cpd20885, cpd21004, cpd21018, cpd21019, cpd21148, cpd21149, cpd21204, cpd21205, cpd21469, cpd21753, cpd22252, cpd22267, cpd22428, cpd22631, cpd22633, cpd22774, cpd22815, cpd23326, cpd23437, cpd23438, cpd23482, cpd23745, cpd23755, cpd23780, cpd23781, cpd23817, cpd23818, cpd23819, cpd23821, cpd23822, cpd23848, cpd23849, cpd23850, cpd23851, cpd23863, cpd23864, cpd23865, cpd23868, cpd23869, cpd23870, cpd23871, cpd23872, cpd23873, cpd23874, cpd23875, cpd23876, cpd23877, cpd23884, cpd23885, cpd23886, cpd23887, cpd23888, cpd23914, cpd23928, cpd23948, cpd23951, cpd24011, cpd24020, cpd24168, cpd24453, cpd24454, cpd24607, cpd24697, cpd25013, cpd25112, cpd25113, cpd25114, cpd25116, cpd25500, cpd25522, cpd25687, cpd26019, cpd26060, cpd26124, cpd26722, cpd26952, cpd27425, cpd27773, cpd28148</t>
  </si>
  <si>
    <t>cpd13387, cpd14878, cpd15576, cpd23756, cpd26059</t>
  </si>
  <si>
    <t>cpd00003, cpd00004, cpd00067, cpd01351, cpd08232, cpd11606, cpd11665, cpd11669, cpd12783, cpd15499, cpd15500, cpd15560, cpd15561, cpd15994, cpd15995, cpd23255, cpd23256, cpd23257, cpd23258, cpd23259, cpd23260, cpd25792, cpd25793, cpd25794, cpd25795, cpd25796, cpd25797, cpd25802, cpd25913, cpd25914, cpd25915, cpd25985, cpd26399, cpd28015</t>
  </si>
  <si>
    <t>cpd00053, cpd00084, cpd00722, cpd15142</t>
  </si>
  <si>
    <t>cpd00067, cpd00264, cpd02733, cpd08043</t>
  </si>
  <si>
    <t>cpd00020, cpd00027, cpd00059, cpd00061, cpd00072, cpd00079, cpd00082, cpd00089, cpd00108, cpd00122, cpd00138, cpd00179, cpd00190, cpd00208, cpd00212, cpd00235, cpd00276, cpd00288, cpd00293, cpd00314, cpd00455, cpd00485, cpd00491, cpd00492, cpd00501, cpd00523, cpd00709, cpd00724, cpd00794, cpd00802, cpd00818, cpd00863, cpd01030, cpd01157, cpd01171, cpd01247, cpd01490, cpd01757, cpd01850, cpd01919, cpd02612, cpd02760, cpd03014, cpd03194, cpd03696, cpd03697, cpd03698, cpd03752, cpd03805, cpd03845, cpd14905, cpd15391, cpd19001, cpd22786, cpd22787, cpd23468, cpd23898, cpd26521, cpd26522, cpd26854</t>
  </si>
  <si>
    <t>cpd00020, cpd00027, cpd00059, cpd00061, cpd00072, cpd00079, cpd00082, cpd00089, cpd00108, cpd00122, cpd00138, cpd00179, cpd00190, cpd00212, cpd00235, cpd00276, cpd00288, cpd00293, cpd00314, cpd00455, cpd00485, cpd00491, cpd00492, cpd00501, cpd00523, cpd00709, cpd00724, cpd00794, cpd00802, cpd00818, cpd00863, cpd01030, cpd01157, cpd01171, cpd01490, cpd01757, cpd01850, cpd01919, cpd02612, cpd02760, cpd03014, cpd03698, cpd03752, cpd03805, cpd03845, cpd14905, cpd15391, cpd19001, cpd22786, cpd22787, cpd23468, cpd23898, cpd26521, cpd26522, cpd26854</t>
  </si>
  <si>
    <t>cpd00099, cpd00552</t>
  </si>
  <si>
    <t>cpd00020, cpd00061, cpd00122, cpd00288, cpd00293, cpd01247, cpd23898</t>
  </si>
  <si>
    <t>cpd00002, cpd00010, cpd00012, cpd00018, cpd00067, cpd00120, cpd00134, cpd00211, cpd00214, cpd00327, cpd00728, cpd00797, cpd01080, cpd01107, cpd01113, cpd01260, cpd01335, cpd01695, cpd01741, cpd01788, cpd01951, cpd02042, cpd02234, cpd03113, cpd03114, cpd03115, cpd03116, cpd03118, cpd03124, cpd03128, cpd03641, cpd03846, cpd03847, cpd05196, cpd05232, cpd05274, cpd09612, cpd15240, cpd15622, cpd16327, cpd16343, cpd16466, cpd19326, cpd19486, cpd20867, cpd20876, cpd20877, cpd22622, cpd22630, cpd23040, cpd23279, cpd23335, cpd23543, cpd23572, cpd23573, cpd23589, cpd24239, cpd24244, cpd24263, cpd24267, cpd24268, cpd25307, cpd25827, cpd25828, cpd25837, cpd25838, cpd26581</t>
  </si>
  <si>
    <t>cpd00001, cpd00002, cpd00008, cpd00009, cpd00067, cpd00731</t>
  </si>
  <si>
    <t>N-Acetylmuramic acid porter, MurP (YfeV). No evidence of transport of sucrose found.</t>
  </si>
  <si>
    <t>Multidrug/dye/detergent/bile salt/organic solvent resistance pump.</t>
  </si>
  <si>
    <t>Cell wall degradation product. anhgm4p = cpd25964  and anhgm = cpd25965 not found.</t>
  </si>
  <si>
    <t>cpd00002, cpd00010, cpd00012, cpd00018, cpd00067, cpd00120, cpd00134, cpd00211, cpd00214, cpd00266, cpd00327, cpd00728, cpd00797, cpd01080, cpd01107, cpd01113, cpd01260, cpd01335, cpd01695, cpd01741, cpd01788, cpd01951, cpd02042, cpd02234, cpd03113, cpd03114, cpd03115, cpd03116, cpd03118, cpd03124, cpd03128, cpd03641, cpd03846, cpd03847, cpd05196, cpd05232, cpd05274, cpd09612, cpd10719, cpd15240, cpd15440, cpd15622, cpd16327, cpd16343, cpd16466, cpd19326, cpd19486, cpd20867, cpd20876, cpd20877, cpd22622, cpd22630, cpd23040, cpd23279, cpd23335, cpd23543, cpd23572, cpd23573, cpd23589, cpd24239, cpd24244, cpd24263, cpd24267, cpd24268, cpd25307, cpd25827, cpd25828, cpd25837, cpd25838, cpd26581</t>
  </si>
  <si>
    <t>cpd00020, cpd00027, cpd00061, cpd00079, cpd00089, cpd00179, cpd00190, cpd00501, cpd00863, cpd01919</t>
  </si>
  <si>
    <t>cpd00020, cpd00061, cpd01757, cpd15391</t>
  </si>
  <si>
    <t>Same reactions but without the evidence of compartments in MetaCyc, unlike TCDB. iML1515 describes all compounds as being in cytosol. R_CTBTCAL2 reaction not generated</t>
  </si>
  <si>
    <t>Same reactions but without the evidence of compartments in MetaCyc, unlike TCDB. iML1515 describes all compounds as being in cytosol. M_ttdcea and M_ocdcea reactions not generated</t>
  </si>
  <si>
    <t>cpd00027, cpd00067, cpd00082, cpd00100, cpd00105, cpd00108, cpd00138, cpd00154, cpd00157, cpd00179, cpd00185, cpd00229, cpd00232, cpd00258, cpd00259, cpd00261, cpd00276, cpd00314, cpd00396, cpd00397, cpd00448, cpd00492, cpd00588, cpd00642, cpd00709, cpd00751, cpd00832, cpd00971, cpd01055, cpd01171, cpd01186, cpd01757, cpd02611, cpd15380, cpd15390</t>
  </si>
  <si>
    <t>cpd00027, cpd00082, cpd00100, cpd00105, cpd00108, cpd00138, cpd00154, cpd00157, cpd00179, cpd00185, cpd00229, cpd00232, cpd00258, cpd00259, cpd00261, cpd00276, cpd00314, cpd00396, cpd00397, cpd00448, cpd00492, cpd00588, cpd00642, cpd00709, cpd00751, cpd00832, cpd00971, cpd01055, cpd01171, cpd01186, cpd01757, cpd02611, cpd15380, cpd15390</t>
  </si>
  <si>
    <t>cpd00024, cpd00036, cpd00041, cpd00067, cpd00106, cpd00130, cpd00137, cpd00180, cpd00185, cpd00216, cpd00386, cpd00571, cpd00652, cpd00971, cpd09255</t>
  </si>
  <si>
    <t>cpd00017, cpd00019, cpd00023, cpd00033, cpd00035, cpd00039, cpd00041, cpd00051, cpd00053, cpd00054, cpd00060, cpd00064, cpd00065, cpd00066, cpd00067, cpd00069, cpd00084, cpd00085, cpd00107, cpd00117, cpd00119, cpd00129, cpd00132, cpd00135, cpd00156, cpd00161, cpd00186, cpd00227, cpd00274, cpd00322, cpd00342, cpd00343, cpd00346, cpd00381, cpd00467, cpd00504, cpd00516, cpd00550, cpd00587, cpd00637, cpd00809, cpd00822, cpd00858, cpd01101, cpd01911, cpd01977, cpd02150, cpd03282, cpd15466</t>
  </si>
  <si>
    <t>cpd00020, cpd00029, cpd00040, cpd00067, cpd00129, cpd00139, cpd00141, cpd00430, cpd00971, cpd24493</t>
  </si>
  <si>
    <t>cpd00067, cpd00185, cpd00506, cpd00731, cpd01017, cpd15385, cpd15388</t>
  </si>
  <si>
    <t>cpd00036, cpd00041, cpd00067, cpd00106, cpd00130, cpd00386</t>
  </si>
  <si>
    <t>cpd00009, cpd00067, cpd00079, cpd00080, cpd00290, cpd00802, cpd00805, cpd00806, cpd00831, cpd01901, cpd02371, cpd14905</t>
  </si>
  <si>
    <t>cpd00009, cpd00079, cpd00080, cpd00235</t>
  </si>
  <si>
    <t>cpd00029, cpd00067, cpd00680, cpd01151, cpd03032, cpd03977, cpd04089, cpd04095, cpd04461</t>
  </si>
  <si>
    <t>cpd00029, cpd00067, cpd00211, cpd00214, cpd00536, cpd00680, cpd00728, cpd01080, cpd01107, cpd01113, cpd01151, cpd01741, cpd03032, cpd03846, cpd03847, cpd03977, cpd04089, cpd04095, cpd04461, cpd05274, cpd15329, cpd15358, cpd15536, cpd15541</t>
  </si>
  <si>
    <t>cpd00029, cpd00067, cpd00211, cpd00214, cpd00536, cpd00680, cpd00728, cpd01080, cpd01107, cpd01113, cpd01741, cpd03032, cpd03846, cpd03847, cpd03977, cpd04089, cpd04095, cpd04461, cpd05274, cpd15329, cpd15358, cpd15536, cpd15541</t>
  </si>
  <si>
    <t>cpd00067, cpd00680, cpd01151, cpd03032, cpd03977, cpd04089, cpd04095, cpd04461</t>
  </si>
  <si>
    <t>cpd00067, cpd00182, cpd00184, cpd00246, cpd00249, cpd00277, cpd00311, cpd00367, cpd00412, cpd00438, cpd00654, cpd00924, cpd00971, cpd01217, cpd02511, cpd03279</t>
  </si>
  <si>
    <t>cpd00027, cpd00067, cpd00108, cpd00121, cpd00154, cpd00185, cpd00709, cpd00971</t>
  </si>
  <si>
    <t>cpd00023, cpd00186, cpd00971</t>
  </si>
  <si>
    <t>cpd00067, cpd00211, cpd00214, cpd00536, cpd00680, cpd00728, cpd01080, cpd01107, cpd01113, cpd01151, cpd01741, cpd03846, cpd03847, cpd03977, cpd04461, cpd05274, cpd15329, cpd15358, cpd15536, cpd15541</t>
  </si>
  <si>
    <t>cpd00067, cpd00084, cpd00211, cpd00214, cpd00536, cpd00728, cpd01080, cpd01107, cpd01113, cpd01741, cpd03846, cpd03847, cpd05274, cpd15329, cpd15358, cpd15536, cpd15541</t>
  </si>
  <si>
    <t>cpd00067, cpd00211, cpd00214, cpd00536, cpd00680, cpd00728, cpd01080, cpd01107, cpd01113, cpd01741, cpd03846, cpd03847, cpd03977, cpd04461, cpd05274, cpd15329, cpd15358, cpd15536, cpd15541</t>
  </si>
  <si>
    <t>cpd15576</t>
  </si>
  <si>
    <t>cpd00017, cpd00019, cpd00023, cpd00033, cpd00035, cpd00039, cpd00041, cpd00051, cpd00053, cpd00054, cpd00060, cpd00064, cpd00065, cpd00066, cpd00069, cpd00084, cpd00085, cpd00107, cpd00117, cpd00119, cpd00129, cpd00132, cpd00135, cpd00156, cpd00161, cpd00186, cpd00227, cpd00274, cpd00322, cpd00342, cpd00343, cpd00346, cpd00381, cpd00467, cpd00504, cpd00516, cpd00550, cpd00587, cpd00637, cpd00809, cpd00822, cpd00858, cpd01101, cpd01911, cpd01977, cpd02150, cpd03282, cpd15466</t>
  </si>
  <si>
    <t>cpd00067, cpd00731, cpd01017, cpd15385, cpd15388</t>
  </si>
  <si>
    <t>cpd00023, cpd00033, cpd00035, cpd00039, cpd00041, cpd00051, cpd00053, cpd00054, cpd00060, cpd00064, cpd00065, cpd00066, cpd00069, cpd00084, cpd00107, cpd00117, cpd00119, cpd00129, cpd00132, cpd00156, cpd00161, cpd00186, cpd00274, cpd00322, cpd00381, cpd00504, cpd00516, cpd00550, cpd00587, cpd00637, cpd00722, cpd01101, cpd01977, cpd02027, cpd02150, cpd15466</t>
  </si>
  <si>
    <t>cpd00027, cpd00067, cpd00082, cpd00154, cpd00971</t>
  </si>
  <si>
    <t>cpd00067, cpd00396, cpd01067</t>
  </si>
  <si>
    <t>cpd00001, cpd00033, cpd00073, cpd00100, cpd00179, cpd00314, cpd00448, cpd00588, cpd01171, cpd04098</t>
  </si>
  <si>
    <t>cpd00001, cpd00002, cpd00008, cpd00009, cpd00067, cpd03724, cpd04761, cpd12843, cpd15437</t>
  </si>
  <si>
    <t>cpd00067, cpd00164, cpd00280, cpd00971</t>
  </si>
  <si>
    <t>cpd00001, cpd00002, cpd00008, cpd00009, cpd00016, cpd00059, cpd00067, cpd00104, cpd00133, cpd00215, cpd00218, cpd00220, cpd00263, cpd00266, cpd00305, cpd00419, cpd00478, cpd00493, cpd00635, cpd03422, cpd10719, cpd15500</t>
  </si>
  <si>
    <t>cpd00009, cpd00067, cpd00079, cpd00290, cpd00802, cpd00805, cpd00806, cpd00831, cpd01901, cpd02371, cpd14905</t>
  </si>
  <si>
    <t>cpd00067, cpd00205, cpd15500, cpd15560</t>
  </si>
  <si>
    <t>cpd00067, cpd00205, cpd00526, cpd00680, cpd00971, cpd01151, cpd03977, cpd04461</t>
  </si>
  <si>
    <t>cpd00067, cpd00185, cpd00751, cpd00971</t>
  </si>
  <si>
    <t>cpd00185, cpd03294, cpd03453, cpd03724, cpd03725, cpd03726, cpd12843, cpd15437, cpd15460, cpd15462</t>
  </si>
  <si>
    <t>cpd00023, cpd00041, cpd00186, cpd00281</t>
  </si>
  <si>
    <t>cpd00067, cpd10516</t>
  </si>
  <si>
    <t>cpd00182, cpd00184, cpd00246, cpd00249, cpd00277, cpd00311, cpd00367, cpd00412, cpd00438, cpd00654, cpd00924, cpd01217, cpd02511, cpd03279</t>
  </si>
  <si>
    <t>cpd00067, cpd00680</t>
  </si>
  <si>
    <t>cpd00067, cpd00185, cpd00208, cpd03198</t>
  </si>
  <si>
    <t>cpd00023, cpd00033, cpd00035, cpd00039, cpd00041, cpd00051, cpd00053, cpd00054, cpd00060, cpd00064, cpd00065, cpd00066, cpd00067, cpd00069, cpd00084, cpd00107, cpd00117, cpd00119, cpd00129, cpd00132, cpd00156, cpd00161, cpd00186, cpd00274, cpd00322, cpd00504, cpd00516, cpd00550, cpd00587, cpd00637, cpd01101, cpd01977, cpd02150</t>
  </si>
  <si>
    <t>cpd00003, cpd00004, cpd00067, cpd15499, cpd15500, cpd15560, cpd15561</t>
  </si>
  <si>
    <t>cpd00001, cpd00002, cpd00008, cpd00009, cpd00067, cpd00098, cpd00129, cpd00266, cpd00447, cpd00540, cpd00870, cpd10719</t>
  </si>
  <si>
    <t>cpd00020, cpd00027, cpd00059, cpd00061, cpd00079, cpd00082, cpd00089, cpd00122, cpd00138, cpd00179, cpd00235, cpd00276, cpd00288, cpd00293, cpd00314, cpd00455, cpd00485, cpd00491, cpd00492, cpd00523, cpd00794, cpd00802, cpd01157, cpd01171, cpd01757, cpd01919, cpd02612, cpd03752, cpd03805, cpd14905, cpd15391, cpd26854</t>
  </si>
  <si>
    <t>cpd00020, cpd00027, cpd00059, cpd00061, cpd00079, cpd00082, cpd00089, cpd00122, cpd00138, cpd00179, cpd00235, cpd00276, cpd00288, cpd00293, cpd00314, cpd00455, cpd00485, cpd00491, cpd00492, cpd00523, cpd00794, cpd00802, cpd01157, cpd01171, cpd01757, cpd01919, cpd02612, cpd03696, cpd03697, cpd03752, cpd03805, cpd14905, cpd15391, cpd26854</t>
  </si>
  <si>
    <t>cpd00001, cpd00002, cpd00008, cpd00009, cpd00042, cpd00067, cpd00506, cpd00731, cpd01017, cpd15385, cpd15388</t>
  </si>
  <si>
    <t>cpd00001, cpd00002, cpd00008, cpd00009, cpd00067, cpd00506, cpd00731, cpd01017, cpd01151, cpd03585, cpd03586, cpd03587, cpd03736, cpd03977, cpd04461, cpd15385, cpd15388, cpd15459, cpd15483, cpd15484, cpd15485, cpd15488, cpd15491, cpd15492, cpd15493, cpd15549, cpd15550</t>
  </si>
  <si>
    <t>cpd00027, cpd00043, cpd00067, cpd00179, cpd00208, cpd03845</t>
  </si>
  <si>
    <t>cpd00020, cpd00027, cpd00059, cpd00061, cpd00079, cpd00082, cpd00089, cpd00138, cpd00179, cpd00235, cpd00314, cpd00455, cpd00491, cpd00523, cpd00794, cpd00802, cpd01157, cpd01171, cpd01757, cpd01919, cpd03752, cpd03805, cpd14905, cpd15391, cpd26854</t>
  </si>
  <si>
    <t>cpd00020, cpd00061, cpd00122, cpd00293</t>
  </si>
  <si>
    <t>cpd00053, cpd00084, cpd00722</t>
  </si>
  <si>
    <t>cpd00023, cpd00035, cpd00039, cpd00041, cpd00051, cpd00053, cpd00054, cpd00060, cpd00064, cpd00065, cpd00066, cpd00069, cpd00084, cpd00107, cpd00119, cpd00129, cpd00132, cpd00156, cpd00161, cpd00322, cpd00343, cpd00504, cpd00516, cpd01977, cpd02150</t>
  </si>
  <si>
    <t>cpd00067, cpd00076, cpd00179, cpd00208, cpd00971, cpd03198</t>
  </si>
  <si>
    <t>cpd00067, cpd00680, cpd01151, cpd03977, cpd04461</t>
  </si>
  <si>
    <t>cpd00067, cpd03032, cpd03977, cpd04461</t>
  </si>
  <si>
    <t>cpd00067, cpd00084, cpd03977, cpd04461</t>
  </si>
  <si>
    <t>cpd00067, cpd00680, cpd03977, cpd04461</t>
  </si>
  <si>
    <t>cpd00001, cpd00002, cpd00008, cpd00009, cpd00023, cpd00039, cpd00041, cpd00051, cpd00053, cpd00064, cpd00067, cpd00119, cpd00186, cpd00477</t>
  </si>
  <si>
    <t>cpd00001, cpd00002, cpd00008, cpd00009, cpd00035, cpd00039, cpd00051, cpd00053, cpd00064, cpd00067, cpd00119, cpd00156</t>
  </si>
  <si>
    <t>cpd00001, cpd00002, cpd00008, cpd00009, cpd00039, cpd00051, cpd00053, cpd00067, cpd00119, cpd00381, cpd00516</t>
  </si>
  <si>
    <t>cpd00067, cpd00185, cpd00971, cpd08304, cpd09252</t>
  </si>
  <si>
    <t>cpd00214, cpd00536, cpd01080, cpd03847, cpd05274</t>
  </si>
  <si>
    <t>cpd03696, cpd03845</t>
  </si>
  <si>
    <t>cpd00067, cpd00084, cpd00680</t>
  </si>
  <si>
    <t>cpd00506, cpd00731, cpd01017, cpd15385, cpd15388</t>
  </si>
  <si>
    <t>cpd00506, cpd00731, cpd01017, cpd15385, cpd15388, cpd15397, cpd25964, cpd25965</t>
  </si>
  <si>
    <t>cpd00001, cpd00002, cpd00008, cpd00009, cpd00060, cpd00067, cpd00637, cpd01914</t>
  </si>
  <si>
    <t>cpd00023, cpd00067, cpd00186, cpd00281</t>
  </si>
  <si>
    <t>cpd24493</t>
  </si>
  <si>
    <t>cpd00067, cpd00139, cpd00159, cpd00221</t>
  </si>
  <si>
    <t>cpd00155, cpd01157, cpd01262, cpd01376, cpd03585, cpd03586, cpd03587, cpd03736, cpd03845, cpd15413, cpd15459, cpd15483, cpd15484, cpd15485, cpd15488, cpd15491, cpd15492, cpd15493, cpd15549, cpd15550</t>
  </si>
  <si>
    <t>cpd03585, cpd03586, cpd03587, cpd03736, cpd15459, cpd15483, cpd15484, cpd15485, cpd15488, cpd15491, cpd15492, cpd15493, cpd15549, cpd15550</t>
  </si>
  <si>
    <t>cpd00001, cpd00002, cpd00008, cpd00009, cpd00067, cpd00080, cpd00507, cpd00908, cpd02090, cpd03696, cpd03697, cpd15468, cpd15536, cpd15538, cpd15541</t>
  </si>
  <si>
    <t>cpd00001, cpd00002, cpd00008, cpd00009, cpd00067, cpd03696, cpd03697</t>
  </si>
  <si>
    <t>cpd00027, cpd00067, cpd00185, cpd00208</t>
  </si>
  <si>
    <t>cpd00001, cpd00002, cpd00008, cpd00009, cpd00067, cpd00211, cpd00214, cpd00536, cpd00728, cpd01080, cpd01107, cpd01113, cpd01741, cpd03846, cpd03847, cpd05274, cpd15329, cpd15358, cpd15536, cpd15541</t>
  </si>
  <si>
    <t>cpd00001, cpd00002, cpd00008, cpd00009, cpd00027, cpd00067, cpd00082, cpd00100, cpd00105, cpd00108, cpd00138, cpd00154, cpd00157, cpd00179, cpd00185, cpd00229, cpd00232, cpd00258, cpd00259, cpd00261, cpd00276, cpd00314, cpd00396, cpd00397, cpd00448, cpd00492, cpd00588, cpd00642, cpd00709, cpd00751, cpd00832, cpd01055, cpd01171, cpd01186, cpd01757, cpd02611, cpd15380, cpd15390</t>
  </si>
  <si>
    <t>cpd00067, cpd00222, cpd00403, cpd00573, cpd00608, cpd00653, cpd00875, cpd14659</t>
  </si>
  <si>
    <t>cpd00002, cpd00010, cpd00012, cpd00018, cpd00067, cpd00120, cpd00134, cpd00211, cpd00214, cpd00327, cpd01080, cpd01107, cpd01113, cpd01260, cpd01335, cpd01695, cpd01741, cpd03124, cpd03128, cpd03846, cpd03847</t>
  </si>
  <si>
    <t>cpd00002, cpd00010, cpd00012, cpd00018, cpd00067, cpd00120, cpd00134, cpd00211, cpd00214, cpd00266, cpd00327, cpd01080, cpd01107, cpd01113, cpd01260, cpd01335, cpd01695, cpd01741, cpd03124, cpd03128, cpd03846, cpd03847, cpd10719, cpd15440</t>
  </si>
  <si>
    <t>cpd00001, cpd00002, cpd00008, cpd00009, cpd00067, cpd03048, cpd08023, cpd09878, cpd11579, cpd11596</t>
  </si>
  <si>
    <t>cpd00033, cpd00035, cpd00054, cpd00065, cpd00066, cpd00067, cpd00069, cpd00085, cpd00117, cpd00129, cpd00550</t>
  </si>
  <si>
    <t>cpd00033, cpd00035, cpd00054, cpd00065, cpd00066, cpd00067, cpd00069, cpd00085, cpd00117, cpd00119, cpd00129, cpd00550</t>
  </si>
  <si>
    <t>cpd00065, cpd00066, cpd00067, cpd00069, cpd00085, cpd00119, cpd00129, cpd00281</t>
  </si>
  <si>
    <t>cpd00067, cpd00430</t>
  </si>
  <si>
    <t>cpd00003, cpd00004, cpd00067, cpd15560, cpd15561</t>
  </si>
  <si>
    <t>cpd00067, cpd00666, cpd00971</t>
  </si>
  <si>
    <t>cpd00001, cpd00007, cpd00067, cpd15499, cpd15500, cpd15560, cpd15561</t>
  </si>
  <si>
    <t>cpd00036, cpd00041, cpd00048, cpd00067, cpd00106</t>
  </si>
  <si>
    <t>cpd00067, cpd00185, cpd03032</t>
  </si>
  <si>
    <t>cpd00056, cpd00067, cpd00098, cpd00540</t>
  </si>
  <si>
    <t>cpd00020, cpd00027, cpd00061, cpd00079, cpd00089</t>
  </si>
  <si>
    <t>cpd00020, cpd00027, cpd00061, cpd00079, cpd00089, cpd00179, cpd01919</t>
  </si>
  <si>
    <t>cpd00020, cpd00061, cpd00138, cpd00235, cpd00485</t>
  </si>
  <si>
    <t>cpd00020, cpd00061, cpd00082, cpd00138, cpd00235, cpd00485, cpd00802</t>
  </si>
  <si>
    <t>cpd00020, cpd00061, cpd01157, cpd26854</t>
  </si>
  <si>
    <t>cpd00020, cpd00027, cpd00061, cpd00079, cpd03696, cpd03697</t>
  </si>
  <si>
    <t>cpd00020, cpd00061, cpd00082, cpd00802</t>
  </si>
  <si>
    <t>cpd00020, cpd00061, cpd03696, cpd03697</t>
  </si>
  <si>
    <t>cpd00001, cpd00002, cpd00008, cpd00009, cpd00067, cpd00179, cpd01262, cpd01329, cpd15495</t>
  </si>
  <si>
    <t>cpd00060, cpd00067, cpd00107, cpd00156, cpd00322</t>
  </si>
  <si>
    <t>cpd00047, cpd00067</t>
  </si>
  <si>
    <t>cpd00001, cpd00002, cpd00008, cpd00009, cpd00067, cpd00381, cpd00516</t>
  </si>
  <si>
    <t>cpd15426, cpd15428, cpd15429, cpd15431</t>
  </si>
  <si>
    <t>cpd00067, cpd00182, cpd00246, cpd00311, cpd01217</t>
  </si>
  <si>
    <t>cpd00067, cpd00232, cpd00971</t>
  </si>
  <si>
    <t>cpd00001, cpd00002, cpd00008, cpd00009, cpd00035, cpd00039, cpd00051, cpd00064, cpd00067, cpd00119, cpd00156</t>
  </si>
  <si>
    <t>cpd01157</t>
  </si>
  <si>
    <t>cpd00001, cpd00002, cpd00008, cpd00009, cpd00067, cpd00080, cpd00507, cpd00908, cpd02090, cpd15468, cpd15536, cpd15538, cpd15541</t>
  </si>
  <si>
    <t>cpd00001, cpd00002, cpd00008, cpd00009, cpd00027, cpd00067, cpd00108, cpd00154, cpd00185, cpd00751</t>
  </si>
  <si>
    <t>cpd00001, cpd00002, cpd00008, cpd00009, cpd00067, cpd00185</t>
  </si>
  <si>
    <t>cpd00001, cpd00002, cpd00008, cpd00009, cpd00027, cpd00067, cpd00108, cpd00709</t>
  </si>
  <si>
    <t>cpd00264</t>
  </si>
  <si>
    <t>cpd25202, cpd26431, cpd26432, cpd26433</t>
  </si>
  <si>
    <t>cpd00051, cpd00067</t>
  </si>
  <si>
    <t>cpd00067, cpd00222, cpd00672</t>
  </si>
  <si>
    <t>cpd00001, cpd00002, cpd00008, cpd00009, cpd00067, cpd03585, cpd03586, cpd03587, cpd03736, cpd15459, cpd15483, cpd15484, cpd15485, cpd15488, cpd15491, cpd15492, cpd15493, cpd15549, cpd15550</t>
  </si>
  <si>
    <t>cpd00067, cpd01092</t>
  </si>
  <si>
    <t>cpd04098</t>
  </si>
  <si>
    <t>cpd00067, cpd00185</t>
  </si>
  <si>
    <t>cpd00185</t>
  </si>
  <si>
    <t>cpd00001, cpd00009, cpd00012, cpd00048, cpd00075, cpd00076, cpd00081, cpd00099, cpd00150, cpd00179, cpd00208, cpd00209, cpd00232, cpd00239, cpd00242, cpd00268, cpd00421, cpd00532, cpd00552, cpd00794, cpd01048, cpd01157, cpd01262, cpd01329, cpd01376, cpd03198, cpd03387, cpd03396, cpd03845, cpd04099, cpd11574, cpd15495, cpd15574</t>
  </si>
  <si>
    <t>cpd00001, cpd00009, cpd00012, cpd00048, cpd00067, cpd00075, cpd00081, cpd00099, cpd00150, cpd00209, cpd00239, cpd00242, cpd00268, cpd00421, cpd00532, cpd00552, cpd00971, cpd01048, cpd03387, cpd03396, cpd04099, cpd11574, cpd15574</t>
  </si>
  <si>
    <t>cpd00001, cpd00009, cpd00012, cpd00048, cpd00075, cpd00081, cpd00099, cpd00150, cpd00209, cpd00239, cpd00242, cpd00268, cpd00421, cpd00532, cpd00552, cpd01048, cpd03387, cpd03396, cpd04099, cpd11574, cpd15574</t>
  </si>
  <si>
    <t>cpd00001, cpd00009, cpd00012, cpd00048, cpd00075, cpd00081, cpd00099, cpd00150, cpd00209, cpd00239, cpd00242, cpd00268, cpd00421, cpd00532, cpd00552, cpd00971, cpd01048, cpd03387, cpd03396, cpd04099, cpd11574, cpd15574</t>
  </si>
  <si>
    <t>cpd00001, cpd00009, cpd00012, cpd00048, cpd00067, cpd00075, cpd00081, cpd00099, cpd00150, cpd00209, cpd00239, cpd00242, cpd00268, cpd00421, cpd00532, cpd00552, cpd01048, cpd03387, cpd03396, cpd04099, cpd11574, cpd15574</t>
  </si>
  <si>
    <t>cpd00182, cpd00184, cpd00246, cpd00249, cpd00277, cpd00311, cpd00367, cpd00412, cpd00438, cpd00654, cpd00924, cpd01217, cpd01405, cpd02511, cpd03279</t>
  </si>
  <si>
    <t>cpd00182, cpd00184, cpd00246, cpd00249, cpd00311, cpd00367, cpd00412, cpd00438, cpd00654, cpd01217, cpd01405, cpd03279</t>
  </si>
  <si>
    <t>cpd00067, cpd26527</t>
  </si>
  <si>
    <t>cpd22614</t>
  </si>
  <si>
    <t>TranSyT - no_compounds_filter</t>
  </si>
  <si>
    <t>TranSyT - with_filter</t>
  </si>
  <si>
    <t>Number of compounds participating in transport reactions</t>
  </si>
  <si>
    <t>no annotation, iML1515 has no reactions for these genes</t>
  </si>
  <si>
    <t>match</t>
  </si>
  <si>
    <t>*the sum of the number os genes found by transyt with correspondence in the model + iML1515 transporter genes not encoding transport reactions in TranSyT is greater than 499 because there's some genes for which TranSyT assigned transport reactions that are not transport in the model. Example: b2836. Same reactions but different compartments for both cases</t>
  </si>
  <si>
    <t>Only TranSyT</t>
  </si>
  <si>
    <t>Only iML1515</t>
  </si>
  <si>
    <t>Both</t>
  </si>
  <si>
    <t>Substrates not found in reference databases</t>
  </si>
  <si>
    <t>No similarities</t>
  </si>
  <si>
    <t>Pseudogene</t>
  </si>
  <si>
    <t>Other</t>
  </si>
  <si>
    <t>With filter on the only reaction created with no filter, does not have its compund in the model.</t>
  </si>
  <si>
    <t>Different reaction in TranSyT and iML1515 for same metabolite. Other metabolites of the same reaction are missing in the model to assign reaction generated by transyt</t>
  </si>
  <si>
    <t>cpd00001, cpd00002, cpd00008, cpd00009, cpd00034, cpd00058, cpd00067, cpd00149, cpd00244, cpd00531, cpd01012</t>
  </si>
  <si>
    <t>cpd00001, cpd00002, cpd00008, cpd00009, cpd00067, cpd00149, cpd00211, cpd00214, cpd00244, cpd00506, cpd00536, cpd00680, cpd00728, cpd00731, cpd01017, cpd01080, cpd01107, cpd01113, cpd01151, cpd01741, cpd03032, cpd03585, cpd03586, cpd03587, cpd03736, cpd03846, cpd03847, cpd03977, cpd04089, cpd04095, cpd04461, cpd05274, cpd15329, cpd15358, cpd15385, cpd15388, cpd15459, cpd15483, cpd15484, cpd15485, cpd15488, cpd15491, cpd15492, cpd15493, cpd15536, cpd15541, cpd15549, cpd15550</t>
  </si>
  <si>
    <t>cpd00635, cpd03422, cpd03724, cpd03725, cpd03726, cpd15437, cpd15460</t>
  </si>
  <si>
    <t>cpd03726, cpd15460</t>
  </si>
  <si>
    <t>cpd00635, cpd03422</t>
  </si>
  <si>
    <t>cpd15437</t>
  </si>
  <si>
    <t>cpd03725, cpd10516</t>
  </si>
  <si>
    <t>cpd03724</t>
  </si>
  <si>
    <t>cpd04100, cpd30760</t>
  </si>
  <si>
    <t xml:space="preserve"> </t>
  </si>
  <si>
    <t>Subunit missing to form protein complex</t>
  </si>
  <si>
    <t>Genes with transporters in iML1515 but not in TranSyT (with filter)</t>
  </si>
  <si>
    <t>Frequency</t>
  </si>
  <si>
    <t>Generic transporter</t>
  </si>
  <si>
    <t>2.A.8</t>
  </si>
  <si>
    <t>1.B.14</t>
  </si>
  <si>
    <t>3.A.1</t>
  </si>
  <si>
    <t>1.B.1</t>
  </si>
  <si>
    <t>1.B.42</t>
  </si>
  <si>
    <t>2.A.19</t>
  </si>
  <si>
    <t>2.A.66</t>
  </si>
  <si>
    <t>1.B.3</t>
  </si>
  <si>
    <t>1.A.23</t>
  </si>
  <si>
    <t>2.A.1</t>
  </si>
  <si>
    <t>2.A.47</t>
  </si>
  <si>
    <t>4.A.5</t>
  </si>
  <si>
    <t>1.A.16</t>
  </si>
  <si>
    <t>2.A.7</t>
  </si>
  <si>
    <t>2.A.58</t>
  </si>
  <si>
    <t>2.A.3</t>
  </si>
  <si>
    <t>2.A.38</t>
  </si>
  <si>
    <t>1.A.22</t>
  </si>
  <si>
    <t>2.A.13</t>
  </si>
  <si>
    <t>9.B.14</t>
  </si>
  <si>
    <t>4.A.6</t>
  </si>
  <si>
    <t>2.A.81</t>
  </si>
  <si>
    <t>2.A.85</t>
  </si>
  <si>
    <t>4.C.1</t>
  </si>
  <si>
    <t>2.A.15</t>
  </si>
  <si>
    <t>1.B.6</t>
  </si>
  <si>
    <t>3.D.1</t>
  </si>
  <si>
    <t>2.A.23</t>
  </si>
  <si>
    <t>5.A.3</t>
  </si>
  <si>
    <t>4.A.7</t>
  </si>
  <si>
    <t>2.A.17</t>
  </si>
  <si>
    <t>2.A.36</t>
  </si>
  <si>
    <t>2.A.40</t>
  </si>
  <si>
    <t>2.A.21</t>
  </si>
  <si>
    <t>2.A.45</t>
  </si>
  <si>
    <t>2.A.42</t>
  </si>
  <si>
    <t>2.A.55</t>
  </si>
  <si>
    <t>2.A.41</t>
  </si>
  <si>
    <t>1.A.13</t>
  </si>
  <si>
    <t>2.A.103</t>
  </si>
  <si>
    <t>4.A.2</t>
  </si>
  <si>
    <t>2.A.49</t>
  </si>
  <si>
    <t>2.A.86</t>
  </si>
  <si>
    <t>2.A.37</t>
  </si>
  <si>
    <t>2.A.88</t>
  </si>
  <si>
    <t>2.A.61</t>
  </si>
  <si>
    <t>3.A.3</t>
  </si>
  <si>
    <t>1.B.35</t>
  </si>
  <si>
    <t>2.A.69</t>
  </si>
  <si>
    <t>2.A.56</t>
  </si>
  <si>
    <t>4.A.1</t>
  </si>
  <si>
    <t>2.A.6</t>
  </si>
  <si>
    <t>2.A.5</t>
  </si>
  <si>
    <t>2.A.127</t>
  </si>
  <si>
    <t>2.A.2</t>
  </si>
  <si>
    <t>2.A.79</t>
  </si>
  <si>
    <t>2.A.118</t>
  </si>
  <si>
    <t>2.A.114</t>
  </si>
  <si>
    <t>1.A.112</t>
  </si>
  <si>
    <t>2.A.20</t>
  </si>
  <si>
    <t>1.A.30</t>
  </si>
  <si>
    <t>2.A.34</t>
  </si>
  <si>
    <t>2.A.104</t>
  </si>
  <si>
    <t>2.A.25</t>
  </si>
  <si>
    <t>2.A.68</t>
  </si>
  <si>
    <t>2.A.53</t>
  </si>
  <si>
    <t>1.B.46</t>
  </si>
  <si>
    <t>2.A.72</t>
  </si>
  <si>
    <t>2.A.121</t>
  </si>
  <si>
    <t>3.A.4</t>
  </si>
  <si>
    <t>1.B.10</t>
  </si>
  <si>
    <t>1.A.77</t>
  </si>
  <si>
    <t>3.A.2</t>
  </si>
  <si>
    <t>1.A.33</t>
  </si>
  <si>
    <t>2.A.76</t>
  </si>
  <si>
    <t>2.A.16</t>
  </si>
  <si>
    <t>2.A.39</t>
  </si>
  <si>
    <t>2.A.14</t>
  </si>
  <si>
    <t>1.A.11</t>
  </si>
  <si>
    <t>2.A.113</t>
  </si>
  <si>
    <t>2.C.1</t>
  </si>
  <si>
    <t>1.B.9</t>
  </si>
  <si>
    <t>2.A.73</t>
  </si>
  <si>
    <t>1.A.1</t>
  </si>
  <si>
    <t>2.A.95</t>
  </si>
  <si>
    <t>1.A.62</t>
  </si>
  <si>
    <t>2.A.102</t>
  </si>
  <si>
    <t>2.A.78</t>
  </si>
  <si>
    <t>2.A.27</t>
  </si>
  <si>
    <t>9.A.8</t>
  </si>
  <si>
    <t>2.A.33</t>
  </si>
  <si>
    <t>2.A.96</t>
  </si>
  <si>
    <t>1.A.35</t>
  </si>
  <si>
    <t>4.A.3</t>
  </si>
  <si>
    <t>2.A.4</t>
  </si>
  <si>
    <t>4.A.4</t>
  </si>
  <si>
    <t>1.B.25</t>
  </si>
  <si>
    <t>2.A.26</t>
  </si>
  <si>
    <t>2.A.10</t>
  </si>
  <si>
    <t>1.A.8</t>
  </si>
  <si>
    <t>3.D.2</t>
  </si>
  <si>
    <t>2.A.124</t>
  </si>
  <si>
    <t>1.A.43</t>
  </si>
  <si>
    <t>2.A.75</t>
  </si>
  <si>
    <t>3.D.4</t>
  </si>
  <si>
    <t>2.A.107</t>
  </si>
  <si>
    <t>1.A.14</t>
  </si>
  <si>
    <t>1.A.54</t>
  </si>
  <si>
    <t>1.A.46</t>
  </si>
  <si>
    <t>TC family</t>
  </si>
  <si>
    <t>H2Otex, DHPStex, Sqtex</t>
  </si>
  <si>
    <t>TC number with highest similarity: 1.B.35.2.2, acc -&gt; P76773. Reactions not created</t>
  </si>
  <si>
    <t>cpd00001, cpd00009, cpd00012, cpd00013, cpd00021, cpd00030, cpd00034, cpd00048, cpd00058, cpd00063, cpd00075, cpd00081, cpd00099, cpd00149, cpd00150, cpd00205, cpd00209, cpd00239, cpd00242, cpd00244, cpd00254, cpd00268, cpd00421, cpd00531, cpd00532, cpd00552, cpd00971, cpd01012, cpd01048, cpd03387, cpd03396, cpd04099, cpd04100, cpd10516, cpd11574, cpd15574, cpd24363, cpd30760</t>
  </si>
  <si>
    <t>cpd00001, cpd00002, cpd00008, cpd00009, cpd00021, cpd00058, cpd00067, cpd30760</t>
  </si>
  <si>
    <t>cpd00001, cpd00009, cpd00012, cpd00013, cpd00021, cpd00030, cpd00034, cpd00048, cpd00058, cpd00063, cpd00075, cpd00081, cpd00099, cpd00149, cpd00150, cpd00179, cpd00205, cpd00209, cpd00239, cpd00242, cpd00244, cpd00254, cpd00268, cpd00421, cpd00531, cpd00532, cpd00552, cpd00680, cpd00971, cpd01012, cpd01048, cpd01151, cpd01262, cpd01329, cpd03032, cpd03387, cpd03396, cpd03977, cpd04089, cpd04095, cpd04099, cpd04100, cpd04461, cpd10516, cpd11574, cpd15495, cpd15574, cpd24363, cpd30760</t>
  </si>
  <si>
    <t>cpd00013, cpd00021, cpd00030, cpd00034, cpd00058, cpd00063, cpd00149, cpd00205, cpd00244, cpd00254, cpd00531, cpd00971, cpd01012, cpd04100, cpd10516, cpd24363, cpd30760</t>
  </si>
  <si>
    <t>cpd00001, cpd00002, cpd00008, cpd00009, cpd00013, cpd00021, cpd00030, cpd00034, cpd00058, cpd00063, cpd00067, cpd00149, cpd00205, cpd00244, cpd00254, cpd00531, cpd00971, cpd01012, cpd04100, cpd10516, cpd24363, cpd30760</t>
  </si>
  <si>
    <t>cpd00021, cpd00030, cpd00067, cpd10516</t>
  </si>
  <si>
    <t>Second subunit of the complex formed with b3409. TC number 9.A.8.1.1</t>
  </si>
  <si>
    <t>Similarity below lower threshold. Reaction already assigned to other genes</t>
  </si>
  <si>
    <t>The FetA (YbbL)/FetB (YbbM) iron exporter (SwissProt family UDF0014; 6 or 7 putative TMSs)</t>
  </si>
  <si>
    <t>The FetA (YbbL)/FetB (YbbM) iron exporter (SwissProt family UDF0014; 6 or 7 putative TMSs).</t>
  </si>
  <si>
    <t>cpd00001, cpd00002, cpd00008, cpd00009, cpd00027, cpd00067, cpd15127</t>
  </si>
  <si>
    <t>Metabolite described in TCDB did not allowed to generate same this reaction. (P0CE45: Glucuronides)</t>
  </si>
  <si>
    <t>2.A.87</t>
  </si>
  <si>
    <t>2.A.89</t>
  </si>
  <si>
    <t>Autoinducer is generic family reaction</t>
  </si>
  <si>
    <t>8.A.7</t>
  </si>
  <si>
    <t>8.A.8</t>
  </si>
  <si>
    <t>Auxiliar to PTS reactions</t>
  </si>
  <si>
    <t>Reaction_bigg_id</t>
  </si>
  <si>
    <t>Reversibility agreement</t>
  </si>
  <si>
    <t>Closest_reaction_TranSyT</t>
  </si>
  <si>
    <t>NMNt7pp</t>
  </si>
  <si>
    <t>PYRt2rpp</t>
  </si>
  <si>
    <t>XANtpp</t>
  </si>
  <si>
    <t>DAPabcpp</t>
  </si>
  <si>
    <t>DHAtpp</t>
  </si>
  <si>
    <t>NACtpp</t>
  </si>
  <si>
    <t>FEOXAMUtex</t>
  </si>
  <si>
    <t>ARBTNtpp</t>
  </si>
  <si>
    <t>ARBTNtex</t>
  </si>
  <si>
    <t>FE3HOXUtpp</t>
  </si>
  <si>
    <t>FEOXAMUtpp</t>
  </si>
  <si>
    <t>FECRMUtpp</t>
  </si>
  <si>
    <t>METSOX1abcpp</t>
  </si>
  <si>
    <t>PACALDt2rpp</t>
  </si>
  <si>
    <t>LIPOt2pp</t>
  </si>
  <si>
    <t>PHEMEtiex</t>
  </si>
  <si>
    <t>METSOX2abcpp</t>
  </si>
  <si>
    <t>CPGNUtpp</t>
  </si>
  <si>
    <t>CPGNUtex</t>
  </si>
  <si>
    <t>ARBTNtonex</t>
  </si>
  <si>
    <t>FECRMUtex</t>
  </si>
  <si>
    <t>CYSDabcpp</t>
  </si>
  <si>
    <t>12DGR141tipp</t>
  </si>
  <si>
    <t>12PPDStpp</t>
  </si>
  <si>
    <t>FE3HOXUtex</t>
  </si>
  <si>
    <t>UDCPPtppi</t>
  </si>
  <si>
    <t>MINOHPtexi</t>
  </si>
  <si>
    <t>12PPDRtpp</t>
  </si>
  <si>
    <t>PPALtpp</t>
  </si>
  <si>
    <t>12DGR140tipp</t>
  </si>
  <si>
    <t>12DGR160tipp</t>
  </si>
  <si>
    <t>12DGR180tipp</t>
  </si>
  <si>
    <t>12DGR120tipp</t>
  </si>
  <si>
    <t>12DGR161tipp</t>
  </si>
  <si>
    <t>12DGR181tipp</t>
  </si>
  <si>
    <t>23DAPPAt2pp</t>
  </si>
  <si>
    <t>THYMt3pp</t>
  </si>
  <si>
    <t>MG2t3_2pp</t>
  </si>
  <si>
    <t>ETHAt2pp</t>
  </si>
  <si>
    <t>FE3abcpp</t>
  </si>
  <si>
    <t>5MTRtpp</t>
  </si>
  <si>
    <t>3HPPtpp</t>
  </si>
  <si>
    <t>CH4tex</t>
  </si>
  <si>
    <t>BTNt2ipp</t>
  </si>
  <si>
    <t>DXYLONtpp</t>
  </si>
  <si>
    <t>PYDXtpp</t>
  </si>
  <si>
    <t>PYDXNtpp</t>
  </si>
  <si>
    <t>PYDAMtpp</t>
  </si>
  <si>
    <t>MALt3pp</t>
  </si>
  <si>
    <t>CITt3pp</t>
  </si>
  <si>
    <t>QUIN2tpp</t>
  </si>
  <si>
    <t>CH4t2pp</t>
  </si>
  <si>
    <t>URAtpp</t>
  </si>
  <si>
    <t>TO1002150</t>
  </si>
  <si>
    <t>TR0000157</t>
  </si>
  <si>
    <t>TR2000130</t>
  </si>
  <si>
    <t>TO3000795</t>
  </si>
  <si>
    <t>TO3001379</t>
  </si>
  <si>
    <t>TR0000092</t>
  </si>
  <si>
    <t>TR1000151</t>
  </si>
  <si>
    <t>TR0000371</t>
  </si>
  <si>
    <t>TO1000137</t>
  </si>
  <si>
    <t>TI3000031</t>
  </si>
  <si>
    <t>GPR</t>
  </si>
  <si>
    <t>b3110 or b2845 or b3539 or b0486</t>
  </si>
  <si>
    <t>b0929 or b0241 or b2215</t>
  </si>
  <si>
    <t>b0199 and b0198 and b0197</t>
  </si>
  <si>
    <t>b1920 and b1917 and b1918</t>
  </si>
  <si>
    <t>b0496 and b0495</t>
  </si>
  <si>
    <t>Conclusion</t>
  </si>
  <si>
    <t>Different reversibility</t>
  </si>
  <si>
    <t>Different transport type and direction</t>
  </si>
  <si>
    <t>TR1000309</t>
  </si>
  <si>
    <t>None</t>
  </si>
  <si>
    <t>TR0000162</t>
  </si>
  <si>
    <t>TO0000104</t>
  </si>
  <si>
    <t>b3471 or b3827</t>
  </si>
  <si>
    <t>TR0000464</t>
  </si>
  <si>
    <t>TR0000020</t>
  </si>
  <si>
    <t>TI0015462</t>
  </si>
  <si>
    <t>TI0001981</t>
  </si>
  <si>
    <t>TR0000254</t>
  </si>
  <si>
    <t>b3508 or b3816 or b0787 or b2526 or b2972 or b0929 or b0241 or b2215 or b0014 or b0970</t>
  </si>
  <si>
    <t>Different transport type and reversibility</t>
  </si>
  <si>
    <t>Paralogous system of the E. coli galactitol PTS permease system</t>
  </si>
  <si>
    <t>cpd00001, cpd00009, cpd00012, cpd00013, cpd00020, cpd00021, cpd00023, cpd00029, cpd00030, cpd00033, cpd00034, cpd00035, cpd00036, cpd00039, cpd00041, cpd00042, cpd00047, cpd00048, cpd00051, cpd00053, cpd00054, cpd00055, cpd00058, cpd00060, cpd00061, cpd00063, cpd00064, cpd00065, cpd00066, cpd00067, cpd00069, cpd00071, cpd00073, cpd00075, cpd00076, cpd00080, cpd00081, cpd00084, cpd00092, cpd00095, cpd00098, cpd00099, cpd00100, cpd00103, cpd00106, cpd00107, cpd00116, cpd00117, cpd00119, cpd00121, cpd00128, cpd00129, cpd00132, cpd00133, cpd00136, cpd00141, cpd00146, cpd00149, cpd00150, cpd00151, cpd00152, cpd00156, cpd00157, cpd00159, cpd00161, cpd00168, cpd00169, cpd00179, cpd00180, cpd00186, cpd00203, cpd00205, cpd00207, cpd00208, cpd00209, cpd00210, cpd00211, cpd00216, cpd00221, cpd00222, cpd00223, cpd00226, cpd00229, cpd00236, cpd00238, cpd00239, cpd00242, cpd00244, cpd00247, cpd00254, cpd00266, cpd00268, cpd00274, cpd00288, cpd00290, cpd00293, cpd00307, cpd00314, cpd00322, cpd00333, cpd00334, cpd00343, cpd00349, cpd00359, cpd00363, cpd00371, cpd00381, cpd00388, cpd00403, cpd00408, cpd00415, cpd00421, cpd00428, cpd00430, cpd00441, cpd00447, cpd00448, cpd00450, cpd00464, cpd00467, cpd00491, cpd00504, cpd00506, cpd00516, cpd00521, cpd00531, cpd00532, cpd00540, cpd00550, cpd00552, cpd00571, cpd00573, cpd00587, cpd00588, cpd00608, cpd00637, cpd00638, cpd00652, cpd00653, cpd00680, cpd00693, cpd00727, cpd00731, cpd00794, cpd00811, cpd00870, cpd00956, cpd00971, cpd01011, cpd01012, cpd01017, cpd01048, cpd01092, cpd01101, cpd01107, cpd01113, cpd01151, cpd01157, cpd01171, cpd01211, cpd01262, cpd01405, cpd01570, cpd01571, cpd01572, cpd01741, cpd01977, cpd01981, cpd02027, cpd02147, cpd02150, cpd02361, cpd02371, cpd02431, cpd02611, cpd02636, cpd02654, cpd02799, cpd02851, cpd02884, cpd02979, cpd02991, cpd03032, cpd03198, cpd03343, cpd03387, cpd03396, cpd03453, cpd03696, cpd03697, cpd03702, cpd03752, cpd03845, cpd03846, cpd03977, cpd04089, cpd04095, cpd04099, cpd04100, cpd04461, cpd04918, cpd08288, cpd08304, cpd08374, cpd09255, cpd09879, cpd10516, cpd11574, cpd14659, cpd15385, cpd15388, cpd15394, cpd15467, cpd15574, cpd22614, cpd24363, cpd30760</t>
  </si>
  <si>
    <t>cpd00001, cpd00009, cpd00012, cpd00013, cpd00020, cpd00021, cpd00023, cpd00025, cpd00029, cpd00030, cpd00033, cpd00034, cpd00035, cpd00036, cpd00039, cpd00041, cpd00042, cpd00047, cpd00048, cpd00051, cpd00053, cpd00054, cpd00055, cpd00058, cpd00060, cpd00061, cpd00063, cpd00064, cpd00065, cpd00066, cpd00069, cpd00071, cpd00073, cpd00075, cpd00076, cpd00080, cpd00081, cpd00084, cpd00092, cpd00095, cpd00098, cpd00099, cpd00100, cpd00103, cpd00106, cpd00107, cpd00116, cpd00117, cpd00119, cpd00121, cpd00128, cpd00129, cpd00132, cpd00133, cpd00136, cpd00141, cpd00146, cpd00149, cpd00150, cpd00151, cpd00152, cpd00156, cpd00157, cpd00159, cpd00161, cpd00168, cpd00169, cpd00179, cpd00180, cpd00186, cpd00203, cpd00205, cpd00207, cpd00208, cpd00209, cpd00210, cpd00211, cpd00216, cpd00221, cpd00222, cpd00223, cpd00226, cpd00229, cpd00236, cpd00238, cpd00239, cpd00242, cpd00244, cpd00247, cpd00254, cpd00266, cpd00268, cpd00274, cpd00288, cpd00290, cpd00293, cpd00307, cpd00314, cpd00322, cpd00333, cpd00334, cpd00343, cpd00349, cpd00359, cpd00363, cpd00371, cpd00381, cpd00388, cpd00403, cpd00408, cpd00415, cpd00421, cpd00428, cpd00430, cpd00441, cpd00447, cpd00448, cpd00450, cpd00464, cpd00467, cpd00491, cpd00504, cpd00516, cpd00521, cpd00531, cpd00532, cpd00540, cpd00550, cpd00552, cpd00571, cpd00573, cpd00587, cpd00588, cpd00608, cpd00637, cpd00638, cpd00652, cpd00653, cpd00680, cpd00693, cpd00727, cpd00794, cpd00811, cpd00870, cpd00956, cpd00971, cpd01011, cpd01012, cpd01048, cpd01092, cpd01101, cpd01107, cpd01113, cpd01151, cpd01157, cpd01171, cpd01211, cpd01262, cpd01405, cpd01570, cpd01571, cpd01572, cpd01741, cpd01977, cpd01981, cpd02027, cpd02147, cpd02150, cpd02361, cpd02371, cpd02431, cpd02611, cpd02636, cpd02654, cpd02799, cpd02851, cpd02884, cpd02979, cpd02991, cpd03032, cpd03198, cpd03343, cpd03387, cpd03396, cpd03453, cpd03696, cpd03697, cpd03702, cpd03752, cpd03845, cpd03846, cpd03977, cpd04089, cpd04095, cpd04099, cpd04100, cpd04461, cpd04918, cpd08288, cpd08304, cpd08374, cpd09255, cpd09879, cpd10516, cpd11574, cpd14659, cpd15394, cpd15467, cpd15574, cpd22614, cpd24363, cpd30760</t>
  </si>
  <si>
    <t>cpd00001, cpd00009, cpd00012, cpd00013, cpd00021, cpd00030, cpd00034, cpd00048, cpd00058, cpd00063, cpd00067, cpd00075, cpd00081, cpd00099, cpd00149, cpd00150, cpd00205, cpd00209, cpd00239, cpd00242, cpd00244, cpd00254, cpd00268, cpd00421, cpd00531, cpd00532, cpd00552, cpd00971, cpd01012, cpd01048, cpd03387, cpd03396, cpd04099, cpd04100, cpd10516, cpd11574, cpd15574, cpd24363, cpd30760</t>
  </si>
  <si>
    <t>cpd00067, cpd00381</t>
  </si>
  <si>
    <t>cpd00001, cpd00009, cpd00012, cpd00013, cpd00020, cpd00021, cpd00023, cpd00025, cpd00029, cpd00030, cpd00033, cpd00034, cpd00035, cpd00036, cpd00039, cpd00041, cpd00042, cpd00047, cpd00048, cpd00051, cpd00053, cpd00054, cpd00055, cpd00058, cpd00060, cpd00061, cpd00063, cpd00064, cpd00065, cpd00066, cpd00069, cpd00071, cpd00073, cpd00075, cpd00076, cpd00080, cpd00081, cpd00084, cpd00092, cpd00095, cpd00098, cpd00099, cpd00100, cpd00103, cpd00106, cpd00107, cpd00116, cpd00117, cpd00119, cpd00121, cpd00128, cpd00129, cpd00132, cpd00133, cpd00136, cpd00141, cpd00146, cpd00149, cpd00150, cpd00151, cpd00152, cpd00156, cpd00157, cpd00159, cpd00161, cpd00168, cpd00169, cpd00179, cpd00180, cpd00186, cpd00203, cpd00205, cpd00207, cpd00208, cpd00209, cpd00210, cpd00211, cpd00216, cpd00221, cpd00222, cpd00223, cpd00226, cpd00229, cpd00236, cpd00238, cpd00239, cpd00242, cpd00244, cpd00247, cpd00254, cpd00266, cpd00268, cpd00274, cpd00288, cpd00290, cpd00293, cpd00307, cpd00314, cpd00322, cpd00333, cpd00334, cpd00343, cpd00349, cpd00359, cpd00363, cpd00371, cpd00381, cpd00388, cpd00403, cpd00408, cpd00415, cpd00421, cpd00428, cpd00430, cpd00441, cpd00447, cpd00448, cpd00450, cpd00464, cpd00467, cpd00491, cpd00504, cpd00516, cpd00521, cpd00531, cpd00532, cpd00540, cpd00550, cpd00552, cpd00571, cpd00573, cpd00587, cpd00588, cpd00608, cpd00637, cpd00638, cpd00652, cpd00653, cpd00693, cpd00727, cpd00794, cpd00811, cpd00870, cpd00956, cpd00971, cpd01011, cpd01012, cpd01048, cpd01092, cpd01101, cpd01107, cpd01113, cpd01157, cpd01171, cpd01211, cpd01262, cpd01405, cpd01570, cpd01571, cpd01572, cpd01741, cpd01977, cpd01981, cpd02027, cpd02147, cpd02150, cpd02361, cpd02371, cpd02431, cpd02611, cpd02636, cpd02654, cpd02799, cpd02851, cpd02884, cpd02979, cpd02991, cpd03198, cpd03343, cpd03387, cpd03396, cpd03453, cpd03696, cpd03697, cpd03702, cpd03752, cpd03845, cpd03846, cpd04099, cpd04100, cpd04918, cpd08288, cpd08304, cpd08374, cpd09255, cpd09879, cpd10516, cpd11574, cpd14659, cpd15394, cpd15467, cpd15574, cpd22614, cpd24363, cpd30760</t>
  </si>
  <si>
    <t>cpd00036, cpd00041, cpd00067, cpd00106, cpd00130</t>
  </si>
  <si>
    <t>cpd00036, cpd00041, cpd00067, cpd00106, cpd00130, cpd00146, cpd00282, cpd00386, cpd00666</t>
  </si>
  <si>
    <t>cpd00029, cpd00032, cpd00036, cpd00041, cpd00067, cpd00106, cpd00130, cpd00180, cpd00216, cpd00247, cpd00386, cpd00571, cpd00652, cpd09255</t>
  </si>
  <si>
    <t>cpd00023, cpd00041, cpd00067, cpd00186</t>
  </si>
  <si>
    <t>cpd00001, cpd00002, cpd00008, cpd00009, cpd00023, cpd00033, cpd00035, cpd00039, cpd00041, cpd00051, cpd00053, cpd00054, cpd00060, cpd00065, cpd00066, cpd00067, cpd00069, cpd00084, cpd00107, cpd00118, cpd00119, cpd00129, cpd00132, cpd00156, cpd00161, cpd00322, cpd00506, cpd00731, cpd01017, cpd15385, cpd15388</t>
  </si>
  <si>
    <t>cpd00001, cpd00002, cpd00008, cpd00009, cpd00023, cpd00033, cpd00035, cpd00039, cpd00041, cpd00051, cpd00053, cpd00054, cpd00060, cpd00065, cpd00066, cpd00067, cpd00069, cpd00084, cpd00107, cpd00119, cpd00129, cpd00132, cpd00156, cpd00161, cpd00322, cpd00506, cpd00731, cpd01017, cpd15385, cpd15388</t>
  </si>
  <si>
    <t>cpd00001, cpd00002, cpd00008, cpd00009, cpd00023, cpd00033, cpd00035, cpd00039, cpd00041, cpd00051, cpd00053, cpd00054, cpd00060, cpd00065, cpd00066, cpd00067, cpd00069, cpd00084, cpd00107, cpd00119, cpd00129, cpd00132, cpd00156, cpd00161, cpd00322</t>
  </si>
  <si>
    <t>cpd00001, cpd00067, cpd00104, cpd00441, cpd00811, cpd15414, cpd15499, cpd15500, cpd15560, cpd15561</t>
  </si>
  <si>
    <t>cpd00001, cpd00067, cpd00104, cpd00450, cpd08021, cpd15414, cpd15499, cpd15500, cpd15560, cpd15561</t>
  </si>
  <si>
    <t>cpd00001, cpd00067, cpd00104, cpd15414, cpd15499, cpd15500, cpd15560, cpd15561</t>
  </si>
  <si>
    <t>cpd00001, cpd00067, cpd00075, cpd00209, cpd15499, cpd15500, cpd15560, cpd15561</t>
  </si>
  <si>
    <t>cpd00001, cpd00067, cpd00450, cpd08021, cpd15499, cpd15500, cpd15560, cpd15561</t>
  </si>
  <si>
    <t>cpd00067, cpd11420, cpd11421, cpd15448, cpd15449, cpd15452, cpd15453</t>
  </si>
  <si>
    <t>cpd00067, cpd15446, cpd15447, cpd15499, cpd15500, cpd15560, cpd15561</t>
  </si>
  <si>
    <t>cpd00011, cpd00047, cpd00067, cpd15499, cpd15500, cpd15560, cpd15561</t>
  </si>
  <si>
    <t>cpd00122</t>
  </si>
  <si>
    <t>4.D.1</t>
  </si>
  <si>
    <t>5.A.2</t>
  </si>
  <si>
    <t>5.A.1</t>
  </si>
  <si>
    <t>Same compounds in transport, but not all reactions with proton generated</t>
  </si>
  <si>
    <t>Oligopeptide transporter, OppABCDF/MppA/YgiS.</t>
  </si>
  <si>
    <t>Diifferent metabolite in TCDB (should be the metabolite in iML1515)</t>
  </si>
  <si>
    <t>Different annotation in reference databases. Biotin d-sulfoxide reductase, BisC (requires a small thioredoxin-like protein)</t>
  </si>
  <si>
    <t>Annotated in class 8 (auxiliary of transport). Missing GPR link to correct protein form complex in TCDB with b3240</t>
  </si>
  <si>
    <t>cpd00067, cpd11640, cpd15499, cpd15500, cpd15560, cpd15561</t>
  </si>
  <si>
    <t>Reaction with 2dmmq8 not generated</t>
  </si>
  <si>
    <t>3.D.7</t>
  </si>
  <si>
    <t>TranSyT was not able to find all subunits for TC number 3.D.7.2.3. Other subunits might have been used to complete the complex.</t>
  </si>
  <si>
    <t>TranSyT was not able to find all subunits for TC number 3.D.7.2.2. Other subunits might have been used to complete the complex.</t>
  </si>
  <si>
    <t>TranSyT was not able to find all subunits for TC number 5.B.13.1.2.. Other subunits might have been used to complete the complex.</t>
  </si>
  <si>
    <t>cpd00001, cpd00060, cpd00067, cpd00104, cpd00441, cpd00811, cpd01914, cpd15414, cpd15499, cpd15500, cpd15560, cpd15561</t>
  </si>
  <si>
    <t>cpd00001, cpd00060, cpd00067, cpd00441, cpd00811, cpd01914, cpd15499, cpd15500, cpd15560, cpd15561</t>
  </si>
  <si>
    <t>cpd00001, cpd00067, cpd00441, cpd00811, cpd15499, cpd15500, cpd15560, cpd15561</t>
  </si>
  <si>
    <t xml:space="preserve">No evidence DMS reactions in reference databases. Trimethylamine-N-oxide reductase 2/biotin sulfoxide reductase 2 (VIMSS) </t>
  </si>
  <si>
    <t>No evidence TMAOR and SEL reactions in reference databases. Anaerobic dimethyl sulfoxide reductase chain ynfH aka DMSO reductase anchor subunit ynfH, component of Anaerobic dimethylsulfoxide (DMSO) reductase, (YnfEFGH)</t>
  </si>
  <si>
    <t>Transporter in iML1515 (if present)</t>
  </si>
  <si>
    <t>Description</t>
  </si>
  <si>
    <t>no gene association in iML1515</t>
  </si>
  <si>
    <t>TranSyT with filter</t>
  </si>
  <si>
    <t>Set of transport genes 
shared by TranSyT and iML1515</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</si>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</sst>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FF0000"/>
      <name val="Calibri"/>
      <family val="2"/>
      <scheme val="minor"/>
    </font>
    <font>
      <b/>
      <sz val="12"/>
      <color theme="1"/>
      <name val="Calibri"/>
      <family val="2"/>
      <scheme val="minor"/>
    </font>
    <font>
      <sz val="12"/>
      <color rgb="FFFF0000"/>
      <name val="Calibri (Body)"/>
    </font>
    <font>
      <sz val="12"/>
      <color rgb="FF000000"/>
      <name val="Calibri"/>
      <family val="2"/>
      <scheme val="minor"/>
    </font>
    <font>
      <sz val="12"/>
      <color rgb="FF000000"/>
      <name val="Helvetica"/>
      <family val="2"/>
    </font>
    <font>
      <sz val="8"/>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medium">
        <color indexed="64"/>
      </bottom>
      <diagonal/>
    </border>
    <border>
      <left style="thin">
        <color indexed="64"/>
      </left>
      <right/>
      <top/>
      <bottom style="medium">
        <color indexed="64"/>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0" fillId="0" borderId="0" xfId="0" applyFill="1"/>
    <xf numFmtId="0" fontId="0" fillId="0" borderId="0" xfId="0" applyFill="1" applyAlignment="1">
      <alignment horizontal="center"/>
    </xf>
    <xf numFmtId="0" fontId="3" fillId="0" borderId="0" xfId="0" applyFont="1" applyFill="1"/>
    <xf numFmtId="0" fontId="1" fillId="0" borderId="0" xfId="0" applyFont="1" applyFill="1"/>
    <xf numFmtId="0" fontId="0" fillId="0" borderId="0" xfId="0" applyFont="1" applyFill="1"/>
    <xf numFmtId="0" fontId="0" fillId="0" borderId="0" xfId="0" applyAlignment="1">
      <alignment horizontal="left"/>
    </xf>
    <xf numFmtId="0" fontId="0" fillId="0" borderId="0" xfId="0" applyAlignment="1">
      <alignment horizontal="left" vertical="top" wrapText="1"/>
    </xf>
    <xf numFmtId="0" fontId="0" fillId="0" borderId="0" xfId="0" applyAlignment="1">
      <alignment wrapText="1"/>
    </xf>
    <xf numFmtId="0" fontId="2" fillId="0" borderId="0" xfId="0" applyFont="1" applyFill="1"/>
    <xf numFmtId="0" fontId="2" fillId="0" borderId="0" xfId="0" applyFont="1" applyFill="1" applyAlignment="1">
      <alignment horizontal="center"/>
    </xf>
    <xf numFmtId="0" fontId="4" fillId="0" borderId="0" xfId="0" applyFont="1" applyFill="1"/>
    <xf numFmtId="0" fontId="0" fillId="0" borderId="0" xfId="0" applyFont="1" applyFill="1" applyAlignment="1">
      <alignment horizontal="center"/>
    </xf>
    <xf numFmtId="0" fontId="0" fillId="0" borderId="0" xfId="0" applyFill="1" applyAlignment="1">
      <alignment horizontal="left"/>
    </xf>
    <xf numFmtId="0" fontId="0" fillId="0" borderId="1" xfId="0" applyFill="1" applyBorder="1"/>
    <xf numFmtId="0" fontId="4" fillId="0" borderId="0" xfId="0" applyFont="1"/>
    <xf numFmtId="0" fontId="0" fillId="0" borderId="0" xfId="0" applyAlignment="1">
      <alignment horizontal="center"/>
    </xf>
    <xf numFmtId="0" fontId="0" fillId="0" borderId="0" xfId="0" applyAlignment="1">
      <alignment horizontal="center" vertical="center"/>
    </xf>
    <xf numFmtId="10" fontId="0" fillId="0" borderId="0" xfId="0" applyNumberFormat="1"/>
    <xf numFmtId="10" fontId="0" fillId="0" borderId="0" xfId="0" applyNumberFormat="1" applyAlignment="1">
      <alignment horizontal="center"/>
    </xf>
    <xf numFmtId="0" fontId="0" fillId="0" borderId="0" xfId="0" applyNumberFormat="1"/>
    <xf numFmtId="0" fontId="0" fillId="0" borderId="0" xfId="0" applyAlignment="1"/>
    <xf numFmtId="0" fontId="0" fillId="0" borderId="0" xfId="0" applyAlignment="1">
      <alignment horizontal="center"/>
    </xf>
    <xf numFmtId="0" fontId="0" fillId="0" borderId="0" xfId="0" applyFill="1" applyBorder="1"/>
    <xf numFmtId="0" fontId="0" fillId="0" borderId="0" xfId="0" applyAlignment="1">
      <alignment horizontal="center"/>
    </xf>
    <xf numFmtId="0" fontId="0" fillId="0" borderId="0" xfId="0" applyBorder="1"/>
    <xf numFmtId="0" fontId="2" fillId="0" borderId="2" xfId="0" applyFont="1" applyFill="1" applyBorder="1"/>
    <xf numFmtId="0" fontId="2" fillId="0" borderId="2" xfId="0" applyFont="1" applyFill="1" applyBorder="1" applyAlignment="1">
      <alignment horizontal="center"/>
    </xf>
    <xf numFmtId="0" fontId="2" fillId="0" borderId="2" xfId="0" applyFont="1" applyBorder="1"/>
    <xf numFmtId="0" fontId="2" fillId="0" borderId="2" xfId="0" applyFont="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xf>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sunburst" uniqueId="{91ED5DAE-EAEA-E745-A40C-31E89019AF2E}">
          <cx:dataPt idx="0">
            <cx:spPr>
              <a:solidFill>
                <a:srgbClr val="4472C4">
                  <a:lumMod val="60000"/>
                  <a:lumOff val="40000"/>
                </a:srgbClr>
              </a:solidFill>
            </cx:spPr>
          </cx:dataPt>
          <cx:dataPt idx="1">
            <cx:spPr>
              <a:solidFill>
                <a:srgbClr val="ED7D31">
                  <a:lumMod val="60000"/>
                  <a:lumOff val="40000"/>
                </a:srgbClr>
              </a:solidFill>
            </cx:spPr>
          </cx:dataPt>
          <cx:dataPt idx="2">
            <cx:spPr>
              <a:solidFill>
                <a:srgbClr val="70AD47">
                  <a:lumMod val="40000"/>
                  <a:lumOff val="60000"/>
                </a:srgbClr>
              </a:solidFill>
            </cx:spPr>
          </cx:dataPt>
          <cx:dataPt idx="3">
            <cx:spPr>
              <a:solidFill>
                <a:srgbClr val="00B050"/>
              </a:solidFill>
            </cx:spPr>
          </cx:dataPt>
          <cx:dataPt idx="4">
            <cx:spPr>
              <a:solidFill>
                <a:srgbClr val="92D050"/>
              </a:solidFill>
            </cx:spPr>
          </cx:dataPt>
          <cx:dataPt idx="5">
            <cx:spPr>
              <a:solidFill>
                <a:srgbClr val="C00000"/>
              </a:solidFill>
            </cx:spPr>
          </cx:dataPt>
          <cx:dataPt idx="6">
            <cx:spPr>
              <a:solidFill>
                <a:srgbClr val="ED7D31">
                  <a:lumMod val="75000"/>
                </a:srgbClr>
              </a:solidFill>
            </cx:spPr>
          </cx:dataPt>
          <cx:dataPt idx="7">
            <cx:spPr>
              <a:solidFill>
                <a:sysClr val="windowText" lastClr="000000"/>
              </a:solidFill>
            </cx:spPr>
          </cx:dataPt>
          <cx:dataLabels pos="ct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517631</xdr:colOff>
      <xdr:row>2</xdr:row>
      <xdr:rowOff>101599</xdr:rowOff>
    </xdr:from>
    <xdr:to>
      <xdr:col>18</xdr:col>
      <xdr:colOff>328202</xdr:colOff>
      <xdr:row>32</xdr:row>
      <xdr:rowOff>128427</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B947EF42-E44C-594F-ABA7-9561CD985D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70631" y="507999"/>
              <a:ext cx="9716571" cy="612282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07DB9-06FF-024D-A24D-A83D28879AD3}">
  <dimension ref="A1:N25"/>
  <sheetViews>
    <sheetView workbookViewId="0">
      <selection activeCell="D22" sqref="D22"/>
    </sheetView>
  </sheetViews>
  <sheetFormatPr baseColWidth="10" defaultColWidth="0" defaultRowHeight="16" zeroHeight="1" x14ac:dyDescent="0.2"/>
  <cols>
    <col min="1" max="1" width="35" customWidth="1"/>
    <col min="2" max="2" width="20" style="18" customWidth="1"/>
    <col min="3" max="8" width="10.83203125" customWidth="1"/>
    <col min="9" max="9" width="10" customWidth="1"/>
    <col min="10" max="10" width="39" customWidth="1"/>
    <col min="11" max="11" width="16.5" customWidth="1"/>
    <col min="12" max="14" width="10.83203125" customWidth="1"/>
    <col min="15" max="16384" width="10.83203125" hidden="1"/>
  </cols>
  <sheetData>
    <row r="1" spans="1:14" ht="17" thickBot="1" x14ac:dyDescent="0.25">
      <c r="A1" s="30" t="s">
        <v>480</v>
      </c>
      <c r="B1" s="30" t="s">
        <v>3903</v>
      </c>
      <c r="C1" s="30" t="s">
        <v>3901</v>
      </c>
      <c r="J1" s="34" t="s">
        <v>3639</v>
      </c>
      <c r="K1" s="34"/>
      <c r="L1" s="34"/>
      <c r="M1" s="34"/>
      <c r="N1" s="34"/>
    </row>
    <row r="2" spans="1:14" x14ac:dyDescent="0.2">
      <c r="A2" s="8" t="b">
        <v>1</v>
      </c>
      <c r="B2" s="18">
        <f>COUNTIF('C2.TranSyT - with_filter'!H:H,A2)</f>
        <v>327</v>
      </c>
      <c r="C2" t="s">
        <v>3038</v>
      </c>
      <c r="J2" s="2" t="s">
        <v>480</v>
      </c>
      <c r="K2" s="2" t="s">
        <v>3640</v>
      </c>
      <c r="L2" s="2"/>
      <c r="M2" s="2"/>
      <c r="N2" s="2"/>
    </row>
    <row r="3" spans="1:14" x14ac:dyDescent="0.2">
      <c r="A3" s="8" t="s">
        <v>2926</v>
      </c>
      <c r="B3" s="18">
        <f>COUNTIF('C2.TranSyT - with_filter'!H:H,A3)</f>
        <v>71</v>
      </c>
      <c r="C3" t="s">
        <v>3110</v>
      </c>
      <c r="H3" t="s">
        <v>3637</v>
      </c>
      <c r="J3" t="s">
        <v>3622</v>
      </c>
      <c r="K3">
        <f>COUNTIF('C4.iML1515'!H:H,'C1.Summary'!J3)</f>
        <v>9</v>
      </c>
    </row>
    <row r="4" spans="1:14" x14ac:dyDescent="0.2">
      <c r="A4" s="8" t="b">
        <v>0</v>
      </c>
      <c r="B4" s="18">
        <f>COUNTIF('C2.TranSyT - with_filter'!H:H,A4)</f>
        <v>26</v>
      </c>
      <c r="C4" t="s">
        <v>3041</v>
      </c>
      <c r="H4" t="s">
        <v>3637</v>
      </c>
      <c r="J4" t="s">
        <v>3638</v>
      </c>
      <c r="K4">
        <f>COUNTIF('C4.iML1515'!H:H,'C1.Summary'!J4)</f>
        <v>34</v>
      </c>
    </row>
    <row r="5" spans="1:14" x14ac:dyDescent="0.2">
      <c r="A5" s="15" t="s">
        <v>3104</v>
      </c>
      <c r="B5" s="18">
        <f>COUNTIF('C2.TranSyT - with_filter'!H:H,A5)</f>
        <v>19</v>
      </c>
      <c r="C5" t="s">
        <v>3039</v>
      </c>
      <c r="J5" t="s">
        <v>3623</v>
      </c>
      <c r="K5">
        <f>COUNTIF('C4.iML1515'!H:H,'C1.Summary'!J5)</f>
        <v>18</v>
      </c>
    </row>
    <row r="6" spans="1:14" x14ac:dyDescent="0.2">
      <c r="A6" s="15" t="s">
        <v>484</v>
      </c>
      <c r="B6" s="18">
        <f>COUNTIF('C2.TranSyT - with_filter'!H:H,A6)</f>
        <v>30</v>
      </c>
      <c r="C6" t="s">
        <v>3040</v>
      </c>
      <c r="H6" t="s">
        <v>3637</v>
      </c>
      <c r="J6" t="s">
        <v>3624</v>
      </c>
      <c r="K6">
        <f>COUNTIF('C4.iML1515'!H:H,'C1.Summary'!J6)</f>
        <v>3</v>
      </c>
    </row>
    <row r="7" spans="1:14" x14ac:dyDescent="0.2">
      <c r="A7" s="15" t="s">
        <v>3049</v>
      </c>
      <c r="B7" s="18">
        <f>COUNTBLANK('C2.TranSyT - with_filter'!H2:H573)</f>
        <v>95</v>
      </c>
      <c r="C7" t="s">
        <v>3616</v>
      </c>
      <c r="H7" t="s">
        <v>3637</v>
      </c>
      <c r="J7" t="s">
        <v>3625</v>
      </c>
      <c r="K7">
        <f>COUNTIF('C4.iML1515'!H:H,'C1.Summary'!J7)</f>
        <v>7</v>
      </c>
    </row>
    <row r="8" spans="1:14" x14ac:dyDescent="0.2">
      <c r="A8" s="8" t="s">
        <v>3093</v>
      </c>
      <c r="B8" s="18">
        <f>COUNTIF('C2.TranSyT - with_filter'!H:H,A8)</f>
        <v>4</v>
      </c>
      <c r="C8" t="s">
        <v>3094</v>
      </c>
    </row>
    <row r="9" spans="1:14" x14ac:dyDescent="0.2"/>
    <row r="10" spans="1:14" x14ac:dyDescent="0.2">
      <c r="A10" s="8" t="s">
        <v>3042</v>
      </c>
      <c r="B10" s="18">
        <f>SUM(B2:B8)</f>
        <v>572</v>
      </c>
    </row>
    <row r="11" spans="1:14" x14ac:dyDescent="0.2">
      <c r="A11" t="s">
        <v>3617</v>
      </c>
      <c r="B11" s="21">
        <f>SUM(B2)/SUM(B2:B5,B8)</f>
        <v>0.73154362416107388</v>
      </c>
      <c r="J11" t="s">
        <v>3905</v>
      </c>
      <c r="K11">
        <f>SUM(K3:K7)</f>
        <v>71</v>
      </c>
    </row>
    <row r="12" spans="1:14" x14ac:dyDescent="0.2">
      <c r="C12" s="21"/>
    </row>
    <row r="13" spans="1:14" ht="17" customHeight="1" x14ac:dyDescent="0.2">
      <c r="C13" s="21"/>
    </row>
    <row r="14" spans="1:14" ht="34" x14ac:dyDescent="0.2">
      <c r="A14" s="10" t="s">
        <v>3904</v>
      </c>
      <c r="B14" s="19">
        <f>SUM(B2:B5,B8)</f>
        <v>447</v>
      </c>
      <c r="C14" s="21"/>
    </row>
    <row r="15" spans="1:14" x14ac:dyDescent="0.2">
      <c r="C15" s="21"/>
    </row>
    <row r="16" spans="1:14" x14ac:dyDescent="0.2">
      <c r="H16" s="22"/>
    </row>
    <row r="17" spans="1:10" ht="34" x14ac:dyDescent="0.2">
      <c r="A17" s="9" t="s">
        <v>3050</v>
      </c>
      <c r="B17" s="19">
        <f>COUNTIFS('C4.iML1515'!D:D,"TRUE",'C4.iML1515'!F:F,"#N/A")</f>
        <v>71</v>
      </c>
      <c r="J17" s="20"/>
    </row>
    <row r="18" spans="1:10" x14ac:dyDescent="0.2">
      <c r="B18" s="19"/>
    </row>
    <row r="19" spans="1:10" x14ac:dyDescent="0.2"/>
    <row r="20" spans="1:10" ht="35" customHeight="1" x14ac:dyDescent="0.2">
      <c r="A20" t="s">
        <v>3044</v>
      </c>
      <c r="B20" s="18">
        <f>COUNTIF('C4.iML1515'!D:D,"TRUE")</f>
        <v>499</v>
      </c>
    </row>
    <row r="21" spans="1:10" x14ac:dyDescent="0.2"/>
    <row r="22" spans="1:10" ht="170" x14ac:dyDescent="0.2">
      <c r="A22" s="10" t="s">
        <v>3618</v>
      </c>
    </row>
    <row r="23" spans="1:10" x14ac:dyDescent="0.2"/>
    <row r="24" spans="1:10" x14ac:dyDescent="0.2"/>
    <row r="25" spans="1:10" x14ac:dyDescent="0.2"/>
  </sheetData>
  <mergeCells count="1">
    <mergeCell ref="J1:N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66987-1100-F540-9C61-ED147ED22ABE}">
  <dimension ref="A1:R577"/>
  <sheetViews>
    <sheetView workbookViewId="0">
      <selection activeCell="H566" sqref="H566"/>
    </sheetView>
  </sheetViews>
  <sheetFormatPr baseColWidth="10" defaultColWidth="0" defaultRowHeight="16" zeroHeight="1" x14ac:dyDescent="0.2"/>
  <cols>
    <col min="1" max="1" width="10.83203125" style="3" customWidth="1"/>
    <col min="2" max="2" width="11.6640625" style="3" customWidth="1"/>
    <col min="3" max="3" width="14.6640625" style="3" customWidth="1"/>
    <col min="4" max="4" width="23.5" style="3" customWidth="1"/>
    <col min="5" max="5" width="24" style="4" customWidth="1"/>
    <col min="6" max="6" width="29.1640625" style="4" customWidth="1"/>
    <col min="7" max="7" width="24.6640625" style="4" customWidth="1"/>
    <col min="8" max="8" width="32.33203125" style="4" customWidth="1"/>
    <col min="9" max="9" width="27.83203125" style="3" customWidth="1"/>
    <col min="10" max="10" width="12" style="3" customWidth="1"/>
    <col min="11" max="11" width="16.5" style="3" customWidth="1"/>
    <col min="12" max="12" width="14.83203125" style="3" customWidth="1"/>
    <col min="13" max="18" width="10.83203125" style="3" customWidth="1"/>
    <col min="19" max="16384" width="10.83203125" style="3" hidden="1"/>
  </cols>
  <sheetData>
    <row r="1" spans="1:10" ht="17" thickBot="1" x14ac:dyDescent="0.25">
      <c r="A1" s="28" t="s">
        <v>475</v>
      </c>
      <c r="B1" s="28" t="s">
        <v>3751</v>
      </c>
      <c r="C1" s="28" t="s">
        <v>474</v>
      </c>
      <c r="D1" s="28" t="s">
        <v>476</v>
      </c>
      <c r="E1" s="29" t="s">
        <v>2869</v>
      </c>
      <c r="F1" s="29" t="s">
        <v>3900</v>
      </c>
      <c r="G1" s="29" t="s">
        <v>2870</v>
      </c>
      <c r="H1" s="29" t="s">
        <v>481</v>
      </c>
      <c r="I1" s="28" t="s">
        <v>480</v>
      </c>
      <c r="J1" s="12"/>
    </row>
    <row r="2" spans="1:10" x14ac:dyDescent="0.2">
      <c r="A2" s="3" t="s">
        <v>2384</v>
      </c>
      <c r="B2" s="3" t="s">
        <v>3681</v>
      </c>
      <c r="C2" s="3">
        <f t="shared" ref="C2:C65" si="0">LEN(D2)-LEN(SUBSTITUTE(D2,",",""))+1</f>
        <v>1</v>
      </c>
      <c r="D2" s="3" t="s">
        <v>3062</v>
      </c>
      <c r="E2" s="4" t="str">
        <f>VLOOKUP(A2,'C4.iML1515'!A:C,3,FALSE)</f>
        <v>MPTG, MPTG2</v>
      </c>
      <c r="F2" s="4" t="b">
        <f>VLOOKUP(A2,'C4.iML1515'!A:D,4,FALSE)</f>
        <v>1</v>
      </c>
      <c r="G2" s="4">
        <f>VLOOKUP(A2,'C4.iML1515'!A:C,2,FALSE)</f>
        <v>2</v>
      </c>
      <c r="H2" s="4" t="b">
        <v>1</v>
      </c>
      <c r="I2" s="3" t="s">
        <v>3116</v>
      </c>
    </row>
    <row r="3" spans="1:10" x14ac:dyDescent="0.2">
      <c r="A3" s="3" t="s">
        <v>36</v>
      </c>
      <c r="B3" s="3" t="s">
        <v>3643</v>
      </c>
      <c r="C3" s="3">
        <f t="shared" si="0"/>
        <v>1</v>
      </c>
      <c r="D3" s="3" t="s">
        <v>3635</v>
      </c>
      <c r="E3" s="4" t="str">
        <f>VLOOKUP(A3,'C4.iML1515'!A:C,3,FALSE)</f>
        <v>FECRMtonex, FE3HOXtonex, FEOXAMtonex</v>
      </c>
      <c r="F3" s="4" t="b">
        <f>VLOOKUP(A3,'C4.iML1515'!A:D,4,FALSE)</f>
        <v>1</v>
      </c>
      <c r="G3" s="4">
        <f>VLOOKUP(A3,'C4.iML1515'!A:C,2,FALSE)</f>
        <v>3</v>
      </c>
      <c r="H3" s="4" t="s">
        <v>2926</v>
      </c>
      <c r="I3" s="3" t="s">
        <v>3394</v>
      </c>
    </row>
    <row r="4" spans="1:10" x14ac:dyDescent="0.2">
      <c r="A4" s="3" t="s">
        <v>82</v>
      </c>
      <c r="B4" s="3" t="s">
        <v>3651</v>
      </c>
      <c r="C4" s="3">
        <f t="shared" si="0"/>
        <v>1</v>
      </c>
      <c r="D4" s="3" t="s">
        <v>83</v>
      </c>
      <c r="E4" s="4" t="str">
        <f>VLOOKUP(A4,'C4.iML1515'!A:C,3,FALSE)</f>
        <v>CYNTt2pp</v>
      </c>
      <c r="F4" s="4" t="b">
        <f>VLOOKUP(A4,'C4.iML1515'!A:D,4,FALSE)</f>
        <v>1</v>
      </c>
      <c r="G4" s="4">
        <f>VLOOKUP(A4,'C4.iML1515'!A:C,2,FALSE)</f>
        <v>1</v>
      </c>
      <c r="H4" s="4" t="b">
        <v>1</v>
      </c>
      <c r="I4" s="3" t="s">
        <v>2904</v>
      </c>
    </row>
    <row r="5" spans="1:10" x14ac:dyDescent="0.2">
      <c r="A5" s="3" t="s">
        <v>249</v>
      </c>
      <c r="B5" s="3" t="s">
        <v>3720</v>
      </c>
      <c r="C5" s="3">
        <f t="shared" si="0"/>
        <v>1</v>
      </c>
      <c r="D5" s="3" t="s">
        <v>3220</v>
      </c>
      <c r="E5" s="4" t="str">
        <f>VLOOKUP(A5,'C4.iML1515'!A:C,3,FALSE)</f>
        <v>NH4tpp</v>
      </c>
      <c r="F5" s="4" t="b">
        <f>VLOOKUP(A5,'C4.iML1515'!A:D,4,FALSE)</f>
        <v>1</v>
      </c>
      <c r="G5" s="4">
        <f>VLOOKUP(A5,'C4.iML1515'!A:C,2,FALSE)</f>
        <v>1</v>
      </c>
      <c r="H5" s="4" t="b">
        <v>1</v>
      </c>
      <c r="I5" s="3" t="s">
        <v>656</v>
      </c>
    </row>
    <row r="6" spans="1:10" x14ac:dyDescent="0.2">
      <c r="A6" s="3" t="s">
        <v>359</v>
      </c>
      <c r="B6" s="3" t="s">
        <v>3738</v>
      </c>
      <c r="C6" s="3">
        <f t="shared" si="0"/>
        <v>1</v>
      </c>
      <c r="D6" s="3" t="s">
        <v>3590</v>
      </c>
      <c r="E6" s="4" t="str">
        <f>VLOOKUP(A6,'C4.iML1515'!A:C,3,FALSE)</f>
        <v>CHTBStex</v>
      </c>
      <c r="F6" s="4" t="b">
        <f>VLOOKUP(A6,'C4.iML1515'!A:D,4,FALSE)</f>
        <v>1</v>
      </c>
      <c r="G6" s="4">
        <f>VLOOKUP(A6,'C4.iML1515'!A:C,2,FALSE)</f>
        <v>1</v>
      </c>
      <c r="H6" s="4" t="b">
        <v>1</v>
      </c>
      <c r="I6" s="3" t="s">
        <v>659</v>
      </c>
    </row>
    <row r="7" spans="1:10" x14ac:dyDescent="0.2">
      <c r="A7" s="3" t="s">
        <v>404</v>
      </c>
      <c r="B7" s="3" t="s">
        <v>3702</v>
      </c>
      <c r="C7" s="3">
        <f t="shared" si="0"/>
        <v>1</v>
      </c>
      <c r="D7" s="3" t="s">
        <v>3402</v>
      </c>
      <c r="E7" s="4" t="e">
        <f>VLOOKUP(A7,'C4.iML1515'!A:C,3,FALSE)</f>
        <v>#N/A</v>
      </c>
      <c r="F7" s="4" t="e">
        <f>VLOOKUP(A7,'C4.iML1515'!A:D,4,FALSE)</f>
        <v>#N/A</v>
      </c>
      <c r="G7" s="4" t="e">
        <f>VLOOKUP(A7,'C4.iML1515'!A:C,2,FALSE)</f>
        <v>#N/A</v>
      </c>
      <c r="J7" s="6"/>
    </row>
    <row r="8" spans="1:10" x14ac:dyDescent="0.2">
      <c r="A8" s="3" t="s">
        <v>403</v>
      </c>
      <c r="B8" s="3" t="s">
        <v>3702</v>
      </c>
      <c r="C8" s="3">
        <f t="shared" si="0"/>
        <v>1</v>
      </c>
      <c r="D8" s="3" t="s">
        <v>3402</v>
      </c>
      <c r="E8" s="4" t="e">
        <f>VLOOKUP(A8,'C4.iML1515'!A:C,3,FALSE)</f>
        <v>#N/A</v>
      </c>
      <c r="F8" s="4" t="e">
        <f>VLOOKUP(A8,'C4.iML1515'!A:D,4,FALSE)</f>
        <v>#N/A</v>
      </c>
      <c r="G8" s="4" t="e">
        <f>VLOOKUP(A8,'C4.iML1515'!A:C,2,FALSE)</f>
        <v>#N/A</v>
      </c>
      <c r="J8" s="6"/>
    </row>
    <row r="9" spans="1:10" x14ac:dyDescent="0.2">
      <c r="A9" s="3" t="s">
        <v>247</v>
      </c>
      <c r="B9" s="3" t="s">
        <v>3748</v>
      </c>
      <c r="C9" s="3">
        <f t="shared" si="0"/>
        <v>1</v>
      </c>
      <c r="D9" s="3" t="s">
        <v>246</v>
      </c>
      <c r="E9" s="4" t="e">
        <f>VLOOKUP(A9,'C4.iML1515'!A:C,3,FALSE)</f>
        <v>#N/A</v>
      </c>
      <c r="F9" s="4" t="e">
        <f>VLOOKUP(A9,'C4.iML1515'!A:D,4,FALSE)</f>
        <v>#N/A</v>
      </c>
      <c r="G9" s="4" t="e">
        <f>VLOOKUP(A9,'C4.iML1515'!A:C,2,FALSE)</f>
        <v>#N/A</v>
      </c>
      <c r="H9" s="4" t="s">
        <v>484</v>
      </c>
      <c r="I9" s="3" t="s">
        <v>669</v>
      </c>
    </row>
    <row r="10" spans="1:10" x14ac:dyDescent="0.2">
      <c r="A10" s="3" t="s">
        <v>45</v>
      </c>
      <c r="B10" s="3" t="s">
        <v>3643</v>
      </c>
      <c r="C10" s="3">
        <f t="shared" si="0"/>
        <v>1</v>
      </c>
      <c r="D10" s="3" t="s">
        <v>668</v>
      </c>
      <c r="E10" s="4" t="str">
        <f>VLOOKUP(A10,'C4.iML1515'!A:C,3,FALSE)</f>
        <v>FE3DHBZStonex</v>
      </c>
      <c r="F10" s="4" t="b">
        <f>VLOOKUP(A10,'C4.iML1515'!A:D,4,FALSE)</f>
        <v>1</v>
      </c>
      <c r="G10" s="4">
        <f>VLOOKUP(A10,'C4.iML1515'!A:C,2,FALSE)</f>
        <v>1</v>
      </c>
      <c r="H10" s="4" t="b">
        <v>1</v>
      </c>
      <c r="I10" s="3" t="s">
        <v>658</v>
      </c>
    </row>
    <row r="11" spans="1:10" x14ac:dyDescent="0.2">
      <c r="A11" s="3" t="s">
        <v>33</v>
      </c>
      <c r="B11" s="3" t="s">
        <v>3676</v>
      </c>
      <c r="C11" s="3">
        <f t="shared" si="0"/>
        <v>1</v>
      </c>
      <c r="D11" s="3" t="s">
        <v>3601</v>
      </c>
      <c r="E11" s="4" t="e">
        <f>VLOOKUP(A11,'C4.iML1515'!A:C,3,FALSE)</f>
        <v>#N/A</v>
      </c>
      <c r="F11" s="4" t="e">
        <f>VLOOKUP(A11,'C4.iML1515'!A:D,4,FALSE)</f>
        <v>#N/A</v>
      </c>
      <c r="G11" s="4" t="e">
        <f>VLOOKUP(A11,'C4.iML1515'!A:C,2,FALSE)</f>
        <v>#N/A</v>
      </c>
      <c r="H11" s="4" t="s">
        <v>484</v>
      </c>
      <c r="I11" s="3" t="s">
        <v>664</v>
      </c>
    </row>
    <row r="12" spans="1:10" x14ac:dyDescent="0.2">
      <c r="A12" s="3" t="s">
        <v>144</v>
      </c>
      <c r="B12" s="3" t="s">
        <v>3741</v>
      </c>
      <c r="C12" s="3">
        <f t="shared" si="0"/>
        <v>1</v>
      </c>
      <c r="D12" s="3" t="s">
        <v>145</v>
      </c>
      <c r="E12" s="4" t="str">
        <f>VLOOKUP(A12,'C4.iML1515'!A:C,3,FALSE)</f>
        <v>H2Otpp</v>
      </c>
      <c r="F12" s="4" t="b">
        <f>VLOOKUP(A12,'C4.iML1515'!A:D,4,FALSE)</f>
        <v>1</v>
      </c>
      <c r="G12" s="4">
        <f>VLOOKUP(A12,'C4.iML1515'!A:C,2,FALSE)</f>
        <v>1</v>
      </c>
      <c r="H12" s="4" t="b">
        <v>1</v>
      </c>
      <c r="I12" s="3" t="s">
        <v>485</v>
      </c>
    </row>
    <row r="13" spans="1:10" x14ac:dyDescent="0.2">
      <c r="A13" s="3" t="s">
        <v>216</v>
      </c>
      <c r="B13" s="3" t="s">
        <v>3708</v>
      </c>
      <c r="C13" s="3">
        <f t="shared" si="0"/>
        <v>1</v>
      </c>
      <c r="D13" s="3" t="s">
        <v>215</v>
      </c>
      <c r="E13" s="4" t="e">
        <f>VLOOKUP(A13,'C4.iML1515'!A:C,3,FALSE)</f>
        <v>#N/A</v>
      </c>
      <c r="F13" s="4" t="e">
        <f>VLOOKUP(A13,'C4.iML1515'!A:D,4,FALSE)</f>
        <v>#N/A</v>
      </c>
      <c r="G13" s="4" t="e">
        <f>VLOOKUP(A13,'C4.iML1515'!A:C,2,FALSE)</f>
        <v>#N/A</v>
      </c>
      <c r="H13" s="4" t="s">
        <v>484</v>
      </c>
      <c r="I13" s="3" t="s">
        <v>487</v>
      </c>
    </row>
    <row r="14" spans="1:10" x14ac:dyDescent="0.2">
      <c r="A14" t="s">
        <v>2440</v>
      </c>
      <c r="B14" s="3" t="s">
        <v>3881</v>
      </c>
      <c r="C14" s="3">
        <f t="shared" si="0"/>
        <v>1</v>
      </c>
      <c r="D14" t="s">
        <v>3880</v>
      </c>
      <c r="E14" s="4" t="str">
        <f>VLOOKUP(A14,'C4.iML1515'!A:C,3,FALSE)</f>
        <v>PUACGAMtr, PUACGAMS</v>
      </c>
      <c r="F14" s="4" t="b">
        <f>VLOOKUP(A14,'C4.iML1515'!A:D,4,FALSE)</f>
        <v>1</v>
      </c>
      <c r="G14" s="4">
        <f>VLOOKUP(A14,'C4.iML1515'!A:C,2,FALSE)</f>
        <v>2</v>
      </c>
      <c r="H14" s="4" t="b">
        <v>0</v>
      </c>
      <c r="I14" s="3" t="s">
        <v>3886</v>
      </c>
    </row>
    <row r="15" spans="1:10" x14ac:dyDescent="0.2">
      <c r="A15" s="3" t="s">
        <v>2382</v>
      </c>
      <c r="B15" s="3" t="s">
        <v>3648</v>
      </c>
      <c r="C15" s="3">
        <f t="shared" si="0"/>
        <v>1</v>
      </c>
      <c r="D15" s="3" t="s">
        <v>3062</v>
      </c>
      <c r="E15" s="4" t="str">
        <f>VLOOKUP(A15,'C4.iML1515'!A:C,3,FALSE)</f>
        <v>MPTG, MPTG2</v>
      </c>
      <c r="F15" s="4" t="b">
        <f>VLOOKUP(A15,'C4.iML1515'!A:D,4,FALSE)</f>
        <v>1</v>
      </c>
      <c r="G15" s="4">
        <f>VLOOKUP(A15,'C4.iML1515'!A:C,2,FALSE)</f>
        <v>2</v>
      </c>
      <c r="H15" s="4" t="b">
        <v>1</v>
      </c>
      <c r="I15" s="3" t="s">
        <v>3115</v>
      </c>
    </row>
    <row r="16" spans="1:10" x14ac:dyDescent="0.2">
      <c r="A16" s="3" t="s">
        <v>202</v>
      </c>
      <c r="B16" s="3" t="s">
        <v>3643</v>
      </c>
      <c r="C16" s="3">
        <f t="shared" si="0"/>
        <v>1</v>
      </c>
      <c r="D16" s="3" t="s">
        <v>3633</v>
      </c>
      <c r="E16" s="4" t="str">
        <f>VLOOKUP(A16,'C4.iML1515'!A:C,3,FALSE)</f>
        <v>CPGNtonex</v>
      </c>
      <c r="F16" s="4" t="b">
        <f>VLOOKUP(A16,'C4.iML1515'!A:D,4,FALSE)</f>
        <v>1</v>
      </c>
      <c r="G16" s="4">
        <f>VLOOKUP(A16,'C4.iML1515'!A:C,2,FALSE)</f>
        <v>1</v>
      </c>
      <c r="H16" s="4" t="b">
        <v>1</v>
      </c>
    </row>
    <row r="17" spans="1:9" x14ac:dyDescent="0.2">
      <c r="A17" s="3" t="s">
        <v>214</v>
      </c>
      <c r="B17" s="3" t="s">
        <v>3708</v>
      </c>
      <c r="C17" s="3">
        <f t="shared" si="0"/>
        <v>1</v>
      </c>
      <c r="D17" s="3" t="s">
        <v>215</v>
      </c>
      <c r="E17" s="4" t="e">
        <f>VLOOKUP(A17,'C4.iML1515'!A:C,3,FALSE)</f>
        <v>#N/A</v>
      </c>
      <c r="F17" s="4" t="e">
        <f>VLOOKUP(A17,'C4.iML1515'!A:D,4,FALSE)</f>
        <v>#N/A</v>
      </c>
      <c r="G17" s="4" t="e">
        <f>VLOOKUP(A17,'C4.iML1515'!A:C,2,FALSE)</f>
        <v>#N/A</v>
      </c>
      <c r="H17" s="4" t="s">
        <v>484</v>
      </c>
      <c r="I17" s="3" t="s">
        <v>488</v>
      </c>
    </row>
    <row r="18" spans="1:9" x14ac:dyDescent="0.2">
      <c r="A18" s="3" t="s">
        <v>398</v>
      </c>
      <c r="B18" s="3" t="s">
        <v>3725</v>
      </c>
      <c r="C18" s="3">
        <f t="shared" si="0"/>
        <v>1</v>
      </c>
      <c r="D18" s="3" t="s">
        <v>187</v>
      </c>
      <c r="E18" s="4" t="str">
        <f>VLOOKUP(A18,'C4.iML1515'!A:C,3,FALSE)</f>
        <v>Kt2pp</v>
      </c>
      <c r="F18" s="4" t="b">
        <f>VLOOKUP(A18,'C4.iML1515'!A:D,4,FALSE)</f>
        <v>1</v>
      </c>
      <c r="G18" s="4">
        <f>VLOOKUP(A18,'C4.iML1515'!A:C,2,FALSE)</f>
        <v>1</v>
      </c>
      <c r="H18" s="4" t="b">
        <v>1</v>
      </c>
      <c r="I18" s="3" t="s">
        <v>482</v>
      </c>
    </row>
    <row r="19" spans="1:9" x14ac:dyDescent="0.2">
      <c r="A19" s="3" t="s">
        <v>618</v>
      </c>
      <c r="B19" s="3" t="s">
        <v>3717</v>
      </c>
      <c r="C19" s="3">
        <f t="shared" si="0"/>
        <v>1</v>
      </c>
      <c r="D19" s="3" t="s">
        <v>3551</v>
      </c>
      <c r="E19" s="4" t="e">
        <f>VLOOKUP(A19,'C4.iML1515'!A:C,3,FALSE)</f>
        <v>#N/A</v>
      </c>
      <c r="F19" s="4" t="e">
        <f>VLOOKUP(A19,'C4.iML1515'!A:D,4,FALSE)</f>
        <v>#N/A</v>
      </c>
      <c r="G19" s="4" t="e">
        <f>VLOOKUP(A19,'C4.iML1515'!A:C,2,FALSE)</f>
        <v>#N/A</v>
      </c>
      <c r="H19" s="4" t="s">
        <v>662</v>
      </c>
      <c r="I19" s="3" t="s">
        <v>2994</v>
      </c>
    </row>
    <row r="20" spans="1:9" x14ac:dyDescent="0.2">
      <c r="A20" s="3" t="s">
        <v>227</v>
      </c>
      <c r="B20" s="3" t="s">
        <v>3651</v>
      </c>
      <c r="C20" s="3">
        <f t="shared" si="0"/>
        <v>1</v>
      </c>
      <c r="D20" s="3" t="s">
        <v>3603</v>
      </c>
      <c r="E20" s="4" t="e">
        <f>VLOOKUP(A20,'C4.iML1515'!A:C,3,FALSE)</f>
        <v>#N/A</v>
      </c>
      <c r="F20" s="4" t="e">
        <f>VLOOKUP(A20,'C4.iML1515'!A:D,4,FALSE)</f>
        <v>#N/A</v>
      </c>
      <c r="G20" s="4" t="e">
        <f>VLOOKUP(A20,'C4.iML1515'!A:C,2,FALSE)</f>
        <v>#N/A</v>
      </c>
    </row>
    <row r="21" spans="1:9" x14ac:dyDescent="0.2">
      <c r="A21" s="3" t="s">
        <v>206</v>
      </c>
      <c r="B21" s="3" t="s">
        <v>3655</v>
      </c>
      <c r="C21" s="3">
        <f t="shared" si="0"/>
        <v>1</v>
      </c>
      <c r="D21" s="3" t="s">
        <v>3595</v>
      </c>
      <c r="E21" s="4" t="str">
        <f>VLOOKUP(A21,'C4.iML1515'!A:C,3,FALSE)</f>
        <v>SPMDt3pp</v>
      </c>
      <c r="F21" s="4" t="b">
        <f>VLOOKUP(A21,'C4.iML1515'!A:D,4,FALSE)</f>
        <v>1</v>
      </c>
      <c r="G21" s="4">
        <f>VLOOKUP(A21,'C4.iML1515'!A:C,2,FALSE)</f>
        <v>1</v>
      </c>
      <c r="H21" s="4" t="b">
        <v>1</v>
      </c>
      <c r="I21" s="3" t="s">
        <v>690</v>
      </c>
    </row>
    <row r="22" spans="1:9" x14ac:dyDescent="0.2">
      <c r="A22" s="3" t="s">
        <v>207</v>
      </c>
      <c r="B22" s="3" t="s">
        <v>3655</v>
      </c>
      <c r="C22" s="3">
        <f t="shared" si="0"/>
        <v>1</v>
      </c>
      <c r="D22" s="3" t="s">
        <v>3595</v>
      </c>
      <c r="E22" s="4" t="str">
        <f>VLOOKUP(A22,'C4.iML1515'!A:C,3,FALSE)</f>
        <v>SPMDt3pp</v>
      </c>
      <c r="F22" s="4" t="b">
        <f>VLOOKUP(A22,'C4.iML1515'!A:D,4,FALSE)</f>
        <v>1</v>
      </c>
      <c r="G22" s="4">
        <f>VLOOKUP(A22,'C4.iML1515'!A:C,2,FALSE)</f>
        <v>1</v>
      </c>
      <c r="H22" s="4" t="b">
        <v>1</v>
      </c>
      <c r="I22" s="3" t="s">
        <v>690</v>
      </c>
    </row>
    <row r="23" spans="1:9" x14ac:dyDescent="0.2">
      <c r="A23" t="s">
        <v>449</v>
      </c>
      <c r="B23" s="3" t="s">
        <v>3766</v>
      </c>
      <c r="C23" s="3">
        <f t="shared" si="0"/>
        <v>1</v>
      </c>
      <c r="D23" t="s">
        <v>448</v>
      </c>
      <c r="E23" s="4" t="str">
        <f>VLOOKUP(A23,'C4.iML1515'!A:C,3,FALSE)</f>
        <v>AI2tpp</v>
      </c>
      <c r="F23" s="4" t="b">
        <f>VLOOKUP(A23,'C4.iML1515'!A:D,4,FALSE)</f>
        <v>1</v>
      </c>
      <c r="G23" s="4">
        <f>VLOOKUP(A23,'C4.iML1515'!A:C,2,FALSE)</f>
        <v>1</v>
      </c>
      <c r="H23" s="4" t="b">
        <v>1</v>
      </c>
    </row>
    <row r="24" spans="1:9" x14ac:dyDescent="0.2">
      <c r="A24" s="3" t="s">
        <v>534</v>
      </c>
      <c r="B24" s="3" t="s">
        <v>3648</v>
      </c>
      <c r="C24" s="3">
        <f t="shared" si="0"/>
        <v>1</v>
      </c>
      <c r="D24" s="3" t="s">
        <v>3402</v>
      </c>
      <c r="E24" s="4" t="e">
        <f>VLOOKUP(A24,'C4.iML1515'!A:C,3,FALSE)</f>
        <v>#N/A</v>
      </c>
      <c r="F24" s="4" t="e">
        <f>VLOOKUP(A24,'C4.iML1515'!A:D,4,FALSE)</f>
        <v>#N/A</v>
      </c>
      <c r="G24" s="4" t="e">
        <f>VLOOKUP(A24,'C4.iML1515'!A:C,2,FALSE)</f>
        <v>#N/A</v>
      </c>
    </row>
    <row r="25" spans="1:9" x14ac:dyDescent="0.2">
      <c r="A25" t="s">
        <v>450</v>
      </c>
      <c r="B25" s="3" t="s">
        <v>3686</v>
      </c>
      <c r="C25" s="3">
        <f t="shared" si="0"/>
        <v>1</v>
      </c>
      <c r="D25" t="s">
        <v>448</v>
      </c>
      <c r="E25" s="4" t="e">
        <f>VLOOKUP(A25,'C4.iML1515'!A:C,3,FALSE)</f>
        <v>#N/A</v>
      </c>
      <c r="F25" s="4" t="e">
        <f>VLOOKUP(A25,'C4.iML1515'!A:D,4,FALSE)</f>
        <v>#N/A</v>
      </c>
      <c r="G25" s="4" t="e">
        <f>VLOOKUP(A25,'C4.iML1515'!A:C,2,FALSE)</f>
        <v>#N/A</v>
      </c>
      <c r="I25" s="3" t="s">
        <v>3768</v>
      </c>
    </row>
    <row r="26" spans="1:9" x14ac:dyDescent="0.2">
      <c r="A26" s="3" t="s">
        <v>84</v>
      </c>
      <c r="B26" s="3" t="s">
        <v>3651</v>
      </c>
      <c r="C26" s="3">
        <f t="shared" si="0"/>
        <v>1</v>
      </c>
      <c r="D26" s="3" t="s">
        <v>83</v>
      </c>
      <c r="E26" s="4" t="e">
        <f>VLOOKUP(A26,'C4.iML1515'!A:C,3,FALSE)</f>
        <v>#N/A</v>
      </c>
      <c r="F26" s="4" t="e">
        <f>VLOOKUP(A26,'C4.iML1515'!A:D,4,FALSE)</f>
        <v>#N/A</v>
      </c>
      <c r="G26" s="4" t="e">
        <f>VLOOKUP(A26,'C4.iML1515'!A:C,2,FALSE)</f>
        <v>#N/A</v>
      </c>
      <c r="H26" s="4" t="s">
        <v>484</v>
      </c>
      <c r="I26" s="3" t="s">
        <v>658</v>
      </c>
    </row>
    <row r="27" spans="1:9" x14ac:dyDescent="0.2">
      <c r="A27" s="3" t="s">
        <v>238</v>
      </c>
      <c r="B27" s="3" t="s">
        <v>3747</v>
      </c>
      <c r="C27" s="3">
        <f t="shared" si="0"/>
        <v>1</v>
      </c>
      <c r="D27" s="3" t="s">
        <v>239</v>
      </c>
      <c r="E27" s="4" t="str">
        <f>VLOOKUP(A27,'C4.iML1515'!A:C,3,FALSE)</f>
        <v>MN2tipp</v>
      </c>
      <c r="F27" s="4" t="b">
        <f>VLOOKUP(A27,'C4.iML1515'!A:D,4,FALSE)</f>
        <v>1</v>
      </c>
      <c r="G27" s="4">
        <f>VLOOKUP(A27,'C4.iML1515'!A:C,2,FALSE)</f>
        <v>1</v>
      </c>
      <c r="H27" s="4" t="b">
        <v>1</v>
      </c>
      <c r="I27" s="3" t="s">
        <v>652</v>
      </c>
    </row>
    <row r="28" spans="1:9" x14ac:dyDescent="0.2">
      <c r="A28" s="3" t="s">
        <v>131</v>
      </c>
      <c r="B28" s="3" t="s">
        <v>3648</v>
      </c>
      <c r="C28" s="3">
        <f t="shared" si="0"/>
        <v>1</v>
      </c>
      <c r="D28" s="3" t="s">
        <v>3281</v>
      </c>
      <c r="E28" s="4" t="str">
        <f>VLOOKUP(A28,'C4.iML1515'!A:C,3,FALSE)</f>
        <v>O16AUNDtpp</v>
      </c>
      <c r="F28" s="4" t="b">
        <f>VLOOKUP(A28,'C4.iML1515'!A:D,4,FALSE)</f>
        <v>1</v>
      </c>
      <c r="G28" s="4">
        <f>VLOOKUP(A28,'C4.iML1515'!A:C,2,FALSE)</f>
        <v>1</v>
      </c>
      <c r="H28" s="4" t="b">
        <v>1</v>
      </c>
      <c r="I28" s="3" t="s">
        <v>3109</v>
      </c>
    </row>
    <row r="29" spans="1:9" x14ac:dyDescent="0.2">
      <c r="A29" s="3" t="s">
        <v>49</v>
      </c>
      <c r="B29" s="3" t="s">
        <v>3643</v>
      </c>
      <c r="C29" s="3">
        <f t="shared" si="0"/>
        <v>1</v>
      </c>
      <c r="D29" s="3" t="s">
        <v>668</v>
      </c>
      <c r="E29" s="4" t="str">
        <f>VLOOKUP(A29,'C4.iML1515'!A:C,3,FALSE)</f>
        <v>FE3DHBZStonex</v>
      </c>
      <c r="F29" s="4" t="b">
        <f>VLOOKUP(A29,'C4.iML1515'!A:D,4,FALSE)</f>
        <v>1</v>
      </c>
      <c r="G29" s="4">
        <f>VLOOKUP(A29,'C4.iML1515'!A:C,2,FALSE)</f>
        <v>1</v>
      </c>
      <c r="H29" s="4" t="b">
        <v>1</v>
      </c>
    </row>
    <row r="30" spans="1:9" x14ac:dyDescent="0.2">
      <c r="A30" s="3" t="s">
        <v>529</v>
      </c>
      <c r="B30" s="3" t="s">
        <v>3679</v>
      </c>
      <c r="C30" s="3">
        <f t="shared" si="0"/>
        <v>1</v>
      </c>
      <c r="D30" s="16" t="s">
        <v>3404</v>
      </c>
      <c r="E30" s="4" t="str">
        <f>VLOOKUP(A30,'C4.iML1515'!A:C,3,FALSE)</f>
        <v>PSURItpp</v>
      </c>
      <c r="F30" s="4" t="b">
        <f>VLOOKUP(A30,'C4.iML1515'!A:D,4,FALSE)</f>
        <v>1</v>
      </c>
      <c r="G30" s="4">
        <f>VLOOKUP(A30,'C4.iML1515'!A:C,2,FALSE)</f>
        <v>1</v>
      </c>
      <c r="H30" s="4" t="b">
        <v>1</v>
      </c>
    </row>
    <row r="31" spans="1:9" x14ac:dyDescent="0.2">
      <c r="A31" s="3" t="s">
        <v>525</v>
      </c>
      <c r="B31" s="3" t="s">
        <v>3724</v>
      </c>
      <c r="C31" s="3">
        <f t="shared" si="0"/>
        <v>1</v>
      </c>
      <c r="D31" s="3" t="s">
        <v>3073</v>
      </c>
      <c r="E31" s="4" t="str">
        <f>VLOOKUP(A31,'C4.iML1515'!A:C,3,FALSE)</f>
        <v>ACACt2pp, BUTt2rpp, HEXt2rpp</v>
      </c>
      <c r="F31" s="4" t="b">
        <f>VLOOKUP(A31,'C4.iML1515'!A:D,4,FALSE)</f>
        <v>1</v>
      </c>
      <c r="G31" s="4">
        <f>VLOOKUP(A31,'C4.iML1515'!A:C,2,FALSE)</f>
        <v>3</v>
      </c>
      <c r="H31" s="4" t="s">
        <v>2926</v>
      </c>
      <c r="I31" s="3" t="s">
        <v>3106</v>
      </c>
    </row>
    <row r="32" spans="1:9" x14ac:dyDescent="0.2">
      <c r="A32" s="3" t="s">
        <v>182</v>
      </c>
      <c r="B32" s="3" t="s">
        <v>3655</v>
      </c>
      <c r="C32" s="3">
        <f t="shared" si="0"/>
        <v>1</v>
      </c>
      <c r="D32" s="3" t="s">
        <v>3503</v>
      </c>
      <c r="E32" s="4" t="str">
        <f>VLOOKUP(A32,'C4.iML1515'!A:C,3,FALSE)</f>
        <v>ULA4Ntppi</v>
      </c>
      <c r="F32" s="4" t="b">
        <f>VLOOKUP(A32,'C4.iML1515'!A:D,4,FALSE)</f>
        <v>1</v>
      </c>
      <c r="G32" s="4">
        <f>VLOOKUP(A32,'C4.iML1515'!A:C,2,FALSE)</f>
        <v>1</v>
      </c>
      <c r="H32" s="4" t="b">
        <v>1</v>
      </c>
      <c r="I32" s="3" t="s">
        <v>3380</v>
      </c>
    </row>
    <row r="33" spans="1:10" x14ac:dyDescent="0.2">
      <c r="A33" s="3" t="s">
        <v>266</v>
      </c>
      <c r="B33" s="3" t="s">
        <v>3680</v>
      </c>
      <c r="C33" s="3">
        <f t="shared" si="0"/>
        <v>1</v>
      </c>
      <c r="D33" s="3" t="s">
        <v>267</v>
      </c>
      <c r="E33" s="4" t="e">
        <f>VLOOKUP(A33,'C4.iML1515'!A:C,3,FALSE)</f>
        <v>#N/A</v>
      </c>
      <c r="F33" s="4" t="e">
        <f>VLOOKUP(A33,'C4.iML1515'!A:D,4,FALSE)</f>
        <v>#N/A</v>
      </c>
      <c r="G33" s="4" t="e">
        <f>VLOOKUP(A33,'C4.iML1515'!A:C,2,FALSE)</f>
        <v>#N/A</v>
      </c>
      <c r="H33" s="4" t="s">
        <v>484</v>
      </c>
      <c r="I33" s="3" t="s">
        <v>2877</v>
      </c>
    </row>
    <row r="34" spans="1:10" x14ac:dyDescent="0.2">
      <c r="A34" s="3" t="s">
        <v>226</v>
      </c>
      <c r="B34" s="3" t="s">
        <v>3651</v>
      </c>
      <c r="C34" s="3">
        <f t="shared" si="0"/>
        <v>1</v>
      </c>
      <c r="D34" s="3" t="s">
        <v>3603</v>
      </c>
      <c r="E34" s="4" t="e">
        <f>VLOOKUP(A34,'C4.iML1515'!A:C,3,FALSE)</f>
        <v>#N/A</v>
      </c>
      <c r="F34" s="4" t="e">
        <f>VLOOKUP(A34,'C4.iML1515'!A:D,4,FALSE)</f>
        <v>#N/A</v>
      </c>
      <c r="G34" s="4" t="e">
        <f>VLOOKUP(A34,'C4.iML1515'!A:C,2,FALSE)</f>
        <v>#N/A</v>
      </c>
    </row>
    <row r="35" spans="1:10" x14ac:dyDescent="0.2">
      <c r="A35" s="3" t="s">
        <v>3063</v>
      </c>
      <c r="B35" s="3" t="s">
        <v>3728</v>
      </c>
      <c r="C35" s="3">
        <f t="shared" si="0"/>
        <v>1</v>
      </c>
      <c r="D35" s="3" t="s">
        <v>3064</v>
      </c>
      <c r="E35" s="4" t="e">
        <f>VLOOKUP(A35,'C4.iML1515'!A:C,3,FALSE)</f>
        <v>#N/A</v>
      </c>
      <c r="F35" s="4" t="e">
        <f>VLOOKUP(A35,'C4.iML1515'!A:D,4,FALSE)</f>
        <v>#N/A</v>
      </c>
      <c r="G35" s="4" t="e">
        <f>VLOOKUP(A35,'C4.iML1515'!A:C,2,FALSE)</f>
        <v>#N/A</v>
      </c>
      <c r="H35" s="4" t="s">
        <v>484</v>
      </c>
      <c r="I35" s="3" t="s">
        <v>3117</v>
      </c>
    </row>
    <row r="36" spans="1:10" x14ac:dyDescent="0.2">
      <c r="A36" s="3" t="s">
        <v>252</v>
      </c>
      <c r="B36" s="3" t="s">
        <v>3654</v>
      </c>
      <c r="C36" s="3">
        <f t="shared" si="0"/>
        <v>1</v>
      </c>
      <c r="D36" s="3" t="s">
        <v>253</v>
      </c>
      <c r="E36" s="4" t="e">
        <f>VLOOKUP(A36,'C4.iML1515'!A:C,3,FALSE)</f>
        <v>#N/A</v>
      </c>
      <c r="F36" s="4" t="e">
        <f>VLOOKUP(A36,'C4.iML1515'!A:D,4,FALSE)</f>
        <v>#N/A</v>
      </c>
      <c r="G36" s="4" t="e">
        <f>VLOOKUP(A36,'C4.iML1515'!A:C,2,FALSE)</f>
        <v>#N/A</v>
      </c>
      <c r="H36" s="4" t="s">
        <v>484</v>
      </c>
      <c r="I36" s="3" t="s">
        <v>657</v>
      </c>
      <c r="J36" s="6"/>
    </row>
    <row r="37" spans="1:10" x14ac:dyDescent="0.2">
      <c r="A37" s="3" t="s">
        <v>235</v>
      </c>
      <c r="B37" s="3" t="s">
        <v>3654</v>
      </c>
      <c r="C37" s="3">
        <f t="shared" si="0"/>
        <v>1</v>
      </c>
      <c r="D37" s="3" t="s">
        <v>3401</v>
      </c>
      <c r="E37" s="4" t="str">
        <f>VLOOKUP(A37,'C4.iML1515'!A:C,3,FALSE)</f>
        <v>FORtppi, FORt2pp</v>
      </c>
      <c r="F37" s="4" t="b">
        <f>VLOOKUP(A37,'C4.iML1515'!A:D,4,FALSE)</f>
        <v>1</v>
      </c>
      <c r="G37" s="4">
        <f>VLOOKUP(A37,'C4.iML1515'!A:C,2,FALSE)</f>
        <v>2</v>
      </c>
      <c r="H37" s="4" t="b">
        <v>1</v>
      </c>
      <c r="I37" s="3" t="s">
        <v>3407</v>
      </c>
    </row>
    <row r="38" spans="1:10" x14ac:dyDescent="0.2">
      <c r="A38" t="s">
        <v>447</v>
      </c>
      <c r="B38" s="3" t="s">
        <v>3684</v>
      </c>
      <c r="C38" s="3">
        <f t="shared" si="0"/>
        <v>1</v>
      </c>
      <c r="D38" t="s">
        <v>448</v>
      </c>
      <c r="E38" s="4" t="e">
        <f>VLOOKUP(A38,'C4.iML1515'!A:C,3,FALSE)</f>
        <v>#N/A</v>
      </c>
      <c r="F38" s="4" t="e">
        <f>VLOOKUP(A38,'C4.iML1515'!A:D,4,FALSE)</f>
        <v>#N/A</v>
      </c>
      <c r="G38" s="4" t="e">
        <f>VLOOKUP(A38,'C4.iML1515'!A:C,2,FALSE)</f>
        <v>#N/A</v>
      </c>
      <c r="I38" s="3" t="s">
        <v>3768</v>
      </c>
    </row>
    <row r="39" spans="1:10" x14ac:dyDescent="0.2">
      <c r="A39" s="3" t="s">
        <v>191</v>
      </c>
      <c r="B39" s="3" t="s">
        <v>3651</v>
      </c>
      <c r="C39" s="3">
        <f t="shared" si="0"/>
        <v>1</v>
      </c>
      <c r="D39" s="3" t="s">
        <v>192</v>
      </c>
      <c r="E39" s="4" t="str">
        <f>VLOOKUP(A39,'C4.iML1515'!A:C,3,FALSE)</f>
        <v>PPPNt2rpp</v>
      </c>
      <c r="F39" s="4" t="b">
        <f>VLOOKUP(A39,'C4.iML1515'!A:D,4,FALSE)</f>
        <v>1</v>
      </c>
      <c r="G39" s="4">
        <f>VLOOKUP(A39,'C4.iML1515'!A:C,2,FALSE)</f>
        <v>1</v>
      </c>
      <c r="H39" s="4" t="b">
        <v>1</v>
      </c>
      <c r="I39" s="3" t="s">
        <v>486</v>
      </c>
    </row>
    <row r="40" spans="1:10" x14ac:dyDescent="0.2">
      <c r="A40" s="3" t="s">
        <v>243</v>
      </c>
      <c r="B40" s="3" t="s">
        <v>3704</v>
      </c>
      <c r="C40" s="3">
        <f t="shared" si="0"/>
        <v>1</v>
      </c>
      <c r="D40" s="3" t="s">
        <v>242</v>
      </c>
      <c r="E40" s="4" t="str">
        <f>VLOOKUP(A40,'C4.iML1515'!A:C,3,FALSE)</f>
        <v>ALAtpp</v>
      </c>
      <c r="F40" s="4" t="b">
        <f>VLOOKUP(A40,'C4.iML1515'!A:D,4,FALSE)</f>
        <v>1</v>
      </c>
      <c r="G40" s="4">
        <f>VLOOKUP(A40,'C4.iML1515'!A:C,2,FALSE)</f>
        <v>1</v>
      </c>
      <c r="H40" s="4" t="b">
        <v>1</v>
      </c>
      <c r="I40" s="3" t="s">
        <v>654</v>
      </c>
    </row>
    <row r="41" spans="1:10" x14ac:dyDescent="0.2">
      <c r="A41" s="3" t="s">
        <v>255</v>
      </c>
      <c r="B41" s="3" t="s">
        <v>3729</v>
      </c>
      <c r="C41" s="3">
        <f t="shared" si="0"/>
        <v>1</v>
      </c>
      <c r="D41" s="3" t="s">
        <v>3266</v>
      </c>
      <c r="E41" s="4" t="str">
        <f>VLOOKUP(A41,'C4.iML1515'!A:C,3,FALSE)</f>
        <v>VALt3pp</v>
      </c>
      <c r="F41" s="4" t="b">
        <f>VLOOKUP(A41,'C4.iML1515'!A:D,4,FALSE)</f>
        <v>1</v>
      </c>
      <c r="G41" s="4">
        <f>VLOOKUP(A41,'C4.iML1515'!A:C,2,FALSE)</f>
        <v>1</v>
      </c>
      <c r="H41" s="4" t="b">
        <v>1</v>
      </c>
      <c r="I41" s="3" t="s">
        <v>3070</v>
      </c>
      <c r="J41" s="6"/>
    </row>
    <row r="42" spans="1:10" x14ac:dyDescent="0.2">
      <c r="A42" s="3" t="s">
        <v>256</v>
      </c>
      <c r="B42" s="3" t="s">
        <v>3729</v>
      </c>
      <c r="C42" s="3">
        <f t="shared" si="0"/>
        <v>1</v>
      </c>
      <c r="D42" s="3" t="s">
        <v>3266</v>
      </c>
      <c r="E42" s="4" t="str">
        <f>VLOOKUP(A42,'C4.iML1515'!A:C,3,FALSE)</f>
        <v>VALt3pp</v>
      </c>
      <c r="F42" s="4" t="b">
        <f>VLOOKUP(A42,'C4.iML1515'!A:D,4,FALSE)</f>
        <v>1</v>
      </c>
      <c r="G42" s="4">
        <f>VLOOKUP(A42,'C4.iML1515'!A:C,2,FALSE)</f>
        <v>1</v>
      </c>
      <c r="H42" s="4" t="b">
        <v>1</v>
      </c>
      <c r="I42" s="3" t="s">
        <v>3070</v>
      </c>
    </row>
    <row r="43" spans="1:10" x14ac:dyDescent="0.2">
      <c r="A43" s="3" t="s">
        <v>108</v>
      </c>
      <c r="B43" s="3" t="s">
        <v>3686</v>
      </c>
      <c r="C43" s="3">
        <f t="shared" si="0"/>
        <v>1</v>
      </c>
      <c r="D43" s="3" t="s">
        <v>109</v>
      </c>
      <c r="E43" s="4" t="e">
        <f>VLOOKUP(A43,'C4.iML1515'!A:C,3,FALSE)</f>
        <v>#N/A</v>
      </c>
      <c r="F43" s="4" t="e">
        <f>VLOOKUP(A43,'C4.iML1515'!A:D,4,FALSE)</f>
        <v>#N/A</v>
      </c>
      <c r="G43" s="4" t="e">
        <f>VLOOKUP(A43,'C4.iML1515'!A:C,2,FALSE)</f>
        <v>#N/A</v>
      </c>
      <c r="H43" s="4" t="s">
        <v>484</v>
      </c>
      <c r="I43" s="3" t="s">
        <v>483</v>
      </c>
    </row>
    <row r="44" spans="1:10" x14ac:dyDescent="0.2">
      <c r="A44" s="3" t="s">
        <v>225</v>
      </c>
      <c r="B44" s="3" t="s">
        <v>3651</v>
      </c>
      <c r="C44" s="3">
        <f t="shared" si="0"/>
        <v>1</v>
      </c>
      <c r="D44" s="3" t="s">
        <v>3603</v>
      </c>
      <c r="E44" s="4" t="e">
        <f>VLOOKUP(A44,'C4.iML1515'!A:C,3,FALSE)</f>
        <v>#N/A</v>
      </c>
      <c r="F44" s="4" t="e">
        <f>VLOOKUP(A44,'C4.iML1515'!A:D,4,FALSE)</f>
        <v>#N/A</v>
      </c>
      <c r="G44" s="4" t="e">
        <f>VLOOKUP(A44,'C4.iML1515'!A:C,2,FALSE)</f>
        <v>#N/A</v>
      </c>
    </row>
    <row r="45" spans="1:10" x14ac:dyDescent="0.2">
      <c r="A45" t="s">
        <v>451</v>
      </c>
      <c r="B45" s="3" t="s">
        <v>3767</v>
      </c>
      <c r="C45" s="3">
        <f t="shared" si="0"/>
        <v>1</v>
      </c>
      <c r="D45" t="s">
        <v>448</v>
      </c>
      <c r="E45" s="4" t="e">
        <f>VLOOKUP(A45,'C4.iML1515'!A:C,3,FALSE)</f>
        <v>#N/A</v>
      </c>
      <c r="F45" s="4" t="e">
        <f>VLOOKUP(A45,'C4.iML1515'!A:D,4,FALSE)</f>
        <v>#N/A</v>
      </c>
      <c r="G45" s="4" t="e">
        <f>VLOOKUP(A45,'C4.iML1515'!A:C,2,FALSE)</f>
        <v>#N/A</v>
      </c>
      <c r="I45" s="3" t="s">
        <v>3768</v>
      </c>
    </row>
    <row r="46" spans="1:10" x14ac:dyDescent="0.2">
      <c r="A46" s="3" t="s">
        <v>565</v>
      </c>
      <c r="B46" s="3" t="s">
        <v>3677</v>
      </c>
      <c r="C46" s="3">
        <f t="shared" si="0"/>
        <v>1</v>
      </c>
      <c r="D46" s="3" t="s">
        <v>3151</v>
      </c>
      <c r="E46" s="4" t="str">
        <f>VLOOKUP(A46,'C4.iML1515'!A:C,3,FALSE)</f>
        <v>TRPt2rpp</v>
      </c>
      <c r="F46" s="4" t="b">
        <f>VLOOKUP(A46,'C4.iML1515'!A:D,4,FALSE)</f>
        <v>1</v>
      </c>
      <c r="G46" s="4">
        <f>VLOOKUP(A46,'C4.iML1515'!A:C,2,FALSE)</f>
        <v>1</v>
      </c>
      <c r="H46" s="4" t="b">
        <v>1</v>
      </c>
      <c r="I46" s="3" t="s">
        <v>2883</v>
      </c>
    </row>
    <row r="47" spans="1:10" x14ac:dyDescent="0.2">
      <c r="A47" s="3" t="s">
        <v>185</v>
      </c>
      <c r="B47" s="3" t="s">
        <v>3709</v>
      </c>
      <c r="C47" s="3">
        <f t="shared" si="0"/>
        <v>1</v>
      </c>
      <c r="D47" s="3" t="s">
        <v>187</v>
      </c>
      <c r="E47" s="4" t="str">
        <f>VLOOKUP(A47,'C4.iML1515'!A:C,3,FALSE)</f>
        <v>Kt2pp</v>
      </c>
      <c r="F47" s="4" t="b">
        <f>VLOOKUP(A47,'C4.iML1515'!A:D,4,FALSE)</f>
        <v>1</v>
      </c>
      <c r="G47" s="4">
        <f>VLOOKUP(A47,'C4.iML1515'!A:C,2,FALSE)</f>
        <v>1</v>
      </c>
      <c r="H47" s="4" t="b">
        <v>1</v>
      </c>
      <c r="I47" s="3" t="s">
        <v>3379</v>
      </c>
    </row>
    <row r="48" spans="1:10" x14ac:dyDescent="0.2">
      <c r="A48" s="3" t="s">
        <v>1550</v>
      </c>
      <c r="B48" s="3" t="s">
        <v>3648</v>
      </c>
      <c r="C48" s="3">
        <f t="shared" si="0"/>
        <v>1</v>
      </c>
      <c r="D48" s="3" t="s">
        <v>3061</v>
      </c>
      <c r="E48" s="4" t="str">
        <f>VLOOKUP(A48,'C4.iML1515'!A:C,3,FALSE)</f>
        <v>ECAtpp</v>
      </c>
      <c r="F48" s="4" t="b">
        <f>VLOOKUP(A48,'C4.iML1515'!A:D,4,FALSE)</f>
        <v>1</v>
      </c>
      <c r="G48" s="4">
        <f>VLOOKUP(A48,'C4.iML1515'!A:C,2,FALSE)</f>
        <v>1</v>
      </c>
      <c r="H48" s="4" t="b">
        <v>1</v>
      </c>
      <c r="I48" s="3" t="s">
        <v>3114</v>
      </c>
    </row>
    <row r="49" spans="1:10" x14ac:dyDescent="0.2">
      <c r="A49" s="3" t="s">
        <v>471</v>
      </c>
      <c r="B49" s="3" t="s">
        <v>3655</v>
      </c>
      <c r="C49" s="3">
        <f t="shared" si="0"/>
        <v>1</v>
      </c>
      <c r="D49" s="3" t="s">
        <v>472</v>
      </c>
      <c r="E49" s="4" t="e">
        <f>VLOOKUP(A49,'C4.iML1515'!A:C,3,FALSE)</f>
        <v>#N/A</v>
      </c>
      <c r="F49" s="4" t="e">
        <f>VLOOKUP(A49,'C4.iML1515'!A:D,4,FALSE)</f>
        <v>#N/A</v>
      </c>
      <c r="G49" s="4" t="e">
        <f>VLOOKUP(A49,'C4.iML1515'!A:C,2,FALSE)</f>
        <v>#N/A</v>
      </c>
      <c r="H49" s="4" t="s">
        <v>484</v>
      </c>
      <c r="I49" s="3" t="s">
        <v>663</v>
      </c>
    </row>
    <row r="50" spans="1:10" x14ac:dyDescent="0.2">
      <c r="A50" s="3" t="s">
        <v>58</v>
      </c>
      <c r="B50" s="3" t="s">
        <v>3696</v>
      </c>
      <c r="C50" s="3">
        <f t="shared" si="0"/>
        <v>1</v>
      </c>
      <c r="D50" s="3" t="s">
        <v>3612</v>
      </c>
      <c r="E50" s="4" t="str">
        <f>VLOOKUP(A50,'C4.iML1515'!A:C,3,FALSE)</f>
        <v>SQtr</v>
      </c>
      <c r="F50" s="4" t="b">
        <f>VLOOKUP(A50,'C4.iML1515'!A:D,4,FALSE)</f>
        <v>1</v>
      </c>
      <c r="G50" s="4">
        <f>VLOOKUP(A50,'C4.iML1515'!A:C,2,FALSE)</f>
        <v>1</v>
      </c>
      <c r="H50" s="4" t="b">
        <v>1</v>
      </c>
    </row>
    <row r="51" spans="1:10" x14ac:dyDescent="0.2">
      <c r="A51" s="3" t="s">
        <v>392</v>
      </c>
      <c r="B51" s="3" t="s">
        <v>3655</v>
      </c>
      <c r="C51" s="3">
        <f t="shared" si="0"/>
        <v>1</v>
      </c>
      <c r="D51" s="3" t="s">
        <v>393</v>
      </c>
      <c r="E51" s="4" t="str">
        <f>VLOOKUP(A51,'C4.iML1515'!A:C,3,FALSE)</f>
        <v>CYSItpp</v>
      </c>
      <c r="F51" s="4" t="b">
        <f>VLOOKUP(A51,'C4.iML1515'!A:D,4,FALSE)</f>
        <v>1</v>
      </c>
      <c r="G51" s="4">
        <f>VLOOKUP(A51,'C4.iML1515'!A:C,2,FALSE)</f>
        <v>1</v>
      </c>
      <c r="H51" s="4" t="b">
        <v>1</v>
      </c>
      <c r="I51" s="3" t="s">
        <v>660</v>
      </c>
      <c r="J51" s="6"/>
    </row>
    <row r="52" spans="1:10" x14ac:dyDescent="0.2">
      <c r="A52" s="3" t="s">
        <v>241</v>
      </c>
      <c r="B52" s="3" t="s">
        <v>3655</v>
      </c>
      <c r="C52" s="3">
        <f t="shared" si="0"/>
        <v>1</v>
      </c>
      <c r="D52" s="3" t="s">
        <v>242</v>
      </c>
      <c r="E52" s="4" t="e">
        <f>VLOOKUP(A52,'C4.iML1515'!A:C,3,FALSE)</f>
        <v>#N/A</v>
      </c>
      <c r="F52" s="4" t="e">
        <f>VLOOKUP(A52,'C4.iML1515'!A:D,4,FALSE)</f>
        <v>#N/A</v>
      </c>
      <c r="G52" s="4" t="e">
        <f>VLOOKUP(A52,'C4.iML1515'!A:C,2,FALSE)</f>
        <v>#N/A</v>
      </c>
      <c r="H52" s="4" t="s">
        <v>484</v>
      </c>
      <c r="I52" s="3" t="s">
        <v>653</v>
      </c>
    </row>
    <row r="53" spans="1:10" x14ac:dyDescent="0.2">
      <c r="A53" s="3" t="s">
        <v>394</v>
      </c>
      <c r="B53" s="3" t="s">
        <v>3700</v>
      </c>
      <c r="C53" s="3">
        <f t="shared" si="0"/>
        <v>1</v>
      </c>
      <c r="D53" s="3" t="s">
        <v>395</v>
      </c>
      <c r="E53" s="4" t="e">
        <f>VLOOKUP(A53,'C4.iML1515'!A:C,3,FALSE)</f>
        <v>#N/A</v>
      </c>
      <c r="F53" s="4" t="e">
        <f>VLOOKUP(A53,'C4.iML1515'!A:D,4,FALSE)</f>
        <v>#N/A</v>
      </c>
      <c r="G53" s="4" t="e">
        <f>VLOOKUP(A53,'C4.iML1515'!A:C,2,FALSE)</f>
        <v>#N/A</v>
      </c>
      <c r="H53" s="4" t="s">
        <v>484</v>
      </c>
      <c r="I53" s="3" t="s">
        <v>661</v>
      </c>
      <c r="J53" s="6"/>
    </row>
    <row r="54" spans="1:10" x14ac:dyDescent="0.2">
      <c r="A54" s="3" t="s">
        <v>183</v>
      </c>
      <c r="B54" s="3" t="s">
        <v>3655</v>
      </c>
      <c r="C54" s="3">
        <f t="shared" si="0"/>
        <v>1</v>
      </c>
      <c r="D54" s="3" t="s">
        <v>3503</v>
      </c>
      <c r="E54" s="4" t="str">
        <f>VLOOKUP(A54,'C4.iML1515'!A:C,3,FALSE)</f>
        <v>ULA4Ntppi</v>
      </c>
      <c r="F54" s="4" t="b">
        <f>VLOOKUP(A54,'C4.iML1515'!A:D,4,FALSE)</f>
        <v>1</v>
      </c>
      <c r="G54" s="4">
        <f>VLOOKUP(A54,'C4.iML1515'!A:C,2,FALSE)</f>
        <v>1</v>
      </c>
      <c r="H54" s="4" t="b">
        <v>1</v>
      </c>
      <c r="I54" s="3" t="s">
        <v>3381</v>
      </c>
    </row>
    <row r="55" spans="1:10" x14ac:dyDescent="0.2">
      <c r="A55" s="3" t="s">
        <v>597</v>
      </c>
      <c r="B55" s="3" t="s">
        <v>3732</v>
      </c>
      <c r="C55" s="3">
        <f t="shared" si="0"/>
        <v>2</v>
      </c>
      <c r="D55" s="3" t="s">
        <v>2901</v>
      </c>
      <c r="E55" s="4" t="str">
        <f>VLOOKUP(A55,'C4.iML1515'!A:C,3,FALSE)</f>
        <v>NAt3_2pp</v>
      </c>
      <c r="F55" s="4" t="b">
        <f>VLOOKUP(A55,'C4.iML1515'!A:D,4,FALSE)</f>
        <v>1</v>
      </c>
      <c r="G55" s="4">
        <f>VLOOKUP(A55,'C4.iML1515'!A:C,2,FALSE)</f>
        <v>1</v>
      </c>
      <c r="H55" s="4" t="b">
        <v>1</v>
      </c>
      <c r="I55" s="3" t="s">
        <v>3399</v>
      </c>
    </row>
    <row r="56" spans="1:10" x14ac:dyDescent="0.2">
      <c r="A56" s="3" t="s">
        <v>561</v>
      </c>
      <c r="B56" s="3" t="s">
        <v>3707</v>
      </c>
      <c r="C56" s="3">
        <f t="shared" si="0"/>
        <v>2</v>
      </c>
      <c r="D56" s="3" t="s">
        <v>2902</v>
      </c>
      <c r="E56" s="4" t="str">
        <f>VLOOKUP(A56,'C4.iML1515'!A:C,3,FALSE)</f>
        <v>HCO3E</v>
      </c>
      <c r="F56" s="4" t="b">
        <f>VLOOKUP(A56,'C4.iML1515'!A:D,4,FALSE)</f>
        <v>0</v>
      </c>
      <c r="G56" s="4">
        <f>VLOOKUP(A56,'C4.iML1515'!A:C,2,FALSE)</f>
        <v>1</v>
      </c>
      <c r="H56" s="4" t="b">
        <v>0</v>
      </c>
      <c r="I56" s="3" t="s">
        <v>2881</v>
      </c>
    </row>
    <row r="57" spans="1:10" x14ac:dyDescent="0.2">
      <c r="A57" s="3" t="s">
        <v>591</v>
      </c>
      <c r="B57" s="3" t="s">
        <v>3718</v>
      </c>
      <c r="C57" s="3">
        <f t="shared" si="0"/>
        <v>2</v>
      </c>
      <c r="D57" s="25" t="s">
        <v>3253</v>
      </c>
      <c r="E57" s="4" t="str">
        <f>VLOOKUP(A57,'C4.iML1515'!A:C,3,FALSE)</f>
        <v>CSNt2pp</v>
      </c>
      <c r="F57" s="4" t="b">
        <f>VLOOKUP(A57,'C4.iML1515'!A:D,4,FALSE)</f>
        <v>1</v>
      </c>
      <c r="G57" s="4">
        <f>VLOOKUP(A57,'C4.iML1515'!A:C,2,FALSE)</f>
        <v>1</v>
      </c>
      <c r="H57" s="4" t="b">
        <v>1</v>
      </c>
      <c r="I57" s="3" t="s">
        <v>667</v>
      </c>
    </row>
    <row r="58" spans="1:10" x14ac:dyDescent="0.2">
      <c r="A58" s="3" t="s">
        <v>625</v>
      </c>
      <c r="B58" s="3" t="s">
        <v>3651</v>
      </c>
      <c r="C58" s="3">
        <f t="shared" si="0"/>
        <v>2</v>
      </c>
      <c r="D58" s="3" t="s">
        <v>3602</v>
      </c>
      <c r="E58" s="4" t="e">
        <f>VLOOKUP(A58,'C4.iML1515'!A:C,3,FALSE)</f>
        <v>#N/A</v>
      </c>
      <c r="F58" s="4" t="e">
        <f>VLOOKUP(A58,'C4.iML1515'!A:D,4,FALSE)</f>
        <v>#N/A</v>
      </c>
      <c r="G58" s="4" t="e">
        <f>VLOOKUP(A58,'C4.iML1515'!A:C,2,FALSE)</f>
        <v>#N/A</v>
      </c>
    </row>
    <row r="59" spans="1:10" x14ac:dyDescent="0.2">
      <c r="A59" s="3" t="s">
        <v>592</v>
      </c>
      <c r="B59" s="3" t="s">
        <v>3685</v>
      </c>
      <c r="C59" s="3">
        <f t="shared" si="0"/>
        <v>2</v>
      </c>
      <c r="D59" s="3" t="s">
        <v>3519</v>
      </c>
      <c r="E59" s="4" t="e">
        <f>VLOOKUP(A59,'C4.iML1515'!A:C,3,FALSE)</f>
        <v>#N/A</v>
      </c>
      <c r="F59" s="4" t="e">
        <f>VLOOKUP(A59,'C4.iML1515'!A:D,4,FALSE)</f>
        <v>#N/A</v>
      </c>
      <c r="G59" s="4" t="e">
        <f>VLOOKUP(A59,'C4.iML1515'!A:C,2,FALSE)</f>
        <v>#N/A</v>
      </c>
    </row>
    <row r="60" spans="1:10" x14ac:dyDescent="0.2">
      <c r="A60" s="3" t="s">
        <v>553</v>
      </c>
      <c r="B60" s="3" t="s">
        <v>3718</v>
      </c>
      <c r="C60" s="3">
        <f t="shared" si="0"/>
        <v>2</v>
      </c>
      <c r="D60" s="3" t="s">
        <v>3600</v>
      </c>
      <c r="E60" s="4" t="str">
        <f>VLOOKUP(A60,'C4.iML1515'!A:C,3,FALSE)</f>
        <v>ALLTNt2rpp</v>
      </c>
      <c r="F60" s="4" t="b">
        <f>VLOOKUP(A60,'C4.iML1515'!A:D,4,FALSE)</f>
        <v>1</v>
      </c>
      <c r="G60" s="4">
        <f>VLOOKUP(A60,'C4.iML1515'!A:C,2,FALSE)</f>
        <v>1</v>
      </c>
      <c r="H60" s="4" t="b">
        <v>1</v>
      </c>
      <c r="I60" s="3" t="s">
        <v>3423</v>
      </c>
    </row>
    <row r="61" spans="1:10" x14ac:dyDescent="0.2">
      <c r="A61" s="3" t="s">
        <v>594</v>
      </c>
      <c r="B61" s="3" t="s">
        <v>3693</v>
      </c>
      <c r="C61" s="3">
        <f t="shared" si="0"/>
        <v>2</v>
      </c>
      <c r="D61" s="3" t="s">
        <v>3636</v>
      </c>
      <c r="E61" s="4" t="str">
        <f>VLOOKUP(A61,'C4.iML1515'!A:C,3,FALSE)</f>
        <v>AGt3, CUt3</v>
      </c>
      <c r="F61" s="4" t="b">
        <f>VLOOKUP(A61,'C4.iML1515'!A:D,4,FALSE)</f>
        <v>1</v>
      </c>
      <c r="G61" s="4">
        <f>VLOOKUP(A61,'C4.iML1515'!A:C,2,FALSE)</f>
        <v>2</v>
      </c>
      <c r="H61" s="4" t="b">
        <v>1</v>
      </c>
      <c r="I61" s="3" t="s">
        <v>691</v>
      </c>
    </row>
    <row r="62" spans="1:10" x14ac:dyDescent="0.2">
      <c r="A62" s="3" t="s">
        <v>595</v>
      </c>
      <c r="B62" s="3" t="s">
        <v>3693</v>
      </c>
      <c r="C62" s="3">
        <f t="shared" si="0"/>
        <v>2</v>
      </c>
      <c r="D62" s="3" t="s">
        <v>3636</v>
      </c>
      <c r="E62" s="4" t="str">
        <f>VLOOKUP(A62,'C4.iML1515'!A:C,3,FALSE)</f>
        <v>AGt3, CUt3</v>
      </c>
      <c r="F62" s="4" t="b">
        <f>VLOOKUP(A62,'C4.iML1515'!A:D,4,FALSE)</f>
        <v>1</v>
      </c>
      <c r="G62" s="4">
        <f>VLOOKUP(A62,'C4.iML1515'!A:C,2,FALSE)</f>
        <v>2</v>
      </c>
      <c r="H62" s="4" t="b">
        <v>1</v>
      </c>
      <c r="I62" s="3" t="s">
        <v>691</v>
      </c>
    </row>
    <row r="63" spans="1:10" x14ac:dyDescent="0.2">
      <c r="A63" s="3" t="s">
        <v>46</v>
      </c>
      <c r="B63" s="3" t="s">
        <v>3643</v>
      </c>
      <c r="C63" s="3">
        <f t="shared" si="0"/>
        <v>2</v>
      </c>
      <c r="D63" s="3" t="s">
        <v>3631</v>
      </c>
      <c r="E63" s="4" t="str">
        <f>VLOOKUP(A63,'C4.iML1515'!A:C,3,FALSE)</f>
        <v>FEENTERtonex</v>
      </c>
      <c r="F63" s="4" t="b">
        <f>VLOOKUP(A63,'C4.iML1515'!A:D,4,FALSE)</f>
        <v>1</v>
      </c>
      <c r="G63" s="4">
        <f>VLOOKUP(A63,'C4.iML1515'!A:C,2,FALSE)</f>
        <v>1</v>
      </c>
      <c r="H63" s="4" t="b">
        <v>1</v>
      </c>
      <c r="I63" s="3" t="s">
        <v>3396</v>
      </c>
    </row>
    <row r="64" spans="1:10" x14ac:dyDescent="0.2">
      <c r="A64" s="3" t="s">
        <v>268</v>
      </c>
      <c r="B64" s="3" t="s">
        <v>3744</v>
      </c>
      <c r="C64" s="3">
        <f t="shared" si="0"/>
        <v>2</v>
      </c>
      <c r="D64" s="3" t="s">
        <v>3472</v>
      </c>
      <c r="E64" s="4" t="str">
        <f>VLOOKUP(A64,'C4.iML1515'!A:C,3,FALSE)</f>
        <v>Ftpp</v>
      </c>
      <c r="F64" s="4" t="b">
        <f>VLOOKUP(A64,'C4.iML1515'!A:D,4,FALSE)</f>
        <v>1</v>
      </c>
      <c r="G64" s="4">
        <f>VLOOKUP(A64,'C4.iML1515'!A:C,2,FALSE)</f>
        <v>1</v>
      </c>
      <c r="H64" s="4" t="b">
        <v>1</v>
      </c>
      <c r="I64" s="3" t="s">
        <v>3386</v>
      </c>
    </row>
    <row r="65" spans="1:9" x14ac:dyDescent="0.2">
      <c r="A65" s="3" t="s">
        <v>584</v>
      </c>
      <c r="B65" s="3" t="s">
        <v>3657</v>
      </c>
      <c r="C65" s="3">
        <f t="shared" si="0"/>
        <v>2</v>
      </c>
      <c r="D65" s="3" t="s">
        <v>3298</v>
      </c>
      <c r="E65" s="4" t="str">
        <f>VLOOKUP(A65,'C4.iML1515'!A:C,3,FALSE)</f>
        <v>PTRCt2pp, PTRCORNt7pp</v>
      </c>
      <c r="F65" s="4" t="b">
        <f>VLOOKUP(A65,'C4.iML1515'!A:D,4,FALSE)</f>
        <v>1</v>
      </c>
      <c r="G65" s="4">
        <f>VLOOKUP(A65,'C4.iML1515'!A:C,2,FALSE)</f>
        <v>2</v>
      </c>
      <c r="H65" s="4" t="s">
        <v>2926</v>
      </c>
      <c r="I65" s="3" t="s">
        <v>3405</v>
      </c>
    </row>
    <row r="66" spans="1:9" x14ac:dyDescent="0.2">
      <c r="A66" s="3" t="s">
        <v>600</v>
      </c>
      <c r="B66" s="3" t="s">
        <v>3652</v>
      </c>
      <c r="C66" s="3">
        <f t="shared" ref="C66:C129" si="1">LEN(D66)-LEN(SUBSTITUTE(D66,",",""))+1</f>
        <v>2</v>
      </c>
      <c r="D66" s="3" t="s">
        <v>3342</v>
      </c>
      <c r="E66" s="4" t="e">
        <f>VLOOKUP(A66,'C4.iML1515'!A:C,3,FALSE)</f>
        <v>#N/A</v>
      </c>
      <c r="F66" s="4" t="e">
        <f>VLOOKUP(A66,'C4.iML1515'!A:D,4,FALSE)</f>
        <v>#N/A</v>
      </c>
      <c r="G66" s="4" t="e">
        <f>VLOOKUP(A66,'C4.iML1515'!A:C,2,FALSE)</f>
        <v>#N/A</v>
      </c>
    </row>
    <row r="67" spans="1:9" x14ac:dyDescent="0.2">
      <c r="A67" s="3" t="s">
        <v>643</v>
      </c>
      <c r="B67" s="3" t="s">
        <v>3663</v>
      </c>
      <c r="C67" s="3">
        <f t="shared" si="1"/>
        <v>2</v>
      </c>
      <c r="D67" s="3" t="s">
        <v>3335</v>
      </c>
      <c r="E67" s="4" t="e">
        <f>VLOOKUP(A67,'C4.iML1515'!A:C,3,FALSE)</f>
        <v>#N/A</v>
      </c>
      <c r="F67" s="4" t="e">
        <f>VLOOKUP(A67,'C4.iML1515'!A:D,4,FALSE)</f>
        <v>#N/A</v>
      </c>
      <c r="G67" s="4" t="e">
        <f>VLOOKUP(A67,'C4.iML1515'!A:C,2,FALSE)</f>
        <v>#N/A</v>
      </c>
      <c r="H67" s="4" t="s">
        <v>662</v>
      </c>
      <c r="I67" s="3" t="s">
        <v>682</v>
      </c>
    </row>
    <row r="68" spans="1:9" x14ac:dyDescent="0.2">
      <c r="A68" s="3" t="s">
        <v>236</v>
      </c>
      <c r="B68" s="3" t="s">
        <v>3654</v>
      </c>
      <c r="C68" s="3">
        <f t="shared" si="1"/>
        <v>2</v>
      </c>
      <c r="D68" s="3" t="s">
        <v>3584</v>
      </c>
      <c r="E68" s="4" t="str">
        <f>VLOOKUP(A68,'C4.iML1515'!A:C,3,FALSE)</f>
        <v>FORtppi, FORt2pp</v>
      </c>
      <c r="F68" s="4" t="b">
        <f>VLOOKUP(A68,'C4.iML1515'!A:D,4,FALSE)</f>
        <v>1</v>
      </c>
      <c r="G68" s="4">
        <f>VLOOKUP(A68,'C4.iML1515'!A:C,2,FALSE)</f>
        <v>2</v>
      </c>
      <c r="H68" s="4" t="b">
        <v>1</v>
      </c>
      <c r="I68" s="3" t="s">
        <v>3382</v>
      </c>
    </row>
    <row r="69" spans="1:9" x14ac:dyDescent="0.2">
      <c r="A69" s="3" t="s">
        <v>596</v>
      </c>
      <c r="B69" s="3" t="s">
        <v>3703</v>
      </c>
      <c r="C69" s="3">
        <f t="shared" si="1"/>
        <v>2</v>
      </c>
      <c r="D69" s="3" t="s">
        <v>2901</v>
      </c>
      <c r="E69" s="4" t="str">
        <f>VLOOKUP(A69,'C4.iML1515'!A:C,3,FALSE)</f>
        <v>NAt3_1p5pp</v>
      </c>
      <c r="F69" s="4" t="b">
        <f>VLOOKUP(A69,'C4.iML1515'!A:D,4,FALSE)</f>
        <v>1</v>
      </c>
      <c r="G69" s="4">
        <f>VLOOKUP(A69,'C4.iML1515'!A:C,2,FALSE)</f>
        <v>1</v>
      </c>
      <c r="H69" s="4" t="b">
        <v>1</v>
      </c>
      <c r="I69" s="3" t="s">
        <v>3398</v>
      </c>
    </row>
    <row r="70" spans="1:9" x14ac:dyDescent="0.2">
      <c r="A70" s="3" t="s">
        <v>212</v>
      </c>
      <c r="B70" s="3" t="s">
        <v>3673</v>
      </c>
      <c r="C70" s="3">
        <f t="shared" si="1"/>
        <v>2</v>
      </c>
      <c r="D70" s="3" t="s">
        <v>2901</v>
      </c>
      <c r="E70" s="4" t="e">
        <f>VLOOKUP(A70,'C4.iML1515'!A:C,3,FALSE)</f>
        <v>#N/A</v>
      </c>
      <c r="F70" s="4" t="e">
        <f>VLOOKUP(A70,'C4.iML1515'!A:D,4,FALSE)</f>
        <v>#N/A</v>
      </c>
      <c r="G70" s="4" t="e">
        <f>VLOOKUP(A70,'C4.iML1515'!A:C,2,FALSE)</f>
        <v>#N/A</v>
      </c>
    </row>
    <row r="71" spans="1:9" x14ac:dyDescent="0.2">
      <c r="A71" s="3" t="s">
        <v>628</v>
      </c>
      <c r="B71" s="3" t="s">
        <v>3657</v>
      </c>
      <c r="C71" s="3">
        <f t="shared" si="1"/>
        <v>2</v>
      </c>
      <c r="D71" s="3" t="s">
        <v>3298</v>
      </c>
      <c r="E71" s="4" t="str">
        <f>VLOOKUP(A71,'C4.iML1515'!A:C,3,FALSE)</f>
        <v>PTRCt2pp</v>
      </c>
      <c r="F71" s="4" t="b">
        <f>VLOOKUP(A71,'C4.iML1515'!A:D,4,FALSE)</f>
        <v>1</v>
      </c>
      <c r="G71" s="4">
        <f>VLOOKUP(A71,'C4.iML1515'!A:C,2,FALSE)</f>
        <v>1</v>
      </c>
      <c r="H71" s="4" t="b">
        <v>1</v>
      </c>
      <c r="I71" s="3" t="s">
        <v>677</v>
      </c>
    </row>
    <row r="72" spans="1:9" x14ac:dyDescent="0.2">
      <c r="A72" s="3" t="s">
        <v>1918</v>
      </c>
      <c r="B72" s="3" t="s">
        <v>3706</v>
      </c>
      <c r="C72" s="3">
        <f t="shared" si="1"/>
        <v>2</v>
      </c>
      <c r="D72" s="3" t="s">
        <v>3611</v>
      </c>
      <c r="E72" s="4" t="str">
        <f>VLOOKUP(A72,'C4.iML1515'!A:C,3,FALSE)</f>
        <v>4ABZGLUtr</v>
      </c>
      <c r="F72" s="4" t="b">
        <f>VLOOKUP(A72,'C4.iML1515'!A:D,4,FALSE)</f>
        <v>1</v>
      </c>
      <c r="G72" s="4">
        <f>VLOOKUP(A72,'C4.iML1515'!A:C,2,FALSE)</f>
        <v>1</v>
      </c>
      <c r="H72" s="4" t="b">
        <v>1</v>
      </c>
      <c r="I72" s="3" t="s">
        <v>3075</v>
      </c>
    </row>
    <row r="73" spans="1:9" x14ac:dyDescent="0.2">
      <c r="A73" s="3" t="s">
        <v>80</v>
      </c>
      <c r="B73" s="3" t="s">
        <v>3734</v>
      </c>
      <c r="C73" s="3">
        <f t="shared" si="1"/>
        <v>2</v>
      </c>
      <c r="D73" s="3" t="s">
        <v>3054</v>
      </c>
      <c r="E73" s="4" t="e">
        <f>VLOOKUP(A73,'C4.iML1515'!A:C,3,FALSE)</f>
        <v>#N/A</v>
      </c>
      <c r="F73" s="4" t="e">
        <f>VLOOKUP(A73,'C4.iML1515'!A:D,4,FALSE)</f>
        <v>#N/A</v>
      </c>
      <c r="G73" s="4" t="e">
        <f>VLOOKUP(A73,'C4.iML1515'!A:C,2,FALSE)</f>
        <v>#N/A</v>
      </c>
      <c r="H73" s="4" t="s">
        <v>484</v>
      </c>
      <c r="I73" s="3" t="s">
        <v>3390</v>
      </c>
    </row>
    <row r="74" spans="1:9" x14ac:dyDescent="0.2">
      <c r="A74" s="3" t="s">
        <v>637</v>
      </c>
      <c r="B74" s="3" t="s">
        <v>3658</v>
      </c>
      <c r="C74" s="3">
        <f t="shared" si="1"/>
        <v>2</v>
      </c>
      <c r="D74" s="3" t="s">
        <v>606</v>
      </c>
      <c r="E74" s="4" t="str">
        <f>VLOOKUP(A74,'C4.iML1515'!A:C,3,FALSE)</f>
        <v>Kt2pp</v>
      </c>
      <c r="F74" s="4" t="b">
        <f>VLOOKUP(A74,'C4.iML1515'!A:D,4,FALSE)</f>
        <v>1</v>
      </c>
      <c r="G74" s="4">
        <f>VLOOKUP(A74,'C4.iML1515'!A:C,2,FALSE)</f>
        <v>1</v>
      </c>
      <c r="H74" s="4" t="b">
        <v>1</v>
      </c>
      <c r="I74" s="3" t="s">
        <v>681</v>
      </c>
    </row>
    <row r="75" spans="1:9" x14ac:dyDescent="0.2">
      <c r="A75" s="3" t="s">
        <v>608</v>
      </c>
      <c r="B75" s="3" t="s">
        <v>3683</v>
      </c>
      <c r="C75" s="3">
        <f t="shared" si="1"/>
        <v>2</v>
      </c>
      <c r="D75" s="3" t="s">
        <v>609</v>
      </c>
      <c r="E75" s="4" t="str">
        <f>VLOOKUP(A75,'C4.iML1515'!A:C,3,FALSE)</f>
        <v>CLtipp</v>
      </c>
      <c r="F75" s="4" t="b">
        <f>VLOOKUP(A75,'C4.iML1515'!A:D,4,FALSE)</f>
        <v>1</v>
      </c>
      <c r="G75" s="4">
        <f>VLOOKUP(A75,'C4.iML1515'!A:C,2,FALSE)</f>
        <v>1</v>
      </c>
      <c r="H75" s="4" t="b">
        <v>1</v>
      </c>
      <c r="I75" s="3" t="s">
        <v>672</v>
      </c>
    </row>
    <row r="76" spans="1:9" x14ac:dyDescent="0.2">
      <c r="A76" s="3" t="s">
        <v>624</v>
      </c>
      <c r="B76" s="3" t="s">
        <v>3651</v>
      </c>
      <c r="C76" s="3">
        <f t="shared" si="1"/>
        <v>2</v>
      </c>
      <c r="D76" s="3" t="s">
        <v>3602</v>
      </c>
      <c r="E76" s="4" t="e">
        <f>VLOOKUP(A76,'C4.iML1515'!A:C,3,FALSE)</f>
        <v>#N/A</v>
      </c>
      <c r="F76" s="4" t="e">
        <f>VLOOKUP(A76,'C4.iML1515'!A:D,4,FALSE)</f>
        <v>#N/A</v>
      </c>
      <c r="G76" s="4" t="e">
        <f>VLOOKUP(A76,'C4.iML1515'!A:C,2,FALSE)</f>
        <v>#N/A</v>
      </c>
    </row>
    <row r="77" spans="1:9" x14ac:dyDescent="0.2">
      <c r="A77" s="3" t="s">
        <v>2873</v>
      </c>
      <c r="B77" s="3" t="s">
        <v>3651</v>
      </c>
      <c r="C77" s="3">
        <f t="shared" si="1"/>
        <v>2</v>
      </c>
      <c r="D77" s="3" t="s">
        <v>3602</v>
      </c>
      <c r="E77" s="4" t="e">
        <f>VLOOKUP(A77,'C4.iML1515'!A:C,3,FALSE)</f>
        <v>#N/A</v>
      </c>
      <c r="F77" s="4" t="e">
        <f>VLOOKUP(A77,'C4.iML1515'!A:D,4,FALSE)</f>
        <v>#N/A</v>
      </c>
      <c r="G77" s="4" t="e">
        <f>VLOOKUP(A77,'C4.iML1515'!A:C,2,FALSE)</f>
        <v>#N/A</v>
      </c>
    </row>
    <row r="78" spans="1:9" x14ac:dyDescent="0.2">
      <c r="A78" s="3" t="s">
        <v>614</v>
      </c>
      <c r="B78" s="3" t="s">
        <v>3669</v>
      </c>
      <c r="C78" s="3">
        <f t="shared" si="1"/>
        <v>2</v>
      </c>
      <c r="D78" s="3" t="s">
        <v>3863</v>
      </c>
      <c r="E78" s="4" t="e">
        <f>VLOOKUP(A78,'C4.iML1515'!A:C,3,FALSE)</f>
        <v>#N/A</v>
      </c>
      <c r="F78" s="4" t="e">
        <f>VLOOKUP(A78,'C4.iML1515'!A:D,4,FALSE)</f>
        <v>#N/A</v>
      </c>
      <c r="G78" s="4" t="e">
        <f>VLOOKUP(A78,'C4.iML1515'!A:C,2,FALSE)</f>
        <v>#N/A</v>
      </c>
    </row>
    <row r="79" spans="1:9" x14ac:dyDescent="0.2">
      <c r="A79" s="3" t="s">
        <v>535</v>
      </c>
      <c r="B79" s="3" t="s">
        <v>3648</v>
      </c>
      <c r="C79" s="3">
        <f t="shared" si="1"/>
        <v>2</v>
      </c>
      <c r="D79" s="3" t="s">
        <v>3403</v>
      </c>
      <c r="E79" s="4" t="str">
        <f>VLOOKUP(A79,'C4.iML1515'!A:C,3,FALSE)</f>
        <v>FADt, FMNt</v>
      </c>
      <c r="F79" s="4" t="b">
        <f>VLOOKUP(A79,'C4.iML1515'!A:D,4,FALSE)</f>
        <v>1</v>
      </c>
      <c r="G79" s="4">
        <f>VLOOKUP(A79,'C4.iML1515'!A:C,2,FALSE)</f>
        <v>2</v>
      </c>
      <c r="H79" s="4" t="b">
        <v>1</v>
      </c>
      <c r="I79" s="3" t="s">
        <v>3431</v>
      </c>
    </row>
    <row r="80" spans="1:9" x14ac:dyDescent="0.2">
      <c r="A80" s="3" t="s">
        <v>629</v>
      </c>
      <c r="B80" s="3" t="s">
        <v>3657</v>
      </c>
      <c r="C80" s="3">
        <f t="shared" si="1"/>
        <v>2</v>
      </c>
      <c r="D80" s="3" t="s">
        <v>3298</v>
      </c>
      <c r="E80" s="4" t="str">
        <f>VLOOKUP(A80,'C4.iML1515'!A:C,3,FALSE)</f>
        <v>PTRCt2pp</v>
      </c>
      <c r="F80" s="4" t="b">
        <f>VLOOKUP(A80,'C4.iML1515'!A:D,4,FALSE)</f>
        <v>1</v>
      </c>
      <c r="G80" s="4">
        <f>VLOOKUP(A80,'C4.iML1515'!A:C,2,FALSE)</f>
        <v>1</v>
      </c>
      <c r="H80" s="4" t="b">
        <v>1</v>
      </c>
      <c r="I80" s="3" t="s">
        <v>678</v>
      </c>
    </row>
    <row r="81" spans="1:9" x14ac:dyDescent="0.2">
      <c r="A81" s="3" t="s">
        <v>397</v>
      </c>
      <c r="B81" s="3" t="s">
        <v>3721</v>
      </c>
      <c r="C81" s="3">
        <f t="shared" si="1"/>
        <v>2</v>
      </c>
      <c r="D81" s="3" t="s">
        <v>3333</v>
      </c>
      <c r="E81" s="4" t="e">
        <f>VLOOKUP(A81,'C4.iML1515'!A:C,3,FALSE)</f>
        <v>#N/A</v>
      </c>
      <c r="F81" s="4" t="e">
        <f>VLOOKUP(A81,'C4.iML1515'!A:D,4,FALSE)</f>
        <v>#N/A</v>
      </c>
      <c r="G81" s="4" t="e">
        <f>VLOOKUP(A81,'C4.iML1515'!A:C,2,FALSE)</f>
        <v>#N/A</v>
      </c>
      <c r="H81" s="4" t="s">
        <v>484</v>
      </c>
      <c r="I81" s="3" t="s">
        <v>683</v>
      </c>
    </row>
    <row r="82" spans="1:9" x14ac:dyDescent="0.2">
      <c r="A82" s="3" t="s">
        <v>396</v>
      </c>
      <c r="B82" s="3" t="s">
        <v>3721</v>
      </c>
      <c r="C82" s="3">
        <f t="shared" si="1"/>
        <v>2</v>
      </c>
      <c r="D82" s="3" t="s">
        <v>3333</v>
      </c>
      <c r="E82" s="4" t="e">
        <f>VLOOKUP(A82,'C4.iML1515'!A:C,3,FALSE)</f>
        <v>#N/A</v>
      </c>
      <c r="F82" s="4" t="e">
        <f>VLOOKUP(A82,'C4.iML1515'!A:D,4,FALSE)</f>
        <v>#N/A</v>
      </c>
      <c r="G82" s="4" t="e">
        <f>VLOOKUP(A82,'C4.iML1515'!A:C,2,FALSE)</f>
        <v>#N/A</v>
      </c>
      <c r="H82" s="4" t="s">
        <v>662</v>
      </c>
      <c r="I82" s="3" t="s">
        <v>683</v>
      </c>
    </row>
    <row r="83" spans="1:9" x14ac:dyDescent="0.2">
      <c r="A83" s="3" t="s">
        <v>536</v>
      </c>
      <c r="B83" s="3" t="s">
        <v>3690</v>
      </c>
      <c r="C83" s="3">
        <f t="shared" si="1"/>
        <v>2</v>
      </c>
      <c r="D83" s="3" t="s">
        <v>3567</v>
      </c>
      <c r="E83" s="4" t="e">
        <f>VLOOKUP(A83,'C4.iML1515'!A:C,3,FALSE)</f>
        <v>#N/A</v>
      </c>
      <c r="F83" s="4" t="e">
        <f>VLOOKUP(A83,'C4.iML1515'!A:D,4,FALSE)</f>
        <v>#N/A</v>
      </c>
      <c r="G83" s="4" t="e">
        <f>VLOOKUP(A83,'C4.iML1515'!A:C,2,FALSE)</f>
        <v>#N/A</v>
      </c>
    </row>
    <row r="84" spans="1:9" x14ac:dyDescent="0.2">
      <c r="A84" s="3" t="s">
        <v>610</v>
      </c>
      <c r="B84" s="3" t="s">
        <v>3683</v>
      </c>
      <c r="C84" s="3">
        <f t="shared" si="1"/>
        <v>2</v>
      </c>
      <c r="D84" s="3" t="s">
        <v>609</v>
      </c>
      <c r="E84" s="4" t="e">
        <f>VLOOKUP(A84,'C4.iML1515'!A:C,3,FALSE)</f>
        <v>#N/A</v>
      </c>
      <c r="F84" s="4" t="e">
        <f>VLOOKUP(A84,'C4.iML1515'!A:D,4,FALSE)</f>
        <v>#N/A</v>
      </c>
      <c r="G84" s="4" t="e">
        <f>VLOOKUP(A84,'C4.iML1515'!A:C,2,FALSE)</f>
        <v>#N/A</v>
      </c>
      <c r="H84" s="4" t="s">
        <v>484</v>
      </c>
      <c r="I84" s="3" t="s">
        <v>673</v>
      </c>
    </row>
    <row r="85" spans="1:9" x14ac:dyDescent="0.2">
      <c r="A85" s="3" t="s">
        <v>560</v>
      </c>
      <c r="B85" s="3" t="s">
        <v>3710</v>
      </c>
      <c r="C85" s="3">
        <f t="shared" si="1"/>
        <v>2</v>
      </c>
      <c r="D85" s="3" t="s">
        <v>2902</v>
      </c>
      <c r="E85" s="4" t="str">
        <f>VLOOKUP(A85,'C4.iML1515'!A:C,3,FALSE)</f>
        <v>SO4t2pp</v>
      </c>
      <c r="F85" s="4" t="b">
        <f>VLOOKUP(A85,'C4.iML1515'!A:D,4,FALSE)</f>
        <v>1</v>
      </c>
      <c r="G85" s="4">
        <f>VLOOKUP(A85,'C4.iML1515'!A:C,2,FALSE)</f>
        <v>1</v>
      </c>
      <c r="H85" s="4" t="b">
        <v>1</v>
      </c>
      <c r="I85" s="3" t="s">
        <v>666</v>
      </c>
    </row>
    <row r="86" spans="1:9" x14ac:dyDescent="0.2">
      <c r="A86" s="3" t="s">
        <v>519</v>
      </c>
      <c r="B86" s="3" t="s">
        <v>3674</v>
      </c>
      <c r="C86" s="3">
        <f t="shared" si="1"/>
        <v>2</v>
      </c>
      <c r="D86" s="3" t="s">
        <v>3055</v>
      </c>
      <c r="E86" s="4" t="str">
        <f>VLOOKUP(A86,'C4.iML1515'!A:C,3,FALSE)</f>
        <v>URAt2pp</v>
      </c>
      <c r="F86" s="4" t="b">
        <f>VLOOKUP(A86,'C4.iML1515'!A:D,4,FALSE)</f>
        <v>1</v>
      </c>
      <c r="G86" s="4">
        <f>VLOOKUP(A86,'C4.iML1515'!A:C,2,FALSE)</f>
        <v>1</v>
      </c>
      <c r="H86" s="4" t="b">
        <v>1</v>
      </c>
      <c r="I86" s="3" t="s">
        <v>3014</v>
      </c>
    </row>
    <row r="87" spans="1:9" x14ac:dyDescent="0.2">
      <c r="A87" s="3" t="s">
        <v>631</v>
      </c>
      <c r="B87" s="3" t="s">
        <v>3716</v>
      </c>
      <c r="C87" s="3">
        <f t="shared" si="1"/>
        <v>2</v>
      </c>
      <c r="D87" s="3" t="s">
        <v>3198</v>
      </c>
      <c r="E87" s="4" t="str">
        <f>VLOOKUP(A87,'C4.iML1515'!A:C,3,FALSE)</f>
        <v>CYStpp, ACSERtpp</v>
      </c>
      <c r="F87" s="4" t="b">
        <f>VLOOKUP(A87,'C4.iML1515'!A:D,4,FALSE)</f>
        <v>1</v>
      </c>
      <c r="G87" s="4">
        <f>VLOOKUP(A87,'C4.iML1515'!A:C,2,FALSE)</f>
        <v>2</v>
      </c>
      <c r="H87" s="4" t="b">
        <v>1</v>
      </c>
      <c r="I87" s="3" t="s">
        <v>3392</v>
      </c>
    </row>
    <row r="88" spans="1:9" x14ac:dyDescent="0.2">
      <c r="A88" s="3" t="s">
        <v>554</v>
      </c>
      <c r="B88" s="3" t="s">
        <v>3674</v>
      </c>
      <c r="C88" s="3">
        <f t="shared" si="1"/>
        <v>2</v>
      </c>
      <c r="D88" s="3" t="s">
        <v>3414</v>
      </c>
      <c r="E88" s="4" t="str">
        <f>VLOOKUP(A88,'C4.iML1515'!A:C,3,FALSE)</f>
        <v>XANt2pp</v>
      </c>
      <c r="F88" s="4" t="b">
        <f>VLOOKUP(A88,'C4.iML1515'!A:D,4,FALSE)</f>
        <v>1</v>
      </c>
      <c r="G88" s="4">
        <f>VLOOKUP(A88,'C4.iML1515'!A:C,2,FALSE)</f>
        <v>1</v>
      </c>
      <c r="H88" s="4" t="b">
        <v>1</v>
      </c>
      <c r="I88" s="3" t="s">
        <v>2981</v>
      </c>
    </row>
    <row r="89" spans="1:9" x14ac:dyDescent="0.2">
      <c r="A89" s="3" t="s">
        <v>647</v>
      </c>
      <c r="B89" s="3" t="s">
        <v>3745</v>
      </c>
      <c r="C89" s="3">
        <f t="shared" si="1"/>
        <v>2</v>
      </c>
      <c r="D89" s="3" t="s">
        <v>3597</v>
      </c>
      <c r="E89" s="4" t="str">
        <f>VLOOKUP(A89,'C4.iML1515'!A:C,3,FALSE)</f>
        <v>LYSt3pp, ARGt3pp</v>
      </c>
      <c r="F89" s="4" t="b">
        <f>VLOOKUP(A89,'C4.iML1515'!A:D,4,FALSE)</f>
        <v>1</v>
      </c>
      <c r="G89" s="4">
        <f>VLOOKUP(A89,'C4.iML1515'!A:C,2,FALSE)</f>
        <v>2</v>
      </c>
      <c r="H89" s="4" t="s">
        <v>2926</v>
      </c>
      <c r="I89" s="3" t="s">
        <v>3393</v>
      </c>
    </row>
    <row r="90" spans="1:9" x14ac:dyDescent="0.2">
      <c r="A90" s="3" t="s">
        <v>1939</v>
      </c>
      <c r="B90" s="3" t="s">
        <v>3664</v>
      </c>
      <c r="C90" s="3">
        <f t="shared" si="1"/>
        <v>2</v>
      </c>
      <c r="D90" s="3" t="s">
        <v>3313</v>
      </c>
      <c r="E90" s="4" t="str">
        <f>VLOOKUP(A90,'C4.iML1515'!A:C,3,FALSE)</f>
        <v>4HBZt3pp</v>
      </c>
      <c r="F90" s="4" t="b">
        <f>VLOOKUP(A90,'C4.iML1515'!A:D,4,FALSE)</f>
        <v>1</v>
      </c>
      <c r="G90" s="4">
        <f>VLOOKUP(A90,'C4.iML1515'!A:C,2,FALSE)</f>
        <v>1</v>
      </c>
      <c r="H90" s="4" t="b">
        <v>1</v>
      </c>
      <c r="I90" s="3" t="s">
        <v>3077</v>
      </c>
    </row>
    <row r="91" spans="1:9" x14ac:dyDescent="0.2">
      <c r="A91" s="3" t="s">
        <v>646</v>
      </c>
      <c r="B91" s="3" t="s">
        <v>3675</v>
      </c>
      <c r="C91" s="3">
        <f t="shared" si="1"/>
        <v>2</v>
      </c>
      <c r="D91" s="3" t="s">
        <v>3202</v>
      </c>
      <c r="E91" s="4" t="str">
        <f>VLOOKUP(A91,'C4.iML1515'!A:C,3,FALSE)</f>
        <v>PNTOt4pp</v>
      </c>
      <c r="F91" s="4" t="b">
        <f>VLOOKUP(A91,'C4.iML1515'!A:D,4,FALSE)</f>
        <v>1</v>
      </c>
      <c r="G91" s="4">
        <f>VLOOKUP(A91,'C4.iML1515'!A:C,2,FALSE)</f>
        <v>1</v>
      </c>
      <c r="H91" s="4" t="b">
        <v>1</v>
      </c>
      <c r="I91" s="3" t="s">
        <v>684</v>
      </c>
    </row>
    <row r="92" spans="1:9" x14ac:dyDescent="0.2">
      <c r="A92" s="3" t="s">
        <v>636</v>
      </c>
      <c r="B92" s="3" t="s">
        <v>3658</v>
      </c>
      <c r="C92" s="3">
        <f t="shared" si="1"/>
        <v>2</v>
      </c>
      <c r="D92" s="3" t="s">
        <v>606</v>
      </c>
      <c r="E92" s="4" t="str">
        <f>VLOOKUP(A92,'C4.iML1515'!A:C,3,FALSE)</f>
        <v>Kt2pp</v>
      </c>
      <c r="F92" s="4" t="b">
        <f>VLOOKUP(A92,'C4.iML1515'!A:D,4,FALSE)</f>
        <v>1</v>
      </c>
      <c r="G92" s="4">
        <f>VLOOKUP(A92,'C4.iML1515'!A:C,2,FALSE)</f>
        <v>1</v>
      </c>
      <c r="H92" s="4" t="b">
        <v>1</v>
      </c>
      <c r="I92" s="3" t="s">
        <v>680</v>
      </c>
    </row>
    <row r="93" spans="1:9" x14ac:dyDescent="0.2">
      <c r="A93" s="3" t="s">
        <v>577</v>
      </c>
      <c r="B93" s="3" t="s">
        <v>3685</v>
      </c>
      <c r="C93" s="3">
        <f t="shared" si="1"/>
        <v>2</v>
      </c>
      <c r="D93" s="3" t="s">
        <v>606</v>
      </c>
      <c r="E93" s="4" t="str">
        <f>VLOOKUP(A93,'C4.iML1515'!A:C,3,FALSE)</f>
        <v>Kt3pp</v>
      </c>
      <c r="F93" s="4" t="b">
        <f>VLOOKUP(A93,'C4.iML1515'!A:D,4,FALSE)</f>
        <v>1</v>
      </c>
      <c r="G93" s="4">
        <f>VLOOKUP(A93,'C4.iML1515'!A:C,2,FALSE)</f>
        <v>1</v>
      </c>
      <c r="H93" s="4" t="b">
        <v>1</v>
      </c>
      <c r="I93" s="3" t="s">
        <v>3428</v>
      </c>
    </row>
    <row r="94" spans="1:9" x14ac:dyDescent="0.2">
      <c r="A94" s="3" t="s">
        <v>607</v>
      </c>
      <c r="B94" s="3" t="s">
        <v>3685</v>
      </c>
      <c r="C94" s="3">
        <f t="shared" si="1"/>
        <v>2</v>
      </c>
      <c r="D94" s="3" t="s">
        <v>606</v>
      </c>
      <c r="E94" s="4" t="e">
        <f>VLOOKUP(A94,'C4.iML1515'!A:C,3,FALSE)</f>
        <v>#N/A</v>
      </c>
      <c r="F94" s="4" t="e">
        <f>VLOOKUP(A94,'C4.iML1515'!A:D,4,FALSE)</f>
        <v>#N/A</v>
      </c>
      <c r="G94" s="4" t="e">
        <f>VLOOKUP(A94,'C4.iML1515'!A:C,2,FALSE)</f>
        <v>#N/A</v>
      </c>
    </row>
    <row r="95" spans="1:9" x14ac:dyDescent="0.2">
      <c r="A95" s="3" t="s">
        <v>254</v>
      </c>
      <c r="B95" s="3" t="s">
        <v>3654</v>
      </c>
      <c r="C95" s="3">
        <f t="shared" si="1"/>
        <v>2</v>
      </c>
      <c r="D95" s="3" t="s">
        <v>3148</v>
      </c>
      <c r="E95" s="4" t="str">
        <f>VLOOKUP(A95,'C4.iML1515'!A:C,3,FALSE)</f>
        <v>NO2t2rpp</v>
      </c>
      <c r="F95" s="4" t="b">
        <f>VLOOKUP(A95,'C4.iML1515'!A:D,4,FALSE)</f>
        <v>1</v>
      </c>
      <c r="G95" s="4">
        <f>VLOOKUP(A95,'C4.iML1515'!A:C,2,FALSE)</f>
        <v>1</v>
      </c>
      <c r="H95" s="4" t="b">
        <v>1</v>
      </c>
      <c r="I95" s="3" t="s">
        <v>3391</v>
      </c>
    </row>
    <row r="96" spans="1:9" x14ac:dyDescent="0.2">
      <c r="A96" s="3" t="s">
        <v>2253</v>
      </c>
      <c r="B96" s="3" t="s">
        <v>3691</v>
      </c>
      <c r="C96" s="3">
        <f t="shared" si="1"/>
        <v>2</v>
      </c>
      <c r="D96" s="3" t="s">
        <v>3305</v>
      </c>
      <c r="E96" s="4" t="str">
        <f>VLOOKUP(A96,'C4.iML1515'!A:C,3,FALSE)</f>
        <v>XYLUt2pp, 23DOGULNt4pp</v>
      </c>
      <c r="F96" s="4" t="b">
        <f>VLOOKUP(A96,'C4.iML1515'!A:D,4,FALSE)</f>
        <v>1</v>
      </c>
      <c r="G96" s="4">
        <f>VLOOKUP(A96,'C4.iML1515'!A:C,2,FALSE)</f>
        <v>2</v>
      </c>
      <c r="H96" s="4" t="s">
        <v>2926</v>
      </c>
      <c r="I96" s="3" t="s">
        <v>3076</v>
      </c>
    </row>
    <row r="97" spans="1:10" x14ac:dyDescent="0.2">
      <c r="A97" s="3" t="s">
        <v>2255</v>
      </c>
      <c r="B97" s="3" t="s">
        <v>3691</v>
      </c>
      <c r="C97" s="3">
        <f t="shared" si="1"/>
        <v>2</v>
      </c>
      <c r="D97" s="3" t="s">
        <v>3305</v>
      </c>
      <c r="E97" s="4" t="str">
        <f>VLOOKUP(A97,'C4.iML1515'!A:C,3,FALSE)</f>
        <v>XYLUt2pp, 23DOGULNt4pp</v>
      </c>
      <c r="F97" s="4" t="b">
        <f>VLOOKUP(A97,'C4.iML1515'!A:D,4,FALSE)</f>
        <v>1</v>
      </c>
      <c r="G97" s="4">
        <f>VLOOKUP(A97,'C4.iML1515'!A:C,2,FALSE)</f>
        <v>2</v>
      </c>
      <c r="H97" s="4" t="s">
        <v>2926</v>
      </c>
      <c r="I97" s="3" t="s">
        <v>3076</v>
      </c>
    </row>
    <row r="98" spans="1:10" x14ac:dyDescent="0.2">
      <c r="A98" s="3" t="s">
        <v>2256</v>
      </c>
      <c r="B98" s="3" t="s">
        <v>3691</v>
      </c>
      <c r="C98" s="3">
        <f t="shared" si="1"/>
        <v>2</v>
      </c>
      <c r="D98" s="3" t="s">
        <v>3305</v>
      </c>
      <c r="E98" s="4" t="str">
        <f>VLOOKUP(A98,'C4.iML1515'!A:C,3,FALSE)</f>
        <v>XYLUt2pp, 23DOGULNt4pp</v>
      </c>
      <c r="F98" s="4" t="b">
        <f>VLOOKUP(A98,'C4.iML1515'!A:D,4,FALSE)</f>
        <v>1</v>
      </c>
      <c r="G98" s="4">
        <f>VLOOKUP(A98,'C4.iML1515'!A:C,2,FALSE)</f>
        <v>2</v>
      </c>
      <c r="H98" s="4" t="s">
        <v>2926</v>
      </c>
      <c r="I98" s="3" t="s">
        <v>3076</v>
      </c>
    </row>
    <row r="99" spans="1:10" x14ac:dyDescent="0.2">
      <c r="A99" s="3" t="s">
        <v>552</v>
      </c>
      <c r="B99" s="3" t="s">
        <v>3674</v>
      </c>
      <c r="C99" s="3">
        <f t="shared" si="1"/>
        <v>2</v>
      </c>
      <c r="D99" s="3" t="s">
        <v>3414</v>
      </c>
      <c r="E99" s="4" t="str">
        <f>VLOOKUP(A99,'C4.iML1515'!A:C,3,FALSE)</f>
        <v>ADEt2rpp, XANt2pp, GUAt2pp</v>
      </c>
      <c r="F99" s="4" t="b">
        <f>VLOOKUP(A99,'C4.iML1515'!A:D,4,FALSE)</f>
        <v>1</v>
      </c>
      <c r="G99" s="4">
        <f>VLOOKUP(A99,'C4.iML1515'!A:C,2,FALSE)</f>
        <v>3</v>
      </c>
      <c r="H99" s="4" t="s">
        <v>2926</v>
      </c>
      <c r="I99" s="3" t="s">
        <v>3420</v>
      </c>
    </row>
    <row r="100" spans="1:10" x14ac:dyDescent="0.2">
      <c r="A100" s="3" t="s">
        <v>221</v>
      </c>
      <c r="B100" s="3" t="s">
        <v>3663</v>
      </c>
      <c r="C100" s="3">
        <f t="shared" si="1"/>
        <v>2</v>
      </c>
      <c r="D100" s="3" t="s">
        <v>3335</v>
      </c>
      <c r="E100" s="4" t="e">
        <f>VLOOKUP(A100,'C4.iML1515'!A:C,3,FALSE)</f>
        <v>#N/A</v>
      </c>
      <c r="F100" s="4" t="e">
        <f>VLOOKUP(A100,'C4.iML1515'!A:D,4,FALSE)</f>
        <v>#N/A</v>
      </c>
      <c r="G100" s="4" t="e">
        <f>VLOOKUP(A100,'C4.iML1515'!A:C,2,FALSE)</f>
        <v>#N/A</v>
      </c>
    </row>
    <row r="101" spans="1:10" x14ac:dyDescent="0.2">
      <c r="A101" s="3" t="s">
        <v>2872</v>
      </c>
      <c r="B101" s="3" t="s">
        <v>3651</v>
      </c>
      <c r="C101" s="3">
        <f t="shared" si="1"/>
        <v>2</v>
      </c>
      <c r="D101" s="3" t="s">
        <v>3521</v>
      </c>
      <c r="E101" s="4" t="e">
        <f>VLOOKUP(A101,'C4.iML1515'!A:C,3,FALSE)</f>
        <v>#N/A</v>
      </c>
      <c r="F101" s="4" t="e">
        <f>VLOOKUP(A101,'C4.iML1515'!A:D,4,FALSE)</f>
        <v>#N/A</v>
      </c>
      <c r="G101" s="4" t="e">
        <f>VLOOKUP(A101,'C4.iML1515'!A:C,2,FALSE)</f>
        <v>#N/A</v>
      </c>
    </row>
    <row r="102" spans="1:10" x14ac:dyDescent="0.2">
      <c r="A102" s="3" t="s">
        <v>103</v>
      </c>
      <c r="B102" s="3" t="s">
        <v>3649</v>
      </c>
      <c r="C102" s="3">
        <f t="shared" si="1"/>
        <v>2</v>
      </c>
      <c r="D102" s="3" t="s">
        <v>3545</v>
      </c>
      <c r="E102" s="4" t="e">
        <f>VLOOKUP(A102,'C4.iML1515'!A:C,3,FALSE)</f>
        <v>#N/A</v>
      </c>
      <c r="F102" s="4" t="e">
        <f>VLOOKUP(A102,'C4.iML1515'!A:D,4,FALSE)</f>
        <v>#N/A</v>
      </c>
      <c r="G102" s="4" t="e">
        <f>VLOOKUP(A102,'C4.iML1515'!A:C,2,FALSE)</f>
        <v>#N/A</v>
      </c>
      <c r="H102" s="4" t="s">
        <v>484</v>
      </c>
      <c r="I102" s="3" t="s">
        <v>687</v>
      </c>
    </row>
    <row r="103" spans="1:10" x14ac:dyDescent="0.2">
      <c r="A103" s="3" t="s">
        <v>54</v>
      </c>
      <c r="B103" s="3" t="s">
        <v>3713</v>
      </c>
      <c r="C103" s="3">
        <f t="shared" si="1"/>
        <v>2</v>
      </c>
      <c r="D103" s="3" t="s">
        <v>55</v>
      </c>
      <c r="E103" s="4" t="str">
        <f>VLOOKUP(A103,'C4.iML1515'!A:C,3,FALSE)</f>
        <v>ATPS4rpp</v>
      </c>
      <c r="F103" s="4" t="b">
        <f>VLOOKUP(A103,'C4.iML1515'!A:D,4,FALSE)</f>
        <v>1</v>
      </c>
      <c r="G103" s="4">
        <f>VLOOKUP(A103,'C4.iML1515'!A:C,2,FALSE)</f>
        <v>1</v>
      </c>
      <c r="H103" s="4" t="b">
        <v>0</v>
      </c>
      <c r="I103" s="3" t="s">
        <v>665</v>
      </c>
      <c r="J103" s="6"/>
    </row>
    <row r="104" spans="1:10" x14ac:dyDescent="0.2">
      <c r="A104" s="3" t="s">
        <v>245</v>
      </c>
      <c r="B104" s="3" t="s">
        <v>3655</v>
      </c>
      <c r="C104" s="3">
        <f t="shared" si="1"/>
        <v>2</v>
      </c>
      <c r="D104" s="3" t="s">
        <v>3186</v>
      </c>
      <c r="E104" s="4" t="e">
        <f>VLOOKUP(A104,'C4.iML1515'!A:C,3,FALSE)</f>
        <v>#N/A</v>
      </c>
      <c r="F104" s="4" t="e">
        <f>VLOOKUP(A104,'C4.iML1515'!A:D,4,FALSE)</f>
        <v>#N/A</v>
      </c>
      <c r="G104" s="4" t="e">
        <f>VLOOKUP(A104,'C4.iML1515'!A:C,2,FALSE)</f>
        <v>#N/A</v>
      </c>
      <c r="H104" s="4" t="s">
        <v>484</v>
      </c>
      <c r="I104" s="3" t="s">
        <v>655</v>
      </c>
    </row>
    <row r="105" spans="1:10" x14ac:dyDescent="0.2">
      <c r="A105" s="3" t="s">
        <v>635</v>
      </c>
      <c r="B105" s="3" t="s">
        <v>3658</v>
      </c>
      <c r="C105" s="3">
        <f t="shared" si="1"/>
        <v>2</v>
      </c>
      <c r="D105" s="3" t="s">
        <v>606</v>
      </c>
      <c r="E105" s="4" t="str">
        <f>VLOOKUP(A105,'C4.iML1515'!A:C,3,FALSE)</f>
        <v>Kt2pp</v>
      </c>
      <c r="F105" s="4" t="b">
        <f>VLOOKUP(A105,'C4.iML1515'!A:D,4,FALSE)</f>
        <v>1</v>
      </c>
      <c r="G105" s="4">
        <f>VLOOKUP(A105,'C4.iML1515'!A:C,2,FALSE)</f>
        <v>1</v>
      </c>
      <c r="H105" s="4" t="b">
        <v>1</v>
      </c>
      <c r="I105" s="3" t="s">
        <v>680</v>
      </c>
    </row>
    <row r="106" spans="1:10" x14ac:dyDescent="0.2">
      <c r="A106" s="3" t="s">
        <v>622</v>
      </c>
      <c r="B106" s="3" t="s">
        <v>3740</v>
      </c>
      <c r="C106" s="3">
        <f t="shared" si="1"/>
        <v>2</v>
      </c>
      <c r="D106" s="3" t="s">
        <v>3289</v>
      </c>
      <c r="E106" s="4" t="str">
        <f>VLOOKUP(A106,'C4.iML1515'!A:C,3,FALSE)</f>
        <v>DDGLCNt2rpp, GLCURt2rpp</v>
      </c>
      <c r="F106" s="4" t="b">
        <f>VLOOKUP(A106,'C4.iML1515'!A:D,4,FALSE)</f>
        <v>1</v>
      </c>
      <c r="G106" s="4">
        <f>VLOOKUP(A106,'C4.iML1515'!A:C,2,FALSE)</f>
        <v>2</v>
      </c>
      <c r="H106" s="4" t="s">
        <v>2926</v>
      </c>
      <c r="I106" s="3" t="s">
        <v>676</v>
      </c>
    </row>
    <row r="107" spans="1:10" x14ac:dyDescent="0.2">
      <c r="A107" s="3" t="s">
        <v>473</v>
      </c>
      <c r="B107" s="3" t="s">
        <v>3643</v>
      </c>
      <c r="C107" s="3">
        <f t="shared" si="1"/>
        <v>2</v>
      </c>
      <c r="D107" s="3" t="s">
        <v>3632</v>
      </c>
      <c r="E107" s="4" t="str">
        <f>VLOOKUP(A107,'C4.iML1515'!A:C,3,FALSE)</f>
        <v>CBL1tonex, CBItonex, ADOCBLtonex</v>
      </c>
      <c r="F107" s="4" t="b">
        <f>VLOOKUP(A107,'C4.iML1515'!A:D,4,FALSE)</f>
        <v>1</v>
      </c>
      <c r="G107" s="4">
        <f>VLOOKUP(A107,'C4.iML1515'!A:C,2,FALSE)</f>
        <v>3</v>
      </c>
      <c r="H107" s="4" t="s">
        <v>3104</v>
      </c>
      <c r="I107" s="3" t="s">
        <v>3071</v>
      </c>
    </row>
    <row r="108" spans="1:10" x14ac:dyDescent="0.2">
      <c r="A108" s="3" t="s">
        <v>604</v>
      </c>
      <c r="B108" s="3" t="s">
        <v>3673</v>
      </c>
      <c r="C108" s="3">
        <f t="shared" si="1"/>
        <v>2</v>
      </c>
      <c r="D108" s="3" t="s">
        <v>2901</v>
      </c>
      <c r="E108" s="4" t="e">
        <f>VLOOKUP(A108,'C4.iML1515'!A:C,3,FALSE)</f>
        <v>#N/A</v>
      </c>
      <c r="F108" s="4" t="e">
        <f>VLOOKUP(A108,'C4.iML1515'!A:D,4,FALSE)</f>
        <v>#N/A</v>
      </c>
      <c r="G108" s="4" t="e">
        <f>VLOOKUP(A108,'C4.iML1515'!A:C,2,FALSE)</f>
        <v>#N/A</v>
      </c>
      <c r="H108" s="4" t="s">
        <v>484</v>
      </c>
      <c r="I108" s="3" t="s">
        <v>671</v>
      </c>
    </row>
    <row r="109" spans="1:10" x14ac:dyDescent="0.2">
      <c r="A109" s="3" t="s">
        <v>1420</v>
      </c>
      <c r="B109" s="3" t="s">
        <v>3643</v>
      </c>
      <c r="C109" s="3">
        <f t="shared" si="1"/>
        <v>2</v>
      </c>
      <c r="D109" s="3" t="s">
        <v>3634</v>
      </c>
      <c r="E109" s="4" t="str">
        <f>VLOOKUP(A109,'C4.iML1515'!A:C,3,FALSE)</f>
        <v>FE3DCITtonex</v>
      </c>
      <c r="F109" s="4" t="b">
        <f>VLOOKUP(A109,'C4.iML1515'!A:D,4,FALSE)</f>
        <v>1</v>
      </c>
      <c r="G109" s="4">
        <f>VLOOKUP(A109,'C4.iML1515'!A:C,2,FALSE)</f>
        <v>1</v>
      </c>
      <c r="H109" s="4" t="b">
        <v>1</v>
      </c>
      <c r="I109" s="3" t="s">
        <v>3081</v>
      </c>
    </row>
    <row r="110" spans="1:10" x14ac:dyDescent="0.2">
      <c r="A110" s="3" t="s">
        <v>240</v>
      </c>
      <c r="B110" s="3" t="s">
        <v>3733</v>
      </c>
      <c r="C110" s="3">
        <f t="shared" si="1"/>
        <v>3</v>
      </c>
      <c r="D110" s="3" t="s">
        <v>3218</v>
      </c>
      <c r="E110" s="4" t="str">
        <f>VLOOKUP(A110,'C4.iML1515'!A:C,3,FALSE)</f>
        <v>SUCCt2_2pp, ACt2rpp</v>
      </c>
      <c r="F110" s="4" t="b">
        <f>VLOOKUP(A110,'C4.iML1515'!A:D,4,FALSE)</f>
        <v>1</v>
      </c>
      <c r="G110" s="4">
        <f>VLOOKUP(A110,'C4.iML1515'!A:C,2,FALSE)</f>
        <v>2</v>
      </c>
      <c r="H110" s="4" t="b">
        <v>1</v>
      </c>
      <c r="I110" s="3" t="s">
        <v>675</v>
      </c>
    </row>
    <row r="111" spans="1:10" x14ac:dyDescent="0.2">
      <c r="A111" s="3" t="s">
        <v>22</v>
      </c>
      <c r="B111" s="3" t="s">
        <v>3666</v>
      </c>
      <c r="C111" s="3">
        <f t="shared" si="1"/>
        <v>3</v>
      </c>
      <c r="D111" s="3" t="s">
        <v>3226</v>
      </c>
      <c r="E111" s="4" t="str">
        <f>VLOOKUP(A111,'C4.iML1515'!A:C,3,FALSE)</f>
        <v>CRNt7pp, CRNt8pp</v>
      </c>
      <c r="F111" s="4" t="b">
        <f>VLOOKUP(A111,'C4.iML1515'!A:D,4,FALSE)</f>
        <v>1</v>
      </c>
      <c r="G111" s="4">
        <f>VLOOKUP(A111,'C4.iML1515'!A:C,2,FALSE)</f>
        <v>2</v>
      </c>
      <c r="H111" s="4" t="b">
        <v>0</v>
      </c>
      <c r="I111" s="3" t="s">
        <v>2967</v>
      </c>
    </row>
    <row r="112" spans="1:10" x14ac:dyDescent="0.2">
      <c r="A112" s="3" t="s">
        <v>537</v>
      </c>
      <c r="B112" s="3" t="s">
        <v>3693</v>
      </c>
      <c r="C112" s="3">
        <f t="shared" si="1"/>
        <v>3</v>
      </c>
      <c r="D112" s="3" t="s">
        <v>3259</v>
      </c>
      <c r="E112" s="4" t="str">
        <f>VLOOKUP(A112,'C4.iML1515'!A:C,3,FALSE)</f>
        <v>AGt3, CUt3</v>
      </c>
      <c r="F112" s="4" t="b">
        <f>VLOOKUP(A112,'C4.iML1515'!A:D,4,FALSE)</f>
        <v>1</v>
      </c>
      <c r="G112" s="4">
        <f>VLOOKUP(A112,'C4.iML1515'!A:C,2,FALSE)</f>
        <v>2</v>
      </c>
      <c r="H112" s="4" t="b">
        <v>1</v>
      </c>
      <c r="I112" s="3" t="s">
        <v>3012</v>
      </c>
    </row>
    <row r="113" spans="1:10" x14ac:dyDescent="0.2">
      <c r="A113" s="3" t="s">
        <v>599</v>
      </c>
      <c r="B113" s="3" t="s">
        <v>3652</v>
      </c>
      <c r="C113" s="3">
        <f t="shared" si="1"/>
        <v>3</v>
      </c>
      <c r="D113" s="3" t="s">
        <v>3331</v>
      </c>
      <c r="E113" s="4" t="str">
        <f>VLOOKUP(A113,'C4.iML1515'!A:C,3,FALSE)</f>
        <v>CITt7pp</v>
      </c>
      <c r="F113" s="4" t="b">
        <f>VLOOKUP(A113,'C4.iML1515'!A:D,4,FALSE)</f>
        <v>1</v>
      </c>
      <c r="G113" s="4">
        <f>VLOOKUP(A113,'C4.iML1515'!A:C,2,FALSE)</f>
        <v>1</v>
      </c>
      <c r="H113" s="4" t="b">
        <v>1</v>
      </c>
      <c r="I113" s="3" t="s">
        <v>2984</v>
      </c>
    </row>
    <row r="114" spans="1:10" x14ac:dyDescent="0.2">
      <c r="A114" s="3" t="s">
        <v>219</v>
      </c>
      <c r="B114" s="3" t="s">
        <v>3655</v>
      </c>
      <c r="C114" s="3">
        <f t="shared" si="1"/>
        <v>3</v>
      </c>
      <c r="D114" s="3" t="s">
        <v>3237</v>
      </c>
      <c r="E114" s="4" t="str">
        <f>VLOOKUP(A114,'C4.iML1515'!A:C,3,FALSE)</f>
        <v>HOMt2pp, THRt2pp</v>
      </c>
      <c r="F114" s="4" t="b">
        <f>VLOOKUP(A114,'C4.iML1515'!A:D,4,FALSE)</f>
        <v>1</v>
      </c>
      <c r="G114" s="4">
        <f>VLOOKUP(A114,'C4.iML1515'!A:C,2,FALSE)</f>
        <v>2</v>
      </c>
      <c r="H114" s="4" t="b">
        <v>1</v>
      </c>
      <c r="I114" s="3" t="s">
        <v>674</v>
      </c>
    </row>
    <row r="115" spans="1:10" x14ac:dyDescent="0.2">
      <c r="A115" s="3" t="s">
        <v>250</v>
      </c>
      <c r="B115" s="3" t="s">
        <v>3655</v>
      </c>
      <c r="C115" s="3">
        <f t="shared" si="1"/>
        <v>3</v>
      </c>
      <c r="D115" s="3" t="s">
        <v>3533</v>
      </c>
      <c r="E115" s="4" t="str">
        <f>VLOOKUP(A115,'C4.iML1515'!A:C,3,FALSE)</f>
        <v>CYStpp, ACSERtpp, SERtpp</v>
      </c>
      <c r="F115" s="4" t="b">
        <f>VLOOKUP(A115,'C4.iML1515'!A:D,4,FALSE)</f>
        <v>1</v>
      </c>
      <c r="G115" s="4">
        <f>VLOOKUP(A115,'C4.iML1515'!A:C,2,FALSE)</f>
        <v>3</v>
      </c>
      <c r="H115" s="4" t="s">
        <v>2926</v>
      </c>
      <c r="I115" s="3" t="s">
        <v>3397</v>
      </c>
    </row>
    <row r="116" spans="1:10" x14ac:dyDescent="0.2">
      <c r="A116" s="3" t="s">
        <v>642</v>
      </c>
      <c r="B116" s="3" t="s">
        <v>3657</v>
      </c>
      <c r="C116" s="3">
        <f t="shared" si="1"/>
        <v>3</v>
      </c>
      <c r="D116" s="3" t="s">
        <v>3314</v>
      </c>
      <c r="E116" s="4" t="str">
        <f>VLOOKUP(A116,'C4.iML1515'!A:C,3,FALSE)</f>
        <v>ARGORNt7pp</v>
      </c>
      <c r="F116" s="4" t="b">
        <f>VLOOKUP(A116,'C4.iML1515'!A:D,4,FALSE)</f>
        <v>1</v>
      </c>
      <c r="G116" s="4">
        <f>VLOOKUP(A116,'C4.iML1515'!A:C,2,FALSE)</f>
        <v>1</v>
      </c>
      <c r="H116" s="4" t="b">
        <v>0</v>
      </c>
      <c r="I116" s="3" t="s">
        <v>2925</v>
      </c>
    </row>
    <row r="117" spans="1:10" x14ac:dyDescent="0.2">
      <c r="A117" s="3" t="s">
        <v>634</v>
      </c>
      <c r="B117" s="3" t="s">
        <v>3716</v>
      </c>
      <c r="C117" s="3">
        <f t="shared" si="1"/>
        <v>3</v>
      </c>
      <c r="D117" s="3" t="s">
        <v>3246</v>
      </c>
      <c r="E117" s="4" t="str">
        <f>VLOOKUP(A117,'C4.iML1515'!A:C,3,FALSE)</f>
        <v>METt3pp, LEUt3pp</v>
      </c>
      <c r="F117" s="4" t="b">
        <f>VLOOKUP(A117,'C4.iML1515'!A:D,4,FALSE)</f>
        <v>1</v>
      </c>
      <c r="G117" s="4">
        <f>VLOOKUP(A117,'C4.iML1515'!A:C,2,FALSE)</f>
        <v>2</v>
      </c>
      <c r="H117" s="4" t="b">
        <v>1</v>
      </c>
      <c r="I117" s="3" t="s">
        <v>679</v>
      </c>
    </row>
    <row r="118" spans="1:10" x14ac:dyDescent="0.2">
      <c r="A118" s="3" t="s">
        <v>23</v>
      </c>
      <c r="B118" s="3" t="s">
        <v>3666</v>
      </c>
      <c r="C118" s="3">
        <f t="shared" si="1"/>
        <v>3</v>
      </c>
      <c r="D118" s="3" t="s">
        <v>3226</v>
      </c>
      <c r="E118" s="4" t="str">
        <f>VLOOKUP(A118,'C4.iML1515'!A:C,3,FALSE)</f>
        <v>GLYBt2pp, CHLt2pp, GLYt2pp</v>
      </c>
      <c r="F118" s="4" t="b">
        <f>VLOOKUP(A118,'C4.iML1515'!A:D,4,FALSE)</f>
        <v>1</v>
      </c>
      <c r="G118" s="4">
        <f>VLOOKUP(A118,'C4.iML1515'!A:C,2,FALSE)</f>
        <v>3</v>
      </c>
      <c r="H118" s="4" t="s">
        <v>3104</v>
      </c>
      <c r="I118" s="3" t="s">
        <v>3427</v>
      </c>
    </row>
    <row r="119" spans="1:10" x14ac:dyDescent="0.2">
      <c r="A119" s="3" t="s">
        <v>543</v>
      </c>
      <c r="B119" s="3" t="s">
        <v>3651</v>
      </c>
      <c r="C119" s="3">
        <f t="shared" si="1"/>
        <v>3</v>
      </c>
      <c r="D119" s="3" t="s">
        <v>3278</v>
      </c>
      <c r="E119" s="4" t="str">
        <f>VLOOKUP(A119,'C4.iML1515'!A:C,3,FALSE)</f>
        <v>SKMt2pp</v>
      </c>
      <c r="F119" s="4" t="b">
        <f>VLOOKUP(A119,'C4.iML1515'!A:D,4,FALSE)</f>
        <v>1</v>
      </c>
      <c r="G119" s="4">
        <f>VLOOKUP(A119,'C4.iML1515'!A:C,2,FALSE)</f>
        <v>1</v>
      </c>
      <c r="H119" s="4" t="b">
        <v>1</v>
      </c>
      <c r="I119" s="3" t="s">
        <v>3425</v>
      </c>
    </row>
    <row r="120" spans="1:10" x14ac:dyDescent="0.2">
      <c r="A120" s="3" t="s">
        <v>573</v>
      </c>
      <c r="B120" s="3" t="s">
        <v>3651</v>
      </c>
      <c r="C120" s="3">
        <f t="shared" si="1"/>
        <v>3</v>
      </c>
      <c r="D120" s="3" t="s">
        <v>3572</v>
      </c>
      <c r="E120" s="4" t="e">
        <f>VLOOKUP(A120,'C4.iML1515'!A:C,3,FALSE)</f>
        <v>#N/A</v>
      </c>
      <c r="F120" s="4" t="e">
        <f>VLOOKUP(A120,'C4.iML1515'!A:D,4,FALSE)</f>
        <v>#N/A</v>
      </c>
      <c r="G120" s="4" t="e">
        <f>VLOOKUP(A120,'C4.iML1515'!A:C,2,FALSE)</f>
        <v>#N/A</v>
      </c>
    </row>
    <row r="121" spans="1:10" x14ac:dyDescent="0.2">
      <c r="A121" s="3" t="s">
        <v>569</v>
      </c>
      <c r="B121" s="3" t="s">
        <v>3651</v>
      </c>
      <c r="C121" s="3">
        <f t="shared" si="1"/>
        <v>3</v>
      </c>
      <c r="D121" s="3" t="s">
        <v>3569</v>
      </c>
      <c r="E121" s="4" t="e">
        <f>VLOOKUP(A121,'C4.iML1515'!A:C,3,FALSE)</f>
        <v>#N/A</v>
      </c>
      <c r="F121" s="4" t="e">
        <f>VLOOKUP(A121,'C4.iML1515'!A:D,4,FALSE)</f>
        <v>#N/A</v>
      </c>
      <c r="G121" s="4" t="e">
        <f>VLOOKUP(A121,'C4.iML1515'!A:C,2,FALSE)</f>
        <v>#N/A</v>
      </c>
    </row>
    <row r="122" spans="1:10" x14ac:dyDescent="0.2">
      <c r="A122" s="3" t="s">
        <v>260</v>
      </c>
      <c r="B122" s="3" t="s">
        <v>3642</v>
      </c>
      <c r="C122" s="3">
        <f t="shared" si="1"/>
        <v>3</v>
      </c>
      <c r="D122" s="3" t="s">
        <v>3302</v>
      </c>
      <c r="E122" s="4" t="e">
        <f>VLOOKUP(A122,'C4.iML1515'!A:C,3,FALSE)</f>
        <v>#N/A</v>
      </c>
      <c r="F122" s="4" t="e">
        <f>VLOOKUP(A122,'C4.iML1515'!A:D,4,FALSE)</f>
        <v>#N/A</v>
      </c>
      <c r="G122" s="4" t="e">
        <f>VLOOKUP(A122,'C4.iML1515'!A:C,2,FALSE)</f>
        <v>#N/A</v>
      </c>
    </row>
    <row r="123" spans="1:10" x14ac:dyDescent="0.2">
      <c r="A123" s="3" t="s">
        <v>526</v>
      </c>
      <c r="B123" s="3" t="s">
        <v>3651</v>
      </c>
      <c r="C123" s="3">
        <f t="shared" si="1"/>
        <v>3</v>
      </c>
      <c r="D123" s="3" t="s">
        <v>3546</v>
      </c>
      <c r="E123" s="4" t="e">
        <f>VLOOKUP(A123,'C4.iML1515'!A:C,3,FALSE)</f>
        <v>#N/A</v>
      </c>
      <c r="F123" s="4" t="e">
        <f>VLOOKUP(A123,'C4.iML1515'!A:D,4,FALSE)</f>
        <v>#N/A</v>
      </c>
      <c r="G123" s="4" t="e">
        <f>VLOOKUP(A123,'C4.iML1515'!A:C,2,FALSE)</f>
        <v>#N/A</v>
      </c>
      <c r="H123" s="4" t="s">
        <v>484</v>
      </c>
      <c r="I123" s="3" t="s">
        <v>685</v>
      </c>
      <c r="J123" s="6"/>
    </row>
    <row r="124" spans="1:10" x14ac:dyDescent="0.2">
      <c r="A124" s="3" t="s">
        <v>498</v>
      </c>
      <c r="B124" s="3" t="s">
        <v>3677</v>
      </c>
      <c r="C124" s="3">
        <f t="shared" si="1"/>
        <v>3</v>
      </c>
      <c r="D124" s="3" t="s">
        <v>3056</v>
      </c>
      <c r="E124" s="4" t="str">
        <f>VLOOKUP(A124,'C4.iML1515'!A:C,3,FALSE)</f>
        <v>SERt2rpp</v>
      </c>
      <c r="F124" s="4" t="b">
        <f>VLOOKUP(A124,'C4.iML1515'!A:D,4,FALSE)</f>
        <v>1</v>
      </c>
      <c r="G124" s="4">
        <f>VLOOKUP(A124,'C4.iML1515'!A:C,2,FALSE)</f>
        <v>1</v>
      </c>
      <c r="H124" s="4" t="b">
        <v>1</v>
      </c>
      <c r="I124" s="3" t="s">
        <v>3022</v>
      </c>
    </row>
    <row r="125" spans="1:10" x14ac:dyDescent="0.2">
      <c r="A125" s="3" t="s">
        <v>551</v>
      </c>
      <c r="B125" s="3" t="s">
        <v>3674</v>
      </c>
      <c r="C125" s="3">
        <f t="shared" si="1"/>
        <v>3</v>
      </c>
      <c r="D125" s="3" t="s">
        <v>3413</v>
      </c>
      <c r="E125" s="4" t="str">
        <f>VLOOKUP(A125,'C4.iML1515'!A:C,3,FALSE)</f>
        <v>XANt2pp, URATEtpp</v>
      </c>
      <c r="F125" s="4" t="b">
        <f>VLOOKUP(A125,'C4.iML1515'!A:D,4,FALSE)</f>
        <v>1</v>
      </c>
      <c r="G125" s="4">
        <f>VLOOKUP(A125,'C4.iML1515'!A:C,2,FALSE)</f>
        <v>2</v>
      </c>
      <c r="H125" s="4" t="b">
        <v>1</v>
      </c>
      <c r="I125" s="3" t="s">
        <v>2980</v>
      </c>
    </row>
    <row r="126" spans="1:10" x14ac:dyDescent="0.2">
      <c r="A126" s="3" t="s">
        <v>598</v>
      </c>
      <c r="B126" s="3" t="s">
        <v>3652</v>
      </c>
      <c r="C126" s="3">
        <f t="shared" si="1"/>
        <v>3</v>
      </c>
      <c r="D126" s="3" t="s">
        <v>3331</v>
      </c>
      <c r="E126" s="4" t="str">
        <f>VLOOKUP(A126,'C4.iML1515'!A:C,3,FALSE)</f>
        <v>TARTRt7pp</v>
      </c>
      <c r="F126" s="4" t="b">
        <f>VLOOKUP(A126,'C4.iML1515'!A:D,4,FALSE)</f>
        <v>1</v>
      </c>
      <c r="G126" s="4">
        <f>VLOOKUP(A126,'C4.iML1515'!A:C,2,FALSE)</f>
        <v>1</v>
      </c>
      <c r="H126" s="4" t="b">
        <v>1</v>
      </c>
      <c r="I126" s="3" t="s">
        <v>2908</v>
      </c>
    </row>
    <row r="127" spans="1:10" x14ac:dyDescent="0.2">
      <c r="A127" s="3" t="s">
        <v>499</v>
      </c>
      <c r="B127" s="3" t="s">
        <v>3677</v>
      </c>
      <c r="C127" s="3">
        <f t="shared" si="1"/>
        <v>3</v>
      </c>
      <c r="D127" s="3" t="s">
        <v>3056</v>
      </c>
      <c r="E127" s="4" t="str">
        <f>VLOOKUP(A127,'C4.iML1515'!A:C,3,FALSE)</f>
        <v>THRt2rpp, SERt2rpp</v>
      </c>
      <c r="F127" s="4" t="b">
        <f>VLOOKUP(A127,'C4.iML1515'!A:D,4,FALSE)</f>
        <v>1</v>
      </c>
      <c r="G127" s="4">
        <f>VLOOKUP(A127,'C4.iML1515'!A:C,2,FALSE)</f>
        <v>2</v>
      </c>
      <c r="H127" s="4" t="b">
        <v>1</v>
      </c>
      <c r="I127" s="3" t="s">
        <v>3023</v>
      </c>
    </row>
    <row r="128" spans="1:10" x14ac:dyDescent="0.2">
      <c r="A128" s="3" t="s">
        <v>563</v>
      </c>
      <c r="B128" s="3" t="s">
        <v>3677</v>
      </c>
      <c r="C128" s="3">
        <f t="shared" si="1"/>
        <v>3</v>
      </c>
      <c r="D128" s="3" t="s">
        <v>3415</v>
      </c>
      <c r="E128" s="4" t="str">
        <f>VLOOKUP(A128,'C4.iML1515'!A:C,3,FALSE)</f>
        <v>TRPt2rpp, INDOLEt2rpp</v>
      </c>
      <c r="F128" s="4" t="b">
        <f>VLOOKUP(A128,'C4.iML1515'!A:D,4,FALSE)</f>
        <v>1</v>
      </c>
      <c r="G128" s="4">
        <f>VLOOKUP(A128,'C4.iML1515'!A:C,2,FALSE)</f>
        <v>2</v>
      </c>
      <c r="H128" s="4" t="b">
        <v>1</v>
      </c>
      <c r="I128" s="3" t="s">
        <v>3421</v>
      </c>
    </row>
    <row r="129" spans="1:9" x14ac:dyDescent="0.2">
      <c r="A129" s="3" t="s">
        <v>601</v>
      </c>
      <c r="B129" s="3" t="s">
        <v>3647</v>
      </c>
      <c r="C129" s="3">
        <f t="shared" si="1"/>
        <v>3</v>
      </c>
      <c r="D129" s="3" t="s">
        <v>602</v>
      </c>
      <c r="E129" s="4" t="str">
        <f>VLOOKUP(A129,'C4.iML1515'!A:C,3,FALSE)</f>
        <v>CAt6pp</v>
      </c>
      <c r="F129" s="4" t="b">
        <f>VLOOKUP(A129,'C4.iML1515'!A:D,4,FALSE)</f>
        <v>1</v>
      </c>
      <c r="G129" s="4">
        <f>VLOOKUP(A129,'C4.iML1515'!A:C,2,FALSE)</f>
        <v>1</v>
      </c>
      <c r="H129" s="4" t="b">
        <v>1</v>
      </c>
      <c r="I129" s="3" t="s">
        <v>692</v>
      </c>
    </row>
    <row r="130" spans="1:9" x14ac:dyDescent="0.2">
      <c r="A130" s="3" t="s">
        <v>617</v>
      </c>
      <c r="B130" s="3" t="s">
        <v>3651</v>
      </c>
      <c r="C130" s="3">
        <f t="shared" ref="C130:C193" si="2">LEN(D130)-LEN(SUBSTITUTE(D130,",",""))+1</f>
        <v>3</v>
      </c>
      <c r="D130" s="3" t="s">
        <v>3588</v>
      </c>
      <c r="E130" s="4" t="str">
        <f>VLOOKUP(A130,'C4.iML1515'!A:C,3,FALSE)</f>
        <v>ACNAMt2pp</v>
      </c>
      <c r="F130" s="4" t="b">
        <f>VLOOKUP(A130,'C4.iML1515'!A:D,4,FALSE)</f>
        <v>1</v>
      </c>
      <c r="G130" s="4">
        <f>VLOOKUP(A130,'C4.iML1515'!A:C,2,FALSE)</f>
        <v>1</v>
      </c>
      <c r="H130" s="4" t="b">
        <v>1</v>
      </c>
      <c r="I130" s="3" t="s">
        <v>2924</v>
      </c>
    </row>
    <row r="131" spans="1:9" x14ac:dyDescent="0.2">
      <c r="A131" s="3" t="s">
        <v>644</v>
      </c>
      <c r="B131" s="3" t="s">
        <v>3657</v>
      </c>
      <c r="C131" s="3">
        <f t="shared" si="2"/>
        <v>3</v>
      </c>
      <c r="D131" s="3" t="s">
        <v>3339</v>
      </c>
      <c r="E131" s="4" t="str">
        <f>VLOOKUP(A131,'C4.iML1515'!A:C,3,FALSE)</f>
        <v>FRULYSt2pp, PSCLYSt2pp</v>
      </c>
      <c r="F131" s="4" t="b">
        <f>VLOOKUP(A131,'C4.iML1515'!A:D,4,FALSE)</f>
        <v>1</v>
      </c>
      <c r="G131" s="4">
        <f>VLOOKUP(A131,'C4.iML1515'!A:C,2,FALSE)</f>
        <v>2</v>
      </c>
      <c r="H131" s="4" t="b">
        <v>1</v>
      </c>
      <c r="I131" s="3" t="s">
        <v>3387</v>
      </c>
    </row>
    <row r="132" spans="1:9" x14ac:dyDescent="0.2">
      <c r="A132" s="3" t="s">
        <v>619</v>
      </c>
      <c r="B132" s="3" t="s">
        <v>3651</v>
      </c>
      <c r="C132" s="3">
        <f t="shared" si="2"/>
        <v>3</v>
      </c>
      <c r="D132" s="3" t="s">
        <v>3176</v>
      </c>
      <c r="E132" s="4" t="e">
        <f>VLOOKUP(A132,'C4.iML1515'!A:C,3,FALSE)</f>
        <v>#N/A</v>
      </c>
      <c r="F132" s="4" t="e">
        <f>VLOOKUP(A132,'C4.iML1515'!A:D,4,FALSE)</f>
        <v>#N/A</v>
      </c>
      <c r="G132" s="4" t="e">
        <f>VLOOKUP(A132,'C4.iML1515'!A:C,2,FALSE)</f>
        <v>#N/A</v>
      </c>
    </row>
    <row r="133" spans="1:9" x14ac:dyDescent="0.2">
      <c r="A133" s="3" t="s">
        <v>527</v>
      </c>
      <c r="B133" s="3" t="s">
        <v>3730</v>
      </c>
      <c r="C133" s="3">
        <f t="shared" si="2"/>
        <v>3</v>
      </c>
      <c r="D133" s="3" t="s">
        <v>3499</v>
      </c>
      <c r="E133" s="4" t="str">
        <f>VLOOKUP(A133,'C4.iML1515'!A:C,3,FALSE)</f>
        <v>GLUt4pp</v>
      </c>
      <c r="F133" s="4" t="b">
        <f>VLOOKUP(A133,'C4.iML1515'!A:D,4,FALSE)</f>
        <v>1</v>
      </c>
      <c r="G133" s="4">
        <f>VLOOKUP(A133,'C4.iML1515'!A:C,2,FALSE)</f>
        <v>1</v>
      </c>
      <c r="H133" s="4" t="b">
        <v>1</v>
      </c>
      <c r="I133" s="3" t="s">
        <v>2927</v>
      </c>
    </row>
    <row r="134" spans="1:9" x14ac:dyDescent="0.2">
      <c r="A134" s="3" t="s">
        <v>590</v>
      </c>
      <c r="B134" s="3" t="s">
        <v>3674</v>
      </c>
      <c r="C134" s="3">
        <f t="shared" si="2"/>
        <v>3</v>
      </c>
      <c r="D134" s="3" t="s">
        <v>3294</v>
      </c>
      <c r="E134" s="4" t="str">
        <f>VLOOKUP(A134,'C4.iML1515'!A:C,3,FALSE)</f>
        <v>ADEt2rpp</v>
      </c>
      <c r="F134" s="4" t="b">
        <f>VLOOKUP(A134,'C4.iML1515'!A:D,4,FALSE)</f>
        <v>1</v>
      </c>
      <c r="G134" s="4">
        <f>VLOOKUP(A134,'C4.iML1515'!A:C,2,FALSE)</f>
        <v>1</v>
      </c>
      <c r="H134" s="4" t="b">
        <v>1</v>
      </c>
      <c r="I134" s="3" t="s">
        <v>2948</v>
      </c>
    </row>
    <row r="135" spans="1:9" x14ac:dyDescent="0.2">
      <c r="A135" s="3" t="s">
        <v>588</v>
      </c>
      <c r="B135" s="3" t="s">
        <v>3674</v>
      </c>
      <c r="C135" s="3">
        <f t="shared" si="2"/>
        <v>3</v>
      </c>
      <c r="D135" s="3" t="s">
        <v>3294</v>
      </c>
      <c r="E135" s="4" t="str">
        <f>VLOOKUP(A135,'C4.iML1515'!A:C,3,FALSE)</f>
        <v>ADEt2rpp</v>
      </c>
      <c r="F135" s="4" t="b">
        <f>VLOOKUP(A135,'C4.iML1515'!A:D,4,FALSE)</f>
        <v>1</v>
      </c>
      <c r="G135" s="4">
        <f>VLOOKUP(A135,'C4.iML1515'!A:C,2,FALSE)</f>
        <v>1</v>
      </c>
      <c r="H135" s="4" t="b">
        <v>1</v>
      </c>
      <c r="I135" s="3" t="s">
        <v>2948</v>
      </c>
    </row>
    <row r="136" spans="1:9" x14ac:dyDescent="0.2">
      <c r="A136" s="3" t="s">
        <v>572</v>
      </c>
      <c r="B136" s="3" t="s">
        <v>3651</v>
      </c>
      <c r="C136" s="3">
        <f t="shared" si="2"/>
        <v>3</v>
      </c>
      <c r="D136" s="3" t="s">
        <v>3572</v>
      </c>
      <c r="E136" s="4" t="e">
        <f>VLOOKUP(A136,'C4.iML1515'!A:C,3,FALSE)</f>
        <v>#N/A</v>
      </c>
      <c r="F136" s="4" t="e">
        <f>VLOOKUP(A136,'C4.iML1515'!A:D,4,FALSE)</f>
        <v>#N/A</v>
      </c>
      <c r="G136" s="4" t="e">
        <f>VLOOKUP(A136,'C4.iML1515'!A:C,2,FALSE)</f>
        <v>#N/A</v>
      </c>
    </row>
    <row r="137" spans="1:9" x14ac:dyDescent="0.2">
      <c r="A137" s="3" t="s">
        <v>220</v>
      </c>
      <c r="B137" s="3" t="s">
        <v>3734</v>
      </c>
      <c r="C137" s="3">
        <f t="shared" si="2"/>
        <v>3</v>
      </c>
      <c r="D137" s="3" t="s">
        <v>3179</v>
      </c>
      <c r="E137" s="4" t="str">
        <f>VLOOKUP(A137,'C4.iML1515'!A:C,3,FALSE)</f>
        <v>NI2tpp, COBALT2tpp, MG2tpp</v>
      </c>
      <c r="F137" s="4" t="b">
        <f>VLOOKUP(A137,'C4.iML1515'!A:D,4,FALSE)</f>
        <v>1</v>
      </c>
      <c r="G137" s="4">
        <f>VLOOKUP(A137,'C4.iML1515'!A:C,2,FALSE)</f>
        <v>3</v>
      </c>
      <c r="H137" s="4" t="b">
        <v>1</v>
      </c>
      <c r="I137" s="3" t="s">
        <v>2878</v>
      </c>
    </row>
    <row r="138" spans="1:9" x14ac:dyDescent="0.2">
      <c r="A138" s="3" t="s">
        <v>530</v>
      </c>
      <c r="B138" s="3" t="s">
        <v>3716</v>
      </c>
      <c r="C138" s="3">
        <f t="shared" si="2"/>
        <v>3</v>
      </c>
      <c r="D138" s="3" t="s">
        <v>3237</v>
      </c>
      <c r="E138" s="4" t="str">
        <f>VLOOKUP(A138,'C4.iML1515'!A:C,3,FALSE)</f>
        <v>HOMt2pp</v>
      </c>
      <c r="F138" s="4" t="b">
        <f>VLOOKUP(A138,'C4.iML1515'!A:D,4,FALSE)</f>
        <v>1</v>
      </c>
      <c r="G138" s="4">
        <f>VLOOKUP(A138,'C4.iML1515'!A:C,2,FALSE)</f>
        <v>1</v>
      </c>
      <c r="H138" s="4" t="b">
        <v>1</v>
      </c>
      <c r="I138" s="3" t="s">
        <v>2879</v>
      </c>
    </row>
    <row r="139" spans="1:9" x14ac:dyDescent="0.2">
      <c r="A139" s="3" t="s">
        <v>630</v>
      </c>
      <c r="B139" s="3" t="s">
        <v>3655</v>
      </c>
      <c r="C139" s="3">
        <f t="shared" si="2"/>
        <v>3</v>
      </c>
      <c r="D139" s="3" t="s">
        <v>3508</v>
      </c>
      <c r="E139" s="4" t="str">
        <f>VLOOKUP(A139,'C4.iML1515'!A:C,3,FALSE)</f>
        <v>RMNtpp, LYXt2pp</v>
      </c>
      <c r="F139" s="4" t="b">
        <f>VLOOKUP(A139,'C4.iML1515'!A:D,4,FALSE)</f>
        <v>1</v>
      </c>
      <c r="G139" s="4">
        <f>VLOOKUP(A139,'C4.iML1515'!A:C,2,FALSE)</f>
        <v>2</v>
      </c>
      <c r="H139" s="4" t="b">
        <v>1</v>
      </c>
      <c r="I139" s="3" t="s">
        <v>3090</v>
      </c>
    </row>
    <row r="140" spans="1:9" x14ac:dyDescent="0.2">
      <c r="A140" s="3" t="s">
        <v>638</v>
      </c>
      <c r="B140" s="3" t="s">
        <v>3656</v>
      </c>
      <c r="C140" s="3">
        <f t="shared" si="2"/>
        <v>3</v>
      </c>
      <c r="D140" s="3" t="s">
        <v>3057</v>
      </c>
      <c r="E140" s="4" t="str">
        <f>VLOOKUP(A140,'C4.iML1515'!A:C,3,FALSE)</f>
        <v>PItpp</v>
      </c>
      <c r="F140" s="4" t="b">
        <f>VLOOKUP(A140,'C4.iML1515'!A:D,4,FALSE)</f>
        <v>1</v>
      </c>
      <c r="G140" s="4">
        <f>VLOOKUP(A140,'C4.iML1515'!A:C,2,FALSE)</f>
        <v>1</v>
      </c>
      <c r="H140" s="4" t="b">
        <v>1</v>
      </c>
      <c r="I140" s="3" t="s">
        <v>670</v>
      </c>
    </row>
    <row r="141" spans="1:9" x14ac:dyDescent="0.2">
      <c r="A141" s="3" t="s">
        <v>585</v>
      </c>
      <c r="B141" s="3" t="s">
        <v>3657</v>
      </c>
      <c r="C141" s="3">
        <f t="shared" si="2"/>
        <v>3</v>
      </c>
      <c r="D141" s="3" t="s">
        <v>3314</v>
      </c>
      <c r="E141" s="4" t="str">
        <f>VLOOKUP(A141,'C4.iML1515'!A:C,3,FALSE)</f>
        <v>ARGAGMt7pp</v>
      </c>
      <c r="F141" s="4" t="b">
        <f>VLOOKUP(A141,'C4.iML1515'!A:D,4,FALSE)</f>
        <v>1</v>
      </c>
      <c r="G141" s="4">
        <f>VLOOKUP(A141,'C4.iML1515'!A:C,2,FALSE)</f>
        <v>1</v>
      </c>
      <c r="H141" s="4" t="b">
        <v>1</v>
      </c>
      <c r="I141" s="3" t="s">
        <v>3406</v>
      </c>
    </row>
    <row r="142" spans="1:9" x14ac:dyDescent="0.2">
      <c r="A142" s="3" t="s">
        <v>533</v>
      </c>
      <c r="B142" s="3" t="s">
        <v>3696</v>
      </c>
      <c r="C142" s="3">
        <f t="shared" si="2"/>
        <v>3</v>
      </c>
      <c r="D142" s="3" t="s">
        <v>3173</v>
      </c>
      <c r="E142" s="4" t="str">
        <f>VLOOKUP(A142,'C4.iML1515'!A:C,3,FALSE)</f>
        <v>MELIBt2pp</v>
      </c>
      <c r="F142" s="4" t="b">
        <f>VLOOKUP(A142,'C4.iML1515'!A:D,4,FALSE)</f>
        <v>1</v>
      </c>
      <c r="G142" s="4">
        <f>VLOOKUP(A142,'C4.iML1515'!A:C,2,FALSE)</f>
        <v>1</v>
      </c>
      <c r="H142" s="4" t="b">
        <v>1</v>
      </c>
      <c r="I142" s="3" t="s">
        <v>686</v>
      </c>
    </row>
    <row r="143" spans="1:9" x14ac:dyDescent="0.2">
      <c r="A143" s="3" t="s">
        <v>583</v>
      </c>
      <c r="B143" s="3" t="s">
        <v>3657</v>
      </c>
      <c r="C143" s="3">
        <f t="shared" si="2"/>
        <v>3</v>
      </c>
      <c r="D143" s="3" t="s">
        <v>3384</v>
      </c>
      <c r="E143" s="4" t="str">
        <f>VLOOKUP(A143,'C4.iML1515'!A:C,3,FALSE)</f>
        <v>CADVtpp</v>
      </c>
      <c r="F143" s="4" t="b">
        <f>VLOOKUP(A143,'C4.iML1515'!A:D,4,FALSE)</f>
        <v>1</v>
      </c>
      <c r="G143" s="4">
        <f>VLOOKUP(A143,'C4.iML1515'!A:C,2,FALSE)</f>
        <v>1</v>
      </c>
      <c r="H143" s="4" t="s">
        <v>2926</v>
      </c>
      <c r="I143" s="3" t="s">
        <v>2884</v>
      </c>
    </row>
    <row r="144" spans="1:9" x14ac:dyDescent="0.2">
      <c r="A144" s="3" t="s">
        <v>616</v>
      </c>
      <c r="B144" s="3" t="s">
        <v>3651</v>
      </c>
      <c r="C144" s="3">
        <f t="shared" si="2"/>
        <v>3</v>
      </c>
      <c r="D144" s="3" t="s">
        <v>3588</v>
      </c>
      <c r="E144" s="4" t="e">
        <f>VLOOKUP(A144,'C4.iML1515'!A:C,3,FALSE)</f>
        <v>#N/A</v>
      </c>
      <c r="F144" s="4" t="e">
        <f>VLOOKUP(A144,'C4.iML1515'!A:D,4,FALSE)</f>
        <v>#N/A</v>
      </c>
      <c r="G144" s="4" t="e">
        <f>VLOOKUP(A144,'C4.iML1515'!A:C,2,FALSE)</f>
        <v>#N/A</v>
      </c>
    </row>
    <row r="145" spans="1:10" x14ac:dyDescent="0.2">
      <c r="A145" s="3" t="s">
        <v>141</v>
      </c>
      <c r="B145" s="3" t="s">
        <v>3642</v>
      </c>
      <c r="C145" s="3">
        <f t="shared" si="2"/>
        <v>3</v>
      </c>
      <c r="D145" s="3" t="s">
        <v>3598</v>
      </c>
      <c r="E145" s="4" t="str">
        <f>VLOOKUP(A145,'C4.iML1515'!A:C,3,FALSE)</f>
        <v>FRUURt2rpp, GLCNt2rpp</v>
      </c>
      <c r="F145" s="4" t="b">
        <f>VLOOKUP(A145,'C4.iML1515'!A:D,4,FALSE)</f>
        <v>1</v>
      </c>
      <c r="G145" s="4">
        <f>VLOOKUP(A145,'C4.iML1515'!A:C,2,FALSE)</f>
        <v>2</v>
      </c>
      <c r="H145" s="4" t="b">
        <v>1</v>
      </c>
      <c r="I145" s="3" t="s">
        <v>2999</v>
      </c>
    </row>
    <row r="146" spans="1:10" x14ac:dyDescent="0.2">
      <c r="A146" s="3" t="s">
        <v>640</v>
      </c>
      <c r="B146" s="3" t="s">
        <v>3697</v>
      </c>
      <c r="C146" s="3">
        <f t="shared" si="2"/>
        <v>3</v>
      </c>
      <c r="D146" s="3" t="s">
        <v>3056</v>
      </c>
      <c r="E146" s="4" t="e">
        <f>VLOOKUP(A146,'C4.iML1515'!A:C,3,FALSE)</f>
        <v>#N/A</v>
      </c>
      <c r="F146" s="4" t="e">
        <f>VLOOKUP(A146,'C4.iML1515'!A:D,4,FALSE)</f>
        <v>#N/A</v>
      </c>
      <c r="G146" s="4" t="e">
        <f>VLOOKUP(A146,'C4.iML1515'!A:C,2,FALSE)</f>
        <v>#N/A</v>
      </c>
    </row>
    <row r="147" spans="1:10" x14ac:dyDescent="0.2">
      <c r="A147" s="3" t="s">
        <v>567</v>
      </c>
      <c r="B147" s="3" t="s">
        <v>3705</v>
      </c>
      <c r="C147" s="3">
        <f t="shared" si="2"/>
        <v>4</v>
      </c>
      <c r="D147" s="3" t="s">
        <v>3216</v>
      </c>
      <c r="E147" s="4" t="str">
        <f>VLOOKUP(A147,'C4.iML1515'!A:C,3,FALSE)</f>
        <v>ALAt4pp, GLYt4pp</v>
      </c>
      <c r="F147" s="4" t="b">
        <f>VLOOKUP(A147,'C4.iML1515'!A:D,4,FALSE)</f>
        <v>1</v>
      </c>
      <c r="G147" s="4">
        <f>VLOOKUP(A147,'C4.iML1515'!A:C,2,FALSE)</f>
        <v>2</v>
      </c>
      <c r="H147" s="4" t="b">
        <v>1</v>
      </c>
      <c r="I147" s="3" t="s">
        <v>3422</v>
      </c>
    </row>
    <row r="148" spans="1:10" x14ac:dyDescent="0.2">
      <c r="A148" s="3" t="s">
        <v>605</v>
      </c>
      <c r="B148" s="3" t="s">
        <v>3685</v>
      </c>
      <c r="C148" s="3">
        <f t="shared" si="2"/>
        <v>4</v>
      </c>
      <c r="D148" s="3" t="s">
        <v>3514</v>
      </c>
      <c r="E148" s="4" t="str">
        <f>VLOOKUP(A148,'C4.iML1515'!A:C,3,FALSE)</f>
        <v>NADH9, NADH10, NADH5</v>
      </c>
      <c r="F148" s="4" t="b">
        <f>VLOOKUP(A148,'C4.iML1515'!A:D,4,FALSE)</f>
        <v>0</v>
      </c>
      <c r="G148" s="4">
        <f>VLOOKUP(A148,'C4.iML1515'!A:C,2,FALSE)</f>
        <v>3</v>
      </c>
      <c r="H148" s="4" t="b">
        <v>0</v>
      </c>
      <c r="I148" s="3" t="s">
        <v>3072</v>
      </c>
    </row>
    <row r="149" spans="1:10" x14ac:dyDescent="0.2">
      <c r="A149" s="3" t="s">
        <v>578</v>
      </c>
      <c r="B149" s="3" t="s">
        <v>3685</v>
      </c>
      <c r="C149" s="3">
        <f t="shared" si="2"/>
        <v>4</v>
      </c>
      <c r="D149" s="3" t="s">
        <v>3514</v>
      </c>
      <c r="E149" s="4" t="str">
        <f>VLOOKUP(A149,'C4.iML1515'!A:C,3,FALSE)</f>
        <v>Kt3pp</v>
      </c>
      <c r="F149" s="4" t="b">
        <f>VLOOKUP(A149,'C4.iML1515'!A:D,4,FALSE)</f>
        <v>1</v>
      </c>
      <c r="G149" s="4">
        <f>VLOOKUP(A149,'C4.iML1515'!A:C,2,FALSE)</f>
        <v>1</v>
      </c>
      <c r="H149" s="4" t="b">
        <v>1</v>
      </c>
      <c r="I149" s="3" t="s">
        <v>3429</v>
      </c>
    </row>
    <row r="150" spans="1:10" x14ac:dyDescent="0.2">
      <c r="A150" s="3" t="s">
        <v>129</v>
      </c>
      <c r="B150" s="3" t="s">
        <v>3666</v>
      </c>
      <c r="C150" s="3">
        <f t="shared" si="2"/>
        <v>4</v>
      </c>
      <c r="D150" s="25" t="s">
        <v>3201</v>
      </c>
      <c r="E150" s="4" t="str">
        <f>VLOOKUP(A150,'C4.iML1515'!A:C,3,FALSE)</f>
        <v>CHLt2pp</v>
      </c>
      <c r="F150" s="4" t="b">
        <f>VLOOKUP(A150,'C4.iML1515'!A:D,4,FALSE)</f>
        <v>1</v>
      </c>
      <c r="G150" s="4">
        <f>VLOOKUP(A150,'C4.iML1515'!A:C,2,FALSE)</f>
        <v>1</v>
      </c>
      <c r="H150" s="4" t="b">
        <v>1</v>
      </c>
      <c r="I150" s="3" t="s">
        <v>2930</v>
      </c>
    </row>
    <row r="151" spans="1:10" x14ac:dyDescent="0.2">
      <c r="A151" s="3" t="s">
        <v>550</v>
      </c>
      <c r="B151" s="3" t="s">
        <v>3655</v>
      </c>
      <c r="C151" s="3">
        <f t="shared" si="2"/>
        <v>4</v>
      </c>
      <c r="D151" s="3" t="s">
        <v>3573</v>
      </c>
      <c r="E151" s="4" t="str">
        <f>VLOOKUP(A151,'C4.iML1515'!A:C,3,FALSE)</f>
        <v>CHLt3pp, GLYBt3pp</v>
      </c>
      <c r="F151" s="4" t="b">
        <f>VLOOKUP(A151,'C4.iML1515'!A:D,4,FALSE)</f>
        <v>1</v>
      </c>
      <c r="G151" s="4">
        <f>VLOOKUP(A151,'C4.iML1515'!A:C,2,FALSE)</f>
        <v>2</v>
      </c>
      <c r="H151" s="4" t="b">
        <v>1</v>
      </c>
      <c r="I151" s="3" t="s">
        <v>3084</v>
      </c>
    </row>
    <row r="152" spans="1:10" x14ac:dyDescent="0.2">
      <c r="A152" s="3" t="s">
        <v>115</v>
      </c>
      <c r="B152" s="3" t="s">
        <v>3692</v>
      </c>
      <c r="C152" s="3">
        <f t="shared" si="2"/>
        <v>4</v>
      </c>
      <c r="D152" s="3" t="s">
        <v>3532</v>
      </c>
      <c r="E152" s="4" t="str">
        <f>VLOOKUP(A152,'C4.iML1515'!A:C,3,FALSE)</f>
        <v>ACGAptspp</v>
      </c>
      <c r="F152" s="4" t="b">
        <f>VLOOKUP(A152,'C4.iML1515'!A:D,4,FALSE)</f>
        <v>1</v>
      </c>
      <c r="G152" s="4">
        <f>VLOOKUP(A152,'C4.iML1515'!A:C,2,FALSE)</f>
        <v>1</v>
      </c>
      <c r="H152" s="4" t="b">
        <v>1</v>
      </c>
      <c r="I152" s="3" t="s">
        <v>2995</v>
      </c>
      <c r="J152" s="6"/>
    </row>
    <row r="153" spans="1:10" x14ac:dyDescent="0.2">
      <c r="A153" s="3" t="s">
        <v>44</v>
      </c>
      <c r="B153" s="3" t="s">
        <v>3682</v>
      </c>
      <c r="C153" s="3">
        <f t="shared" si="2"/>
        <v>4</v>
      </c>
      <c r="D153" s="3" t="s">
        <v>3580</v>
      </c>
      <c r="E153" s="4" t="str">
        <f>VLOOKUP(A153,'C4.iML1515'!A:C,3,FALSE)</f>
        <v>MANGLYCptspp</v>
      </c>
      <c r="F153" s="4" t="b">
        <f>VLOOKUP(A153,'C4.iML1515'!A:D,4,FALSE)</f>
        <v>1</v>
      </c>
      <c r="G153" s="4">
        <f>VLOOKUP(A153,'C4.iML1515'!A:C,2,FALSE)</f>
        <v>1</v>
      </c>
      <c r="H153" s="4" t="b">
        <v>0</v>
      </c>
      <c r="I153" s="3" t="s">
        <v>2988</v>
      </c>
    </row>
    <row r="154" spans="1:10" x14ac:dyDescent="0.2">
      <c r="A154" s="3" t="s">
        <v>546</v>
      </c>
      <c r="B154" s="3" t="s">
        <v>3736</v>
      </c>
      <c r="C154" s="3">
        <f t="shared" si="2"/>
        <v>4</v>
      </c>
      <c r="D154" s="3" t="s">
        <v>3258</v>
      </c>
      <c r="E154" s="4" t="str">
        <f>VLOOKUP(A154,'C4.iML1515'!A:C,3,FALSE)</f>
        <v>CD2t3pp, ZN2t3pp, COBALT2t3pp, NI2t3pp, MN2t3pp</v>
      </c>
      <c r="F154" s="4" t="b">
        <f>VLOOKUP(A154,'C4.iML1515'!A:D,4,FALSE)</f>
        <v>1</v>
      </c>
      <c r="G154" s="4">
        <f>VLOOKUP(A154,'C4.iML1515'!A:C,2,FALSE)</f>
        <v>5</v>
      </c>
      <c r="H154" s="4" t="s">
        <v>3104</v>
      </c>
      <c r="I154" s="7" t="s">
        <v>2979</v>
      </c>
    </row>
    <row r="155" spans="1:10" x14ac:dyDescent="0.2">
      <c r="A155" s="3" t="s">
        <v>521</v>
      </c>
      <c r="B155" s="3" t="s">
        <v>3657</v>
      </c>
      <c r="C155" s="3">
        <f t="shared" si="2"/>
        <v>4</v>
      </c>
      <c r="D155" s="3" t="s">
        <v>3518</v>
      </c>
      <c r="E155" s="4" t="e">
        <f>VLOOKUP(A155,'C4.iML1515'!A:C,3,FALSE)</f>
        <v>#N/A</v>
      </c>
      <c r="F155" s="4" t="e">
        <f>VLOOKUP(A155,'C4.iML1515'!A:D,4,FALSE)</f>
        <v>#N/A</v>
      </c>
      <c r="G155" s="4" t="e">
        <f>VLOOKUP(A155,'C4.iML1515'!A:C,2,FALSE)</f>
        <v>#N/A</v>
      </c>
    </row>
    <row r="156" spans="1:10" x14ac:dyDescent="0.2">
      <c r="A156" s="3" t="s">
        <v>633</v>
      </c>
      <c r="B156" s="3" t="s">
        <v>3675</v>
      </c>
      <c r="C156" s="3">
        <f t="shared" si="2"/>
        <v>4</v>
      </c>
      <c r="D156" s="3" t="s">
        <v>3297</v>
      </c>
      <c r="E156" s="4" t="str">
        <f>VLOOKUP(A156,'C4.iML1515'!A:C,3,FALSE)</f>
        <v>PROt4pp, PPAt4pp</v>
      </c>
      <c r="F156" s="4" t="b">
        <f>VLOOKUP(A156,'C4.iML1515'!A:D,4,FALSE)</f>
        <v>1</v>
      </c>
      <c r="G156" s="4">
        <f>VLOOKUP(A156,'C4.iML1515'!A:C,2,FALSE)</f>
        <v>2</v>
      </c>
      <c r="H156" s="4" t="b">
        <v>1</v>
      </c>
      <c r="I156" s="3" t="s">
        <v>3389</v>
      </c>
    </row>
    <row r="157" spans="1:10" x14ac:dyDescent="0.2">
      <c r="A157" s="3" t="s">
        <v>603</v>
      </c>
      <c r="B157" s="3" t="s">
        <v>3647</v>
      </c>
      <c r="C157" s="3">
        <f t="shared" si="2"/>
        <v>4</v>
      </c>
      <c r="D157" s="3" t="s">
        <v>3260</v>
      </c>
      <c r="E157" s="4" t="str">
        <f>VLOOKUP(A157,'C4.iML1515'!A:C,3,FALSE)</f>
        <v>Kt3pp, NAt3pp, CA2t3pp</v>
      </c>
      <c r="F157" s="4" t="b">
        <f>VLOOKUP(A157,'C4.iML1515'!A:D,4,FALSE)</f>
        <v>1</v>
      </c>
      <c r="G157" s="4">
        <f>VLOOKUP(A157,'C4.iML1515'!A:C,2,FALSE)</f>
        <v>3</v>
      </c>
      <c r="H157" s="4" t="b">
        <v>1</v>
      </c>
      <c r="I157" s="3" t="s">
        <v>2876</v>
      </c>
    </row>
    <row r="158" spans="1:10" x14ac:dyDescent="0.2">
      <c r="A158" s="3" t="s">
        <v>231</v>
      </c>
      <c r="B158" s="3" t="s">
        <v>3651</v>
      </c>
      <c r="C158" s="3">
        <f t="shared" si="2"/>
        <v>4</v>
      </c>
      <c r="D158" s="3" t="s">
        <v>3209</v>
      </c>
      <c r="E158" s="4" t="str">
        <f>VLOOKUP(A158,'C4.iML1515'!A:C,3,FALSE)</f>
        <v>NO2t2rpp, NO3t7pp</v>
      </c>
      <c r="F158" s="4" t="b">
        <f>VLOOKUP(A158,'C4.iML1515'!A:D,4,FALSE)</f>
        <v>1</v>
      </c>
      <c r="G158" s="4">
        <f>VLOOKUP(A158,'C4.iML1515'!A:C,2,FALSE)</f>
        <v>2</v>
      </c>
      <c r="H158" s="4" t="b">
        <v>1</v>
      </c>
      <c r="I158" s="3" t="s">
        <v>2911</v>
      </c>
    </row>
    <row r="159" spans="1:10" x14ac:dyDescent="0.2">
      <c r="A159" s="3" t="s">
        <v>230</v>
      </c>
      <c r="B159" s="3" t="s">
        <v>3651</v>
      </c>
      <c r="C159" s="3">
        <f t="shared" si="2"/>
        <v>4</v>
      </c>
      <c r="D159" s="3" t="s">
        <v>3209</v>
      </c>
      <c r="E159" s="4" t="str">
        <f>VLOOKUP(A159,'C4.iML1515'!A:C,3,FALSE)</f>
        <v>NO3t7pp</v>
      </c>
      <c r="F159" s="4" t="b">
        <f>VLOOKUP(A159,'C4.iML1515'!A:D,4,FALSE)</f>
        <v>1</v>
      </c>
      <c r="G159" s="4">
        <f>VLOOKUP(A159,'C4.iML1515'!A:C,2,FALSE)</f>
        <v>1</v>
      </c>
      <c r="H159" s="4" t="b">
        <v>1</v>
      </c>
      <c r="I159" s="3" t="s">
        <v>2910</v>
      </c>
      <c r="J159" s="5"/>
    </row>
    <row r="160" spans="1:10" x14ac:dyDescent="0.2">
      <c r="A160" s="3" t="s">
        <v>545</v>
      </c>
      <c r="B160" s="3" t="s">
        <v>3657</v>
      </c>
      <c r="C160" s="3">
        <f t="shared" si="2"/>
        <v>4</v>
      </c>
      <c r="D160" s="3" t="s">
        <v>3550</v>
      </c>
      <c r="E160" s="4" t="str">
        <f>VLOOKUP(A160,'C4.iML1515'!A:C,3,FALSE)</f>
        <v>GLUABUTt7pp</v>
      </c>
      <c r="F160" s="4" t="b">
        <f>VLOOKUP(A160,'C4.iML1515'!A:D,4,FALSE)</f>
        <v>1</v>
      </c>
      <c r="G160" s="4">
        <f>VLOOKUP(A160,'C4.iML1515'!A:C,2,FALSE)</f>
        <v>1</v>
      </c>
      <c r="H160" s="4" t="b">
        <v>1</v>
      </c>
      <c r="I160" s="3" t="s">
        <v>2917</v>
      </c>
    </row>
    <row r="161" spans="1:10" x14ac:dyDescent="0.2">
      <c r="A161" s="3" t="s">
        <v>639</v>
      </c>
      <c r="B161" s="3" t="s">
        <v>3651</v>
      </c>
      <c r="C161" s="3">
        <f t="shared" si="2"/>
        <v>4</v>
      </c>
      <c r="D161" s="3" t="s">
        <v>3522</v>
      </c>
      <c r="E161" s="4" t="str">
        <f>VLOOKUP(A161,'C4.iML1515'!A:C,3,FALSE)</f>
        <v>LCTSt3ipp, ARBt3ipp, MELIBt3ipp</v>
      </c>
      <c r="F161" s="4" t="b">
        <f>VLOOKUP(A161,'C4.iML1515'!A:D,4,FALSE)</f>
        <v>1</v>
      </c>
      <c r="G161" s="4">
        <f>VLOOKUP(A161,'C4.iML1515'!A:C,2,FALSE)</f>
        <v>3</v>
      </c>
      <c r="H161" s="4" t="b">
        <v>1</v>
      </c>
      <c r="I161" s="3" t="s">
        <v>2914</v>
      </c>
      <c r="J161" s="6"/>
    </row>
    <row r="162" spans="1:10" x14ac:dyDescent="0.2">
      <c r="A162" s="3" t="s">
        <v>542</v>
      </c>
      <c r="B162" s="3" t="s">
        <v>3651</v>
      </c>
      <c r="C162" s="3">
        <f t="shared" si="2"/>
        <v>4</v>
      </c>
      <c r="D162" s="3" t="s">
        <v>3277</v>
      </c>
      <c r="E162" s="4" t="e">
        <f>VLOOKUP(A162,'C4.iML1515'!A:C,3,FALSE)</f>
        <v>#N/A</v>
      </c>
      <c r="F162" s="4" t="e">
        <f>VLOOKUP(A162,'C4.iML1515'!A:D,4,FALSE)</f>
        <v>#N/A</v>
      </c>
      <c r="G162" s="4" t="e">
        <f>VLOOKUP(A162,'C4.iML1515'!A:C,2,FALSE)</f>
        <v>#N/A</v>
      </c>
    </row>
    <row r="163" spans="1:10" x14ac:dyDescent="0.2">
      <c r="A163" s="3" t="s">
        <v>2365</v>
      </c>
      <c r="B163" s="3" t="s">
        <v>3735</v>
      </c>
      <c r="C163" s="3">
        <f t="shared" si="2"/>
        <v>4</v>
      </c>
      <c r="D163" s="3" t="s">
        <v>3578</v>
      </c>
      <c r="E163" s="4" t="str">
        <f>VLOOKUP(A163,'C4.iML1515'!A:C,3,FALSE)</f>
        <v>CELBpts, CHTBSptspp</v>
      </c>
      <c r="F163" s="4" t="b">
        <f>VLOOKUP(A163,'C4.iML1515'!A:D,4,FALSE)</f>
        <v>1</v>
      </c>
      <c r="G163" s="4">
        <f>VLOOKUP(A163,'C4.iML1515'!A:C,2,FALSE)</f>
        <v>2</v>
      </c>
      <c r="H163" s="4" t="b">
        <v>1</v>
      </c>
      <c r="I163" s="3" t="s">
        <v>2993</v>
      </c>
    </row>
    <row r="164" spans="1:10" x14ac:dyDescent="0.2">
      <c r="A164" s="3" t="s">
        <v>2364</v>
      </c>
      <c r="B164" s="3" t="s">
        <v>3735</v>
      </c>
      <c r="C164" s="3">
        <f t="shared" si="2"/>
        <v>4</v>
      </c>
      <c r="D164" s="3" t="s">
        <v>3578</v>
      </c>
      <c r="E164" s="4" t="str">
        <f>VLOOKUP(A164,'C4.iML1515'!A:C,3,FALSE)</f>
        <v>CELBpts, CHTBSptspp</v>
      </c>
      <c r="F164" s="4" t="b">
        <f>VLOOKUP(A164,'C4.iML1515'!A:D,4,FALSE)</f>
        <v>1</v>
      </c>
      <c r="G164" s="4">
        <f>VLOOKUP(A164,'C4.iML1515'!A:C,2,FALSE)</f>
        <v>2</v>
      </c>
      <c r="H164" s="4" t="b">
        <v>1</v>
      </c>
      <c r="I164" s="3" t="s">
        <v>2993</v>
      </c>
    </row>
    <row r="165" spans="1:10" x14ac:dyDescent="0.2">
      <c r="A165" s="3" t="s">
        <v>2362</v>
      </c>
      <c r="B165" s="3" t="s">
        <v>3735</v>
      </c>
      <c r="C165" s="3">
        <f t="shared" si="2"/>
        <v>4</v>
      </c>
      <c r="D165" s="3" t="s">
        <v>3578</v>
      </c>
      <c r="E165" s="4" t="str">
        <f>VLOOKUP(A165,'C4.iML1515'!A:C,3,FALSE)</f>
        <v>CELBpts, CHTBSptspp</v>
      </c>
      <c r="F165" s="4" t="b">
        <f>VLOOKUP(A165,'C4.iML1515'!A:D,4,FALSE)</f>
        <v>1</v>
      </c>
      <c r="G165" s="4">
        <f>VLOOKUP(A165,'C4.iML1515'!A:C,2,FALSE)</f>
        <v>2</v>
      </c>
      <c r="H165" s="4" t="b">
        <v>1</v>
      </c>
      <c r="I165" s="3" t="s">
        <v>2993</v>
      </c>
    </row>
    <row r="166" spans="1:10" x14ac:dyDescent="0.2">
      <c r="A166" s="3" t="s">
        <v>564</v>
      </c>
      <c r="B166" s="3" t="s">
        <v>3677</v>
      </c>
      <c r="C166" s="3">
        <f t="shared" si="2"/>
        <v>4</v>
      </c>
      <c r="D166" s="3" t="s">
        <v>2987</v>
      </c>
      <c r="E166" s="4" t="str">
        <f>VLOOKUP(A166,'C4.iML1515'!A:C,3,FALSE)</f>
        <v>TYRt2rpp</v>
      </c>
      <c r="F166" s="4" t="b">
        <f>VLOOKUP(A166,'C4.iML1515'!A:D,4,FALSE)</f>
        <v>1</v>
      </c>
      <c r="G166" s="4">
        <f>VLOOKUP(A166,'C4.iML1515'!A:C,2,FALSE)</f>
        <v>1</v>
      </c>
      <c r="H166" s="4" t="b">
        <v>1</v>
      </c>
      <c r="I166" s="3" t="s">
        <v>2882</v>
      </c>
    </row>
    <row r="167" spans="1:10" x14ac:dyDescent="0.2">
      <c r="A167" s="3" t="s">
        <v>517</v>
      </c>
      <c r="B167" s="3" t="s">
        <v>3693</v>
      </c>
      <c r="C167" s="3">
        <f t="shared" si="2"/>
        <v>4</v>
      </c>
      <c r="D167" s="3" t="s">
        <v>3537</v>
      </c>
      <c r="E167" s="4" t="e">
        <f>VLOOKUP(A167,'C4.iML1515'!A:C,3,FALSE)</f>
        <v>#N/A</v>
      </c>
      <c r="F167" s="4" t="e">
        <f>VLOOKUP(A167,'C4.iML1515'!A:D,4,FALSE)</f>
        <v>#N/A</v>
      </c>
      <c r="G167" s="4" t="e">
        <f>VLOOKUP(A167,'C4.iML1515'!A:C,2,FALSE)</f>
        <v>#N/A</v>
      </c>
    </row>
    <row r="168" spans="1:10" x14ac:dyDescent="0.2">
      <c r="A168" s="3" t="s">
        <v>512</v>
      </c>
      <c r="B168" s="3" t="s">
        <v>3693</v>
      </c>
      <c r="C168" s="3">
        <f t="shared" si="2"/>
        <v>4</v>
      </c>
      <c r="D168" s="3" t="s">
        <v>3537</v>
      </c>
      <c r="E168" s="4" t="e">
        <f>VLOOKUP(A168,'C4.iML1515'!A:C,3,FALSE)</f>
        <v>#N/A</v>
      </c>
      <c r="F168" s="4" t="e">
        <f>VLOOKUP(A168,'C4.iML1515'!A:D,4,FALSE)</f>
        <v>#N/A</v>
      </c>
      <c r="G168" s="4" t="e">
        <f>VLOOKUP(A168,'C4.iML1515'!A:C,2,FALSE)</f>
        <v>#N/A</v>
      </c>
    </row>
    <row r="169" spans="1:10" x14ac:dyDescent="0.2">
      <c r="A169" s="3" t="s">
        <v>513</v>
      </c>
      <c r="B169" s="3" t="s">
        <v>3693</v>
      </c>
      <c r="C169" s="3">
        <f t="shared" si="2"/>
        <v>4</v>
      </c>
      <c r="D169" s="3" t="s">
        <v>3537</v>
      </c>
      <c r="E169" s="4" t="e">
        <f>VLOOKUP(A169,'C4.iML1515'!A:C,3,FALSE)</f>
        <v>#N/A</v>
      </c>
      <c r="F169" s="4" t="e">
        <f>VLOOKUP(A169,'C4.iML1515'!A:D,4,FALSE)</f>
        <v>#N/A</v>
      </c>
      <c r="G169" s="4" t="e">
        <f>VLOOKUP(A169,'C4.iML1515'!A:C,2,FALSE)</f>
        <v>#N/A</v>
      </c>
    </row>
    <row r="170" spans="1:10" x14ac:dyDescent="0.2">
      <c r="A170" s="3" t="s">
        <v>357</v>
      </c>
      <c r="B170" s="3" t="s">
        <v>3653</v>
      </c>
      <c r="C170" s="3">
        <f t="shared" si="2"/>
        <v>4</v>
      </c>
      <c r="D170" s="3" t="s">
        <v>3327</v>
      </c>
      <c r="E170" s="4" t="str">
        <f>VLOOKUP(A170,'C4.iML1515'!A:C,3,FALSE)</f>
        <v>GALTptspp</v>
      </c>
      <c r="F170" s="4" t="b">
        <f>VLOOKUP(A170,'C4.iML1515'!A:D,4,FALSE)</f>
        <v>1</v>
      </c>
      <c r="G170" s="4">
        <f>VLOOKUP(A170,'C4.iML1515'!A:C,2,FALSE)</f>
        <v>1</v>
      </c>
      <c r="H170" s="4" t="b">
        <v>1</v>
      </c>
      <c r="I170" s="3" t="s">
        <v>2888</v>
      </c>
    </row>
    <row r="171" spans="1:10" x14ac:dyDescent="0.2">
      <c r="A171" s="3" t="s">
        <v>358</v>
      </c>
      <c r="B171" s="3" t="s">
        <v>3653</v>
      </c>
      <c r="C171" s="3">
        <f t="shared" si="2"/>
        <v>4</v>
      </c>
      <c r="D171" s="3" t="s">
        <v>3327</v>
      </c>
      <c r="E171" s="4" t="str">
        <f>VLOOKUP(A171,'C4.iML1515'!A:C,3,FALSE)</f>
        <v>GALTptspp</v>
      </c>
      <c r="F171" s="4" t="b">
        <f>VLOOKUP(A171,'C4.iML1515'!A:D,4,FALSE)</f>
        <v>1</v>
      </c>
      <c r="G171" s="4">
        <f>VLOOKUP(A171,'C4.iML1515'!A:C,2,FALSE)</f>
        <v>1</v>
      </c>
      <c r="H171" s="4" t="b">
        <v>1</v>
      </c>
      <c r="I171" s="3" t="s">
        <v>2889</v>
      </c>
    </row>
    <row r="172" spans="1:10" x14ac:dyDescent="0.2">
      <c r="A172" s="3" t="s">
        <v>38</v>
      </c>
      <c r="B172" s="3" t="s">
        <v>3682</v>
      </c>
      <c r="C172" s="3">
        <f t="shared" si="2"/>
        <v>4</v>
      </c>
      <c r="D172" s="3" t="s">
        <v>3580</v>
      </c>
      <c r="E172" s="4" t="str">
        <f>VLOOKUP(A172,'C4.iML1515'!A:C,3,FALSE)</f>
        <v>FRUptspp</v>
      </c>
      <c r="F172" s="4" t="b">
        <f>VLOOKUP(A172,'C4.iML1515'!A:D,4,FALSE)</f>
        <v>1</v>
      </c>
      <c r="G172" s="4">
        <f>VLOOKUP(A172,'C4.iML1515'!A:C,2,FALSE)</f>
        <v>1</v>
      </c>
      <c r="H172" s="4" t="b">
        <v>1</v>
      </c>
      <c r="I172" s="3" t="s">
        <v>2893</v>
      </c>
    </row>
    <row r="173" spans="1:10" x14ac:dyDescent="0.2">
      <c r="A173" s="3" t="s">
        <v>37</v>
      </c>
      <c r="B173" s="3" t="s">
        <v>3682</v>
      </c>
      <c r="C173" s="3">
        <f t="shared" si="2"/>
        <v>4</v>
      </c>
      <c r="D173" s="3" t="s">
        <v>3580</v>
      </c>
      <c r="E173" s="4" t="str">
        <f>VLOOKUP(A173,'C4.iML1515'!A:C,3,FALSE)</f>
        <v>FRUptspp</v>
      </c>
      <c r="F173" s="4" t="b">
        <f>VLOOKUP(A173,'C4.iML1515'!A:D,4,FALSE)</f>
        <v>1</v>
      </c>
      <c r="G173" s="4">
        <f>VLOOKUP(A173,'C4.iML1515'!A:C,2,FALSE)</f>
        <v>1</v>
      </c>
      <c r="H173" s="4" t="b">
        <v>1</v>
      </c>
      <c r="I173" s="3" t="s">
        <v>2894</v>
      </c>
    </row>
    <row r="174" spans="1:10" x14ac:dyDescent="0.2">
      <c r="A174" s="3" t="s">
        <v>90</v>
      </c>
      <c r="B174" s="3" t="s">
        <v>3651</v>
      </c>
      <c r="C174" s="3">
        <f t="shared" si="2"/>
        <v>4</v>
      </c>
      <c r="D174" s="3" t="s">
        <v>3557</v>
      </c>
      <c r="E174" s="4" t="str">
        <f>VLOOKUP(A174,'C4.iML1515'!A:C,3,FALSE)</f>
        <v>LCTSt3ipp</v>
      </c>
      <c r="F174" s="4" t="b">
        <f>VLOOKUP(A174,'C4.iML1515'!A:D,4,FALSE)</f>
        <v>1</v>
      </c>
      <c r="G174" s="4">
        <f>VLOOKUP(A174,'C4.iML1515'!A:C,2,FALSE)</f>
        <v>1</v>
      </c>
      <c r="H174" s="4" t="b">
        <v>1</v>
      </c>
      <c r="I174" s="7" t="s">
        <v>3048</v>
      </c>
    </row>
    <row r="175" spans="1:10" x14ac:dyDescent="0.2">
      <c r="A175" s="3" t="s">
        <v>544</v>
      </c>
      <c r="B175" s="3" t="s">
        <v>3651</v>
      </c>
      <c r="C175" s="3">
        <f t="shared" si="2"/>
        <v>4</v>
      </c>
      <c r="D175" s="3" t="s">
        <v>3538</v>
      </c>
      <c r="E175" s="4" t="e">
        <f>VLOOKUP(A175,'C4.iML1515'!A:C,3,FALSE)</f>
        <v>#N/A</v>
      </c>
      <c r="F175" s="4" t="e">
        <f>VLOOKUP(A175,'C4.iML1515'!A:D,4,FALSE)</f>
        <v>#N/A</v>
      </c>
      <c r="G175" s="4" t="e">
        <f>VLOOKUP(A175,'C4.iML1515'!A:C,2,FALSE)</f>
        <v>#N/A</v>
      </c>
      <c r="H175" s="4" t="s">
        <v>484</v>
      </c>
      <c r="I175" s="3" t="s">
        <v>2909</v>
      </c>
      <c r="J175" s="6"/>
    </row>
    <row r="176" spans="1:10" x14ac:dyDescent="0.2">
      <c r="A176" s="3" t="s">
        <v>72</v>
      </c>
      <c r="B176" s="3" t="s">
        <v>3695</v>
      </c>
      <c r="C176" s="3">
        <f t="shared" si="2"/>
        <v>4</v>
      </c>
      <c r="D176" s="3" t="s">
        <v>3586</v>
      </c>
      <c r="E176" s="4" t="e">
        <f>VLOOKUP(A176,'C4.iML1515'!A:C,3,FALSE)</f>
        <v>#N/A</v>
      </c>
      <c r="F176" s="4" t="e">
        <f>VLOOKUP(A176,'C4.iML1515'!A:D,4,FALSE)</f>
        <v>#N/A</v>
      </c>
      <c r="G176" s="4" t="e">
        <f>VLOOKUP(A176,'C4.iML1515'!A:C,2,FALSE)</f>
        <v>#N/A</v>
      </c>
    </row>
    <row r="177" spans="1:10" x14ac:dyDescent="0.2">
      <c r="A177" s="3" t="s">
        <v>570</v>
      </c>
      <c r="B177" s="3" t="s">
        <v>3678</v>
      </c>
      <c r="C177" s="3">
        <f t="shared" si="2"/>
        <v>4</v>
      </c>
      <c r="D177" s="3" t="s">
        <v>3759</v>
      </c>
      <c r="E177" s="4" t="str">
        <f>VLOOKUP(A177,'C4.iML1515'!A:C,3,FALSE)</f>
        <v>FE2t2pp, MNt2pp</v>
      </c>
      <c r="F177" s="4" t="b">
        <f>VLOOKUP(A177,'C4.iML1515'!A:D,4,FALSE)</f>
        <v>1</v>
      </c>
      <c r="G177" s="4">
        <f>VLOOKUP(A177,'C4.iML1515'!A:C,2,FALSE)</f>
        <v>2</v>
      </c>
      <c r="H177" s="4" t="b">
        <v>1</v>
      </c>
      <c r="I177" s="3" t="s">
        <v>2982</v>
      </c>
    </row>
    <row r="178" spans="1:10" x14ac:dyDescent="0.2">
      <c r="A178" s="3" t="s">
        <v>2237</v>
      </c>
      <c r="B178" s="3" t="s">
        <v>3692</v>
      </c>
      <c r="C178" s="3">
        <f t="shared" si="2"/>
        <v>4</v>
      </c>
      <c r="D178" s="3" t="s">
        <v>3481</v>
      </c>
      <c r="E178" s="4" t="str">
        <f>VLOOKUP(A178,'C4.iML1515'!A:C,3,FALSE)</f>
        <v>SUCptspp, ACMUMptspp</v>
      </c>
      <c r="F178" s="4" t="b">
        <f>VLOOKUP(A178,'C4.iML1515'!A:D,4,FALSE)</f>
        <v>1</v>
      </c>
      <c r="G178" s="4">
        <f>VLOOKUP(A178,'C4.iML1515'!A:C,2,FALSE)</f>
        <v>2</v>
      </c>
      <c r="H178" s="4" t="s">
        <v>2926</v>
      </c>
      <c r="I178" s="3" t="s">
        <v>3476</v>
      </c>
      <c r="J178" s="6"/>
    </row>
    <row r="179" spans="1:10" x14ac:dyDescent="0.2">
      <c r="A179" t="s">
        <v>2274</v>
      </c>
      <c r="B179" s="3" t="s">
        <v>3737</v>
      </c>
      <c r="C179" s="3">
        <f t="shared" si="2"/>
        <v>4</v>
      </c>
      <c r="D179" t="s">
        <v>3328</v>
      </c>
      <c r="E179" s="4" t="str">
        <f>VLOOKUP(A179,'C4.iML1515'!A:C,3,FALSE)</f>
        <v>SBTptspp, MNLptspp</v>
      </c>
      <c r="F179" s="4" t="b">
        <f>VLOOKUP(A179,'C4.iML1515'!A:D,4,FALSE)</f>
        <v>1</v>
      </c>
      <c r="G179" s="4">
        <f>VLOOKUP(A179,'C4.iML1515'!A:C,2,FALSE)</f>
        <v>2</v>
      </c>
      <c r="H179" s="4" t="s">
        <v>2926</v>
      </c>
      <c r="I179" s="7" t="s">
        <v>3113</v>
      </c>
    </row>
    <row r="180" spans="1:10" x14ac:dyDescent="0.2">
      <c r="A180" t="s">
        <v>2273</v>
      </c>
      <c r="B180" s="3" t="s">
        <v>3737</v>
      </c>
      <c r="C180" s="3">
        <f t="shared" si="2"/>
        <v>4</v>
      </c>
      <c r="D180" t="s">
        <v>3328</v>
      </c>
      <c r="E180" s="4" t="str">
        <f>VLOOKUP(A180,'C4.iML1515'!A:C,3,FALSE)</f>
        <v>SBTptspp, MNLptspp</v>
      </c>
      <c r="F180" s="4" t="b">
        <f>VLOOKUP(A180,'C4.iML1515'!A:D,4,FALSE)</f>
        <v>1</v>
      </c>
      <c r="G180" s="4">
        <f>VLOOKUP(A180,'C4.iML1515'!A:C,2,FALSE)</f>
        <v>2</v>
      </c>
      <c r="H180" s="4" t="s">
        <v>2926</v>
      </c>
      <c r="I180" s="7" t="s">
        <v>3113</v>
      </c>
    </row>
    <row r="181" spans="1:10" x14ac:dyDescent="0.2">
      <c r="A181" t="s">
        <v>2271</v>
      </c>
      <c r="B181" s="3" t="s">
        <v>3737</v>
      </c>
      <c r="C181" s="3">
        <f t="shared" si="2"/>
        <v>4</v>
      </c>
      <c r="D181" s="27" t="s">
        <v>3328</v>
      </c>
      <c r="E181" s="4" t="str">
        <f>VLOOKUP(A181,'C4.iML1515'!A:C,3,FALSE)</f>
        <v>SBTptspp, MNLptspp</v>
      </c>
      <c r="F181" s="4" t="b">
        <f>VLOOKUP(A181,'C4.iML1515'!A:D,4,FALSE)</f>
        <v>1</v>
      </c>
      <c r="G181" s="4">
        <f>VLOOKUP(A181,'C4.iML1515'!A:C,2,FALSE)</f>
        <v>2</v>
      </c>
      <c r="H181" s="4" t="s">
        <v>2926</v>
      </c>
      <c r="I181" s="7" t="s">
        <v>3113</v>
      </c>
    </row>
    <row r="182" spans="1:10" x14ac:dyDescent="0.2">
      <c r="A182" s="3" t="s">
        <v>102</v>
      </c>
      <c r="B182" s="3" t="s">
        <v>3692</v>
      </c>
      <c r="C182" s="3">
        <f t="shared" si="2"/>
        <v>4</v>
      </c>
      <c r="D182" s="3" t="s">
        <v>3581</v>
      </c>
      <c r="E182" s="4" t="str">
        <f>VLOOKUP(A182,'C4.iML1515'!A:C,3,FALSE)</f>
        <v>CELBpts, ARBTptspp</v>
      </c>
      <c r="F182" s="4" t="b">
        <f>VLOOKUP(A182,'C4.iML1515'!A:D,4,FALSE)</f>
        <v>1</v>
      </c>
      <c r="G182" s="4">
        <f>VLOOKUP(A182,'C4.iML1515'!A:C,2,FALSE)</f>
        <v>2</v>
      </c>
      <c r="H182" s="4" t="b">
        <v>1</v>
      </c>
      <c r="I182" s="3" t="s">
        <v>2950</v>
      </c>
      <c r="J182" s="6"/>
    </row>
    <row r="183" spans="1:10" x14ac:dyDescent="0.2">
      <c r="A183" s="3" t="s">
        <v>101</v>
      </c>
      <c r="B183" s="3" t="s">
        <v>3651</v>
      </c>
      <c r="C183" s="3">
        <f t="shared" si="2"/>
        <v>4</v>
      </c>
      <c r="D183" s="3" t="s">
        <v>3516</v>
      </c>
      <c r="E183" s="4" t="str">
        <f>VLOOKUP(A183,'C4.iML1515'!A:C,3,FALSE)</f>
        <v>FUCtpp</v>
      </c>
      <c r="F183" s="4" t="b">
        <f>VLOOKUP(A183,'C4.iML1515'!A:D,4,FALSE)</f>
        <v>1</v>
      </c>
      <c r="G183" s="4">
        <f>VLOOKUP(A183,'C4.iML1515'!A:C,2,FALSE)</f>
        <v>1</v>
      </c>
      <c r="H183" s="4" t="b">
        <v>1</v>
      </c>
      <c r="I183" s="3" t="s">
        <v>2974</v>
      </c>
    </row>
    <row r="184" spans="1:10" x14ac:dyDescent="0.2">
      <c r="A184" s="3" t="s">
        <v>128</v>
      </c>
      <c r="B184" s="3" t="s">
        <v>3651</v>
      </c>
      <c r="C184" s="3">
        <f t="shared" si="2"/>
        <v>4</v>
      </c>
      <c r="D184" s="3" t="s">
        <v>3596</v>
      </c>
      <c r="E184" s="4" t="str">
        <f>VLOOKUP(A184,'C4.iML1515'!A:C,3,FALSE)</f>
        <v>2AGPE120tipp, 2AGPA120tipp, 2AGPG180tipp, 2AGPG141tipp, 2AGPG161tipp, 2AGPG181tipp, 2AGPG140tipp, 2AGPG160tipp, 2AGPE140tipp, 2AGPE160tipp, 2AGPE180tipp, 2AGPE141tipp, 2AGPE161tipp, 2AGPA161tipp, 2AGPA181tipp, 2AGPG120tipp, 2AGPE181tipp, 2AGPA140tipp, 2AGPA160tipp, 2AGPA180tipp, 2AGPA141tipp</v>
      </c>
      <c r="F184" s="4" t="b">
        <f>VLOOKUP(A184,'C4.iML1515'!A:D,4,FALSE)</f>
        <v>1</v>
      </c>
      <c r="G184" s="4">
        <f>VLOOKUP(A184,'C4.iML1515'!A:C,2,FALSE)</f>
        <v>21</v>
      </c>
      <c r="H184" s="4" t="s">
        <v>3104</v>
      </c>
      <c r="I184" s="3" t="s">
        <v>2983</v>
      </c>
    </row>
    <row r="185" spans="1:10" x14ac:dyDescent="0.2">
      <c r="A185" s="3" t="s">
        <v>389</v>
      </c>
      <c r="B185" s="3" t="s">
        <v>3682</v>
      </c>
      <c r="C185" s="3">
        <f t="shared" si="2"/>
        <v>4</v>
      </c>
      <c r="D185" s="3" t="s">
        <v>3328</v>
      </c>
      <c r="E185" s="4" t="str">
        <f>VLOOKUP(A185,'C4.iML1515'!A:C,3,FALSE)</f>
        <v>MNLptspp</v>
      </c>
      <c r="F185" s="4" t="b">
        <f>VLOOKUP(A185,'C4.iML1515'!A:D,4,FALSE)</f>
        <v>1</v>
      </c>
      <c r="G185" s="4">
        <f>VLOOKUP(A185,'C4.iML1515'!A:C,2,FALSE)</f>
        <v>1</v>
      </c>
      <c r="H185" s="4" t="b">
        <v>1</v>
      </c>
      <c r="I185" s="3" t="s">
        <v>2890</v>
      </c>
    </row>
    <row r="186" spans="1:10" x14ac:dyDescent="0.2">
      <c r="A186" s="3" t="s">
        <v>390</v>
      </c>
      <c r="B186" s="3" t="s">
        <v>3682</v>
      </c>
      <c r="C186" s="3">
        <f t="shared" si="2"/>
        <v>4</v>
      </c>
      <c r="D186" s="3" t="s">
        <v>3328</v>
      </c>
      <c r="E186" s="4" t="str">
        <f>VLOOKUP(A186,'C4.iML1515'!A:C,3,FALSE)</f>
        <v>MNLptspp</v>
      </c>
      <c r="F186" s="4" t="b">
        <f>VLOOKUP(A186,'C4.iML1515'!A:D,4,FALSE)</f>
        <v>1</v>
      </c>
      <c r="G186" s="4">
        <f>VLOOKUP(A186,'C4.iML1515'!A:C,2,FALSE)</f>
        <v>1</v>
      </c>
      <c r="H186" s="4" t="b">
        <v>1</v>
      </c>
      <c r="I186" s="3" t="s">
        <v>2891</v>
      </c>
    </row>
    <row r="187" spans="1:10" x14ac:dyDescent="0.2">
      <c r="A187" s="3" t="s">
        <v>575</v>
      </c>
      <c r="B187" s="3" t="s">
        <v>3719</v>
      </c>
      <c r="C187" s="3">
        <f t="shared" si="2"/>
        <v>4</v>
      </c>
      <c r="D187" s="3" t="s">
        <v>3552</v>
      </c>
      <c r="E187" s="4" t="str">
        <f>VLOOKUP(A187,'C4.iML1515'!A:C,3,FALSE)</f>
        <v>L_LACt2rpp, GLYCLTt2rpp, D_LACt2pp</v>
      </c>
      <c r="F187" s="4" t="b">
        <f>VLOOKUP(A187,'C4.iML1515'!A:D,4,FALSE)</f>
        <v>1</v>
      </c>
      <c r="G187" s="4">
        <f>VLOOKUP(A187,'C4.iML1515'!A:C,2,FALSE)</f>
        <v>3</v>
      </c>
      <c r="H187" s="4" t="b">
        <v>1</v>
      </c>
      <c r="I187" s="3" t="s">
        <v>2918</v>
      </c>
    </row>
    <row r="188" spans="1:10" x14ac:dyDescent="0.2">
      <c r="A188" s="3" t="s">
        <v>556</v>
      </c>
      <c r="B188" s="3" t="s">
        <v>3669</v>
      </c>
      <c r="C188" s="3">
        <f t="shared" si="2"/>
        <v>4</v>
      </c>
      <c r="D188" s="3" t="s">
        <v>2986</v>
      </c>
      <c r="E188" s="4" t="str">
        <f>VLOOKUP(A188,'C4.iML1515'!A:C,3,FALSE)</f>
        <v>THRt4pp, SERt4pp</v>
      </c>
      <c r="F188" s="4" t="b">
        <f>VLOOKUP(A188,'C4.iML1515'!A:D,4,FALSE)</f>
        <v>1</v>
      </c>
      <c r="G188" s="4">
        <f>VLOOKUP(A188,'C4.iML1515'!A:C,2,FALSE)</f>
        <v>2</v>
      </c>
      <c r="H188" s="4" t="b">
        <v>1</v>
      </c>
      <c r="I188" s="3" t="s">
        <v>2880</v>
      </c>
    </row>
    <row r="189" spans="1:10" x14ac:dyDescent="0.2">
      <c r="A189" s="3" t="s">
        <v>576</v>
      </c>
      <c r="B189" s="3" t="s">
        <v>3651</v>
      </c>
      <c r="C189" s="3">
        <f t="shared" si="2"/>
        <v>4</v>
      </c>
      <c r="D189" s="3" t="s">
        <v>3511</v>
      </c>
      <c r="E189" s="4" t="str">
        <f>VLOOKUP(A189,'C4.iML1515'!A:C,3,FALSE)</f>
        <v>GALURt2rpp, GLCURt2rpp</v>
      </c>
      <c r="F189" s="4" t="b">
        <f>VLOOKUP(A189,'C4.iML1515'!A:D,4,FALSE)</f>
        <v>1</v>
      </c>
      <c r="G189" s="4">
        <f>VLOOKUP(A189,'C4.iML1515'!A:C,2,FALSE)</f>
        <v>2</v>
      </c>
      <c r="H189" s="4" t="b">
        <v>1</v>
      </c>
      <c r="I189" s="3" t="s">
        <v>2965</v>
      </c>
    </row>
    <row r="190" spans="1:10" x14ac:dyDescent="0.2">
      <c r="A190" s="3" t="s">
        <v>139</v>
      </c>
      <c r="B190" s="3" t="s">
        <v>3642</v>
      </c>
      <c r="C190" s="3">
        <f t="shared" si="2"/>
        <v>4</v>
      </c>
      <c r="D190" s="3" t="s">
        <v>3301</v>
      </c>
      <c r="E190" s="4" t="str">
        <f>VLOOKUP(A190,'C4.iML1515'!A:C,3,FALSE)</f>
        <v>GLCNt2rpp</v>
      </c>
      <c r="F190" s="4" t="b">
        <f>VLOOKUP(A190,'C4.iML1515'!A:D,4,FALSE)</f>
        <v>1</v>
      </c>
      <c r="G190" s="4">
        <f>VLOOKUP(A190,'C4.iML1515'!A:C,2,FALSE)</f>
        <v>1</v>
      </c>
      <c r="H190" s="4" t="b">
        <v>1</v>
      </c>
      <c r="I190" s="3" t="s">
        <v>2990</v>
      </c>
    </row>
    <row r="191" spans="1:10" x14ac:dyDescent="0.2">
      <c r="A191" s="3" t="s">
        <v>568</v>
      </c>
      <c r="B191" s="3" t="s">
        <v>3693</v>
      </c>
      <c r="C191" s="3">
        <f t="shared" si="2"/>
        <v>4</v>
      </c>
      <c r="D191" s="3" t="s">
        <v>3539</v>
      </c>
      <c r="E191" s="4" t="e">
        <f>VLOOKUP(A191,'C4.iML1515'!A:C,3,FALSE)</f>
        <v>#N/A</v>
      </c>
      <c r="F191" s="4" t="e">
        <f>VLOOKUP(A191,'C4.iML1515'!A:D,4,FALSE)</f>
        <v>#N/A</v>
      </c>
      <c r="G191" s="4" t="e">
        <f>VLOOKUP(A191,'C4.iML1515'!A:C,2,FALSE)</f>
        <v>#N/A</v>
      </c>
    </row>
    <row r="192" spans="1:10" x14ac:dyDescent="0.2">
      <c r="A192" s="3" t="s">
        <v>391</v>
      </c>
      <c r="B192" s="3" t="s">
        <v>3682</v>
      </c>
      <c r="C192" s="3">
        <f t="shared" si="2"/>
        <v>4</v>
      </c>
      <c r="D192" s="3" t="s">
        <v>3328</v>
      </c>
      <c r="E192" s="4" t="str">
        <f>VLOOKUP(A192,'C4.iML1515'!A:C,3,FALSE)</f>
        <v>MNLptspp</v>
      </c>
      <c r="F192" s="4" t="b">
        <f>VLOOKUP(A192,'C4.iML1515'!A:D,4,FALSE)</f>
        <v>1</v>
      </c>
      <c r="G192" s="4">
        <f>VLOOKUP(A192,'C4.iML1515'!A:C,2,FALSE)</f>
        <v>1</v>
      </c>
      <c r="H192" s="4" t="b">
        <v>1</v>
      </c>
      <c r="I192" s="3" t="s">
        <v>2892</v>
      </c>
    </row>
    <row r="193" spans="1:10" x14ac:dyDescent="0.2">
      <c r="A193" s="3" t="s">
        <v>574</v>
      </c>
      <c r="B193" s="3" t="s">
        <v>3719</v>
      </c>
      <c r="C193" s="3">
        <f t="shared" si="2"/>
        <v>4</v>
      </c>
      <c r="D193" s="3" t="s">
        <v>3552</v>
      </c>
      <c r="E193" s="4" t="str">
        <f>VLOOKUP(A193,'C4.iML1515'!A:C,3,FALSE)</f>
        <v>L_LACt2rpp, GLYCLTt2rpp, D_LACt2pp</v>
      </c>
      <c r="F193" s="4" t="b">
        <f>VLOOKUP(A193,'C4.iML1515'!A:D,4,FALSE)</f>
        <v>1</v>
      </c>
      <c r="G193" s="4">
        <f>VLOOKUP(A193,'C4.iML1515'!A:C,2,FALSE)</f>
        <v>3</v>
      </c>
      <c r="H193" s="4" t="b">
        <v>1</v>
      </c>
      <c r="I193" s="3" t="s">
        <v>2918</v>
      </c>
    </row>
    <row r="194" spans="1:10" x14ac:dyDescent="0.2">
      <c r="A194" s="3" t="s">
        <v>89</v>
      </c>
      <c r="B194" s="3" t="s">
        <v>3651</v>
      </c>
      <c r="C194" s="3">
        <f t="shared" ref="C194:C257" si="3">LEN(D194)-LEN(SUBSTITUTE(D194,",",""))+1</f>
        <v>4</v>
      </c>
      <c r="D194" s="3" t="s">
        <v>3557</v>
      </c>
      <c r="E194" s="4" t="e">
        <f>VLOOKUP(A194,'C4.iML1515'!A:C,3,FALSE)</f>
        <v>#N/A</v>
      </c>
      <c r="F194" s="4" t="e">
        <f>VLOOKUP(A194,'C4.iML1515'!A:D,4,FALSE)</f>
        <v>#N/A</v>
      </c>
      <c r="G194" s="4" t="e">
        <f>VLOOKUP(A194,'C4.iML1515'!A:C,2,FALSE)</f>
        <v>#N/A</v>
      </c>
      <c r="H194" s="4" t="s">
        <v>484</v>
      </c>
      <c r="I194" s="7" t="s">
        <v>3048</v>
      </c>
    </row>
    <row r="195" spans="1:10" x14ac:dyDescent="0.2">
      <c r="A195" s="3" t="s">
        <v>580</v>
      </c>
      <c r="B195" s="3" t="s">
        <v>3651</v>
      </c>
      <c r="C195" s="3">
        <f t="shared" si="3"/>
        <v>4</v>
      </c>
      <c r="D195" s="3" t="s">
        <v>3492</v>
      </c>
      <c r="E195" s="4" t="str">
        <f>VLOOKUP(A195,'C4.iML1515'!A:C,3,FALSE)</f>
        <v>MAN6Pt6_2pp, G6Pt6_2pp, F6Pt6_2pp, GAM6Pt6_2pp</v>
      </c>
      <c r="F195" s="4" t="b">
        <f>VLOOKUP(A195,'C4.iML1515'!A:D,4,FALSE)</f>
        <v>1</v>
      </c>
      <c r="G195" s="4">
        <f>VLOOKUP(A195,'C4.iML1515'!A:C,2,FALSE)</f>
        <v>4</v>
      </c>
      <c r="H195" s="4" t="s">
        <v>2926</v>
      </c>
      <c r="I195" s="3" t="s">
        <v>3091</v>
      </c>
    </row>
    <row r="196" spans="1:10" x14ac:dyDescent="0.2">
      <c r="A196" s="3" t="s">
        <v>538</v>
      </c>
      <c r="B196" s="3" t="s">
        <v>3651</v>
      </c>
      <c r="C196" s="3">
        <f t="shared" si="3"/>
        <v>4</v>
      </c>
      <c r="D196" s="3" t="s">
        <v>3334</v>
      </c>
      <c r="E196" s="4" t="str">
        <f>VLOOKUP(A196,'C4.iML1515'!A:C,3,FALSE)</f>
        <v>GALCTNt2pp</v>
      </c>
      <c r="F196" s="4" t="b">
        <f>VLOOKUP(A196,'C4.iML1515'!A:D,4,FALSE)</f>
        <v>1</v>
      </c>
      <c r="G196" s="4">
        <f>VLOOKUP(A196,'C4.iML1515'!A:C,2,FALSE)</f>
        <v>1</v>
      </c>
      <c r="H196" s="4" t="b">
        <v>1</v>
      </c>
      <c r="I196" s="3" t="s">
        <v>2928</v>
      </c>
    </row>
    <row r="197" spans="1:10" x14ac:dyDescent="0.2">
      <c r="A197" s="3" t="s">
        <v>505</v>
      </c>
      <c r="B197" s="3" t="s">
        <v>3657</v>
      </c>
      <c r="C197" s="3">
        <f t="shared" si="3"/>
        <v>4</v>
      </c>
      <c r="D197" s="3" t="s">
        <v>3285</v>
      </c>
      <c r="E197" s="4" t="e">
        <f>VLOOKUP(A197,'C4.iML1515'!A:C,3,FALSE)</f>
        <v>#N/A</v>
      </c>
      <c r="F197" s="4" t="e">
        <f>VLOOKUP(A197,'C4.iML1515'!A:D,4,FALSE)</f>
        <v>#N/A</v>
      </c>
      <c r="G197" s="4" t="e">
        <f>VLOOKUP(A197,'C4.iML1515'!A:C,2,FALSE)</f>
        <v>#N/A</v>
      </c>
    </row>
    <row r="198" spans="1:10" x14ac:dyDescent="0.2">
      <c r="A198" s="3" t="s">
        <v>39</v>
      </c>
      <c r="B198" s="3" t="s">
        <v>3682</v>
      </c>
      <c r="C198" s="3">
        <f t="shared" si="3"/>
        <v>4</v>
      </c>
      <c r="D198" s="3" t="s">
        <v>3580</v>
      </c>
      <c r="E198" s="4" t="e">
        <f>VLOOKUP(A198,'C4.iML1515'!A:C,3,FALSE)</f>
        <v>#N/A</v>
      </c>
      <c r="F198" s="4" t="e">
        <f>VLOOKUP(A198,'C4.iML1515'!A:D,4,FALSE)</f>
        <v>#N/A</v>
      </c>
      <c r="G198" s="4" t="e">
        <f>VLOOKUP(A198,'C4.iML1515'!A:C,2,FALSE)</f>
        <v>#N/A</v>
      </c>
    </row>
    <row r="199" spans="1:10" x14ac:dyDescent="0.2">
      <c r="A199" s="3" t="s">
        <v>587</v>
      </c>
      <c r="B199" s="3" t="s">
        <v>3674</v>
      </c>
      <c r="C199" s="3">
        <f t="shared" si="3"/>
        <v>4</v>
      </c>
      <c r="D199" s="3" t="s">
        <v>3293</v>
      </c>
      <c r="E199" s="4" t="str">
        <f>VLOOKUP(A199,'C4.iML1515'!A:C,3,FALSE)</f>
        <v>GUAtpp, HYXNtpp</v>
      </c>
      <c r="F199" s="4" t="b">
        <f>VLOOKUP(A199,'C4.iML1515'!A:D,4,FALSE)</f>
        <v>1</v>
      </c>
      <c r="G199" s="4">
        <f>VLOOKUP(A199,'C4.iML1515'!A:C,2,FALSE)</f>
        <v>2</v>
      </c>
      <c r="H199" s="4" t="b">
        <v>1</v>
      </c>
      <c r="I199" s="3" t="s">
        <v>2906</v>
      </c>
    </row>
    <row r="200" spans="1:10" x14ac:dyDescent="0.2">
      <c r="A200" s="3" t="s">
        <v>523</v>
      </c>
      <c r="B200" s="3" t="s">
        <v>3669</v>
      </c>
      <c r="C200" s="3">
        <f t="shared" si="3"/>
        <v>4</v>
      </c>
      <c r="D200" s="3" t="s">
        <v>3868</v>
      </c>
      <c r="E200" s="4" t="str">
        <f>VLOOKUP(A200,'C4.iML1515'!A:C,3,FALSE)</f>
        <v>ASPt2pp, GLUt2rpp</v>
      </c>
      <c r="F200" s="4" t="b">
        <f>VLOOKUP(A200,'C4.iML1515'!A:D,4,FALSE)</f>
        <v>1</v>
      </c>
      <c r="G200" s="4">
        <f>VLOOKUP(A200,'C4.iML1515'!A:C,2,FALSE)</f>
        <v>2</v>
      </c>
      <c r="H200" s="4" t="b">
        <v>1</v>
      </c>
      <c r="I200" s="3" t="s">
        <v>3008</v>
      </c>
    </row>
    <row r="201" spans="1:10" x14ac:dyDescent="0.2">
      <c r="A201" s="3" t="s">
        <v>477</v>
      </c>
      <c r="B201" s="3" t="s">
        <v>3671</v>
      </c>
      <c r="C201" s="3">
        <f t="shared" si="3"/>
        <v>4</v>
      </c>
      <c r="D201" s="3" t="s">
        <v>3329</v>
      </c>
      <c r="E201" s="4" t="str">
        <f>VLOOKUP(A201,'C4.iML1515'!A:C,3,FALSE)</f>
        <v>ASCBptspp</v>
      </c>
      <c r="F201" s="4" t="b">
        <f>VLOOKUP(A201,'C4.iML1515'!A:D,4,FALSE)</f>
        <v>1</v>
      </c>
      <c r="G201" s="4">
        <f>VLOOKUP(A201,'C4.iML1515'!A:C,2,FALSE)</f>
        <v>1</v>
      </c>
      <c r="H201" s="4" t="b">
        <v>1</v>
      </c>
      <c r="I201" s="3" t="s">
        <v>2885</v>
      </c>
    </row>
    <row r="202" spans="1:10" x14ac:dyDescent="0.2">
      <c r="A202" s="3" t="s">
        <v>479</v>
      </c>
      <c r="B202" s="3" t="s">
        <v>3671</v>
      </c>
      <c r="C202" s="3">
        <f t="shared" si="3"/>
        <v>4</v>
      </c>
      <c r="D202" s="3" t="s">
        <v>3329</v>
      </c>
      <c r="E202" s="4" t="str">
        <f>VLOOKUP(A202,'C4.iML1515'!A:C,3,FALSE)</f>
        <v>ASCBptspp</v>
      </c>
      <c r="F202" s="4" t="b">
        <f>VLOOKUP(A202,'C4.iML1515'!A:D,4,FALSE)</f>
        <v>1</v>
      </c>
      <c r="G202" s="4">
        <f>VLOOKUP(A202,'C4.iML1515'!A:C,2,FALSE)</f>
        <v>1</v>
      </c>
      <c r="H202" s="4" t="b">
        <v>1</v>
      </c>
      <c r="I202" s="3" t="s">
        <v>2887</v>
      </c>
    </row>
    <row r="203" spans="1:10" x14ac:dyDescent="0.2">
      <c r="A203" s="3" t="s">
        <v>478</v>
      </c>
      <c r="B203" s="3" t="s">
        <v>3671</v>
      </c>
      <c r="C203" s="3">
        <f t="shared" si="3"/>
        <v>4</v>
      </c>
      <c r="D203" s="3" t="s">
        <v>3329</v>
      </c>
      <c r="E203" s="4" t="str">
        <f>VLOOKUP(A203,'C4.iML1515'!A:C,3,FALSE)</f>
        <v>ASCBptspp</v>
      </c>
      <c r="F203" s="4" t="b">
        <f>VLOOKUP(A203,'C4.iML1515'!A:D,4,FALSE)</f>
        <v>1</v>
      </c>
      <c r="G203" s="4">
        <f>VLOOKUP(A203,'C4.iML1515'!A:C,2,FALSE)</f>
        <v>1</v>
      </c>
      <c r="H203" s="4" t="b">
        <v>1</v>
      </c>
      <c r="I203" s="3" t="s">
        <v>2886</v>
      </c>
    </row>
    <row r="204" spans="1:10" x14ac:dyDescent="0.2">
      <c r="A204" s="13" t="s">
        <v>1373</v>
      </c>
      <c r="B204" s="3" t="s">
        <v>3692</v>
      </c>
      <c r="C204" s="3">
        <f t="shared" si="3"/>
        <v>4</v>
      </c>
      <c r="D204" s="13" t="s">
        <v>3418</v>
      </c>
      <c r="E204" s="4" t="str">
        <f>VLOOKUP(A204,'C4.iML1515'!A:C,3,FALSE)</f>
        <v>TREptspp</v>
      </c>
      <c r="F204" s="4" t="b">
        <f>VLOOKUP(A204,'C4.iML1515'!A:D,4,FALSE)</f>
        <v>1</v>
      </c>
      <c r="G204" s="4">
        <f>VLOOKUP(A204,'C4.iML1515'!A:C,2,FALSE)</f>
        <v>1</v>
      </c>
      <c r="H204" s="4" t="b">
        <v>1</v>
      </c>
      <c r="I204" s="3" t="s">
        <v>3419</v>
      </c>
      <c r="J204" s="6"/>
    </row>
    <row r="205" spans="1:10" x14ac:dyDescent="0.2">
      <c r="A205" s="3" t="s">
        <v>138</v>
      </c>
      <c r="B205" s="3" t="s">
        <v>3642</v>
      </c>
      <c r="C205" s="3">
        <f t="shared" si="3"/>
        <v>4</v>
      </c>
      <c r="D205" s="3" t="s">
        <v>3301</v>
      </c>
      <c r="E205" s="4" t="str">
        <f>VLOOKUP(A205,'C4.iML1515'!A:C,3,FALSE)</f>
        <v>IDONt2rpp, GLCNt2rpp, 5DGLCNt2rpp</v>
      </c>
      <c r="F205" s="4" t="b">
        <f>VLOOKUP(A205,'C4.iML1515'!A:D,4,FALSE)</f>
        <v>1</v>
      </c>
      <c r="G205" s="4">
        <f>VLOOKUP(A205,'C4.iML1515'!A:C,2,FALSE)</f>
        <v>3</v>
      </c>
      <c r="H205" s="4" t="b">
        <v>1</v>
      </c>
      <c r="I205" s="3" t="s">
        <v>3099</v>
      </c>
    </row>
    <row r="206" spans="1:10" x14ac:dyDescent="0.2">
      <c r="A206" s="3" t="s">
        <v>137</v>
      </c>
      <c r="B206" s="3" t="s">
        <v>3642</v>
      </c>
      <c r="C206" s="3">
        <f t="shared" si="3"/>
        <v>4</v>
      </c>
      <c r="D206" s="3" t="s">
        <v>3301</v>
      </c>
      <c r="E206" s="4" t="e">
        <f>VLOOKUP(A206,'C4.iML1515'!A:C,3,FALSE)</f>
        <v>#N/A</v>
      </c>
      <c r="F206" s="4" t="e">
        <f>VLOOKUP(A206,'C4.iML1515'!A:D,4,FALSE)</f>
        <v>#N/A</v>
      </c>
      <c r="G206" s="4" t="e">
        <f>VLOOKUP(A206,'C4.iML1515'!A:C,2,FALSE)</f>
        <v>#N/A</v>
      </c>
    </row>
    <row r="207" spans="1:10" x14ac:dyDescent="0.2">
      <c r="A207" s="3" t="s">
        <v>232</v>
      </c>
      <c r="B207" s="3" t="s">
        <v>3653</v>
      </c>
      <c r="C207" s="3">
        <f t="shared" si="3"/>
        <v>4</v>
      </c>
      <c r="D207" s="3" t="s">
        <v>3327</v>
      </c>
      <c r="E207" s="4" t="e">
        <f>VLOOKUP(A207,'C4.iML1515'!A:C,3,FALSE)</f>
        <v>#N/A</v>
      </c>
      <c r="F207" s="4" t="e">
        <f>VLOOKUP(A207,'C4.iML1515'!A:D,4,FALSE)</f>
        <v>#N/A</v>
      </c>
      <c r="G207" s="4" t="e">
        <f>VLOOKUP(A207,'C4.iML1515'!A:C,2,FALSE)</f>
        <v>#N/A</v>
      </c>
      <c r="H207" s="4" t="s">
        <v>484</v>
      </c>
      <c r="I207" s="3" t="s">
        <v>3859</v>
      </c>
    </row>
    <row r="208" spans="1:10" x14ac:dyDescent="0.2">
      <c r="A208" s="3" t="s">
        <v>589</v>
      </c>
      <c r="B208" s="3" t="s">
        <v>3674</v>
      </c>
      <c r="C208" s="3">
        <f t="shared" si="3"/>
        <v>4</v>
      </c>
      <c r="D208" s="3" t="s">
        <v>3293</v>
      </c>
      <c r="E208" s="4" t="str">
        <f>VLOOKUP(A208,'C4.iML1515'!A:C,3,FALSE)</f>
        <v>GUAtpp, HYXNtpp</v>
      </c>
      <c r="F208" s="4" t="b">
        <f>VLOOKUP(A208,'C4.iML1515'!A:D,4,FALSE)</f>
        <v>1</v>
      </c>
      <c r="G208" s="4">
        <f>VLOOKUP(A208,'C4.iML1515'!A:C,2,FALSE)</f>
        <v>2</v>
      </c>
      <c r="H208" s="4" t="b">
        <v>1</v>
      </c>
      <c r="I208" s="3" t="s">
        <v>2906</v>
      </c>
    </row>
    <row r="209" spans="1:10" x14ac:dyDescent="0.2">
      <c r="A209" s="3" t="s">
        <v>140</v>
      </c>
      <c r="B209" s="3" t="s">
        <v>3642</v>
      </c>
      <c r="C209" s="3">
        <f t="shared" si="3"/>
        <v>4</v>
      </c>
      <c r="D209" s="3" t="s">
        <v>3301</v>
      </c>
      <c r="E209" s="4" t="str">
        <f>VLOOKUP(A209,'C4.iML1515'!A:C,3,FALSE)</f>
        <v>GLCNt2rpp</v>
      </c>
      <c r="F209" s="4" t="b">
        <f>VLOOKUP(A209,'C4.iML1515'!A:D,4,FALSE)</f>
        <v>1</v>
      </c>
      <c r="G209" s="4">
        <f>VLOOKUP(A209,'C4.iML1515'!A:C,2,FALSE)</f>
        <v>1</v>
      </c>
      <c r="H209" s="4" t="b">
        <v>1</v>
      </c>
      <c r="I209" s="3" t="s">
        <v>2991</v>
      </c>
    </row>
    <row r="210" spans="1:10" x14ac:dyDescent="0.2">
      <c r="A210" s="3" t="s">
        <v>532</v>
      </c>
      <c r="B210" s="3" t="s">
        <v>3651</v>
      </c>
      <c r="C210" s="3">
        <f t="shared" si="3"/>
        <v>5</v>
      </c>
      <c r="D210" s="3" t="s">
        <v>3543</v>
      </c>
      <c r="E210" s="4" t="str">
        <f>VLOOKUP(A210,'C4.iML1515'!A:C,3,FALSE)</f>
        <v>HCINNMt2rpp, HPPPNt2rpp</v>
      </c>
      <c r="F210" s="4" t="b">
        <f>VLOOKUP(A210,'C4.iML1515'!A:D,4,FALSE)</f>
        <v>1</v>
      </c>
      <c r="G210" s="4">
        <f>VLOOKUP(A210,'C4.iML1515'!A:C,2,FALSE)</f>
        <v>2</v>
      </c>
      <c r="H210" s="4" t="b">
        <v>1</v>
      </c>
      <c r="I210" s="3" t="s">
        <v>3098</v>
      </c>
    </row>
    <row r="211" spans="1:10" x14ac:dyDescent="0.2">
      <c r="A211" s="3" t="s">
        <v>615</v>
      </c>
      <c r="B211" s="3" t="s">
        <v>3739</v>
      </c>
      <c r="C211" s="3">
        <f t="shared" si="3"/>
        <v>5</v>
      </c>
      <c r="D211" s="3" t="s">
        <v>3279</v>
      </c>
      <c r="E211" s="4" t="str">
        <f>VLOOKUP(A211,'C4.iML1515'!A:C,3,FALSE)</f>
        <v>LEUt2rpp, ILEt2rpp, VALt2rpp</v>
      </c>
      <c r="F211" s="4" t="b">
        <f>VLOOKUP(A211,'C4.iML1515'!A:D,4,FALSE)</f>
        <v>1</v>
      </c>
      <c r="G211" s="4">
        <f>VLOOKUP(A211,'C4.iML1515'!A:C,2,FALSE)</f>
        <v>3</v>
      </c>
      <c r="H211" s="4" t="b">
        <v>1</v>
      </c>
      <c r="I211" s="3" t="s">
        <v>2919</v>
      </c>
    </row>
    <row r="212" spans="1:10" x14ac:dyDescent="0.2">
      <c r="A212" s="3" t="s">
        <v>60</v>
      </c>
      <c r="B212" s="3" t="s">
        <v>3699</v>
      </c>
      <c r="C212" s="3">
        <f t="shared" si="3"/>
        <v>5</v>
      </c>
      <c r="D212" s="3" t="s">
        <v>3547</v>
      </c>
      <c r="E212" s="4" t="e">
        <f>VLOOKUP(A212,'C4.iML1515'!A:C,3,FALSE)</f>
        <v>#N/A</v>
      </c>
      <c r="F212" s="4" t="e">
        <f>VLOOKUP(A212,'C4.iML1515'!A:D,4,FALSE)</f>
        <v>#N/A</v>
      </c>
      <c r="G212" s="4" t="e">
        <f>VLOOKUP(A212,'C4.iML1515'!A:C,2,FALSE)</f>
        <v>#N/A</v>
      </c>
    </row>
    <row r="213" spans="1:10" x14ac:dyDescent="0.2">
      <c r="A213" s="3" t="s">
        <v>2413</v>
      </c>
      <c r="B213" s="3" t="s">
        <v>3672</v>
      </c>
      <c r="C213" s="3">
        <f t="shared" si="3"/>
        <v>5</v>
      </c>
      <c r="D213" s="3" t="s">
        <v>3505</v>
      </c>
      <c r="E213" s="4" t="str">
        <f>VLOOKUP(A213,'C4.iML1515'!A:C,3,FALSE)</f>
        <v>LALALGLUtpp, LALADGLUtpp</v>
      </c>
      <c r="F213" s="4" t="b">
        <f>VLOOKUP(A213,'C4.iML1515'!A:D,4,FALSE)</f>
        <v>1</v>
      </c>
      <c r="G213" s="4">
        <f>VLOOKUP(A213,'C4.iML1515'!A:C,2,FALSE)</f>
        <v>2</v>
      </c>
      <c r="H213" s="4" t="s">
        <v>2926</v>
      </c>
      <c r="I213" s="3" t="s">
        <v>3078</v>
      </c>
    </row>
    <row r="214" spans="1:10" x14ac:dyDescent="0.2">
      <c r="A214" s="3" t="s">
        <v>518</v>
      </c>
      <c r="B214" s="3" t="s">
        <v>3674</v>
      </c>
      <c r="C214" s="3">
        <f t="shared" si="3"/>
        <v>5</v>
      </c>
      <c r="D214" s="3" t="s">
        <v>3200</v>
      </c>
      <c r="E214" s="4" t="str">
        <f>VLOOKUP(A214,'C4.iML1515'!A:C,3,FALSE)</f>
        <v>URAt2pp</v>
      </c>
      <c r="F214" s="4" t="b">
        <f>VLOOKUP(A214,'C4.iML1515'!A:D,4,FALSE)</f>
        <v>1</v>
      </c>
      <c r="G214" s="4">
        <f>VLOOKUP(A214,'C4.iML1515'!A:C,2,FALSE)</f>
        <v>1</v>
      </c>
      <c r="H214" s="4" t="b">
        <v>1</v>
      </c>
      <c r="I214" s="3" t="s">
        <v>3014</v>
      </c>
    </row>
    <row r="215" spans="1:10" x14ac:dyDescent="0.2">
      <c r="A215" s="3" t="s">
        <v>559</v>
      </c>
      <c r="B215" s="3" t="s">
        <v>3707</v>
      </c>
      <c r="C215" s="3">
        <f t="shared" si="3"/>
        <v>5</v>
      </c>
      <c r="D215" s="3" t="s">
        <v>3571</v>
      </c>
      <c r="E215" s="4" t="str">
        <f>VLOOKUP(A215,'C4.iML1515'!A:C,3,FALSE)</f>
        <v>ASPtpp, FUMt1pp, SUCCt1pp</v>
      </c>
      <c r="F215" s="4" t="b">
        <f>VLOOKUP(A215,'C4.iML1515'!A:D,4,FALSE)</f>
        <v>1</v>
      </c>
      <c r="G215" s="4">
        <f>VLOOKUP(A215,'C4.iML1515'!A:C,2,FALSE)</f>
        <v>3</v>
      </c>
      <c r="H215" s="4" t="b">
        <v>1</v>
      </c>
      <c r="I215" s="3" t="s">
        <v>3085</v>
      </c>
    </row>
    <row r="216" spans="1:10" x14ac:dyDescent="0.2">
      <c r="A216" s="3" t="s">
        <v>86</v>
      </c>
      <c r="B216" s="3" t="s">
        <v>3742</v>
      </c>
      <c r="C216" s="3">
        <f t="shared" si="3"/>
        <v>5</v>
      </c>
      <c r="D216" s="3" t="s">
        <v>3172</v>
      </c>
      <c r="E216" s="4" t="str">
        <f>VLOOKUP(A216,'C4.iML1515'!A:C,3,FALSE)</f>
        <v>THD2pp</v>
      </c>
      <c r="F216" s="4" t="b">
        <f>VLOOKUP(A216,'C4.iML1515'!A:D,4,FALSE)</f>
        <v>1</v>
      </c>
      <c r="G216" s="4">
        <f>VLOOKUP(A216,'C4.iML1515'!A:C,2,FALSE)</f>
        <v>1</v>
      </c>
      <c r="H216" s="4" t="b">
        <v>1</v>
      </c>
      <c r="I216" s="3" t="s">
        <v>2916</v>
      </c>
      <c r="J216" s="6"/>
    </row>
    <row r="217" spans="1:10" x14ac:dyDescent="0.2">
      <c r="A217" s="3" t="s">
        <v>87</v>
      </c>
      <c r="B217" s="3" t="s">
        <v>3742</v>
      </c>
      <c r="C217" s="3">
        <f t="shared" si="3"/>
        <v>5</v>
      </c>
      <c r="D217" s="3" t="s">
        <v>3172</v>
      </c>
      <c r="E217" s="4" t="str">
        <f>VLOOKUP(A217,'C4.iML1515'!A:C,3,FALSE)</f>
        <v>THD2pp</v>
      </c>
      <c r="F217" s="4" t="b">
        <f>VLOOKUP(A217,'C4.iML1515'!A:D,4,FALSE)</f>
        <v>1</v>
      </c>
      <c r="G217" s="4">
        <f>VLOOKUP(A217,'C4.iML1515'!A:C,2,FALSE)</f>
        <v>1</v>
      </c>
      <c r="H217" s="4" t="b">
        <v>1</v>
      </c>
      <c r="I217" s="3" t="s">
        <v>2915</v>
      </c>
      <c r="J217" s="6"/>
    </row>
    <row r="218" spans="1:10" x14ac:dyDescent="0.2">
      <c r="A218" s="3" t="s">
        <v>2410</v>
      </c>
      <c r="B218" s="3" t="s">
        <v>3672</v>
      </c>
      <c r="C218" s="3">
        <f t="shared" si="3"/>
        <v>5</v>
      </c>
      <c r="D218" s="3" t="s">
        <v>3505</v>
      </c>
      <c r="E218" s="4" t="str">
        <f>VLOOKUP(A218,'C4.iML1515'!A:C,3,FALSE)</f>
        <v>LALALGLUtpp, LALADGLUtpp</v>
      </c>
      <c r="F218" s="4" t="b">
        <f>VLOOKUP(A218,'C4.iML1515'!A:D,4,FALSE)</f>
        <v>1</v>
      </c>
      <c r="G218" s="4">
        <f>VLOOKUP(A218,'C4.iML1515'!A:C,2,FALSE)</f>
        <v>2</v>
      </c>
      <c r="H218" s="4" t="s">
        <v>2926</v>
      </c>
      <c r="I218" s="3" t="s">
        <v>3078</v>
      </c>
    </row>
    <row r="219" spans="1:10" x14ac:dyDescent="0.2">
      <c r="A219" s="3" t="s">
        <v>130</v>
      </c>
      <c r="B219" s="3" t="s">
        <v>3723</v>
      </c>
      <c r="C219" s="3">
        <f t="shared" si="3"/>
        <v>5</v>
      </c>
      <c r="D219" s="3" t="s">
        <v>3544</v>
      </c>
      <c r="E219" s="4" t="str">
        <f>VLOOKUP(A219,'C4.iML1515'!A:C,3,FALSE)</f>
        <v>DDCAtexi, TTDCAtexi, HDCAtexi, OCDCAtexi, OCDCEAtexi, TTDCEAtexi, HDCEAtexi</v>
      </c>
      <c r="F219" s="4" t="b">
        <f>VLOOKUP(A219,'C4.iML1515'!A:D,4,FALSE)</f>
        <v>1</v>
      </c>
      <c r="G219" s="4">
        <f>VLOOKUP(A219,'C4.iML1515'!A:C,2,FALSE)</f>
        <v>7</v>
      </c>
      <c r="H219" s="4" t="s">
        <v>3104</v>
      </c>
      <c r="I219" s="3" t="s">
        <v>3395</v>
      </c>
    </row>
    <row r="220" spans="1:10" x14ac:dyDescent="0.2">
      <c r="A220" s="3" t="s">
        <v>509</v>
      </c>
      <c r="B220" s="3" t="s">
        <v>3693</v>
      </c>
      <c r="C220" s="3">
        <f t="shared" si="3"/>
        <v>5</v>
      </c>
      <c r="D220" s="3" t="s">
        <v>3536</v>
      </c>
      <c r="E220" s="4" t="str">
        <f>VLOOKUP(A220,'C4.iML1515'!A:C,3,FALSE)</f>
        <v>CMtpp, FUSAtpp, MINCYCtpp, DOXRBCNtpp, NOVBCNtpp, TTRCYCtpp, RFAMPtpp</v>
      </c>
      <c r="F220" s="4" t="b">
        <f>VLOOKUP(A220,'C4.iML1515'!A:D,4,FALSE)</f>
        <v>1</v>
      </c>
      <c r="G220" s="4">
        <f>VLOOKUP(A220,'C4.iML1515'!A:C,2,FALSE)</f>
        <v>7</v>
      </c>
      <c r="H220" s="4" t="s">
        <v>2926</v>
      </c>
      <c r="I220" s="3" t="s">
        <v>3432</v>
      </c>
    </row>
    <row r="221" spans="1:10" x14ac:dyDescent="0.2">
      <c r="A221" s="3" t="s">
        <v>430</v>
      </c>
      <c r="B221" s="3" t="s">
        <v>3668</v>
      </c>
      <c r="C221" s="3">
        <f t="shared" si="3"/>
        <v>5</v>
      </c>
      <c r="D221" s="3" t="s">
        <v>3568</v>
      </c>
      <c r="E221" s="4" t="str">
        <f>VLOOKUP(A221,'C4.iML1515'!A:C,3,FALSE)</f>
        <v>FHL</v>
      </c>
      <c r="F221" s="4" t="b">
        <f>VLOOKUP(A221,'C4.iML1515'!A:D,4,FALSE)</f>
        <v>0</v>
      </c>
      <c r="G221" s="4">
        <f>VLOOKUP(A221,'C4.iML1515'!A:C,2,FALSE)</f>
        <v>1</v>
      </c>
      <c r="H221" s="4" t="b">
        <v>0</v>
      </c>
      <c r="I221" s="3" t="s">
        <v>2968</v>
      </c>
      <c r="J221" s="3" t="s">
        <v>3108</v>
      </c>
    </row>
    <row r="222" spans="1:10" x14ac:dyDescent="0.2">
      <c r="A222" s="3" t="s">
        <v>431</v>
      </c>
      <c r="B222" s="3" t="s">
        <v>3668</v>
      </c>
      <c r="C222" s="3">
        <f t="shared" si="3"/>
        <v>5</v>
      </c>
      <c r="D222" s="3" t="s">
        <v>3568</v>
      </c>
      <c r="E222" s="4" t="str">
        <f>VLOOKUP(A222,'C4.iML1515'!A:C,3,FALSE)</f>
        <v>FHL</v>
      </c>
      <c r="F222" s="4" t="b">
        <f>VLOOKUP(A222,'C4.iML1515'!A:D,4,FALSE)</f>
        <v>0</v>
      </c>
      <c r="G222" s="4">
        <f>VLOOKUP(A222,'C4.iML1515'!A:C,2,FALSE)</f>
        <v>1</v>
      </c>
      <c r="H222" s="4" t="b">
        <v>0</v>
      </c>
      <c r="I222" s="3" t="s">
        <v>2968</v>
      </c>
      <c r="J222" s="3" t="s">
        <v>3108</v>
      </c>
    </row>
    <row r="223" spans="1:10" x14ac:dyDescent="0.2">
      <c r="A223" s="3" t="s">
        <v>432</v>
      </c>
      <c r="B223" s="3" t="s">
        <v>3668</v>
      </c>
      <c r="C223" s="3">
        <f t="shared" si="3"/>
        <v>5</v>
      </c>
      <c r="D223" s="3" t="s">
        <v>3568</v>
      </c>
      <c r="E223" s="4" t="str">
        <f>VLOOKUP(A223,'C4.iML1515'!A:C,3,FALSE)</f>
        <v>FHL</v>
      </c>
      <c r="F223" s="4" t="b">
        <f>VLOOKUP(A223,'C4.iML1515'!A:D,4,FALSE)</f>
        <v>0</v>
      </c>
      <c r="G223" s="4">
        <f>VLOOKUP(A223,'C4.iML1515'!A:C,2,FALSE)</f>
        <v>1</v>
      </c>
      <c r="H223" s="4" t="b">
        <v>0</v>
      </c>
      <c r="I223" s="3" t="s">
        <v>2968</v>
      </c>
      <c r="J223" s="3" t="s">
        <v>3108</v>
      </c>
    </row>
    <row r="224" spans="1:10" x14ac:dyDescent="0.2">
      <c r="A224" s="3" t="s">
        <v>435</v>
      </c>
      <c r="B224" s="3" t="s">
        <v>3668</v>
      </c>
      <c r="C224" s="3">
        <f t="shared" si="3"/>
        <v>5</v>
      </c>
      <c r="D224" s="3" t="s">
        <v>3568</v>
      </c>
      <c r="E224" s="4" t="str">
        <f>VLOOKUP(A224,'C4.iML1515'!A:C,3,FALSE)</f>
        <v>FHL</v>
      </c>
      <c r="F224" s="4" t="b">
        <f>VLOOKUP(A224,'C4.iML1515'!A:D,4,FALSE)</f>
        <v>0</v>
      </c>
      <c r="G224" s="4">
        <f>VLOOKUP(A224,'C4.iML1515'!A:C,2,FALSE)</f>
        <v>1</v>
      </c>
      <c r="H224" s="4" t="b">
        <v>0</v>
      </c>
      <c r="I224" s="3" t="s">
        <v>2968</v>
      </c>
      <c r="J224" s="3" t="s">
        <v>3108</v>
      </c>
    </row>
    <row r="225" spans="1:10" x14ac:dyDescent="0.2">
      <c r="A225" s="3" t="s">
        <v>436</v>
      </c>
      <c r="B225" s="3" t="s">
        <v>3668</v>
      </c>
      <c r="C225" s="3">
        <f t="shared" si="3"/>
        <v>5</v>
      </c>
      <c r="D225" s="3" t="s">
        <v>3568</v>
      </c>
      <c r="E225" s="4" t="str">
        <f>VLOOKUP(A225,'C4.iML1515'!A:C,3,FALSE)</f>
        <v>FHL</v>
      </c>
      <c r="F225" s="4" t="b">
        <f>VLOOKUP(A225,'C4.iML1515'!A:D,4,FALSE)</f>
        <v>0</v>
      </c>
      <c r="G225" s="4">
        <f>VLOOKUP(A225,'C4.iML1515'!A:C,2,FALSE)</f>
        <v>1</v>
      </c>
      <c r="H225" s="4" t="b">
        <v>0</v>
      </c>
      <c r="I225" s="3" t="s">
        <v>2968</v>
      </c>
      <c r="J225" s="3" t="s">
        <v>3108</v>
      </c>
    </row>
    <row r="226" spans="1:10" x14ac:dyDescent="0.2">
      <c r="A226" s="3" t="s">
        <v>437</v>
      </c>
      <c r="B226" s="3" t="s">
        <v>3668</v>
      </c>
      <c r="C226" s="3">
        <f t="shared" si="3"/>
        <v>5</v>
      </c>
      <c r="D226" s="3" t="s">
        <v>3568</v>
      </c>
      <c r="E226" s="4" t="str">
        <f>VLOOKUP(A226,'C4.iML1515'!A:C,3,FALSE)</f>
        <v>FHL</v>
      </c>
      <c r="F226" s="4" t="b">
        <f>VLOOKUP(A226,'C4.iML1515'!A:D,4,FALSE)</f>
        <v>0</v>
      </c>
      <c r="G226" s="4">
        <f>VLOOKUP(A226,'C4.iML1515'!A:C,2,FALSE)</f>
        <v>1</v>
      </c>
      <c r="H226" s="4" t="b">
        <v>0</v>
      </c>
      <c r="I226" s="3" t="s">
        <v>2968</v>
      </c>
      <c r="J226" s="3" t="s">
        <v>3108</v>
      </c>
    </row>
    <row r="227" spans="1:10" x14ac:dyDescent="0.2">
      <c r="A227" s="3" t="s">
        <v>438</v>
      </c>
      <c r="B227" s="3" t="s">
        <v>3668</v>
      </c>
      <c r="C227" s="3">
        <f t="shared" si="3"/>
        <v>5</v>
      </c>
      <c r="D227" s="3" t="s">
        <v>3568</v>
      </c>
      <c r="E227" s="4" t="str">
        <f>VLOOKUP(A227,'C4.iML1515'!A:C,3,FALSE)</f>
        <v>FHL</v>
      </c>
      <c r="F227" s="4" t="b">
        <f>VLOOKUP(A227,'C4.iML1515'!A:D,4,FALSE)</f>
        <v>0</v>
      </c>
      <c r="G227" s="4">
        <f>VLOOKUP(A227,'C4.iML1515'!A:C,2,FALSE)</f>
        <v>1</v>
      </c>
      <c r="H227" s="4" t="b">
        <v>0</v>
      </c>
      <c r="I227" s="3" t="s">
        <v>2968</v>
      </c>
      <c r="J227" s="3" t="s">
        <v>3108</v>
      </c>
    </row>
    <row r="228" spans="1:10" x14ac:dyDescent="0.2">
      <c r="A228" s="3" t="s">
        <v>433</v>
      </c>
      <c r="B228" s="3" t="s">
        <v>3668</v>
      </c>
      <c r="C228" s="3">
        <f t="shared" si="3"/>
        <v>5</v>
      </c>
      <c r="D228" s="3" t="s">
        <v>3568</v>
      </c>
      <c r="E228" s="4" t="str">
        <f>VLOOKUP(A228,'C4.iML1515'!A:C,3,FALSE)</f>
        <v>FHL</v>
      </c>
      <c r="F228" s="4" t="b">
        <f>VLOOKUP(A228,'C4.iML1515'!A:D,4,FALSE)</f>
        <v>0</v>
      </c>
      <c r="G228" s="4">
        <f>VLOOKUP(A228,'C4.iML1515'!A:C,2,FALSE)</f>
        <v>1</v>
      </c>
      <c r="H228" s="4" t="b">
        <v>0</v>
      </c>
      <c r="I228" s="3" t="s">
        <v>2968</v>
      </c>
      <c r="J228" s="3" t="s">
        <v>3108</v>
      </c>
    </row>
    <row r="229" spans="1:10" x14ac:dyDescent="0.2">
      <c r="A229" s="3" t="s">
        <v>434</v>
      </c>
      <c r="B229" s="3" t="s">
        <v>3668</v>
      </c>
      <c r="C229" s="3">
        <f t="shared" si="3"/>
        <v>5</v>
      </c>
      <c r="D229" s="3" t="s">
        <v>3568</v>
      </c>
      <c r="E229" s="4" t="str">
        <f>VLOOKUP(A229,'C4.iML1515'!A:C,3,FALSE)</f>
        <v>FHL</v>
      </c>
      <c r="F229" s="4" t="b">
        <f>VLOOKUP(A229,'C4.iML1515'!A:D,4,FALSE)</f>
        <v>0</v>
      </c>
      <c r="G229" s="4">
        <f>VLOOKUP(A229,'C4.iML1515'!A:C,2,FALSE)</f>
        <v>1</v>
      </c>
      <c r="H229" s="4" t="b">
        <v>0</v>
      </c>
      <c r="I229" s="3" t="s">
        <v>2968</v>
      </c>
      <c r="J229" s="3" t="s">
        <v>3108</v>
      </c>
    </row>
    <row r="230" spans="1:10" x14ac:dyDescent="0.2">
      <c r="A230" s="3" t="s">
        <v>423</v>
      </c>
      <c r="B230" s="3" t="s">
        <v>3668</v>
      </c>
      <c r="C230" s="3">
        <f t="shared" si="3"/>
        <v>5</v>
      </c>
      <c r="D230" s="3" t="s">
        <v>3568</v>
      </c>
      <c r="E230" s="4" t="str">
        <f>VLOOKUP(A230,'C4.iML1515'!A:C,3,FALSE)</f>
        <v>FHL, HYD1pp</v>
      </c>
      <c r="F230" s="4" t="b">
        <f>VLOOKUP(A230,'C4.iML1515'!A:D,4,FALSE)</f>
        <v>1</v>
      </c>
      <c r="G230" s="4">
        <f>VLOOKUP(A230,'C4.iML1515'!A:C,2,FALSE)</f>
        <v>2</v>
      </c>
      <c r="H230" s="4" t="s">
        <v>2926</v>
      </c>
      <c r="I230" s="3" t="s">
        <v>2969</v>
      </c>
      <c r="J230" s="3" t="s">
        <v>3108</v>
      </c>
    </row>
    <row r="231" spans="1:10" x14ac:dyDescent="0.2">
      <c r="A231" s="3" t="s">
        <v>426</v>
      </c>
      <c r="B231" s="3" t="s">
        <v>3668</v>
      </c>
      <c r="C231" s="3">
        <f t="shared" si="3"/>
        <v>5</v>
      </c>
      <c r="D231" s="3" t="s">
        <v>3568</v>
      </c>
      <c r="E231" s="4" t="str">
        <f>VLOOKUP(A231,'C4.iML1515'!A:C,3,FALSE)</f>
        <v>FHL, HYD1pp</v>
      </c>
      <c r="F231" s="4" t="b">
        <f>VLOOKUP(A231,'C4.iML1515'!A:D,4,FALSE)</f>
        <v>1</v>
      </c>
      <c r="G231" s="4">
        <f>VLOOKUP(A231,'C4.iML1515'!A:C,2,FALSE)</f>
        <v>2</v>
      </c>
      <c r="H231" s="4" t="s">
        <v>2926</v>
      </c>
      <c r="I231" s="3" t="s">
        <v>2969</v>
      </c>
      <c r="J231" s="3" t="s">
        <v>3108</v>
      </c>
    </row>
    <row r="232" spans="1:10" x14ac:dyDescent="0.2">
      <c r="A232" s="3" t="s">
        <v>427</v>
      </c>
      <c r="B232" s="3" t="s">
        <v>3668</v>
      </c>
      <c r="C232" s="3">
        <f t="shared" si="3"/>
        <v>5</v>
      </c>
      <c r="D232" s="3" t="s">
        <v>3568</v>
      </c>
      <c r="E232" s="4" t="str">
        <f>VLOOKUP(A232,'C4.iML1515'!A:C,3,FALSE)</f>
        <v>FHL, HYD1pp</v>
      </c>
      <c r="F232" s="4" t="b">
        <f>VLOOKUP(A232,'C4.iML1515'!A:D,4,FALSE)</f>
        <v>1</v>
      </c>
      <c r="G232" s="4">
        <f>VLOOKUP(A232,'C4.iML1515'!A:C,2,FALSE)</f>
        <v>2</v>
      </c>
      <c r="H232" s="4" t="s">
        <v>2926</v>
      </c>
      <c r="I232" s="3" t="s">
        <v>2969</v>
      </c>
      <c r="J232" s="3" t="s">
        <v>3108</v>
      </c>
    </row>
    <row r="233" spans="1:10" x14ac:dyDescent="0.2">
      <c r="A233" s="3" t="s">
        <v>428</v>
      </c>
      <c r="B233" s="3" t="s">
        <v>3668</v>
      </c>
      <c r="C233" s="3">
        <f t="shared" si="3"/>
        <v>5</v>
      </c>
      <c r="D233" s="3" t="s">
        <v>3568</v>
      </c>
      <c r="E233" s="4" t="str">
        <f>VLOOKUP(A233,'C4.iML1515'!A:C,3,FALSE)</f>
        <v>FHL, HYD1pp</v>
      </c>
      <c r="F233" s="4" t="b">
        <f>VLOOKUP(A233,'C4.iML1515'!A:D,4,FALSE)</f>
        <v>1</v>
      </c>
      <c r="G233" s="4">
        <f>VLOOKUP(A233,'C4.iML1515'!A:C,2,FALSE)</f>
        <v>2</v>
      </c>
      <c r="H233" s="4" t="s">
        <v>2926</v>
      </c>
      <c r="I233" s="3" t="s">
        <v>2969</v>
      </c>
      <c r="J233" s="3" t="s">
        <v>3108</v>
      </c>
    </row>
    <row r="234" spans="1:10" x14ac:dyDescent="0.2">
      <c r="A234" s="3" t="s">
        <v>424</v>
      </c>
      <c r="B234" s="3" t="s">
        <v>3668</v>
      </c>
      <c r="C234" s="3">
        <f t="shared" si="3"/>
        <v>5</v>
      </c>
      <c r="D234" s="3" t="s">
        <v>3568</v>
      </c>
      <c r="E234" s="4" t="str">
        <f>VLOOKUP(A234,'C4.iML1515'!A:C,3,FALSE)</f>
        <v>FHL, HYD1pp</v>
      </c>
      <c r="F234" s="4" t="b">
        <f>VLOOKUP(A234,'C4.iML1515'!A:D,4,FALSE)</f>
        <v>1</v>
      </c>
      <c r="G234" s="4">
        <f>VLOOKUP(A234,'C4.iML1515'!A:C,2,FALSE)</f>
        <v>2</v>
      </c>
      <c r="H234" s="4" t="s">
        <v>2926</v>
      </c>
      <c r="I234" s="3" t="s">
        <v>2969</v>
      </c>
      <c r="J234" s="3" t="s">
        <v>3108</v>
      </c>
    </row>
    <row r="235" spans="1:10" x14ac:dyDescent="0.2">
      <c r="A235" s="3" t="s">
        <v>425</v>
      </c>
      <c r="B235" s="3" t="s">
        <v>3668</v>
      </c>
      <c r="C235" s="3">
        <f t="shared" si="3"/>
        <v>5</v>
      </c>
      <c r="D235" s="3" t="s">
        <v>3568</v>
      </c>
      <c r="E235" s="4" t="str">
        <f>VLOOKUP(A235,'C4.iML1515'!A:C,3,FALSE)</f>
        <v>FHL, HYD1pp</v>
      </c>
      <c r="F235" s="4" t="b">
        <f>VLOOKUP(A235,'C4.iML1515'!A:D,4,FALSE)</f>
        <v>1</v>
      </c>
      <c r="G235" s="4">
        <f>VLOOKUP(A235,'C4.iML1515'!A:C,2,FALSE)</f>
        <v>2</v>
      </c>
      <c r="H235" s="4" t="s">
        <v>2926</v>
      </c>
      <c r="I235" s="3" t="s">
        <v>2969</v>
      </c>
      <c r="J235" s="3" t="s">
        <v>3108</v>
      </c>
    </row>
    <row r="236" spans="1:10" x14ac:dyDescent="0.2">
      <c r="A236" s="3" t="s">
        <v>2412</v>
      </c>
      <c r="B236" s="3" t="s">
        <v>3672</v>
      </c>
      <c r="C236" s="3">
        <f t="shared" si="3"/>
        <v>5</v>
      </c>
      <c r="D236" s="3" t="s">
        <v>3505</v>
      </c>
      <c r="E236" s="4" t="str">
        <f>VLOOKUP(A236,'C4.iML1515'!A:C,3,FALSE)</f>
        <v>LALALGLUtpp, LALADGLUtpp</v>
      </c>
      <c r="F236" s="4" t="b">
        <f>VLOOKUP(A236,'C4.iML1515'!A:D,4,FALSE)</f>
        <v>1</v>
      </c>
      <c r="G236" s="4">
        <f>VLOOKUP(A236,'C4.iML1515'!A:C,2,FALSE)</f>
        <v>2</v>
      </c>
      <c r="H236" s="4" t="s">
        <v>2926</v>
      </c>
      <c r="I236" s="3" t="s">
        <v>3078</v>
      </c>
    </row>
    <row r="237" spans="1:10" x14ac:dyDescent="0.2">
      <c r="A237" s="3" t="s">
        <v>571</v>
      </c>
      <c r="B237" s="3" t="s">
        <v>3651</v>
      </c>
      <c r="C237" s="3">
        <f t="shared" si="3"/>
        <v>5</v>
      </c>
      <c r="D237" s="3" t="s">
        <v>3587</v>
      </c>
      <c r="E237" s="4" t="str">
        <f>VLOOKUP(A237,'C4.iML1515'!A:C,3,FALSE)</f>
        <v>GSNt3pp, INSt3pp</v>
      </c>
      <c r="F237" s="4" t="b">
        <f>VLOOKUP(A237,'C4.iML1515'!A:D,4,FALSE)</f>
        <v>1</v>
      </c>
      <c r="G237" s="4">
        <f>VLOOKUP(A237,'C4.iML1515'!A:C,2,FALSE)</f>
        <v>2</v>
      </c>
      <c r="H237" s="4" t="b">
        <v>1</v>
      </c>
      <c r="I237" s="3" t="s">
        <v>2998</v>
      </c>
    </row>
    <row r="238" spans="1:10" x14ac:dyDescent="0.2">
      <c r="A238" s="3" t="s">
        <v>114</v>
      </c>
      <c r="B238" s="3" t="s">
        <v>3692</v>
      </c>
      <c r="C238" s="3">
        <f t="shared" si="3"/>
        <v>5</v>
      </c>
      <c r="D238" s="3" t="s">
        <v>3574</v>
      </c>
      <c r="E238" s="4" t="e">
        <f>VLOOKUP(A238,'C4.iML1515'!A:C,3,FALSE)</f>
        <v>#N/A</v>
      </c>
      <c r="F238" s="4" t="e">
        <f>VLOOKUP(A238,'C4.iML1515'!A:D,4,FALSE)</f>
        <v>#N/A</v>
      </c>
      <c r="G238" s="4" t="e">
        <f>VLOOKUP(A238,'C4.iML1515'!A:C,2,FALSE)</f>
        <v>#N/A</v>
      </c>
    </row>
    <row r="239" spans="1:10" x14ac:dyDescent="0.2">
      <c r="A239" s="3" t="s">
        <v>117</v>
      </c>
      <c r="B239" s="3" t="s">
        <v>3692</v>
      </c>
      <c r="C239" s="3">
        <f t="shared" si="3"/>
        <v>5</v>
      </c>
      <c r="D239" s="3" t="s">
        <v>3574</v>
      </c>
      <c r="E239" s="4" t="e">
        <f>VLOOKUP(A239,'C4.iML1515'!A:C,3,FALSE)</f>
        <v>#N/A</v>
      </c>
      <c r="F239" s="4" t="e">
        <f>VLOOKUP(A239,'C4.iML1515'!A:D,4,FALSE)</f>
        <v>#N/A</v>
      </c>
      <c r="G239" s="4" t="e">
        <f>VLOOKUP(A239,'C4.iML1515'!A:C,2,FALSE)</f>
        <v>#N/A</v>
      </c>
    </row>
    <row r="240" spans="1:10" x14ac:dyDescent="0.2">
      <c r="A240" s="3" t="s">
        <v>649</v>
      </c>
      <c r="B240" s="3" t="s">
        <v>3644</v>
      </c>
      <c r="C240" s="3">
        <f t="shared" si="3"/>
        <v>5</v>
      </c>
      <c r="D240" s="3" t="s">
        <v>3352</v>
      </c>
      <c r="E240" s="4" t="str">
        <f>VLOOKUP(A240,'C4.iML1515'!A:C,3,FALSE)</f>
        <v>PIuabcpp</v>
      </c>
      <c r="F240" s="4" t="b">
        <f>VLOOKUP(A240,'C4.iML1515'!A:D,4,FALSE)</f>
        <v>1</v>
      </c>
      <c r="G240" s="4">
        <f>VLOOKUP(A240,'C4.iML1515'!A:C,2,FALSE)</f>
        <v>1</v>
      </c>
      <c r="H240" s="4" t="b">
        <v>1</v>
      </c>
      <c r="I240" s="3" t="s">
        <v>2922</v>
      </c>
    </row>
    <row r="241" spans="1:10" x14ac:dyDescent="0.2">
      <c r="A241" s="3" t="s">
        <v>651</v>
      </c>
      <c r="B241" s="3" t="s">
        <v>3644</v>
      </c>
      <c r="C241" s="3">
        <f t="shared" si="3"/>
        <v>5</v>
      </c>
      <c r="D241" s="3" t="s">
        <v>3352</v>
      </c>
      <c r="E241" s="4" t="str">
        <f>VLOOKUP(A241,'C4.iML1515'!A:C,3,FALSE)</f>
        <v>PIuabcpp</v>
      </c>
      <c r="F241" s="4" t="b">
        <f>VLOOKUP(A241,'C4.iML1515'!A:D,4,FALSE)</f>
        <v>1</v>
      </c>
      <c r="G241" s="4">
        <f>VLOOKUP(A241,'C4.iML1515'!A:C,2,FALSE)</f>
        <v>1</v>
      </c>
      <c r="H241" s="4" t="b">
        <v>1</v>
      </c>
      <c r="I241" s="3" t="s">
        <v>2921</v>
      </c>
    </row>
    <row r="242" spans="1:10" x14ac:dyDescent="0.2">
      <c r="A242" s="3" t="s">
        <v>650</v>
      </c>
      <c r="B242" s="3" t="s">
        <v>3644</v>
      </c>
      <c r="C242" s="3">
        <f t="shared" si="3"/>
        <v>5</v>
      </c>
      <c r="D242" s="3" t="s">
        <v>3352</v>
      </c>
      <c r="E242" s="4" t="str">
        <f>VLOOKUP(A242,'C4.iML1515'!A:C,3,FALSE)</f>
        <v>PIuabcpp</v>
      </c>
      <c r="F242" s="4" t="b">
        <f>VLOOKUP(A242,'C4.iML1515'!A:D,4,FALSE)</f>
        <v>1</v>
      </c>
      <c r="G242" s="4">
        <f>VLOOKUP(A242,'C4.iML1515'!A:C,2,FALSE)</f>
        <v>1</v>
      </c>
      <c r="H242" s="4" t="b">
        <v>1</v>
      </c>
      <c r="I242" s="3" t="s">
        <v>2923</v>
      </c>
    </row>
    <row r="243" spans="1:10" x14ac:dyDescent="0.2">
      <c r="A243" s="3" t="s">
        <v>648</v>
      </c>
      <c r="B243" s="3" t="s">
        <v>3644</v>
      </c>
      <c r="C243" s="3">
        <f t="shared" si="3"/>
        <v>5</v>
      </c>
      <c r="D243" s="3" t="s">
        <v>3352</v>
      </c>
      <c r="E243" s="4" t="str">
        <f>VLOOKUP(A243,'C4.iML1515'!A:C,3,FALSE)</f>
        <v>PIuabcpp</v>
      </c>
      <c r="F243" s="4" t="b">
        <f>VLOOKUP(A243,'C4.iML1515'!A:D,4,FALSE)</f>
        <v>1</v>
      </c>
      <c r="G243" s="4">
        <f>VLOOKUP(A243,'C4.iML1515'!A:C,2,FALSE)</f>
        <v>1</v>
      </c>
      <c r="H243" s="4" t="b">
        <v>1</v>
      </c>
      <c r="I243" s="3" t="s">
        <v>2920</v>
      </c>
    </row>
    <row r="244" spans="1:10" x14ac:dyDescent="0.2">
      <c r="A244" s="3" t="s">
        <v>125</v>
      </c>
      <c r="B244" s="3" t="s">
        <v>3682</v>
      </c>
      <c r="C244" s="3">
        <f t="shared" si="3"/>
        <v>5</v>
      </c>
      <c r="D244" s="3" t="s">
        <v>3576</v>
      </c>
      <c r="E244" s="4" t="e">
        <f>VLOOKUP(A244,'C4.iML1515'!A:C,3,FALSE)</f>
        <v>#N/A</v>
      </c>
      <c r="F244" s="4" t="e">
        <f>VLOOKUP(A244,'C4.iML1515'!A:D,4,FALSE)</f>
        <v>#N/A</v>
      </c>
      <c r="G244" s="4" t="e">
        <f>VLOOKUP(A244,'C4.iML1515'!A:C,2,FALSE)</f>
        <v>#N/A</v>
      </c>
    </row>
    <row r="245" spans="1:10" x14ac:dyDescent="0.2">
      <c r="A245" s="3" t="s">
        <v>41</v>
      </c>
      <c r="B245" s="3" t="s">
        <v>3651</v>
      </c>
      <c r="C245" s="3">
        <f t="shared" si="3"/>
        <v>5</v>
      </c>
      <c r="D245" s="3" t="s">
        <v>3507</v>
      </c>
      <c r="E245" s="4" t="str">
        <f>VLOOKUP(A245,'C4.iML1515'!A:C,3,FALSE)</f>
        <v>XYLt2pp</v>
      </c>
      <c r="F245" s="4" t="b">
        <f>VLOOKUP(A245,'C4.iML1515'!A:D,4,FALSE)</f>
        <v>1</v>
      </c>
      <c r="G245" s="4">
        <f>VLOOKUP(A245,'C4.iML1515'!A:C,2,FALSE)</f>
        <v>1</v>
      </c>
      <c r="H245" s="4" t="b">
        <v>1</v>
      </c>
      <c r="I245" s="3" t="s">
        <v>3017</v>
      </c>
    </row>
    <row r="246" spans="1:10" x14ac:dyDescent="0.2">
      <c r="A246" s="3" t="s">
        <v>429</v>
      </c>
      <c r="B246" s="3" t="s">
        <v>3668</v>
      </c>
      <c r="C246" s="3">
        <f t="shared" si="3"/>
        <v>5</v>
      </c>
      <c r="D246" s="3" t="s">
        <v>3568</v>
      </c>
      <c r="E246" s="4" t="str">
        <f>VLOOKUP(A246,'C4.iML1515'!A:C,3,FALSE)</f>
        <v>FHL</v>
      </c>
      <c r="F246" s="4" t="b">
        <f>VLOOKUP(A246,'C4.iML1515'!A:D,4,FALSE)</f>
        <v>0</v>
      </c>
      <c r="G246" s="4">
        <f>VLOOKUP(A246,'C4.iML1515'!A:C,2,FALSE)</f>
        <v>1</v>
      </c>
      <c r="H246" s="4" t="b">
        <v>0</v>
      </c>
      <c r="I246" s="3" t="s">
        <v>2968</v>
      </c>
      <c r="J246" s="3" t="s">
        <v>3108</v>
      </c>
    </row>
    <row r="247" spans="1:10" x14ac:dyDescent="0.2">
      <c r="A247" s="3" t="s">
        <v>531</v>
      </c>
      <c r="B247" s="3" t="s">
        <v>3651</v>
      </c>
      <c r="C247" s="3">
        <f t="shared" si="3"/>
        <v>5</v>
      </c>
      <c r="D247" s="3" t="s">
        <v>3276</v>
      </c>
      <c r="E247" s="4" t="str">
        <f>VLOOKUP(A247,'C4.iML1515'!A:C,3,FALSE)</f>
        <v>CRNt2rpp, CRNDt2rpp, CTBTt2rpp, PROt2rpp, GLYBt2pp</v>
      </c>
      <c r="F247" s="4" t="b">
        <f>VLOOKUP(A247,'C4.iML1515'!A:D,4,FALSE)</f>
        <v>1</v>
      </c>
      <c r="G247" s="4">
        <f>VLOOKUP(A247,'C4.iML1515'!A:C,2,FALSE)</f>
        <v>5</v>
      </c>
      <c r="H247" s="4" t="s">
        <v>3104</v>
      </c>
      <c r="I247" s="3" t="s">
        <v>2976</v>
      </c>
    </row>
    <row r="248" spans="1:10" x14ac:dyDescent="0.2">
      <c r="A248" s="3" t="s">
        <v>2571</v>
      </c>
      <c r="B248" s="3" t="s">
        <v>3672</v>
      </c>
      <c r="C248" s="3">
        <f t="shared" si="3"/>
        <v>5</v>
      </c>
      <c r="D248" s="3" t="s">
        <v>3505</v>
      </c>
      <c r="E248" s="4" t="str">
        <f>VLOOKUP(A248,'C4.iML1515'!A:C,3,FALSE)</f>
        <v>ALAt2pp, LALALGLUtpp, LALADGLUtpp</v>
      </c>
      <c r="F248" s="4" t="b">
        <f>VLOOKUP(A248,'C4.iML1515'!A:D,4,FALSE)</f>
        <v>1</v>
      </c>
      <c r="G248" s="4">
        <f>VLOOKUP(A248,'C4.iML1515'!A:C,2,FALSE)</f>
        <v>3</v>
      </c>
      <c r="H248" s="4" t="s">
        <v>2926</v>
      </c>
      <c r="I248" s="3" t="s">
        <v>3078</v>
      </c>
    </row>
    <row r="249" spans="1:10" x14ac:dyDescent="0.2">
      <c r="A249" s="3" t="s">
        <v>547</v>
      </c>
      <c r="B249" s="3" t="s">
        <v>3660</v>
      </c>
      <c r="C249" s="3">
        <f t="shared" si="3"/>
        <v>5</v>
      </c>
      <c r="D249" s="3" t="s">
        <v>3865</v>
      </c>
      <c r="E249" s="4" t="str">
        <f>VLOOKUP(A249,'C4.iML1515'!A:C,3,FALSE)</f>
        <v>SUCFUMtpp, ASPt2_3pp, FUMt2_3pp, MALt2_3pp, SUCCt2_3pp, SUCASPtpp, SUCMALtpp</v>
      </c>
      <c r="F249" s="4" t="b">
        <f>VLOOKUP(A249,'C4.iML1515'!A:D,4,FALSE)</f>
        <v>1</v>
      </c>
      <c r="G249" s="4">
        <f>VLOOKUP(A249,'C4.iML1515'!A:C,2,FALSE)</f>
        <v>7</v>
      </c>
      <c r="H249" s="4" t="s">
        <v>2926</v>
      </c>
      <c r="I249" s="3" t="s">
        <v>3884</v>
      </c>
    </row>
    <row r="250" spans="1:10" x14ac:dyDescent="0.2">
      <c r="A250" s="3" t="s">
        <v>562</v>
      </c>
      <c r="B250" s="3" t="s">
        <v>3657</v>
      </c>
      <c r="C250" s="3">
        <f t="shared" si="3"/>
        <v>5</v>
      </c>
      <c r="D250" s="3" t="s">
        <v>3583</v>
      </c>
      <c r="E250" s="4" t="str">
        <f>VLOOKUP(A250,'C4.iML1515'!A:C,3,FALSE)</f>
        <v>ILEt3pp, METt3pp, LEUt3pp, VALt3pp</v>
      </c>
      <c r="F250" s="4" t="b">
        <f>VLOOKUP(A250,'C4.iML1515'!A:D,4,FALSE)</f>
        <v>1</v>
      </c>
      <c r="G250" s="4">
        <f>VLOOKUP(A250,'C4.iML1515'!A:C,2,FALSE)</f>
        <v>4</v>
      </c>
      <c r="H250" s="4" t="b">
        <v>1</v>
      </c>
      <c r="I250" s="3" t="s">
        <v>689</v>
      </c>
    </row>
    <row r="251" spans="1:10" x14ac:dyDescent="0.2">
      <c r="A251" s="3" t="s">
        <v>59</v>
      </c>
      <c r="B251" s="3" t="s">
        <v>3699</v>
      </c>
      <c r="C251" s="3">
        <f t="shared" si="3"/>
        <v>5</v>
      </c>
      <c r="D251" s="3" t="s">
        <v>3547</v>
      </c>
      <c r="E251" s="4" t="e">
        <f>VLOOKUP(A251,'C4.iML1515'!A:C,3,FALSE)</f>
        <v>#N/A</v>
      </c>
      <c r="F251" s="4" t="e">
        <f>VLOOKUP(A251,'C4.iML1515'!A:D,4,FALSE)</f>
        <v>#N/A</v>
      </c>
      <c r="G251" s="4" t="e">
        <f>VLOOKUP(A251,'C4.iML1515'!A:C,2,FALSE)</f>
        <v>#N/A</v>
      </c>
    </row>
    <row r="252" spans="1:10" x14ac:dyDescent="0.2">
      <c r="A252" s="3" t="s">
        <v>88</v>
      </c>
      <c r="B252" s="3" t="s">
        <v>3651</v>
      </c>
      <c r="C252" s="3">
        <f t="shared" si="3"/>
        <v>6</v>
      </c>
      <c r="D252" s="3" t="s">
        <v>3530</v>
      </c>
      <c r="E252" s="4" t="str">
        <f>VLOOKUP(A252,'C4.iML1515'!A:C,3,FALSE)</f>
        <v>LCTSt3ipp</v>
      </c>
      <c r="F252" s="4" t="b">
        <f>VLOOKUP(A252,'C4.iML1515'!A:D,4,FALSE)</f>
        <v>1</v>
      </c>
      <c r="G252" s="4">
        <f>VLOOKUP(A252,'C4.iML1515'!A:C,2,FALSE)</f>
        <v>1</v>
      </c>
      <c r="H252" s="4" t="b">
        <v>1</v>
      </c>
      <c r="I252" s="7" t="s">
        <v>3048</v>
      </c>
    </row>
    <row r="253" spans="1:10" x14ac:dyDescent="0.2">
      <c r="A253" s="3" t="s">
        <v>582</v>
      </c>
      <c r="B253" s="3" t="s">
        <v>3651</v>
      </c>
      <c r="C253" s="3">
        <f t="shared" si="3"/>
        <v>6</v>
      </c>
      <c r="D253" s="3" t="s">
        <v>3535</v>
      </c>
      <c r="E253" s="4" t="str">
        <f>VLOOKUP(A253,'C4.iML1515'!A:C,3,FALSE)</f>
        <v>MELIBt2pp, LCTStpp</v>
      </c>
      <c r="F253" s="4" t="b">
        <f>VLOOKUP(A253,'C4.iML1515'!A:D,4,FALSE)</f>
        <v>1</v>
      </c>
      <c r="G253" s="4">
        <f>VLOOKUP(A253,'C4.iML1515'!A:C,2,FALSE)</f>
        <v>2</v>
      </c>
      <c r="H253" s="4" t="b">
        <v>1</v>
      </c>
      <c r="I253" s="3" t="s">
        <v>2966</v>
      </c>
    </row>
    <row r="254" spans="1:10" x14ac:dyDescent="0.2">
      <c r="A254" s="3" t="s">
        <v>409</v>
      </c>
      <c r="B254" s="3" t="s">
        <v>3644</v>
      </c>
      <c r="C254" s="3">
        <f t="shared" si="3"/>
        <v>6</v>
      </c>
      <c r="D254" s="3" t="s">
        <v>3341</v>
      </c>
      <c r="E254" s="4" t="str">
        <f>VLOOKUP(A254,'C4.iML1515'!A:C,3,FALSE)</f>
        <v>TAURabcpp, BUTSO3abcpp, ISETACabcpp</v>
      </c>
      <c r="F254" s="4" t="b">
        <f>VLOOKUP(A254,'C4.iML1515'!A:D,4,FALSE)</f>
        <v>1</v>
      </c>
      <c r="G254" s="4">
        <f>VLOOKUP(A254,'C4.iML1515'!A:C,2,FALSE)</f>
        <v>3</v>
      </c>
      <c r="H254" s="4" t="s">
        <v>3104</v>
      </c>
      <c r="I254" s="3" t="s">
        <v>2952</v>
      </c>
    </row>
    <row r="255" spans="1:10" x14ac:dyDescent="0.2">
      <c r="A255" s="3" t="s">
        <v>408</v>
      </c>
      <c r="B255" s="3" t="s">
        <v>3644</v>
      </c>
      <c r="C255" s="3">
        <f t="shared" si="3"/>
        <v>6</v>
      </c>
      <c r="D255" s="3" t="s">
        <v>3341</v>
      </c>
      <c r="E255" s="4" t="str">
        <f>VLOOKUP(A255,'C4.iML1515'!A:C,3,FALSE)</f>
        <v>TAURabcpp, BUTSO3abcpp, ISETACabcpp</v>
      </c>
      <c r="F255" s="4" t="b">
        <f>VLOOKUP(A255,'C4.iML1515'!A:D,4,FALSE)</f>
        <v>1</v>
      </c>
      <c r="G255" s="4">
        <f>VLOOKUP(A255,'C4.iML1515'!A:C,2,FALSE)</f>
        <v>3</v>
      </c>
      <c r="H255" s="4" t="s">
        <v>3104</v>
      </c>
      <c r="I255" s="3" t="s">
        <v>2952</v>
      </c>
    </row>
    <row r="256" spans="1:10" x14ac:dyDescent="0.2">
      <c r="A256" s="3" t="s">
        <v>407</v>
      </c>
      <c r="B256" s="3" t="s">
        <v>3644</v>
      </c>
      <c r="C256" s="3">
        <f t="shared" si="3"/>
        <v>6</v>
      </c>
      <c r="D256" s="3" t="s">
        <v>3341</v>
      </c>
      <c r="E256" s="4" t="str">
        <f>VLOOKUP(A256,'C4.iML1515'!A:C,3,FALSE)</f>
        <v>TAURabcpp, BUTSO3abcpp, ISETACabcpp</v>
      </c>
      <c r="F256" s="4" t="b">
        <f>VLOOKUP(A256,'C4.iML1515'!A:D,4,FALSE)</f>
        <v>1</v>
      </c>
      <c r="G256" s="4">
        <f>VLOOKUP(A256,'C4.iML1515'!A:C,2,FALSE)</f>
        <v>3</v>
      </c>
      <c r="H256" s="4" t="s">
        <v>3104</v>
      </c>
      <c r="I256" s="3" t="s">
        <v>2952</v>
      </c>
    </row>
    <row r="257" spans="1:10" x14ac:dyDescent="0.2">
      <c r="A257" s="3" t="s">
        <v>494</v>
      </c>
      <c r="B257" s="3" t="s">
        <v>3657</v>
      </c>
      <c r="C257" s="3">
        <f t="shared" si="3"/>
        <v>6</v>
      </c>
      <c r="D257" s="3" t="s">
        <v>3284</v>
      </c>
      <c r="E257" s="4" t="str">
        <f>VLOOKUP(A257,'C4.iML1515'!A:C,3,FALSE)</f>
        <v>PROt2rpp</v>
      </c>
      <c r="F257" s="4" t="b">
        <f>VLOOKUP(A257,'C4.iML1515'!A:D,4,FALSE)</f>
        <v>1</v>
      </c>
      <c r="G257" s="4">
        <f>VLOOKUP(A257,'C4.iML1515'!A:C,2,FALSE)</f>
        <v>1</v>
      </c>
      <c r="H257" s="4" t="b">
        <v>1</v>
      </c>
      <c r="I257" s="3" t="s">
        <v>3024</v>
      </c>
    </row>
    <row r="258" spans="1:10" x14ac:dyDescent="0.2">
      <c r="A258" t="s">
        <v>470</v>
      </c>
      <c r="B258" s="3" t="s">
        <v>3714</v>
      </c>
      <c r="C258" s="3">
        <f t="shared" ref="C258:C321" si="4">LEN(D258)-LEN(SUBSTITUTE(D258,",",""))+1</f>
        <v>6</v>
      </c>
      <c r="D258" t="s">
        <v>3356</v>
      </c>
      <c r="E258" s="4" t="e">
        <f>VLOOKUP(A258,'C4.iML1515'!A:C,3,FALSE)</f>
        <v>#N/A</v>
      </c>
      <c r="F258" s="4" t="e">
        <f>VLOOKUP(A258,'C4.iML1515'!A:D,4,FALSE)</f>
        <v>#N/A</v>
      </c>
      <c r="G258" s="4" t="e">
        <f>VLOOKUP(A258,'C4.iML1515'!A:C,2,FALSE)</f>
        <v>#N/A</v>
      </c>
      <c r="H258" t="s">
        <v>484</v>
      </c>
      <c r="I258" t="s">
        <v>3763</v>
      </c>
      <c r="J258"/>
    </row>
    <row r="259" spans="1:10" x14ac:dyDescent="0.2">
      <c r="A259" t="s">
        <v>469</v>
      </c>
      <c r="B259" s="3" t="s">
        <v>3644</v>
      </c>
      <c r="C259" s="3">
        <f t="shared" si="4"/>
        <v>6</v>
      </c>
      <c r="D259" t="s">
        <v>3356</v>
      </c>
      <c r="E259" s="4" t="e">
        <f>VLOOKUP(A259,'C4.iML1515'!A:C,3,FALSE)</f>
        <v>#N/A</v>
      </c>
      <c r="F259" s="4" t="e">
        <f>VLOOKUP(A259,'C4.iML1515'!A:D,4,FALSE)</f>
        <v>#N/A</v>
      </c>
      <c r="G259" s="4" t="e">
        <f>VLOOKUP(A259,'C4.iML1515'!A:C,2,FALSE)</f>
        <v>#N/A</v>
      </c>
      <c r="H259" t="s">
        <v>484</v>
      </c>
      <c r="I259" t="s">
        <v>3762</v>
      </c>
      <c r="J259"/>
    </row>
    <row r="260" spans="1:10" x14ac:dyDescent="0.2">
      <c r="A260" s="3" t="s">
        <v>500</v>
      </c>
      <c r="B260" s="3" t="s">
        <v>3657</v>
      </c>
      <c r="C260" s="3">
        <f t="shared" si="4"/>
        <v>6</v>
      </c>
      <c r="D260" s="3" t="s">
        <v>3284</v>
      </c>
      <c r="E260" s="4" t="str">
        <f>VLOOKUP(A260,'C4.iML1515'!A:C,3,FALSE)</f>
        <v>PHEt2rpp</v>
      </c>
      <c r="F260" s="4" t="b">
        <f>VLOOKUP(A260,'C4.iML1515'!A:D,4,FALSE)</f>
        <v>1</v>
      </c>
      <c r="G260" s="4">
        <f>VLOOKUP(A260,'C4.iML1515'!A:C,2,FALSE)</f>
        <v>1</v>
      </c>
      <c r="H260" s="4" t="b">
        <v>1</v>
      </c>
      <c r="I260" s="3" t="s">
        <v>3028</v>
      </c>
    </row>
    <row r="261" spans="1:10" x14ac:dyDescent="0.2">
      <c r="A261" s="3" t="s">
        <v>211</v>
      </c>
      <c r="B261" s="3" t="s">
        <v>3644</v>
      </c>
      <c r="C261" s="3">
        <f t="shared" si="4"/>
        <v>6</v>
      </c>
      <c r="D261" s="3" t="s">
        <v>3320</v>
      </c>
      <c r="E261" s="4" t="str">
        <f>VLOOKUP(A261,'C4.iML1515'!A:C,3,FALSE)</f>
        <v>FEENTERabcpp, DHBSZ3FEabcpp</v>
      </c>
      <c r="F261" s="4" t="b">
        <f>VLOOKUP(A261,'C4.iML1515'!A:D,4,FALSE)</f>
        <v>1</v>
      </c>
      <c r="G261" s="4">
        <f>VLOOKUP(A261,'C4.iML1515'!A:C,2,FALSE)</f>
        <v>2</v>
      </c>
      <c r="H261" s="4" t="b">
        <v>1</v>
      </c>
      <c r="I261" s="3" t="s">
        <v>2907</v>
      </c>
    </row>
    <row r="262" spans="1:10" x14ac:dyDescent="0.2">
      <c r="A262" s="3" t="s">
        <v>208</v>
      </c>
      <c r="B262" s="3" t="s">
        <v>3644</v>
      </c>
      <c r="C262" s="3">
        <f t="shared" si="4"/>
        <v>6</v>
      </c>
      <c r="D262" s="3" t="s">
        <v>3320</v>
      </c>
      <c r="E262" s="4" t="str">
        <f>VLOOKUP(A262,'C4.iML1515'!A:C,3,FALSE)</f>
        <v>FEENTERabcpp, DHBSZ3FEabcpp</v>
      </c>
      <c r="F262" s="4" t="b">
        <f>VLOOKUP(A262,'C4.iML1515'!A:D,4,FALSE)</f>
        <v>1</v>
      </c>
      <c r="G262" s="4">
        <f>VLOOKUP(A262,'C4.iML1515'!A:C,2,FALSE)</f>
        <v>2</v>
      </c>
      <c r="H262" s="4" t="b">
        <v>1</v>
      </c>
      <c r="I262" s="3" t="s">
        <v>2907</v>
      </c>
    </row>
    <row r="263" spans="1:10" x14ac:dyDescent="0.2">
      <c r="A263" s="3" t="s">
        <v>209</v>
      </c>
      <c r="B263" s="3" t="s">
        <v>3644</v>
      </c>
      <c r="C263" s="3">
        <f t="shared" si="4"/>
        <v>6</v>
      </c>
      <c r="D263" s="3" t="s">
        <v>3320</v>
      </c>
      <c r="E263" s="4" t="str">
        <f>VLOOKUP(A263,'C4.iML1515'!A:C,3,FALSE)</f>
        <v>FEENTERabcpp, DHBSZ3FEabcpp</v>
      </c>
      <c r="F263" s="4" t="b">
        <f>VLOOKUP(A263,'C4.iML1515'!A:D,4,FALSE)</f>
        <v>1</v>
      </c>
      <c r="G263" s="4">
        <f>VLOOKUP(A263,'C4.iML1515'!A:C,2,FALSE)</f>
        <v>2</v>
      </c>
      <c r="H263" s="4" t="b">
        <v>1</v>
      </c>
      <c r="I263" s="3" t="s">
        <v>2907</v>
      </c>
    </row>
    <row r="264" spans="1:10" x14ac:dyDescent="0.2">
      <c r="A264" s="3" t="s">
        <v>210</v>
      </c>
      <c r="B264" s="3" t="s">
        <v>3644</v>
      </c>
      <c r="C264" s="3">
        <f t="shared" si="4"/>
        <v>6</v>
      </c>
      <c r="D264" s="3" t="s">
        <v>3320</v>
      </c>
      <c r="E264" s="4" t="str">
        <f>VLOOKUP(A264,'C4.iML1515'!A:C,3,FALSE)</f>
        <v>FEENTERabcpp, DHBSZ3FEabcpp</v>
      </c>
      <c r="F264" s="4" t="b">
        <f>VLOOKUP(A264,'C4.iML1515'!A:D,4,FALSE)</f>
        <v>1</v>
      </c>
      <c r="G264" s="4">
        <f>VLOOKUP(A264,'C4.iML1515'!A:C,2,FALSE)</f>
        <v>2</v>
      </c>
      <c r="H264" s="4" t="b">
        <v>1</v>
      </c>
      <c r="I264" s="3" t="s">
        <v>2907</v>
      </c>
    </row>
    <row r="265" spans="1:10" x14ac:dyDescent="0.2">
      <c r="A265" s="3" t="s">
        <v>558</v>
      </c>
      <c r="B265" s="3" t="s">
        <v>3687</v>
      </c>
      <c r="C265" s="3">
        <f t="shared" si="4"/>
        <v>6</v>
      </c>
      <c r="D265" s="3" t="s">
        <v>3490</v>
      </c>
      <c r="E265" s="4" t="str">
        <f>VLOOKUP(A265,'C4.iML1515'!A:C,3,FALSE)</f>
        <v>SUCFUMtpp, FUMt2_3pp, SUCASPtpp, SUCMALtpp</v>
      </c>
      <c r="F265" s="4" t="b">
        <f>VLOOKUP(A265,'C4.iML1515'!A:D,4,FALSE)</f>
        <v>1</v>
      </c>
      <c r="G265" s="4">
        <f>VLOOKUP(A265,'C4.iML1515'!A:C,2,FALSE)</f>
        <v>4</v>
      </c>
      <c r="H265" s="4" t="b">
        <v>0</v>
      </c>
      <c r="I265" s="3" t="s">
        <v>2989</v>
      </c>
    </row>
    <row r="266" spans="1:10" x14ac:dyDescent="0.2">
      <c r="A266" s="3" t="s">
        <v>175</v>
      </c>
      <c r="B266" s="3" t="s">
        <v>3644</v>
      </c>
      <c r="C266" s="3">
        <f t="shared" si="4"/>
        <v>6</v>
      </c>
      <c r="D266" s="3" t="s">
        <v>3273</v>
      </c>
      <c r="E266" s="4" t="str">
        <f>VLOOKUP(A266,'C4.iML1515'!A:C,3,FALSE)</f>
        <v>SULabcpp, TUNGSabcpp, MOBDabcpp</v>
      </c>
      <c r="F266" s="4" t="b">
        <f>VLOOKUP(A266,'C4.iML1515'!A:D,4,FALSE)</f>
        <v>1</v>
      </c>
      <c r="G266" s="4">
        <f>VLOOKUP(A266,'C4.iML1515'!A:C,2,FALSE)</f>
        <v>3</v>
      </c>
      <c r="H266" s="4" t="b">
        <v>1</v>
      </c>
      <c r="I266" s="3" t="s">
        <v>2905</v>
      </c>
    </row>
    <row r="267" spans="1:10" x14ac:dyDescent="0.2">
      <c r="A267" s="3" t="s">
        <v>174</v>
      </c>
      <c r="B267" s="3" t="s">
        <v>3644</v>
      </c>
      <c r="C267" s="3">
        <f t="shared" si="4"/>
        <v>6</v>
      </c>
      <c r="D267" s="3" t="s">
        <v>3273</v>
      </c>
      <c r="E267" s="4" t="str">
        <f>VLOOKUP(A267,'C4.iML1515'!A:C,3,FALSE)</f>
        <v>SULabcpp, TUNGSabcpp, MOBDabcpp</v>
      </c>
      <c r="F267" s="4" t="b">
        <f>VLOOKUP(A267,'C4.iML1515'!A:D,4,FALSE)</f>
        <v>1</v>
      </c>
      <c r="G267" s="4">
        <f>VLOOKUP(A267,'C4.iML1515'!A:C,2,FALSE)</f>
        <v>3</v>
      </c>
      <c r="H267" s="4" t="b">
        <v>1</v>
      </c>
      <c r="I267" s="3" t="s">
        <v>2905</v>
      </c>
    </row>
    <row r="268" spans="1:10" x14ac:dyDescent="0.2">
      <c r="A268" s="3" t="s">
        <v>173</v>
      </c>
      <c r="B268" s="3" t="s">
        <v>3644</v>
      </c>
      <c r="C268" s="3">
        <f t="shared" si="4"/>
        <v>6</v>
      </c>
      <c r="D268" s="3" t="s">
        <v>3273</v>
      </c>
      <c r="E268" s="4" t="str">
        <f>VLOOKUP(A268,'C4.iML1515'!A:C,3,FALSE)</f>
        <v>SULabcpp, TUNGSabcpp, MOBDabcpp</v>
      </c>
      <c r="F268" s="4" t="b">
        <f>VLOOKUP(A268,'C4.iML1515'!A:D,4,FALSE)</f>
        <v>1</v>
      </c>
      <c r="G268" s="4">
        <f>VLOOKUP(A268,'C4.iML1515'!A:C,2,FALSE)</f>
        <v>3</v>
      </c>
      <c r="H268" s="4" t="b">
        <v>1</v>
      </c>
      <c r="I268" s="3" t="s">
        <v>2905</v>
      </c>
    </row>
    <row r="269" spans="1:10" x14ac:dyDescent="0.2">
      <c r="A269" s="3" t="s">
        <v>313</v>
      </c>
      <c r="B269" s="3" t="s">
        <v>3644</v>
      </c>
      <c r="C269" s="3">
        <f t="shared" si="4"/>
        <v>6</v>
      </c>
      <c r="D269" s="3" t="s">
        <v>3340</v>
      </c>
      <c r="E269" s="4" t="str">
        <f>VLOOKUP(A269,'C4.iML1515'!A:C,3,FALSE)</f>
        <v>GLNabcpp</v>
      </c>
      <c r="F269" s="4" t="b">
        <f>VLOOKUP(A269,'C4.iML1515'!A:D,4,FALSE)</f>
        <v>1</v>
      </c>
      <c r="G269" s="4">
        <f>VLOOKUP(A269,'C4.iML1515'!A:C,2,FALSE)</f>
        <v>1</v>
      </c>
      <c r="H269" s="4" t="b">
        <v>1</v>
      </c>
      <c r="I269" s="3" t="s">
        <v>2943</v>
      </c>
      <c r="J269" s="6"/>
    </row>
    <row r="270" spans="1:10" x14ac:dyDescent="0.2">
      <c r="A270" s="3" t="s">
        <v>312</v>
      </c>
      <c r="B270" s="3" t="s">
        <v>3644</v>
      </c>
      <c r="C270" s="3">
        <f t="shared" si="4"/>
        <v>6</v>
      </c>
      <c r="D270" s="3" t="s">
        <v>3340</v>
      </c>
      <c r="E270" s="4" t="str">
        <f>VLOOKUP(A270,'C4.iML1515'!A:C,3,FALSE)</f>
        <v>GLNabcpp</v>
      </c>
      <c r="F270" s="4" t="b">
        <f>VLOOKUP(A270,'C4.iML1515'!A:D,4,FALSE)</f>
        <v>1</v>
      </c>
      <c r="G270" s="4">
        <f>VLOOKUP(A270,'C4.iML1515'!A:C,2,FALSE)</f>
        <v>1</v>
      </c>
      <c r="H270" s="4" t="b">
        <v>1</v>
      </c>
      <c r="I270" s="3" t="s">
        <v>2943</v>
      </c>
      <c r="J270" s="6"/>
    </row>
    <row r="271" spans="1:10" x14ac:dyDescent="0.2">
      <c r="A271" s="3" t="s">
        <v>311</v>
      </c>
      <c r="B271" s="3" t="s">
        <v>3644</v>
      </c>
      <c r="C271" s="3">
        <f t="shared" si="4"/>
        <v>6</v>
      </c>
      <c r="D271" s="3" t="s">
        <v>3340</v>
      </c>
      <c r="E271" s="4" t="str">
        <f>VLOOKUP(A271,'C4.iML1515'!A:C,3,FALSE)</f>
        <v>GLNabcpp</v>
      </c>
      <c r="F271" s="4" t="b">
        <f>VLOOKUP(A271,'C4.iML1515'!A:D,4,FALSE)</f>
        <v>1</v>
      </c>
      <c r="G271" s="4">
        <f>VLOOKUP(A271,'C4.iML1515'!A:C,2,FALSE)</f>
        <v>1</v>
      </c>
      <c r="H271" s="4" t="b">
        <v>1</v>
      </c>
      <c r="I271" s="3" t="s">
        <v>2943</v>
      </c>
      <c r="J271" s="6"/>
    </row>
    <row r="272" spans="1:10" x14ac:dyDescent="0.2">
      <c r="A272" s="3" t="s">
        <v>355</v>
      </c>
      <c r="B272" s="3" t="s">
        <v>3644</v>
      </c>
      <c r="C272" s="3">
        <f t="shared" si="4"/>
        <v>6</v>
      </c>
      <c r="D272" s="3" t="s">
        <v>3271</v>
      </c>
      <c r="E272" s="4" t="str">
        <f>VLOOKUP(A272,'C4.iML1515'!A:C,3,FALSE)</f>
        <v>GTHRDabcpp</v>
      </c>
      <c r="F272" s="4" t="b">
        <f>VLOOKUP(A272,'C4.iML1515'!A:D,4,FALSE)</f>
        <v>1</v>
      </c>
      <c r="G272" s="4">
        <f>VLOOKUP(A272,'C4.iML1515'!A:C,2,FALSE)</f>
        <v>1</v>
      </c>
      <c r="H272" s="4" t="b">
        <v>1</v>
      </c>
      <c r="I272" s="3" t="s">
        <v>2947</v>
      </c>
    </row>
    <row r="273" spans="1:9" x14ac:dyDescent="0.2">
      <c r="A273" s="3" t="s">
        <v>354</v>
      </c>
      <c r="B273" s="3" t="s">
        <v>3644</v>
      </c>
      <c r="C273" s="3">
        <f t="shared" si="4"/>
        <v>6</v>
      </c>
      <c r="D273" s="3" t="s">
        <v>3271</v>
      </c>
      <c r="E273" s="4" t="str">
        <f>VLOOKUP(A273,'C4.iML1515'!A:C,3,FALSE)</f>
        <v>GTHRDabcpp</v>
      </c>
      <c r="F273" s="4" t="b">
        <f>VLOOKUP(A273,'C4.iML1515'!A:D,4,FALSE)</f>
        <v>1</v>
      </c>
      <c r="G273" s="4">
        <f>VLOOKUP(A273,'C4.iML1515'!A:C,2,FALSE)</f>
        <v>1</v>
      </c>
      <c r="H273" s="4" t="b">
        <v>1</v>
      </c>
      <c r="I273" s="3" t="s">
        <v>2947</v>
      </c>
    </row>
    <row r="274" spans="1:9" x14ac:dyDescent="0.2">
      <c r="A274" s="3" t="s">
        <v>353</v>
      </c>
      <c r="B274" s="3" t="s">
        <v>3644</v>
      </c>
      <c r="C274" s="3">
        <f t="shared" si="4"/>
        <v>6</v>
      </c>
      <c r="D274" s="3" t="s">
        <v>3271</v>
      </c>
      <c r="E274" s="4" t="str">
        <f>VLOOKUP(A274,'C4.iML1515'!A:C,3,FALSE)</f>
        <v>GTHRDabcpp</v>
      </c>
      <c r="F274" s="4" t="b">
        <f>VLOOKUP(A274,'C4.iML1515'!A:D,4,FALSE)</f>
        <v>1</v>
      </c>
      <c r="G274" s="4">
        <f>VLOOKUP(A274,'C4.iML1515'!A:C,2,FALSE)</f>
        <v>1</v>
      </c>
      <c r="H274" s="4" t="b">
        <v>1</v>
      </c>
      <c r="I274" s="3" t="s">
        <v>2947</v>
      </c>
    </row>
    <row r="275" spans="1:9" x14ac:dyDescent="0.2">
      <c r="A275" s="3" t="s">
        <v>339</v>
      </c>
      <c r="B275" s="3" t="s">
        <v>3644</v>
      </c>
      <c r="C275" s="3">
        <f t="shared" si="4"/>
        <v>6</v>
      </c>
      <c r="D275" s="3" t="s">
        <v>3272</v>
      </c>
      <c r="E275" s="4" t="str">
        <f>VLOOKUP(A275,'C4.iML1515'!A:C,3,FALSE)</f>
        <v>PTRCabcpp</v>
      </c>
      <c r="F275" s="4" t="b">
        <f>VLOOKUP(A275,'C4.iML1515'!A:D,4,FALSE)</f>
        <v>1</v>
      </c>
      <c r="G275" s="4">
        <f>VLOOKUP(A275,'C4.iML1515'!A:C,2,FALSE)</f>
        <v>1</v>
      </c>
      <c r="H275" s="4" t="b">
        <v>1</v>
      </c>
      <c r="I275" s="3" t="s">
        <v>2946</v>
      </c>
    </row>
    <row r="276" spans="1:9" x14ac:dyDescent="0.2">
      <c r="A276" s="3" t="s">
        <v>338</v>
      </c>
      <c r="B276" s="3" t="s">
        <v>3644</v>
      </c>
      <c r="C276" s="3">
        <f t="shared" si="4"/>
        <v>6</v>
      </c>
      <c r="D276" s="3" t="s">
        <v>3272</v>
      </c>
      <c r="E276" s="4" t="str">
        <f>VLOOKUP(A276,'C4.iML1515'!A:C,3,FALSE)</f>
        <v>PTRCabcpp</v>
      </c>
      <c r="F276" s="4" t="b">
        <f>VLOOKUP(A276,'C4.iML1515'!A:D,4,FALSE)</f>
        <v>1</v>
      </c>
      <c r="G276" s="4">
        <f>VLOOKUP(A276,'C4.iML1515'!A:C,2,FALSE)</f>
        <v>1</v>
      </c>
      <c r="H276" s="4" t="b">
        <v>1</v>
      </c>
      <c r="I276" s="3" t="s">
        <v>2946</v>
      </c>
    </row>
    <row r="277" spans="1:9" x14ac:dyDescent="0.2">
      <c r="A277" s="3" t="s">
        <v>337</v>
      </c>
      <c r="B277" s="3" t="s">
        <v>3644</v>
      </c>
      <c r="C277" s="3">
        <f t="shared" si="4"/>
        <v>6</v>
      </c>
      <c r="D277" s="3" t="s">
        <v>3272</v>
      </c>
      <c r="E277" s="4" t="str">
        <f>VLOOKUP(A277,'C4.iML1515'!A:C,3,FALSE)</f>
        <v>PTRCabcpp</v>
      </c>
      <c r="F277" s="4" t="b">
        <f>VLOOKUP(A277,'C4.iML1515'!A:D,4,FALSE)</f>
        <v>1</v>
      </c>
      <c r="G277" s="4">
        <f>VLOOKUP(A277,'C4.iML1515'!A:C,2,FALSE)</f>
        <v>1</v>
      </c>
      <c r="H277" s="4" t="b">
        <v>1</v>
      </c>
      <c r="I277" s="3" t="s">
        <v>2946</v>
      </c>
    </row>
    <row r="278" spans="1:9" x14ac:dyDescent="0.2">
      <c r="A278" s="3" t="s">
        <v>340</v>
      </c>
      <c r="B278" s="3" t="s">
        <v>3644</v>
      </c>
      <c r="C278" s="3">
        <f t="shared" si="4"/>
        <v>6</v>
      </c>
      <c r="D278" s="3" t="s">
        <v>3272</v>
      </c>
      <c r="E278" s="4" t="str">
        <f>VLOOKUP(A278,'C4.iML1515'!A:C,3,FALSE)</f>
        <v>PTRCabcpp</v>
      </c>
      <c r="F278" s="4" t="b">
        <f>VLOOKUP(A278,'C4.iML1515'!A:D,4,FALSE)</f>
        <v>1</v>
      </c>
      <c r="G278" s="4">
        <f>VLOOKUP(A278,'C4.iML1515'!A:C,2,FALSE)</f>
        <v>1</v>
      </c>
      <c r="H278" s="4" t="b">
        <v>1</v>
      </c>
      <c r="I278" s="3" t="s">
        <v>2946</v>
      </c>
    </row>
    <row r="279" spans="1:9" x14ac:dyDescent="0.2">
      <c r="A279" s="3" t="s">
        <v>458</v>
      </c>
      <c r="B279" s="3" t="s">
        <v>3644</v>
      </c>
      <c r="C279" s="3">
        <f t="shared" si="4"/>
        <v>6</v>
      </c>
      <c r="D279" s="3" t="s">
        <v>3351</v>
      </c>
      <c r="E279" s="4" t="str">
        <f>VLOOKUP(A279,'C4.iML1515'!A:C,3,FALSE)</f>
        <v>ARGabcpp</v>
      </c>
      <c r="F279" s="4" t="b">
        <f>VLOOKUP(A279,'C4.iML1515'!A:D,4,FALSE)</f>
        <v>1</v>
      </c>
      <c r="G279" s="4">
        <f>VLOOKUP(A279,'C4.iML1515'!A:C,2,FALSE)</f>
        <v>1</v>
      </c>
      <c r="H279" s="4" t="b">
        <v>1</v>
      </c>
      <c r="I279" s="3" t="s">
        <v>2949</v>
      </c>
    </row>
    <row r="280" spans="1:9" x14ac:dyDescent="0.2">
      <c r="A280" s="3" t="s">
        <v>457</v>
      </c>
      <c r="B280" s="3" t="s">
        <v>3644</v>
      </c>
      <c r="C280" s="3">
        <f t="shared" si="4"/>
        <v>6</v>
      </c>
      <c r="D280" s="3" t="s">
        <v>3351</v>
      </c>
      <c r="E280" s="4" t="str">
        <f>VLOOKUP(A280,'C4.iML1515'!A:C,3,FALSE)</f>
        <v>ARGabcpp</v>
      </c>
      <c r="F280" s="4" t="b">
        <f>VLOOKUP(A280,'C4.iML1515'!A:D,4,FALSE)</f>
        <v>1</v>
      </c>
      <c r="G280" s="4">
        <f>VLOOKUP(A280,'C4.iML1515'!A:C,2,FALSE)</f>
        <v>1</v>
      </c>
      <c r="H280" s="4" t="b">
        <v>1</v>
      </c>
      <c r="I280" s="3" t="s">
        <v>2949</v>
      </c>
    </row>
    <row r="281" spans="1:9" x14ac:dyDescent="0.2">
      <c r="A281" s="3" t="s">
        <v>456</v>
      </c>
      <c r="B281" s="3" t="s">
        <v>3644</v>
      </c>
      <c r="C281" s="3">
        <f t="shared" si="4"/>
        <v>6</v>
      </c>
      <c r="D281" s="3" t="s">
        <v>3351</v>
      </c>
      <c r="E281" s="4" t="str">
        <f>VLOOKUP(A281,'C4.iML1515'!A:C,3,FALSE)</f>
        <v>ARGabcpp</v>
      </c>
      <c r="F281" s="4" t="b">
        <f>VLOOKUP(A281,'C4.iML1515'!A:D,4,FALSE)</f>
        <v>1</v>
      </c>
      <c r="G281" s="4">
        <f>VLOOKUP(A281,'C4.iML1515'!A:C,2,FALSE)</f>
        <v>1</v>
      </c>
      <c r="H281" s="4" t="b">
        <v>1</v>
      </c>
      <c r="I281" s="3" t="s">
        <v>2949</v>
      </c>
    </row>
    <row r="282" spans="1:9" x14ac:dyDescent="0.2">
      <c r="A282" s="3" t="s">
        <v>465</v>
      </c>
      <c r="B282" s="3" t="s">
        <v>3644</v>
      </c>
      <c r="C282" s="3">
        <f t="shared" si="4"/>
        <v>6</v>
      </c>
      <c r="D282" s="3" t="s">
        <v>3184</v>
      </c>
      <c r="E282" s="4" t="e">
        <f>VLOOKUP(A282,'C4.iML1515'!A:C,3,FALSE)</f>
        <v>#N/A</v>
      </c>
      <c r="F282" s="4" t="e">
        <f>VLOOKUP(A282,'C4.iML1515'!A:D,4,FALSE)</f>
        <v>#N/A</v>
      </c>
      <c r="G282" s="4" t="e">
        <f>VLOOKUP(A282,'C4.iML1515'!A:C,2,FALSE)</f>
        <v>#N/A</v>
      </c>
    </row>
    <row r="283" spans="1:9" x14ac:dyDescent="0.2">
      <c r="A283" t="s">
        <v>2526</v>
      </c>
      <c r="B283" s="3" t="s">
        <v>3891</v>
      </c>
      <c r="C283" s="3">
        <f t="shared" si="4"/>
        <v>6</v>
      </c>
      <c r="D283" s="3" t="s">
        <v>3889</v>
      </c>
      <c r="E283" s="4" t="str">
        <f>VLOOKUP(A283,'C4.iML1515'!A:C,3,FALSE)</f>
        <v>HYD2pp, HYD3pp, HYD1pp</v>
      </c>
      <c r="F283" s="4" t="b">
        <f>VLOOKUP(A283,'C4.iML1515'!A:D,4,FALSE)</f>
        <v>1</v>
      </c>
      <c r="G283" s="4">
        <f>VLOOKUP(A283,'C4.iML1515'!A:C,2,FALSE)</f>
        <v>3</v>
      </c>
      <c r="H283" s="4" t="s">
        <v>2926</v>
      </c>
      <c r="I283" s="3" t="s">
        <v>3890</v>
      </c>
    </row>
    <row r="284" spans="1:9" x14ac:dyDescent="0.2">
      <c r="A284" t="s">
        <v>2523</v>
      </c>
      <c r="B284" s="3" t="s">
        <v>3891</v>
      </c>
      <c r="C284" s="3">
        <f t="shared" si="4"/>
        <v>6</v>
      </c>
      <c r="D284" s="3" t="s">
        <v>3889</v>
      </c>
      <c r="E284" s="4" t="str">
        <f>VLOOKUP(A284,'C4.iML1515'!A:C,3,FALSE)</f>
        <v>HYD2pp, HYD3pp, HYD1pp</v>
      </c>
      <c r="F284" s="4" t="b">
        <f>VLOOKUP(A284,'C4.iML1515'!A:D,4,FALSE)</f>
        <v>1</v>
      </c>
      <c r="G284" s="4">
        <f>VLOOKUP(A284,'C4.iML1515'!A:C,2,FALSE)</f>
        <v>3</v>
      </c>
      <c r="H284" s="4" t="s">
        <v>2926</v>
      </c>
      <c r="I284" s="3" t="s">
        <v>3890</v>
      </c>
    </row>
    <row r="285" spans="1:9" x14ac:dyDescent="0.2">
      <c r="A285" s="3" t="s">
        <v>136</v>
      </c>
      <c r="B285" s="3" t="s">
        <v>3644</v>
      </c>
      <c r="C285" s="3">
        <f t="shared" si="4"/>
        <v>6</v>
      </c>
      <c r="D285" s="3" t="s">
        <v>3319</v>
      </c>
      <c r="E285" s="4" t="e">
        <f>VLOOKUP(A285,'C4.iML1515'!A:C,3,FALSE)</f>
        <v>#N/A</v>
      </c>
      <c r="F285" s="4" t="e">
        <f>VLOOKUP(A285,'C4.iML1515'!A:D,4,FALSE)</f>
        <v>#N/A</v>
      </c>
      <c r="G285" s="4" t="e">
        <f>VLOOKUP(A285,'C4.iML1515'!A:C,2,FALSE)</f>
        <v>#N/A</v>
      </c>
    </row>
    <row r="286" spans="1:9" x14ac:dyDescent="0.2">
      <c r="A286" s="3" t="s">
        <v>134</v>
      </c>
      <c r="B286" s="3" t="s">
        <v>3644</v>
      </c>
      <c r="C286" s="3">
        <f t="shared" si="4"/>
        <v>6</v>
      </c>
      <c r="D286" s="3" t="s">
        <v>3319</v>
      </c>
      <c r="E286" s="4" t="e">
        <f>VLOOKUP(A286,'C4.iML1515'!A:C,3,FALSE)</f>
        <v>#N/A</v>
      </c>
      <c r="F286" s="4" t="e">
        <f>VLOOKUP(A286,'C4.iML1515'!A:D,4,FALSE)</f>
        <v>#N/A</v>
      </c>
      <c r="G286" s="4" t="e">
        <f>VLOOKUP(A286,'C4.iML1515'!A:C,2,FALSE)</f>
        <v>#N/A</v>
      </c>
    </row>
    <row r="287" spans="1:9" x14ac:dyDescent="0.2">
      <c r="A287" s="3" t="s">
        <v>135</v>
      </c>
      <c r="B287" s="3" t="s">
        <v>3644</v>
      </c>
      <c r="C287" s="3">
        <f t="shared" si="4"/>
        <v>6</v>
      </c>
      <c r="D287" s="3" t="s">
        <v>3319</v>
      </c>
      <c r="E287" s="4" t="e">
        <f>VLOOKUP(A287,'C4.iML1515'!A:C,3,FALSE)</f>
        <v>#N/A</v>
      </c>
      <c r="F287" s="4" t="e">
        <f>VLOOKUP(A287,'C4.iML1515'!A:D,4,FALSE)</f>
        <v>#N/A</v>
      </c>
      <c r="G287" s="4" t="e">
        <f>VLOOKUP(A287,'C4.iML1515'!A:C,2,FALSE)</f>
        <v>#N/A</v>
      </c>
    </row>
    <row r="288" spans="1:9" x14ac:dyDescent="0.2">
      <c r="A288" t="s">
        <v>1734</v>
      </c>
      <c r="B288" s="3" t="s">
        <v>3644</v>
      </c>
      <c r="C288" s="3">
        <f t="shared" si="4"/>
        <v>6</v>
      </c>
      <c r="D288" t="s">
        <v>3475</v>
      </c>
      <c r="E288" s="4" t="str">
        <f>VLOOKUP(A288,'C4.iML1515'!A:C,3,FALSE)</f>
        <v>ALAALAabcpp</v>
      </c>
      <c r="F288" s="4" t="b">
        <f>VLOOKUP(A288,'C4.iML1515'!A:D,4,FALSE)</f>
        <v>1</v>
      </c>
      <c r="G288" s="4">
        <f>VLOOKUP(A288,'C4.iML1515'!A:C,2,FALSE)</f>
        <v>1</v>
      </c>
      <c r="H288" s="4" t="b">
        <v>1</v>
      </c>
    </row>
    <row r="289" spans="1:9" x14ac:dyDescent="0.2">
      <c r="A289" t="s">
        <v>1736</v>
      </c>
      <c r="B289" s="3" t="s">
        <v>3644</v>
      </c>
      <c r="C289" s="3">
        <f t="shared" si="4"/>
        <v>6</v>
      </c>
      <c r="D289" t="s">
        <v>3475</v>
      </c>
      <c r="E289" s="4" t="str">
        <f>VLOOKUP(A289,'C4.iML1515'!A:C,3,FALSE)</f>
        <v>ALAALAabcpp</v>
      </c>
      <c r="F289" s="4" t="b">
        <f>VLOOKUP(A289,'C4.iML1515'!A:D,4,FALSE)</f>
        <v>1</v>
      </c>
      <c r="G289" s="4">
        <f>VLOOKUP(A289,'C4.iML1515'!A:C,2,FALSE)</f>
        <v>1</v>
      </c>
      <c r="H289" s="4" t="b">
        <v>1</v>
      </c>
    </row>
    <row r="290" spans="1:9" x14ac:dyDescent="0.2">
      <c r="A290" t="s">
        <v>1735</v>
      </c>
      <c r="B290" s="3" t="s">
        <v>3644</v>
      </c>
      <c r="C290" s="3">
        <f t="shared" si="4"/>
        <v>6</v>
      </c>
      <c r="D290" t="s">
        <v>3475</v>
      </c>
      <c r="E290" s="4" t="str">
        <f>VLOOKUP(A290,'C4.iML1515'!A:C,3,FALSE)</f>
        <v>ALAALAabcpp</v>
      </c>
      <c r="F290" s="4" t="b">
        <f>VLOOKUP(A290,'C4.iML1515'!A:D,4,FALSE)</f>
        <v>1</v>
      </c>
      <c r="G290" s="4">
        <f>VLOOKUP(A290,'C4.iML1515'!A:C,2,FALSE)</f>
        <v>1</v>
      </c>
      <c r="H290" s="4" t="b">
        <v>1</v>
      </c>
    </row>
    <row r="291" spans="1:9" x14ac:dyDescent="0.2">
      <c r="A291" t="s">
        <v>1733</v>
      </c>
      <c r="B291" s="3" t="s">
        <v>3644</v>
      </c>
      <c r="C291" s="3">
        <f t="shared" si="4"/>
        <v>6</v>
      </c>
      <c r="D291" t="s">
        <v>3475</v>
      </c>
      <c r="E291" s="4" t="str">
        <f>VLOOKUP(A291,'C4.iML1515'!A:C,3,FALSE)</f>
        <v>ALAALAabcpp</v>
      </c>
      <c r="F291" s="4" t="b">
        <f>VLOOKUP(A291,'C4.iML1515'!A:D,4,FALSE)</f>
        <v>1</v>
      </c>
      <c r="G291" s="4">
        <f>VLOOKUP(A291,'C4.iML1515'!A:C,2,FALSE)</f>
        <v>1</v>
      </c>
      <c r="H291" s="4" t="b">
        <v>1</v>
      </c>
    </row>
    <row r="292" spans="1:9" x14ac:dyDescent="0.2">
      <c r="A292" t="s">
        <v>1731</v>
      </c>
      <c r="B292" s="3" t="s">
        <v>3644</v>
      </c>
      <c r="C292" s="3">
        <f t="shared" si="4"/>
        <v>6</v>
      </c>
      <c r="D292" t="s">
        <v>3475</v>
      </c>
      <c r="E292" s="4" t="str">
        <f>VLOOKUP(A292,'C4.iML1515'!A:C,3,FALSE)</f>
        <v>ALAALAabcpp</v>
      </c>
      <c r="F292" s="4" t="b">
        <f>VLOOKUP(A292,'C4.iML1515'!A:D,4,FALSE)</f>
        <v>1</v>
      </c>
      <c r="G292" s="4">
        <f>VLOOKUP(A292,'C4.iML1515'!A:C,2,FALSE)</f>
        <v>1</v>
      </c>
      <c r="H292" s="4" t="b">
        <v>1</v>
      </c>
    </row>
    <row r="293" spans="1:9" x14ac:dyDescent="0.2">
      <c r="A293" t="s">
        <v>318</v>
      </c>
      <c r="B293" s="3" t="s">
        <v>3644</v>
      </c>
      <c r="C293" s="3">
        <f t="shared" si="4"/>
        <v>6</v>
      </c>
      <c r="D293" t="s">
        <v>3337</v>
      </c>
      <c r="E293" s="4" t="str">
        <f>VLOOKUP(A293,'C4.iML1515'!A:C,3,FALSE)</f>
        <v>AI2abcpp</v>
      </c>
      <c r="F293" s="4" t="b">
        <f>VLOOKUP(A293,'C4.iML1515'!A:D,4,FALSE)</f>
        <v>1</v>
      </c>
      <c r="G293" s="4">
        <f>VLOOKUP(A293,'C4.iML1515'!A:C,2,FALSE)</f>
        <v>1</v>
      </c>
      <c r="H293" s="4" t="b">
        <v>1</v>
      </c>
    </row>
    <row r="294" spans="1:9" x14ac:dyDescent="0.2">
      <c r="A294" t="s">
        <v>319</v>
      </c>
      <c r="B294" s="3" t="s">
        <v>3714</v>
      </c>
      <c r="C294" s="3">
        <f t="shared" si="4"/>
        <v>6</v>
      </c>
      <c r="D294" t="s">
        <v>3337</v>
      </c>
      <c r="E294" s="4" t="str">
        <f>VLOOKUP(A294,'C4.iML1515'!A:C,3,FALSE)</f>
        <v>AI2abcpp</v>
      </c>
      <c r="F294" s="4" t="b">
        <f>VLOOKUP(A294,'C4.iML1515'!A:D,4,FALSE)</f>
        <v>1</v>
      </c>
      <c r="G294" s="4">
        <f>VLOOKUP(A294,'C4.iML1515'!A:C,2,FALSE)</f>
        <v>1</v>
      </c>
      <c r="H294" s="4" t="b">
        <v>1</v>
      </c>
    </row>
    <row r="295" spans="1:9" x14ac:dyDescent="0.2">
      <c r="A295" t="s">
        <v>320</v>
      </c>
      <c r="B295" s="3" t="s">
        <v>3688</v>
      </c>
      <c r="C295" s="3">
        <f t="shared" si="4"/>
        <v>6</v>
      </c>
      <c r="D295" t="s">
        <v>3337</v>
      </c>
      <c r="E295" s="4" t="str">
        <f>VLOOKUP(A295,'C4.iML1515'!A:C,3,FALSE)</f>
        <v>AI2abcpp</v>
      </c>
      <c r="F295" s="4" t="b">
        <f>VLOOKUP(A295,'C4.iML1515'!A:D,4,FALSE)</f>
        <v>1</v>
      </c>
      <c r="G295" s="4">
        <f>VLOOKUP(A295,'C4.iML1515'!A:C,2,FALSE)</f>
        <v>1</v>
      </c>
      <c r="H295" s="4" t="b">
        <v>1</v>
      </c>
    </row>
    <row r="296" spans="1:9" x14ac:dyDescent="0.2">
      <c r="A296" t="s">
        <v>321</v>
      </c>
      <c r="B296" s="3" t="s">
        <v>3711</v>
      </c>
      <c r="C296" s="3">
        <f t="shared" si="4"/>
        <v>6</v>
      </c>
      <c r="D296" t="s">
        <v>3337</v>
      </c>
      <c r="E296" s="4" t="str">
        <f>VLOOKUP(A296,'C4.iML1515'!A:C,3,FALSE)</f>
        <v>AI2abcpp</v>
      </c>
      <c r="F296" s="4" t="b">
        <f>VLOOKUP(A296,'C4.iML1515'!A:D,4,FALSE)</f>
        <v>1</v>
      </c>
      <c r="G296" s="4">
        <f>VLOOKUP(A296,'C4.iML1515'!A:C,2,FALSE)</f>
        <v>1</v>
      </c>
      <c r="H296" s="4" t="b">
        <v>1</v>
      </c>
    </row>
    <row r="297" spans="1:9" x14ac:dyDescent="0.2">
      <c r="A297" s="3" t="s">
        <v>317</v>
      </c>
      <c r="B297" s="3" t="s">
        <v>3644</v>
      </c>
      <c r="C297" s="3">
        <f t="shared" si="4"/>
        <v>6</v>
      </c>
      <c r="D297" s="3" t="s">
        <v>3336</v>
      </c>
      <c r="E297" s="4" t="str">
        <f>VLOOKUP(A297,'C4.iML1515'!A:C,3,FALSE)</f>
        <v>ZNabcpp</v>
      </c>
      <c r="F297" s="4" t="b">
        <f>VLOOKUP(A297,'C4.iML1515'!A:D,4,FALSE)</f>
        <v>1</v>
      </c>
      <c r="G297" s="4">
        <f>VLOOKUP(A297,'C4.iML1515'!A:C,2,FALSE)</f>
        <v>1</v>
      </c>
      <c r="H297" s="4" t="b">
        <v>1</v>
      </c>
      <c r="I297" s="3" t="s">
        <v>2944</v>
      </c>
    </row>
    <row r="298" spans="1:9" x14ac:dyDescent="0.2">
      <c r="A298" s="3" t="s">
        <v>315</v>
      </c>
      <c r="B298" s="3" t="s">
        <v>3644</v>
      </c>
      <c r="C298" s="3">
        <f t="shared" si="4"/>
        <v>6</v>
      </c>
      <c r="D298" s="3" t="s">
        <v>3336</v>
      </c>
      <c r="E298" s="4" t="str">
        <f>VLOOKUP(A298,'C4.iML1515'!A:C,3,FALSE)</f>
        <v>ZNabcpp</v>
      </c>
      <c r="F298" s="4" t="b">
        <f>VLOOKUP(A298,'C4.iML1515'!A:D,4,FALSE)</f>
        <v>1</v>
      </c>
      <c r="G298" s="4">
        <f>VLOOKUP(A298,'C4.iML1515'!A:C,2,FALSE)</f>
        <v>1</v>
      </c>
      <c r="H298" s="4" t="b">
        <v>1</v>
      </c>
      <c r="I298" s="3" t="s">
        <v>2944</v>
      </c>
    </row>
    <row r="299" spans="1:9" x14ac:dyDescent="0.2">
      <c r="A299" s="3" t="s">
        <v>316</v>
      </c>
      <c r="B299" s="3" t="s">
        <v>3644</v>
      </c>
      <c r="C299" s="3">
        <f t="shared" si="4"/>
        <v>6</v>
      </c>
      <c r="D299" s="3" t="s">
        <v>3336</v>
      </c>
      <c r="E299" s="4" t="str">
        <f>VLOOKUP(A299,'C4.iML1515'!A:C,3,FALSE)</f>
        <v>ZNabcpp</v>
      </c>
      <c r="F299" s="4" t="b">
        <f>VLOOKUP(A299,'C4.iML1515'!A:D,4,FALSE)</f>
        <v>1</v>
      </c>
      <c r="G299" s="4">
        <f>VLOOKUP(A299,'C4.iML1515'!A:C,2,FALSE)</f>
        <v>1</v>
      </c>
      <c r="H299" s="4" t="b">
        <v>1</v>
      </c>
      <c r="I299" s="3" t="s">
        <v>2944</v>
      </c>
    </row>
    <row r="300" spans="1:9" x14ac:dyDescent="0.2">
      <c r="A300" s="3" t="s">
        <v>460</v>
      </c>
      <c r="B300" s="3" t="s">
        <v>3644</v>
      </c>
      <c r="C300" s="3">
        <f t="shared" si="4"/>
        <v>6</v>
      </c>
      <c r="D300" s="3" t="s">
        <v>3593</v>
      </c>
      <c r="E300" s="4" t="str">
        <f>VLOOKUP(A300,'C4.iML1515'!A:C,3,FALSE)</f>
        <v>ARBabcpp</v>
      </c>
      <c r="F300" s="4" t="b">
        <f>VLOOKUP(A300,'C4.iML1515'!A:D,4,FALSE)</f>
        <v>1</v>
      </c>
      <c r="G300" s="4">
        <f>VLOOKUP(A300,'C4.iML1515'!A:C,2,FALSE)</f>
        <v>1</v>
      </c>
      <c r="H300" s="4" t="b">
        <v>1</v>
      </c>
      <c r="I300" s="3" t="s">
        <v>2970</v>
      </c>
    </row>
    <row r="301" spans="1:9" x14ac:dyDescent="0.2">
      <c r="A301" s="3" t="s">
        <v>461</v>
      </c>
      <c r="B301" s="3" t="s">
        <v>3644</v>
      </c>
      <c r="C301" s="3">
        <f t="shared" si="4"/>
        <v>6</v>
      </c>
      <c r="D301" s="3" t="s">
        <v>3593</v>
      </c>
      <c r="E301" s="4" t="str">
        <f>VLOOKUP(A301,'C4.iML1515'!A:C,3,FALSE)</f>
        <v>ARBabcpp</v>
      </c>
      <c r="F301" s="4" t="b">
        <f>VLOOKUP(A301,'C4.iML1515'!A:D,4,FALSE)</f>
        <v>1</v>
      </c>
      <c r="G301" s="4">
        <f>VLOOKUP(A301,'C4.iML1515'!A:C,2,FALSE)</f>
        <v>1</v>
      </c>
      <c r="H301" s="4" t="b">
        <v>1</v>
      </c>
      <c r="I301" s="3" t="s">
        <v>2970</v>
      </c>
    </row>
    <row r="302" spans="1:9" x14ac:dyDescent="0.2">
      <c r="A302" s="3" t="s">
        <v>501</v>
      </c>
      <c r="B302" s="3" t="s">
        <v>3657</v>
      </c>
      <c r="C302" s="3">
        <f t="shared" si="4"/>
        <v>6</v>
      </c>
      <c r="D302" s="3" t="s">
        <v>3204</v>
      </c>
      <c r="E302" s="4" t="str">
        <f>VLOOKUP(A302,'C4.iML1515'!A:C,3,FALSE)</f>
        <v>LYSt2pp</v>
      </c>
      <c r="F302" s="4" t="b">
        <f>VLOOKUP(A302,'C4.iML1515'!A:D,4,FALSE)</f>
        <v>1</v>
      </c>
      <c r="G302" s="4">
        <f>VLOOKUP(A302,'C4.iML1515'!A:C,2,FALSE)</f>
        <v>1</v>
      </c>
      <c r="H302" s="4" t="b">
        <v>1</v>
      </c>
      <c r="I302" s="3" t="s">
        <v>3030</v>
      </c>
    </row>
    <row r="303" spans="1:9" x14ac:dyDescent="0.2">
      <c r="A303" s="3" t="s">
        <v>248</v>
      </c>
      <c r="B303" s="3" t="s">
        <v>3661</v>
      </c>
      <c r="C303" s="3">
        <f t="shared" si="4"/>
        <v>6</v>
      </c>
      <c r="D303" s="3" t="s">
        <v>3350</v>
      </c>
      <c r="E303" s="4" t="str">
        <f>VLOOKUP(A303,'C4.iML1515'!A:C,3,FALSE)</f>
        <v>PHEMEabcpp</v>
      </c>
      <c r="F303" s="4" t="b">
        <f>VLOOKUP(A303,'C4.iML1515'!A:D,4,FALSE)</f>
        <v>1</v>
      </c>
      <c r="G303" s="4">
        <f>VLOOKUP(A303,'C4.iML1515'!A:C,2,FALSE)</f>
        <v>1</v>
      </c>
      <c r="H303" s="4" t="b">
        <v>1</v>
      </c>
      <c r="I303" s="3" t="s">
        <v>3385</v>
      </c>
    </row>
    <row r="304" spans="1:9" x14ac:dyDescent="0.2">
      <c r="A304" s="3" t="s">
        <v>516</v>
      </c>
      <c r="B304" s="3" t="s">
        <v>3698</v>
      </c>
      <c r="C304" s="3">
        <f t="shared" si="4"/>
        <v>6</v>
      </c>
      <c r="D304" s="3" t="s">
        <v>3490</v>
      </c>
      <c r="E304" s="4" t="e">
        <f>VLOOKUP(A304,'C4.iML1515'!A:C,3,FALSE)</f>
        <v>#N/A</v>
      </c>
      <c r="F304" s="4" t="e">
        <f>VLOOKUP(A304,'C4.iML1515'!A:D,4,FALSE)</f>
        <v>#N/A</v>
      </c>
      <c r="G304" s="4" t="e">
        <f>VLOOKUP(A304,'C4.iML1515'!A:C,2,FALSE)</f>
        <v>#N/A</v>
      </c>
    </row>
    <row r="305" spans="1:10" x14ac:dyDescent="0.2">
      <c r="A305" s="3" t="s">
        <v>539</v>
      </c>
      <c r="B305" s="3" t="s">
        <v>3651</v>
      </c>
      <c r="C305" s="3">
        <f t="shared" si="4"/>
        <v>6</v>
      </c>
      <c r="D305" s="3" t="s">
        <v>3303</v>
      </c>
      <c r="E305" s="4" t="str">
        <f>VLOOKUP(A305,'C4.iML1515'!A:C,3,FALSE)</f>
        <v>GALCTt2rpp, GLYCAt2rpp, GLCRt2rpp</v>
      </c>
      <c r="F305" s="4" t="b">
        <f>VLOOKUP(A305,'C4.iML1515'!A:D,4,FALSE)</f>
        <v>1</v>
      </c>
      <c r="G305" s="4">
        <f>VLOOKUP(A305,'C4.iML1515'!A:C,2,FALSE)</f>
        <v>3</v>
      </c>
      <c r="H305" s="4" t="b">
        <v>1</v>
      </c>
      <c r="I305" s="3" t="s">
        <v>2929</v>
      </c>
    </row>
    <row r="306" spans="1:10" x14ac:dyDescent="0.2">
      <c r="A306" s="3" t="s">
        <v>133</v>
      </c>
      <c r="B306" s="3" t="s">
        <v>3701</v>
      </c>
      <c r="C306" s="3">
        <f t="shared" si="4"/>
        <v>6</v>
      </c>
      <c r="D306" s="3" t="s">
        <v>3207</v>
      </c>
      <c r="E306" s="4" t="str">
        <f>VLOOKUP(A306,'C4.iML1515'!A:C,3,FALSE)</f>
        <v>PIt2rpp</v>
      </c>
      <c r="F306" s="4" t="b">
        <f>VLOOKUP(A306,'C4.iML1515'!A:D,4,FALSE)</f>
        <v>1</v>
      </c>
      <c r="G306" s="4">
        <f>VLOOKUP(A306,'C4.iML1515'!A:C,2,FALSE)</f>
        <v>1</v>
      </c>
      <c r="H306" s="4" t="b">
        <v>1</v>
      </c>
      <c r="I306" s="3" t="s">
        <v>3083</v>
      </c>
      <c r="J306" s="6"/>
    </row>
    <row r="307" spans="1:10" x14ac:dyDescent="0.2">
      <c r="A307" s="3" t="s">
        <v>105</v>
      </c>
      <c r="B307" s="3" t="s">
        <v>3694</v>
      </c>
      <c r="C307" s="3">
        <f t="shared" si="4"/>
        <v>6</v>
      </c>
      <c r="D307" s="3" t="s">
        <v>3180</v>
      </c>
      <c r="E307" s="4" t="str">
        <f>VLOOKUP(A307,'C4.iML1515'!A:C,3,FALSE)</f>
        <v>ZN2tpp, COBALT2tpp, FE2tpp, MN2tpp, CU2tpp, CD2tpp</v>
      </c>
      <c r="F307" s="4" t="b">
        <f>VLOOKUP(A307,'C4.iML1515'!A:D,4,FALSE)</f>
        <v>1</v>
      </c>
      <c r="G307" s="4">
        <f>VLOOKUP(A307,'C4.iML1515'!A:C,2,FALSE)</f>
        <v>6</v>
      </c>
      <c r="H307" s="4" t="b">
        <v>1</v>
      </c>
      <c r="I307" s="3" t="s">
        <v>3089</v>
      </c>
    </row>
    <row r="308" spans="1:10" x14ac:dyDescent="0.2">
      <c r="A308" s="3" t="s">
        <v>540</v>
      </c>
      <c r="B308" s="3" t="s">
        <v>3651</v>
      </c>
      <c r="C308" s="3">
        <f t="shared" si="4"/>
        <v>6</v>
      </c>
      <c r="D308" s="3" t="s">
        <v>3303</v>
      </c>
      <c r="E308" s="4" t="str">
        <f>VLOOKUP(A308,'C4.iML1515'!A:C,3,FALSE)</f>
        <v>GALCTt2rpp, GLYCAt2rpp, GLCRt2rpp</v>
      </c>
      <c r="F308" s="4" t="b">
        <f>VLOOKUP(A308,'C4.iML1515'!A:D,4,FALSE)</f>
        <v>1</v>
      </c>
      <c r="G308" s="4">
        <f>VLOOKUP(A308,'C4.iML1515'!A:C,2,FALSE)</f>
        <v>3</v>
      </c>
      <c r="H308" s="4" t="b">
        <v>1</v>
      </c>
      <c r="I308" s="3" t="s">
        <v>2929</v>
      </c>
    </row>
    <row r="309" spans="1:10" x14ac:dyDescent="0.2">
      <c r="A309" s="3" t="s">
        <v>557</v>
      </c>
      <c r="B309" s="3" t="s">
        <v>3687</v>
      </c>
      <c r="C309" s="3">
        <f t="shared" si="4"/>
        <v>6</v>
      </c>
      <c r="D309" s="3" t="s">
        <v>3490</v>
      </c>
      <c r="E309" s="4" t="e">
        <f>VLOOKUP(A309,'C4.iML1515'!A:C,3,FALSE)</f>
        <v>#N/A</v>
      </c>
      <c r="F309" s="4" t="e">
        <f>VLOOKUP(A309,'C4.iML1515'!A:D,4,FALSE)</f>
        <v>#N/A</v>
      </c>
      <c r="G309" s="4" t="e">
        <f>VLOOKUP(A309,'C4.iML1515'!A:C,2,FALSE)</f>
        <v>#N/A</v>
      </c>
    </row>
    <row r="310" spans="1:10" x14ac:dyDescent="0.2">
      <c r="A310" s="3" t="s">
        <v>328</v>
      </c>
      <c r="B310" s="3" t="s">
        <v>3644</v>
      </c>
      <c r="C310" s="3">
        <f t="shared" si="4"/>
        <v>6</v>
      </c>
      <c r="D310" s="3" t="s">
        <v>3268</v>
      </c>
      <c r="E310" s="4" t="str">
        <f>VLOOKUP(A310,'C4.iML1515'!A:C,3,FALSE)</f>
        <v>NI2uabcpp</v>
      </c>
      <c r="F310" s="4" t="b">
        <f>VLOOKUP(A310,'C4.iML1515'!A:D,4,FALSE)</f>
        <v>1</v>
      </c>
      <c r="G310" s="4">
        <f>VLOOKUP(A310,'C4.iML1515'!A:C,2,FALSE)</f>
        <v>1</v>
      </c>
      <c r="H310" s="4" t="b">
        <v>1</v>
      </c>
      <c r="I310" s="3" t="s">
        <v>2945</v>
      </c>
    </row>
    <row r="311" spans="1:10" x14ac:dyDescent="0.2">
      <c r="A311" s="3" t="s">
        <v>329</v>
      </c>
      <c r="B311" s="3" t="s">
        <v>3644</v>
      </c>
      <c r="C311" s="3">
        <f t="shared" si="4"/>
        <v>6</v>
      </c>
      <c r="D311" s="3" t="s">
        <v>3268</v>
      </c>
      <c r="E311" s="4" t="str">
        <f>VLOOKUP(A311,'C4.iML1515'!A:C,3,FALSE)</f>
        <v>NI2uabcpp</v>
      </c>
      <c r="F311" s="4" t="b">
        <f>VLOOKUP(A311,'C4.iML1515'!A:D,4,FALSE)</f>
        <v>1</v>
      </c>
      <c r="G311" s="4">
        <f>VLOOKUP(A311,'C4.iML1515'!A:C,2,FALSE)</f>
        <v>1</v>
      </c>
      <c r="H311" s="4" t="b">
        <v>1</v>
      </c>
      <c r="I311" s="3" t="s">
        <v>2945</v>
      </c>
    </row>
    <row r="312" spans="1:10" x14ac:dyDescent="0.2">
      <c r="A312" s="3" t="s">
        <v>326</v>
      </c>
      <c r="B312" s="3" t="s">
        <v>3644</v>
      </c>
      <c r="C312" s="3">
        <f t="shared" si="4"/>
        <v>6</v>
      </c>
      <c r="D312" s="3" t="s">
        <v>3268</v>
      </c>
      <c r="E312" s="4" t="str">
        <f>VLOOKUP(A312,'C4.iML1515'!A:C,3,FALSE)</f>
        <v>NI2uabcpp</v>
      </c>
      <c r="F312" s="4" t="b">
        <f>VLOOKUP(A312,'C4.iML1515'!A:D,4,FALSE)</f>
        <v>1</v>
      </c>
      <c r="G312" s="4">
        <f>VLOOKUP(A312,'C4.iML1515'!A:C,2,FALSE)</f>
        <v>1</v>
      </c>
      <c r="H312" s="4" t="b">
        <v>1</v>
      </c>
      <c r="I312" s="3" t="s">
        <v>2945</v>
      </c>
    </row>
    <row r="313" spans="1:10" x14ac:dyDescent="0.2">
      <c r="A313" s="3" t="s">
        <v>327</v>
      </c>
      <c r="B313" s="3" t="s">
        <v>3644</v>
      </c>
      <c r="C313" s="3">
        <f t="shared" si="4"/>
        <v>6</v>
      </c>
      <c r="D313" s="3" t="s">
        <v>3268</v>
      </c>
      <c r="E313" s="4" t="str">
        <f>VLOOKUP(A313,'C4.iML1515'!A:C,3,FALSE)</f>
        <v>NI2uabcpp</v>
      </c>
      <c r="F313" s="4" t="b">
        <f>VLOOKUP(A313,'C4.iML1515'!A:D,4,FALSE)</f>
        <v>1</v>
      </c>
      <c r="G313" s="4">
        <f>VLOOKUP(A313,'C4.iML1515'!A:C,2,FALSE)</f>
        <v>1</v>
      </c>
      <c r="H313" s="4" t="b">
        <v>1</v>
      </c>
      <c r="I313" s="3" t="s">
        <v>2945</v>
      </c>
    </row>
    <row r="314" spans="1:10" x14ac:dyDescent="0.2">
      <c r="A314" s="3" t="s">
        <v>325</v>
      </c>
      <c r="B314" s="3" t="s">
        <v>3644</v>
      </c>
      <c r="C314" s="3">
        <f t="shared" si="4"/>
        <v>6</v>
      </c>
      <c r="D314" s="3" t="s">
        <v>3268</v>
      </c>
      <c r="E314" s="4" t="str">
        <f>VLOOKUP(A314,'C4.iML1515'!A:C,3,FALSE)</f>
        <v>NI2uabcpp</v>
      </c>
      <c r="F314" s="4" t="b">
        <f>VLOOKUP(A314,'C4.iML1515'!A:D,4,FALSE)</f>
        <v>1</v>
      </c>
      <c r="G314" s="4">
        <f>VLOOKUP(A314,'C4.iML1515'!A:C,2,FALSE)</f>
        <v>1</v>
      </c>
      <c r="H314" s="4" t="b">
        <v>1</v>
      </c>
      <c r="I314" s="3" t="s">
        <v>2945</v>
      </c>
    </row>
    <row r="315" spans="1:10" x14ac:dyDescent="0.2">
      <c r="A315" s="3" t="s">
        <v>132</v>
      </c>
      <c r="B315" s="3" t="s">
        <v>3701</v>
      </c>
      <c r="C315" s="3">
        <f t="shared" si="4"/>
        <v>6</v>
      </c>
      <c r="D315" s="3" t="s">
        <v>3207</v>
      </c>
      <c r="E315" s="4" t="str">
        <f>VLOOKUP(A315,'C4.iML1515'!A:C,3,FALSE)</f>
        <v>PIt2rpp</v>
      </c>
      <c r="F315" s="4" t="b">
        <f>VLOOKUP(A315,'C4.iML1515'!A:D,4,FALSE)</f>
        <v>1</v>
      </c>
      <c r="G315" s="4">
        <f>VLOOKUP(A315,'C4.iML1515'!A:C,2,FALSE)</f>
        <v>1</v>
      </c>
      <c r="H315" s="4" t="b">
        <v>1</v>
      </c>
      <c r="I315" s="3" t="s">
        <v>3082</v>
      </c>
      <c r="J315" s="6"/>
    </row>
    <row r="316" spans="1:10" x14ac:dyDescent="0.2">
      <c r="A316" s="3" t="s">
        <v>104</v>
      </c>
      <c r="B316" s="3" t="s">
        <v>3692</v>
      </c>
      <c r="C316" s="3">
        <f t="shared" si="4"/>
        <v>6</v>
      </c>
      <c r="D316" s="3" t="s">
        <v>3579</v>
      </c>
      <c r="E316" s="4" t="str">
        <f>VLOOKUP(A316,'C4.iML1515'!A:C,3,FALSE)</f>
        <v>ARBTptspp</v>
      </c>
      <c r="F316" s="4" t="b">
        <f>VLOOKUP(A316,'C4.iML1515'!A:D,4,FALSE)</f>
        <v>1</v>
      </c>
      <c r="G316" s="4">
        <f>VLOOKUP(A316,'C4.iML1515'!A:C,2,FALSE)</f>
        <v>1</v>
      </c>
      <c r="H316" s="4" t="b">
        <v>1</v>
      </c>
    </row>
    <row r="317" spans="1:10" x14ac:dyDescent="0.2">
      <c r="A317" s="3" t="s">
        <v>520</v>
      </c>
      <c r="B317" s="3" t="s">
        <v>3736</v>
      </c>
      <c r="C317" s="3">
        <f t="shared" si="4"/>
        <v>6</v>
      </c>
      <c r="D317" s="3" t="s">
        <v>3147</v>
      </c>
      <c r="E317" s="4" t="str">
        <f>VLOOKUP(A317,'C4.iML1515'!A:C,3,FALSE)</f>
        <v>CD2t3pp, ZN2t3pp, HG2t3pp, COBALT2t3pp, NI2t3pp, FE2t3pp, MN2t3pp</v>
      </c>
      <c r="F317" s="4" t="b">
        <f>VLOOKUP(A317,'C4.iML1515'!A:D,4,FALSE)</f>
        <v>1</v>
      </c>
      <c r="G317" s="4">
        <f>VLOOKUP(A317,'C4.iML1515'!A:C,2,FALSE)</f>
        <v>7</v>
      </c>
      <c r="H317" s="4" t="s">
        <v>3093</v>
      </c>
      <c r="I317" s="3" t="s">
        <v>2977</v>
      </c>
    </row>
    <row r="318" spans="1:10" x14ac:dyDescent="0.2">
      <c r="A318" s="3" t="s">
        <v>463</v>
      </c>
      <c r="B318" s="3" t="s">
        <v>3644</v>
      </c>
      <c r="C318" s="3">
        <f t="shared" si="4"/>
        <v>6</v>
      </c>
      <c r="D318" s="3" t="s">
        <v>3354</v>
      </c>
      <c r="E318" s="4" t="str">
        <f>VLOOKUP(A318,'C4.iML1515'!A:C,3,FALSE)</f>
        <v>ALLabcpp, RIBabcpp</v>
      </c>
      <c r="F318" s="4" t="b">
        <f>VLOOKUP(A318,'C4.iML1515'!A:D,4,FALSE)</f>
        <v>1</v>
      </c>
      <c r="G318" s="4">
        <f>VLOOKUP(A318,'C4.iML1515'!A:C,2,FALSE)</f>
        <v>2</v>
      </c>
      <c r="H318" s="4" t="b">
        <v>1</v>
      </c>
      <c r="I318" s="3" t="s">
        <v>2938</v>
      </c>
    </row>
    <row r="319" spans="1:10" x14ac:dyDescent="0.2">
      <c r="A319" s="3" t="s">
        <v>462</v>
      </c>
      <c r="B319" s="3" t="s">
        <v>3644</v>
      </c>
      <c r="C319" s="3">
        <f t="shared" si="4"/>
        <v>6</v>
      </c>
      <c r="D319" s="3" t="s">
        <v>3354</v>
      </c>
      <c r="E319" s="4" t="str">
        <f>VLOOKUP(A319,'C4.iML1515'!A:C,3,FALSE)</f>
        <v>ALLabcpp, RIBabcpp</v>
      </c>
      <c r="F319" s="4" t="b">
        <f>VLOOKUP(A319,'C4.iML1515'!A:D,4,FALSE)</f>
        <v>1</v>
      </c>
      <c r="G319" s="4">
        <f>VLOOKUP(A319,'C4.iML1515'!A:C,2,FALSE)</f>
        <v>2</v>
      </c>
      <c r="H319" s="4" t="b">
        <v>1</v>
      </c>
      <c r="I319" s="3" t="s">
        <v>2938</v>
      </c>
    </row>
    <row r="320" spans="1:10" x14ac:dyDescent="0.2">
      <c r="A320" s="3" t="s">
        <v>464</v>
      </c>
      <c r="B320" s="3" t="s">
        <v>3644</v>
      </c>
      <c r="C320" s="3">
        <f t="shared" si="4"/>
        <v>6</v>
      </c>
      <c r="D320" s="3" t="s">
        <v>3354</v>
      </c>
      <c r="E320" s="4" t="str">
        <f>VLOOKUP(A320,'C4.iML1515'!A:C,3,FALSE)</f>
        <v>ALLabcpp, RIBabcpp</v>
      </c>
      <c r="F320" s="4" t="b">
        <f>VLOOKUP(A320,'C4.iML1515'!A:D,4,FALSE)</f>
        <v>1</v>
      </c>
      <c r="G320" s="4">
        <f>VLOOKUP(A320,'C4.iML1515'!A:C,2,FALSE)</f>
        <v>2</v>
      </c>
      <c r="H320" s="4" t="b">
        <v>1</v>
      </c>
      <c r="I320" s="3" t="s">
        <v>2938</v>
      </c>
    </row>
    <row r="321" spans="1:9" x14ac:dyDescent="0.2">
      <c r="A321" s="3" t="s">
        <v>1411</v>
      </c>
      <c r="B321" s="3" t="s">
        <v>3644</v>
      </c>
      <c r="C321" s="3">
        <f t="shared" si="4"/>
        <v>6</v>
      </c>
      <c r="D321" s="3" t="s">
        <v>3251</v>
      </c>
      <c r="E321" s="4" t="str">
        <f>VLOOKUP(A321,'C4.iML1515'!A:C,3,FALSE)</f>
        <v>FE3DCITabcpp</v>
      </c>
      <c r="F321" s="4" t="b">
        <f>VLOOKUP(A321,'C4.iML1515'!A:D,4,FALSE)</f>
        <v>1</v>
      </c>
      <c r="G321" s="4">
        <f>VLOOKUP(A321,'C4.iML1515'!A:C,2,FALSE)</f>
        <v>1</v>
      </c>
      <c r="H321" s="4" t="b">
        <v>1</v>
      </c>
      <c r="I321" s="3" t="s">
        <v>3079</v>
      </c>
    </row>
    <row r="322" spans="1:9" x14ac:dyDescent="0.2">
      <c r="A322" s="3" t="s">
        <v>1413</v>
      </c>
      <c r="B322" s="3" t="s">
        <v>3644</v>
      </c>
      <c r="C322" s="3">
        <f t="shared" ref="C322:C385" si="5">LEN(D322)-LEN(SUBSTITUTE(D322,",",""))+1</f>
        <v>6</v>
      </c>
      <c r="D322" s="3" t="s">
        <v>3251</v>
      </c>
      <c r="E322" s="4" t="str">
        <f>VLOOKUP(A322,'C4.iML1515'!A:C,3,FALSE)</f>
        <v>FE3DCITabcpp</v>
      </c>
      <c r="F322" s="4" t="b">
        <f>VLOOKUP(A322,'C4.iML1515'!A:D,4,FALSE)</f>
        <v>1</v>
      </c>
      <c r="G322" s="4">
        <f>VLOOKUP(A322,'C4.iML1515'!A:C,2,FALSE)</f>
        <v>1</v>
      </c>
      <c r="H322" s="4" t="b">
        <v>1</v>
      </c>
      <c r="I322" s="3" t="s">
        <v>3079</v>
      </c>
    </row>
    <row r="323" spans="1:9" x14ac:dyDescent="0.2">
      <c r="A323" s="3" t="s">
        <v>1414</v>
      </c>
      <c r="B323" s="3" t="s">
        <v>3644</v>
      </c>
      <c r="C323" s="3">
        <f t="shared" si="5"/>
        <v>6</v>
      </c>
      <c r="D323" s="3" t="s">
        <v>3251</v>
      </c>
      <c r="E323" s="4" t="str">
        <f>VLOOKUP(A323,'C4.iML1515'!A:C,3,FALSE)</f>
        <v>FE3DCITabcpp</v>
      </c>
      <c r="F323" s="4" t="b">
        <f>VLOOKUP(A323,'C4.iML1515'!A:D,4,FALSE)</f>
        <v>1</v>
      </c>
      <c r="G323" s="4">
        <f>VLOOKUP(A323,'C4.iML1515'!A:C,2,FALSE)</f>
        <v>1</v>
      </c>
      <c r="H323" s="4" t="b">
        <v>1</v>
      </c>
      <c r="I323" s="3" t="s">
        <v>3079</v>
      </c>
    </row>
    <row r="324" spans="1:9" x14ac:dyDescent="0.2">
      <c r="A324" s="3" t="s">
        <v>1415</v>
      </c>
      <c r="B324" s="3" t="s">
        <v>3644</v>
      </c>
      <c r="C324" s="3">
        <f t="shared" si="5"/>
        <v>6</v>
      </c>
      <c r="D324" s="3" t="s">
        <v>3251</v>
      </c>
      <c r="E324" s="4" t="str">
        <f>VLOOKUP(A324,'C4.iML1515'!A:C,3,FALSE)</f>
        <v>FE3DCITabcpp</v>
      </c>
      <c r="F324" s="4" t="b">
        <f>VLOOKUP(A324,'C4.iML1515'!A:D,4,FALSE)</f>
        <v>1</v>
      </c>
      <c r="G324" s="4">
        <f>VLOOKUP(A324,'C4.iML1515'!A:C,2,FALSE)</f>
        <v>1</v>
      </c>
      <c r="H324" s="4" t="b">
        <v>1</v>
      </c>
      <c r="I324" s="3" t="s">
        <v>3079</v>
      </c>
    </row>
    <row r="325" spans="1:9" x14ac:dyDescent="0.2">
      <c r="A325" s="3" t="s">
        <v>541</v>
      </c>
      <c r="B325" s="3" t="s">
        <v>3651</v>
      </c>
      <c r="C325" s="3">
        <f t="shared" si="5"/>
        <v>6</v>
      </c>
      <c r="D325" s="3" t="s">
        <v>3212</v>
      </c>
      <c r="E325" s="4" t="str">
        <f>VLOOKUP(A325,'C4.iML1515'!A:C,3,FALSE)</f>
        <v>GALCTNLt2pp</v>
      </c>
      <c r="F325" s="4" t="b">
        <f>VLOOKUP(A325,'C4.iML1515'!A:D,4,FALSE)</f>
        <v>1</v>
      </c>
      <c r="G325" s="4">
        <f>VLOOKUP(A325,'C4.iML1515'!A:C,2,FALSE)</f>
        <v>1</v>
      </c>
      <c r="H325" s="4" t="b">
        <v>1</v>
      </c>
      <c r="I325" s="3" t="s">
        <v>2929</v>
      </c>
    </row>
    <row r="326" spans="1:9" x14ac:dyDescent="0.2">
      <c r="A326" s="3" t="s">
        <v>172</v>
      </c>
      <c r="B326" s="3" t="s">
        <v>3644</v>
      </c>
      <c r="C326" s="3">
        <f t="shared" si="5"/>
        <v>6</v>
      </c>
      <c r="D326" s="3" t="s">
        <v>3184</v>
      </c>
      <c r="E326" s="4" t="e">
        <f>VLOOKUP(A326,'C4.iML1515'!A:C,3,FALSE)</f>
        <v>#N/A</v>
      </c>
      <c r="F326" s="4" t="e">
        <f>VLOOKUP(A326,'C4.iML1515'!A:D,4,FALSE)</f>
        <v>#N/A</v>
      </c>
      <c r="G326" s="4" t="e">
        <f>VLOOKUP(A326,'C4.iML1515'!A:C,2,FALSE)</f>
        <v>#N/A</v>
      </c>
    </row>
    <row r="327" spans="1:9" x14ac:dyDescent="0.2">
      <c r="A327" s="3" t="s">
        <v>459</v>
      </c>
      <c r="B327" s="3" t="s">
        <v>3644</v>
      </c>
      <c r="C327" s="3">
        <f t="shared" si="5"/>
        <v>6</v>
      </c>
      <c r="D327" s="3" t="s">
        <v>3593</v>
      </c>
      <c r="E327" s="4" t="str">
        <f>VLOOKUP(A327,'C4.iML1515'!A:C,3,FALSE)</f>
        <v>ARBabcpp</v>
      </c>
      <c r="F327" s="4" t="b">
        <f>VLOOKUP(A327,'C4.iML1515'!A:D,4,FALSE)</f>
        <v>1</v>
      </c>
      <c r="G327" s="4">
        <f>VLOOKUP(A327,'C4.iML1515'!A:C,2,FALSE)</f>
        <v>1</v>
      </c>
      <c r="H327" s="4" t="b">
        <v>1</v>
      </c>
      <c r="I327" s="3" t="s">
        <v>2970</v>
      </c>
    </row>
    <row r="328" spans="1:9" x14ac:dyDescent="0.2">
      <c r="A328" s="3" t="s">
        <v>493</v>
      </c>
      <c r="B328" s="3" t="s">
        <v>3657</v>
      </c>
      <c r="C328" s="3">
        <f t="shared" si="5"/>
        <v>7</v>
      </c>
      <c r="D328" s="3" t="s">
        <v>3203</v>
      </c>
      <c r="E328" s="4" t="str">
        <f>VLOOKUP(A328,'C4.iML1515'!A:C,3,FALSE)</f>
        <v>MMETt2pp</v>
      </c>
      <c r="F328" s="4" t="b">
        <f>VLOOKUP(A328,'C4.iML1515'!A:D,4,FALSE)</f>
        <v>1</v>
      </c>
      <c r="G328" s="4">
        <f>VLOOKUP(A328,'C4.iML1515'!A:C,2,FALSE)</f>
        <v>1</v>
      </c>
      <c r="H328" s="4" t="b">
        <v>1</v>
      </c>
      <c r="I328" s="3" t="s">
        <v>3027</v>
      </c>
    </row>
    <row r="329" spans="1:9" x14ac:dyDescent="0.2">
      <c r="A329" s="3" t="s">
        <v>439</v>
      </c>
      <c r="B329" s="3" t="s">
        <v>3746</v>
      </c>
      <c r="C329" s="3">
        <f t="shared" si="5"/>
        <v>7</v>
      </c>
      <c r="D329" s="3" t="s">
        <v>3570</v>
      </c>
      <c r="E329" s="4" t="str">
        <f>VLOOKUP(A329,'C4.iML1515'!A:C,3,FALSE)</f>
        <v>CYTBO3_4pp</v>
      </c>
      <c r="F329" s="4" t="b">
        <f>VLOOKUP(A329,'C4.iML1515'!A:D,4,FALSE)</f>
        <v>1</v>
      </c>
      <c r="G329" s="4">
        <f>VLOOKUP(A329,'C4.iML1515'!A:C,2,FALSE)</f>
        <v>1</v>
      </c>
      <c r="H329" s="4" t="b">
        <v>1</v>
      </c>
      <c r="I329" s="3" t="s">
        <v>3000</v>
      </c>
    </row>
    <row r="330" spans="1:9" x14ac:dyDescent="0.2">
      <c r="A330" s="3" t="s">
        <v>440</v>
      </c>
      <c r="B330" s="3" t="s">
        <v>3746</v>
      </c>
      <c r="C330" s="3">
        <f t="shared" si="5"/>
        <v>7</v>
      </c>
      <c r="D330" s="3" t="s">
        <v>3570</v>
      </c>
      <c r="E330" s="4" t="str">
        <f>VLOOKUP(A330,'C4.iML1515'!A:C,3,FALSE)</f>
        <v>CYTBO3_4pp</v>
      </c>
      <c r="F330" s="4" t="b">
        <f>VLOOKUP(A330,'C4.iML1515'!A:D,4,FALSE)</f>
        <v>1</v>
      </c>
      <c r="G330" s="4">
        <f>VLOOKUP(A330,'C4.iML1515'!A:C,2,FALSE)</f>
        <v>1</v>
      </c>
      <c r="H330" s="4" t="b">
        <v>1</v>
      </c>
      <c r="I330" s="3" t="s">
        <v>3000</v>
      </c>
    </row>
    <row r="331" spans="1:9" x14ac:dyDescent="0.2">
      <c r="A331" s="3" t="s">
        <v>442</v>
      </c>
      <c r="B331" s="3" t="s">
        <v>3746</v>
      </c>
      <c r="C331" s="3">
        <f t="shared" si="5"/>
        <v>7</v>
      </c>
      <c r="D331" s="3" t="s">
        <v>3570</v>
      </c>
      <c r="E331" s="4" t="str">
        <f>VLOOKUP(A331,'C4.iML1515'!A:C,3,FALSE)</f>
        <v>CYTBO3_4pp</v>
      </c>
      <c r="F331" s="4" t="b">
        <f>VLOOKUP(A331,'C4.iML1515'!A:D,4,FALSE)</f>
        <v>1</v>
      </c>
      <c r="G331" s="4">
        <f>VLOOKUP(A331,'C4.iML1515'!A:C,2,FALSE)</f>
        <v>1</v>
      </c>
      <c r="H331" s="4" t="b">
        <v>1</v>
      </c>
      <c r="I331" s="3" t="s">
        <v>3000</v>
      </c>
    </row>
    <row r="332" spans="1:9" x14ac:dyDescent="0.2">
      <c r="A332" s="3" t="s">
        <v>441</v>
      </c>
      <c r="B332" s="3" t="s">
        <v>3746</v>
      </c>
      <c r="C332" s="3">
        <f t="shared" si="5"/>
        <v>7</v>
      </c>
      <c r="D332" s="3" t="s">
        <v>3570</v>
      </c>
      <c r="E332" s="4" t="str">
        <f>VLOOKUP(A332,'C4.iML1515'!A:C,3,FALSE)</f>
        <v>CYTBO3_4pp</v>
      </c>
      <c r="F332" s="4" t="b">
        <f>VLOOKUP(A332,'C4.iML1515'!A:D,4,FALSE)</f>
        <v>1</v>
      </c>
      <c r="G332" s="4">
        <f>VLOOKUP(A332,'C4.iML1515'!A:C,2,FALSE)</f>
        <v>1</v>
      </c>
      <c r="H332" s="4" t="b">
        <v>1</v>
      </c>
      <c r="I332" s="3" t="s">
        <v>3000</v>
      </c>
    </row>
    <row r="333" spans="1:9" x14ac:dyDescent="0.2">
      <c r="A333" s="3" t="s">
        <v>11</v>
      </c>
      <c r="B333" s="3" t="s">
        <v>3644</v>
      </c>
      <c r="C333" s="3">
        <f t="shared" si="5"/>
        <v>7</v>
      </c>
      <c r="D333" s="3" t="s">
        <v>3191</v>
      </c>
      <c r="E333" s="4" t="str">
        <f>VLOOKUP(A333,'C4.iML1515'!A:C,3,FALSE)</f>
        <v>CYSabc2pp, GTHRDabc2pp</v>
      </c>
      <c r="F333" s="4" t="b">
        <f>VLOOKUP(A333,'C4.iML1515'!A:D,4,FALSE)</f>
        <v>1</v>
      </c>
      <c r="G333" s="4">
        <f>VLOOKUP(A333,'C4.iML1515'!A:C,2,FALSE)</f>
        <v>2</v>
      </c>
      <c r="H333" s="4" t="b">
        <v>1</v>
      </c>
      <c r="I333" s="3" t="s">
        <v>3031</v>
      </c>
    </row>
    <row r="334" spans="1:9" x14ac:dyDescent="0.2">
      <c r="A334" s="3" t="s">
        <v>197</v>
      </c>
      <c r="B334" s="3" t="s">
        <v>3644</v>
      </c>
      <c r="C334" s="3">
        <f t="shared" si="5"/>
        <v>7</v>
      </c>
      <c r="D334" s="3" t="s">
        <v>3191</v>
      </c>
      <c r="E334" s="4" t="str">
        <f>VLOOKUP(A334,'C4.iML1515'!A:C,3,FALSE)</f>
        <v>CYSabc2pp, GTHRDabc2pp</v>
      </c>
      <c r="F334" s="4" t="b">
        <f>VLOOKUP(A334,'C4.iML1515'!A:D,4,FALSE)</f>
        <v>1</v>
      </c>
      <c r="G334" s="4">
        <f>VLOOKUP(A334,'C4.iML1515'!A:C,2,FALSE)</f>
        <v>2</v>
      </c>
      <c r="H334" s="4" t="b">
        <v>1</v>
      </c>
      <c r="I334" s="3" t="s">
        <v>2942</v>
      </c>
    </row>
    <row r="335" spans="1:9" x14ac:dyDescent="0.2">
      <c r="A335" s="3" t="s">
        <v>344</v>
      </c>
      <c r="B335" s="3" t="s">
        <v>3644</v>
      </c>
      <c r="C335" s="3">
        <f t="shared" si="5"/>
        <v>7</v>
      </c>
      <c r="D335" s="3" t="s">
        <v>3270</v>
      </c>
      <c r="E335" s="4" t="str">
        <f>VLOOKUP(A335,'C4.iML1515'!A:C,3,FALSE)</f>
        <v>PTRCabcpp, SPMDabcpp</v>
      </c>
      <c r="F335" s="4" t="b">
        <f>VLOOKUP(A335,'C4.iML1515'!A:D,4,FALSE)</f>
        <v>1</v>
      </c>
      <c r="G335" s="4">
        <f>VLOOKUP(A335,'C4.iML1515'!A:C,2,FALSE)</f>
        <v>2</v>
      </c>
      <c r="H335" s="4" t="b">
        <v>1</v>
      </c>
      <c r="I335" s="3" t="s">
        <v>2937</v>
      </c>
    </row>
    <row r="336" spans="1:9" x14ac:dyDescent="0.2">
      <c r="A336" s="3" t="s">
        <v>341</v>
      </c>
      <c r="B336" s="3" t="s">
        <v>3644</v>
      </c>
      <c r="C336" s="3">
        <f t="shared" si="5"/>
        <v>7</v>
      </c>
      <c r="D336" s="3" t="s">
        <v>3270</v>
      </c>
      <c r="E336" s="4" t="str">
        <f>VLOOKUP(A336,'C4.iML1515'!A:C,3,FALSE)</f>
        <v>PTRCabcpp, SPMDabcpp</v>
      </c>
      <c r="F336" s="4" t="b">
        <f>VLOOKUP(A336,'C4.iML1515'!A:D,4,FALSE)</f>
        <v>1</v>
      </c>
      <c r="G336" s="4">
        <f>VLOOKUP(A336,'C4.iML1515'!A:C,2,FALSE)</f>
        <v>2</v>
      </c>
      <c r="H336" s="4" t="b">
        <v>1</v>
      </c>
      <c r="I336" s="3" t="s">
        <v>2937</v>
      </c>
    </row>
    <row r="337" spans="1:10" x14ac:dyDescent="0.2">
      <c r="A337" s="3" t="s">
        <v>342</v>
      </c>
      <c r="B337" s="3" t="s">
        <v>3644</v>
      </c>
      <c r="C337" s="3">
        <f t="shared" si="5"/>
        <v>7</v>
      </c>
      <c r="D337" s="3" t="s">
        <v>3270</v>
      </c>
      <c r="E337" s="4" t="str">
        <f>VLOOKUP(A337,'C4.iML1515'!A:C,3,FALSE)</f>
        <v>PTRCabcpp, SPMDabcpp</v>
      </c>
      <c r="F337" s="4" t="b">
        <f>VLOOKUP(A337,'C4.iML1515'!A:D,4,FALSE)</f>
        <v>1</v>
      </c>
      <c r="G337" s="4">
        <f>VLOOKUP(A337,'C4.iML1515'!A:C,2,FALSE)</f>
        <v>2</v>
      </c>
      <c r="H337" s="4" t="b">
        <v>1</v>
      </c>
      <c r="I337" s="3" t="s">
        <v>2937</v>
      </c>
    </row>
    <row r="338" spans="1:10" x14ac:dyDescent="0.2">
      <c r="A338" s="3" t="s">
        <v>343</v>
      </c>
      <c r="B338" s="3" t="s">
        <v>3644</v>
      </c>
      <c r="C338" s="3">
        <f t="shared" si="5"/>
        <v>7</v>
      </c>
      <c r="D338" s="3" t="s">
        <v>3270</v>
      </c>
      <c r="E338" s="4" t="str">
        <f>VLOOKUP(A338,'C4.iML1515'!A:C,3,FALSE)</f>
        <v>PTRCabcpp, SPMDabcpp</v>
      </c>
      <c r="F338" s="4" t="b">
        <f>VLOOKUP(A338,'C4.iML1515'!A:D,4,FALSE)</f>
        <v>1</v>
      </c>
      <c r="G338" s="4">
        <f>VLOOKUP(A338,'C4.iML1515'!A:C,2,FALSE)</f>
        <v>2</v>
      </c>
      <c r="H338" s="4" t="b">
        <v>1</v>
      </c>
      <c r="I338" s="3" t="s">
        <v>2937</v>
      </c>
    </row>
    <row r="339" spans="1:10" x14ac:dyDescent="0.2">
      <c r="A339" t="s">
        <v>2398</v>
      </c>
      <c r="B339" s="3" t="s">
        <v>3882</v>
      </c>
      <c r="C339" s="3">
        <f t="shared" si="5"/>
        <v>7</v>
      </c>
      <c r="D339" t="s">
        <v>3878</v>
      </c>
      <c r="E339" s="4" t="str">
        <f>VLOOKUP(A339,'C4.iML1515'!A:C,3,FALSE)</f>
        <v>DSBAO1, DSBAO2</v>
      </c>
      <c r="F339" s="4" t="b">
        <f>VLOOKUP(A339,'C4.iML1515'!A:D,4,FALSE)</f>
        <v>1</v>
      </c>
      <c r="G339" s="4">
        <f>VLOOKUP(A339,'C4.iML1515'!A:C,2,FALSE)</f>
        <v>2</v>
      </c>
      <c r="H339" s="4" t="b">
        <v>1</v>
      </c>
    </row>
    <row r="340" spans="1:10" x14ac:dyDescent="0.2">
      <c r="A340" s="3" t="s">
        <v>47</v>
      </c>
      <c r="B340" s="3" t="s">
        <v>3722</v>
      </c>
      <c r="C340" s="3">
        <f t="shared" si="5"/>
        <v>7</v>
      </c>
      <c r="D340" s="3" t="s">
        <v>3630</v>
      </c>
      <c r="E340" s="4" t="str">
        <f>VLOOKUP(A340,'C4.iML1515'!A:C,3,FALSE)</f>
        <v>CPGNtonex, FE3DCITtonex, FEENTERtonex, FECRMtonex, FE3HOXtonex, FE3DHBZStonex, FEOXAMtonex, CBL1tonex, CBItonex, ADOCBLtonex</v>
      </c>
      <c r="F340" s="4" t="b">
        <f>VLOOKUP(A340,'C4.iML1515'!A:D,4,FALSE)</f>
        <v>1</v>
      </c>
      <c r="G340" s="4">
        <f>VLOOKUP(A340,'C4.iML1515'!A:C,2,FALSE)</f>
        <v>10</v>
      </c>
      <c r="H340" s="4" t="s">
        <v>2926</v>
      </c>
      <c r="I340" s="3" t="s">
        <v>3424</v>
      </c>
    </row>
    <row r="341" spans="1:10" x14ac:dyDescent="0.2">
      <c r="A341" s="3" t="s">
        <v>196</v>
      </c>
      <c r="B341" s="3" t="s">
        <v>3644</v>
      </c>
      <c r="C341" s="3">
        <f t="shared" si="5"/>
        <v>7</v>
      </c>
      <c r="D341" s="3" t="s">
        <v>3556</v>
      </c>
      <c r="E341" s="4" t="e">
        <f>VLOOKUP(A341,'C4.iML1515'!A:C,3,FALSE)</f>
        <v>#N/A</v>
      </c>
      <c r="F341" s="4" t="e">
        <f>VLOOKUP(A341,'C4.iML1515'!A:D,4,FALSE)</f>
        <v>#N/A</v>
      </c>
      <c r="G341" s="4" t="e">
        <f>VLOOKUP(A341,'C4.iML1515'!A:C,2,FALSE)</f>
        <v>#N/A</v>
      </c>
    </row>
    <row r="342" spans="1:10" x14ac:dyDescent="0.2">
      <c r="A342" s="3" t="s">
        <v>194</v>
      </c>
      <c r="B342" s="3" t="s">
        <v>3644</v>
      </c>
      <c r="C342" s="3">
        <f t="shared" si="5"/>
        <v>7</v>
      </c>
      <c r="D342" s="3" t="s">
        <v>3556</v>
      </c>
      <c r="E342" s="4" t="e">
        <f>VLOOKUP(A342,'C4.iML1515'!A:C,3,FALSE)</f>
        <v>#N/A</v>
      </c>
      <c r="F342" s="4" t="e">
        <f>VLOOKUP(A342,'C4.iML1515'!A:D,4,FALSE)</f>
        <v>#N/A</v>
      </c>
      <c r="G342" s="4" t="e">
        <f>VLOOKUP(A342,'C4.iML1515'!A:C,2,FALSE)</f>
        <v>#N/A</v>
      </c>
    </row>
    <row r="343" spans="1:10" x14ac:dyDescent="0.2">
      <c r="A343" s="3" t="s">
        <v>195</v>
      </c>
      <c r="B343" s="3" t="s">
        <v>3644</v>
      </c>
      <c r="C343" s="3">
        <f t="shared" si="5"/>
        <v>7</v>
      </c>
      <c r="D343" s="3" t="s">
        <v>3556</v>
      </c>
      <c r="E343" s="4" t="e">
        <f>VLOOKUP(A343,'C4.iML1515'!A:C,3,FALSE)</f>
        <v>#N/A</v>
      </c>
      <c r="F343" s="4" t="e">
        <f>VLOOKUP(A343,'C4.iML1515'!A:D,4,FALSE)</f>
        <v>#N/A</v>
      </c>
      <c r="G343" s="4" t="e">
        <f>VLOOKUP(A343,'C4.iML1515'!A:C,2,FALSE)</f>
        <v>#N/A</v>
      </c>
    </row>
    <row r="344" spans="1:10" x14ac:dyDescent="0.2">
      <c r="A344" s="3" t="s">
        <v>334</v>
      </c>
      <c r="B344" s="3" t="s">
        <v>3644</v>
      </c>
      <c r="C344" s="3">
        <f t="shared" si="5"/>
        <v>7</v>
      </c>
      <c r="D344" s="3" t="s">
        <v>3270</v>
      </c>
      <c r="E344" s="4" t="str">
        <f>VLOOKUP(A344,'C4.iML1515'!A:C,3,FALSE)</f>
        <v>PTRCabcpp, SPMDabcpp</v>
      </c>
      <c r="F344" s="4" t="b">
        <f>VLOOKUP(A344,'C4.iML1515'!A:D,4,FALSE)</f>
        <v>1</v>
      </c>
      <c r="G344" s="4">
        <f>VLOOKUP(A344,'C4.iML1515'!A:C,2,FALSE)</f>
        <v>2</v>
      </c>
      <c r="H344" s="4" t="b">
        <v>1</v>
      </c>
      <c r="I344" s="3" t="s">
        <v>2937</v>
      </c>
    </row>
    <row r="345" spans="1:10" x14ac:dyDescent="0.2">
      <c r="A345" s="3" t="s">
        <v>335</v>
      </c>
      <c r="B345" s="3" t="s">
        <v>3644</v>
      </c>
      <c r="C345" s="3">
        <f t="shared" si="5"/>
        <v>7</v>
      </c>
      <c r="D345" s="3" t="s">
        <v>3270</v>
      </c>
      <c r="E345" s="4" t="str">
        <f>VLOOKUP(A345,'C4.iML1515'!A:C,3,FALSE)</f>
        <v>PTRCabcpp, SPMDabcpp</v>
      </c>
      <c r="F345" s="4" t="b">
        <f>VLOOKUP(A345,'C4.iML1515'!A:D,4,FALSE)</f>
        <v>1</v>
      </c>
      <c r="G345" s="4">
        <f>VLOOKUP(A345,'C4.iML1515'!A:C,2,FALSE)</f>
        <v>2</v>
      </c>
      <c r="H345" s="4" t="b">
        <v>1</v>
      </c>
      <c r="I345" s="3" t="s">
        <v>2937</v>
      </c>
    </row>
    <row r="346" spans="1:10" x14ac:dyDescent="0.2">
      <c r="A346" s="3" t="s">
        <v>336</v>
      </c>
      <c r="B346" s="3" t="s">
        <v>3644</v>
      </c>
      <c r="C346" s="3">
        <f t="shared" si="5"/>
        <v>7</v>
      </c>
      <c r="D346" s="3" t="s">
        <v>3270</v>
      </c>
      <c r="E346" s="4" t="str">
        <f>VLOOKUP(A346,'C4.iML1515'!A:C,3,FALSE)</f>
        <v>PTRCabcpp, SPMDabcpp</v>
      </c>
      <c r="F346" s="4" t="b">
        <f>VLOOKUP(A346,'C4.iML1515'!A:D,4,FALSE)</f>
        <v>1</v>
      </c>
      <c r="G346" s="4">
        <f>VLOOKUP(A346,'C4.iML1515'!A:C,2,FALSE)</f>
        <v>2</v>
      </c>
      <c r="H346" s="4" t="b">
        <v>1</v>
      </c>
      <c r="I346" s="3" t="s">
        <v>2937</v>
      </c>
    </row>
    <row r="347" spans="1:10" x14ac:dyDescent="0.2">
      <c r="A347" s="3" t="s">
        <v>333</v>
      </c>
      <c r="B347" s="3" t="s">
        <v>3644</v>
      </c>
      <c r="C347" s="3">
        <f t="shared" si="5"/>
        <v>7</v>
      </c>
      <c r="D347" s="3" t="s">
        <v>3270</v>
      </c>
      <c r="E347" s="4" t="str">
        <f>VLOOKUP(A347,'C4.iML1515'!A:C,3,FALSE)</f>
        <v>PTRCabcpp, SPMDabcpp</v>
      </c>
      <c r="F347" s="4" t="b">
        <f>VLOOKUP(A347,'C4.iML1515'!A:D,4,FALSE)</f>
        <v>1</v>
      </c>
      <c r="G347" s="4">
        <f>VLOOKUP(A347,'C4.iML1515'!A:C,2,FALSE)</f>
        <v>2</v>
      </c>
      <c r="H347" s="4" t="b">
        <v>1</v>
      </c>
      <c r="I347" s="3" t="s">
        <v>2937</v>
      </c>
    </row>
    <row r="348" spans="1:10" x14ac:dyDescent="0.2">
      <c r="A348" s="3" t="s">
        <v>289</v>
      </c>
      <c r="B348" s="3" t="s">
        <v>3670</v>
      </c>
      <c r="C348" s="3">
        <f t="shared" si="5"/>
        <v>7</v>
      </c>
      <c r="D348" s="3" t="s">
        <v>3879</v>
      </c>
      <c r="E348" s="4" t="str">
        <f>VLOOKUP(A348,'C4.iML1515'!A:C,3,FALSE)</f>
        <v>FDH4pp, FDH5pp</v>
      </c>
      <c r="F348" s="4" t="b">
        <f>VLOOKUP(A348,'C4.iML1515'!A:D,4,FALSE)</f>
        <v>1</v>
      </c>
      <c r="G348" s="4">
        <f>VLOOKUP(A348,'C4.iML1515'!A:C,2,FALSE)</f>
        <v>2</v>
      </c>
      <c r="H348" s="4" t="b">
        <v>0</v>
      </c>
      <c r="J348" s="6"/>
    </row>
    <row r="349" spans="1:10" x14ac:dyDescent="0.2">
      <c r="A349" s="3" t="s">
        <v>290</v>
      </c>
      <c r="B349" s="3" t="s">
        <v>3670</v>
      </c>
      <c r="C349" s="3">
        <f t="shared" si="5"/>
        <v>7</v>
      </c>
      <c r="D349" s="3" t="s">
        <v>3879</v>
      </c>
      <c r="E349" s="4" t="str">
        <f>VLOOKUP(A349,'C4.iML1515'!A:C,3,FALSE)</f>
        <v>FDH4pp, FDH5pp</v>
      </c>
      <c r="F349" s="4" t="b">
        <f>VLOOKUP(A349,'C4.iML1515'!A:D,4,FALSE)</f>
        <v>1</v>
      </c>
      <c r="G349" s="4">
        <f>VLOOKUP(A349,'C4.iML1515'!A:C,2,FALSE)</f>
        <v>2</v>
      </c>
      <c r="H349" s="4" t="b">
        <v>0</v>
      </c>
      <c r="J349" s="6"/>
    </row>
    <row r="350" spans="1:10" x14ac:dyDescent="0.2">
      <c r="A350" s="3" t="s">
        <v>288</v>
      </c>
      <c r="B350" s="3" t="s">
        <v>3670</v>
      </c>
      <c r="C350" s="3">
        <f t="shared" si="5"/>
        <v>7</v>
      </c>
      <c r="D350" s="3" t="s">
        <v>3879</v>
      </c>
      <c r="E350" s="4" t="str">
        <f>VLOOKUP(A350,'C4.iML1515'!A:C,3,FALSE)</f>
        <v>FDH4pp, FDH5pp</v>
      </c>
      <c r="F350" s="4" t="b">
        <f>VLOOKUP(A350,'C4.iML1515'!A:D,4,FALSE)</f>
        <v>1</v>
      </c>
      <c r="G350" s="4">
        <f>VLOOKUP(A350,'C4.iML1515'!A:C,2,FALSE)</f>
        <v>2</v>
      </c>
      <c r="H350" s="4" t="b">
        <v>0</v>
      </c>
      <c r="J350" s="6"/>
    </row>
    <row r="351" spans="1:10" x14ac:dyDescent="0.2">
      <c r="A351" s="3" t="s">
        <v>2871</v>
      </c>
      <c r="B351" s="3" t="s">
        <v>3651</v>
      </c>
      <c r="C351" s="3">
        <f t="shared" si="5"/>
        <v>7</v>
      </c>
      <c r="D351" s="3" t="s">
        <v>3489</v>
      </c>
      <c r="E351" s="4" t="e">
        <f>VLOOKUP(A351,'C4.iML1515'!A:C,3,FALSE)</f>
        <v>#N/A</v>
      </c>
      <c r="F351" s="4" t="e">
        <f>VLOOKUP(A351,'C4.iML1515'!A:D,4,FALSE)</f>
        <v>#N/A</v>
      </c>
      <c r="G351" s="4" t="e">
        <f>VLOOKUP(A351,'C4.iML1515'!A:C,2,FALSE)</f>
        <v>#N/A</v>
      </c>
    </row>
    <row r="352" spans="1:10" x14ac:dyDescent="0.2">
      <c r="A352" s="3" t="s">
        <v>116</v>
      </c>
      <c r="B352" s="3" t="s">
        <v>3692</v>
      </c>
      <c r="C352" s="3">
        <f t="shared" si="5"/>
        <v>7</v>
      </c>
      <c r="D352" s="3" t="s">
        <v>3575</v>
      </c>
      <c r="E352" s="4" t="str">
        <f>VLOOKUP(A352,'C4.iML1515'!A:C,3,FALSE)</f>
        <v>GLCptspp, MALTptspp</v>
      </c>
      <c r="F352" s="4" t="b">
        <f>VLOOKUP(A352,'C4.iML1515'!A:D,4,FALSE)</f>
        <v>1</v>
      </c>
      <c r="G352" s="4">
        <f>VLOOKUP(A352,'C4.iML1515'!A:C,2,FALSE)</f>
        <v>2</v>
      </c>
      <c r="H352" s="4" t="b">
        <v>1</v>
      </c>
      <c r="I352" s="3" t="s">
        <v>2996</v>
      </c>
      <c r="J352" s="6"/>
    </row>
    <row r="353" spans="1:9" x14ac:dyDescent="0.2">
      <c r="A353" s="3" t="s">
        <v>352</v>
      </c>
      <c r="B353" s="3" t="s">
        <v>3644</v>
      </c>
      <c r="C353" s="3">
        <f t="shared" si="5"/>
        <v>7</v>
      </c>
      <c r="D353" s="3" t="s">
        <v>3274</v>
      </c>
      <c r="E353" s="4" t="e">
        <f>VLOOKUP(A353,'C4.iML1515'!A:C,3,FALSE)</f>
        <v>#N/A</v>
      </c>
      <c r="F353" s="4" t="e">
        <f>VLOOKUP(A353,'C4.iML1515'!A:D,4,FALSE)</f>
        <v>#N/A</v>
      </c>
      <c r="G353" s="4" t="e">
        <f>VLOOKUP(A353,'C4.iML1515'!A:C,2,FALSE)</f>
        <v>#N/A</v>
      </c>
    </row>
    <row r="354" spans="1:9" x14ac:dyDescent="0.2">
      <c r="A354" s="3" t="s">
        <v>350</v>
      </c>
      <c r="B354" s="3" t="s">
        <v>3644</v>
      </c>
      <c r="C354" s="3">
        <f t="shared" si="5"/>
        <v>7</v>
      </c>
      <c r="D354" s="3" t="s">
        <v>3274</v>
      </c>
      <c r="E354" s="4" t="e">
        <f>VLOOKUP(A354,'C4.iML1515'!A:C,3,FALSE)</f>
        <v>#N/A</v>
      </c>
      <c r="F354" s="4" t="e">
        <f>VLOOKUP(A354,'C4.iML1515'!A:D,4,FALSE)</f>
        <v>#N/A</v>
      </c>
      <c r="G354" s="4" t="e">
        <f>VLOOKUP(A354,'C4.iML1515'!A:C,2,FALSE)</f>
        <v>#N/A</v>
      </c>
    </row>
    <row r="355" spans="1:9" x14ac:dyDescent="0.2">
      <c r="A355" s="3" t="s">
        <v>351</v>
      </c>
      <c r="B355" s="3" t="s">
        <v>3644</v>
      </c>
      <c r="C355" s="3">
        <f t="shared" si="5"/>
        <v>7</v>
      </c>
      <c r="D355" s="3" t="s">
        <v>3274</v>
      </c>
      <c r="E355" s="4" t="e">
        <f>VLOOKUP(A355,'C4.iML1515'!A:C,3,FALSE)</f>
        <v>#N/A</v>
      </c>
      <c r="F355" s="4" t="e">
        <f>VLOOKUP(A355,'C4.iML1515'!A:D,4,FALSE)</f>
        <v>#N/A</v>
      </c>
      <c r="G355" s="4" t="e">
        <f>VLOOKUP(A355,'C4.iML1515'!A:C,2,FALSE)</f>
        <v>#N/A</v>
      </c>
    </row>
    <row r="356" spans="1:9" x14ac:dyDescent="0.2">
      <c r="A356" s="3" t="s">
        <v>303</v>
      </c>
      <c r="B356" s="3" t="s">
        <v>3644</v>
      </c>
      <c r="C356" s="3">
        <f t="shared" si="5"/>
        <v>7</v>
      </c>
      <c r="D356" s="3" t="s">
        <v>3585</v>
      </c>
      <c r="E356" s="4" t="str">
        <f>VLOOKUP(A356,'C4.iML1515'!A:C,3,FALSE)</f>
        <v>CYSabcpp</v>
      </c>
      <c r="F356" s="4" t="b">
        <f>VLOOKUP(A356,'C4.iML1515'!A:D,4,FALSE)</f>
        <v>1</v>
      </c>
      <c r="G356" s="4">
        <f>VLOOKUP(A356,'C4.iML1515'!A:C,2,FALSE)</f>
        <v>1</v>
      </c>
      <c r="H356" s="4" t="s">
        <v>3104</v>
      </c>
      <c r="I356" s="3" t="s">
        <v>3096</v>
      </c>
    </row>
    <row r="357" spans="1:9" x14ac:dyDescent="0.2">
      <c r="A357" s="3" t="s">
        <v>302</v>
      </c>
      <c r="B357" s="3" t="s">
        <v>3644</v>
      </c>
      <c r="C357" s="3">
        <f t="shared" si="5"/>
        <v>7</v>
      </c>
      <c r="D357" s="3" t="s">
        <v>3585</v>
      </c>
      <c r="E357" s="4" t="str">
        <f>VLOOKUP(A357,'C4.iML1515'!A:C,3,FALSE)</f>
        <v>CYSabcpp</v>
      </c>
      <c r="F357" s="4" t="b">
        <f>VLOOKUP(A357,'C4.iML1515'!A:D,4,FALSE)</f>
        <v>1</v>
      </c>
      <c r="G357" s="4">
        <f>VLOOKUP(A357,'C4.iML1515'!A:C,2,FALSE)</f>
        <v>1</v>
      </c>
      <c r="H357" s="4" t="s">
        <v>3104</v>
      </c>
      <c r="I357" s="3" t="s">
        <v>3096</v>
      </c>
    </row>
    <row r="358" spans="1:9" x14ac:dyDescent="0.2">
      <c r="A358" s="3" t="s">
        <v>418</v>
      </c>
      <c r="B358" s="3" t="s">
        <v>3668</v>
      </c>
      <c r="C358" s="3">
        <f t="shared" si="5"/>
        <v>7</v>
      </c>
      <c r="D358" s="3" t="s">
        <v>3524</v>
      </c>
      <c r="E358" s="4" t="str">
        <f>VLOOKUP(A358,'C4.iML1515'!A:C,3,FALSE)</f>
        <v>NADH16pp, NADH18pp, NADH17pp</v>
      </c>
      <c r="F358" s="4" t="b">
        <f>VLOOKUP(A358,'C4.iML1515'!A:D,4,FALSE)</f>
        <v>1</v>
      </c>
      <c r="G358" s="4">
        <f>VLOOKUP(A358,'C4.iML1515'!A:C,2,FALSE)</f>
        <v>3</v>
      </c>
      <c r="H358" s="14" t="s">
        <v>2926</v>
      </c>
      <c r="I358" s="3" t="s">
        <v>3107</v>
      </c>
    </row>
    <row r="359" spans="1:9" x14ac:dyDescent="0.2">
      <c r="A359" s="3" t="s">
        <v>421</v>
      </c>
      <c r="B359" s="3" t="s">
        <v>3668</v>
      </c>
      <c r="C359" s="3">
        <f t="shared" si="5"/>
        <v>7</v>
      </c>
      <c r="D359" s="3" t="s">
        <v>3524</v>
      </c>
      <c r="E359" s="4" t="str">
        <f>VLOOKUP(A359,'C4.iML1515'!A:C,3,FALSE)</f>
        <v>NADH16pp, NADH18pp, NADH17pp</v>
      </c>
      <c r="F359" s="4" t="b">
        <f>VLOOKUP(A359,'C4.iML1515'!A:D,4,FALSE)</f>
        <v>1</v>
      </c>
      <c r="G359" s="4">
        <f>VLOOKUP(A359,'C4.iML1515'!A:C,2,FALSE)</f>
        <v>3</v>
      </c>
      <c r="H359" s="14" t="s">
        <v>2926</v>
      </c>
      <c r="I359" s="3" t="s">
        <v>3107</v>
      </c>
    </row>
    <row r="360" spans="1:9" x14ac:dyDescent="0.2">
      <c r="A360" s="3" t="s">
        <v>422</v>
      </c>
      <c r="B360" s="3" t="s">
        <v>3668</v>
      </c>
      <c r="C360" s="3">
        <f t="shared" si="5"/>
        <v>7</v>
      </c>
      <c r="D360" s="3" t="s">
        <v>3524</v>
      </c>
      <c r="E360" s="4" t="str">
        <f>VLOOKUP(A360,'C4.iML1515'!A:C,3,FALSE)</f>
        <v>NADH16pp, NADH18pp, NADH17pp</v>
      </c>
      <c r="F360" s="4" t="b">
        <f>VLOOKUP(A360,'C4.iML1515'!A:D,4,FALSE)</f>
        <v>1</v>
      </c>
      <c r="G360" s="4">
        <f>VLOOKUP(A360,'C4.iML1515'!A:C,2,FALSE)</f>
        <v>3</v>
      </c>
      <c r="H360" s="14" t="s">
        <v>2926</v>
      </c>
      <c r="I360" s="3" t="s">
        <v>3107</v>
      </c>
    </row>
    <row r="361" spans="1:9" x14ac:dyDescent="0.2">
      <c r="A361" s="3" t="s">
        <v>416</v>
      </c>
      <c r="B361" s="3" t="s">
        <v>3668</v>
      </c>
      <c r="C361" s="3">
        <f t="shared" si="5"/>
        <v>7</v>
      </c>
      <c r="D361" s="3" t="s">
        <v>3524</v>
      </c>
      <c r="E361" s="4" t="str">
        <f>VLOOKUP(A361,'C4.iML1515'!A:C,3,FALSE)</f>
        <v>NADH16pp, NADH18pp, NADH17pp</v>
      </c>
      <c r="F361" s="4" t="b">
        <f>VLOOKUP(A361,'C4.iML1515'!A:D,4,FALSE)</f>
        <v>1</v>
      </c>
      <c r="G361" s="4">
        <f>VLOOKUP(A361,'C4.iML1515'!A:C,2,FALSE)</f>
        <v>3</v>
      </c>
      <c r="H361" s="14" t="s">
        <v>2926</v>
      </c>
      <c r="I361" s="3" t="s">
        <v>3107</v>
      </c>
    </row>
    <row r="362" spans="1:9" x14ac:dyDescent="0.2">
      <c r="A362" s="3" t="s">
        <v>414</v>
      </c>
      <c r="B362" s="3" t="s">
        <v>3668</v>
      </c>
      <c r="C362" s="3">
        <f t="shared" si="5"/>
        <v>7</v>
      </c>
      <c r="D362" s="3" t="s">
        <v>3524</v>
      </c>
      <c r="E362" s="4" t="str">
        <f>VLOOKUP(A362,'C4.iML1515'!A:C,3,FALSE)</f>
        <v>NADH16pp, NADH18pp, NADH17pp</v>
      </c>
      <c r="F362" s="4" t="b">
        <f>VLOOKUP(A362,'C4.iML1515'!A:D,4,FALSE)</f>
        <v>1</v>
      </c>
      <c r="G362" s="4">
        <f>VLOOKUP(A362,'C4.iML1515'!A:C,2,FALSE)</f>
        <v>3</v>
      </c>
      <c r="H362" s="14" t="s">
        <v>2926</v>
      </c>
      <c r="I362" s="3" t="s">
        <v>3107</v>
      </c>
    </row>
    <row r="363" spans="1:9" x14ac:dyDescent="0.2">
      <c r="A363" s="3" t="s">
        <v>415</v>
      </c>
      <c r="B363" s="3" t="s">
        <v>3668</v>
      </c>
      <c r="C363" s="3">
        <f t="shared" si="5"/>
        <v>7</v>
      </c>
      <c r="D363" s="3" t="s">
        <v>3524</v>
      </c>
      <c r="E363" s="4" t="str">
        <f>VLOOKUP(A363,'C4.iML1515'!A:C,3,FALSE)</f>
        <v>NADH16pp, NADH18pp, NADH17pp</v>
      </c>
      <c r="F363" s="4" t="b">
        <f>VLOOKUP(A363,'C4.iML1515'!A:D,4,FALSE)</f>
        <v>1</v>
      </c>
      <c r="G363" s="4">
        <f>VLOOKUP(A363,'C4.iML1515'!A:C,2,FALSE)</f>
        <v>3</v>
      </c>
      <c r="H363" s="14" t="s">
        <v>2926</v>
      </c>
      <c r="I363" s="3" t="s">
        <v>3107</v>
      </c>
    </row>
    <row r="364" spans="1:9" x14ac:dyDescent="0.2">
      <c r="A364" s="7" t="s">
        <v>410</v>
      </c>
      <c r="B364" s="3" t="s">
        <v>3668</v>
      </c>
      <c r="C364" s="3">
        <f t="shared" si="5"/>
        <v>7</v>
      </c>
      <c r="D364" s="3" t="s">
        <v>3524</v>
      </c>
      <c r="E364" s="4" t="str">
        <f>VLOOKUP(A364,'C4.iML1515'!A:C,3,FALSE)</f>
        <v>NADH16pp, NADH18pp, NADH17pp</v>
      </c>
      <c r="F364" s="4" t="b">
        <f>VLOOKUP(A364,'C4.iML1515'!A:D,4,FALSE)</f>
        <v>1</v>
      </c>
      <c r="G364" s="4">
        <f>VLOOKUP(A364,'C4.iML1515'!A:C,2,FALSE)</f>
        <v>3</v>
      </c>
      <c r="H364" s="14" t="s">
        <v>2926</v>
      </c>
      <c r="I364" s="3" t="s">
        <v>3107</v>
      </c>
    </row>
    <row r="365" spans="1:9" x14ac:dyDescent="0.2">
      <c r="A365" s="3" t="s">
        <v>411</v>
      </c>
      <c r="B365" s="3" t="s">
        <v>3668</v>
      </c>
      <c r="C365" s="3">
        <f t="shared" si="5"/>
        <v>7</v>
      </c>
      <c r="D365" s="3" t="s">
        <v>3524</v>
      </c>
      <c r="E365" s="4" t="str">
        <f>VLOOKUP(A365,'C4.iML1515'!A:C,3,FALSE)</f>
        <v>NADH16pp, NADH18pp, NADH17pp</v>
      </c>
      <c r="F365" s="4" t="b">
        <f>VLOOKUP(A365,'C4.iML1515'!A:D,4,FALSE)</f>
        <v>1</v>
      </c>
      <c r="G365" s="4">
        <f>VLOOKUP(A365,'C4.iML1515'!A:C,2,FALSE)</f>
        <v>3</v>
      </c>
      <c r="H365" s="14" t="s">
        <v>2926</v>
      </c>
      <c r="I365" s="3" t="s">
        <v>3107</v>
      </c>
    </row>
    <row r="366" spans="1:9" x14ac:dyDescent="0.2">
      <c r="A366" s="3" t="s">
        <v>412</v>
      </c>
      <c r="B366" s="3" t="s">
        <v>3668</v>
      </c>
      <c r="C366" s="3">
        <f t="shared" si="5"/>
        <v>7</v>
      </c>
      <c r="D366" s="3" t="s">
        <v>3524</v>
      </c>
      <c r="E366" s="4" t="str">
        <f>VLOOKUP(A366,'C4.iML1515'!A:C,3,FALSE)</f>
        <v>NADH16pp, NADH18pp, NADH17pp</v>
      </c>
      <c r="F366" s="4" t="b">
        <f>VLOOKUP(A366,'C4.iML1515'!A:D,4,FALSE)</f>
        <v>1</v>
      </c>
      <c r="G366" s="4">
        <f>VLOOKUP(A366,'C4.iML1515'!A:C,2,FALSE)</f>
        <v>3</v>
      </c>
      <c r="H366" s="14" t="s">
        <v>2926</v>
      </c>
      <c r="I366" s="3" t="s">
        <v>3107</v>
      </c>
    </row>
    <row r="367" spans="1:9" x14ac:dyDescent="0.2">
      <c r="A367" s="3" t="s">
        <v>413</v>
      </c>
      <c r="B367" s="3" t="s">
        <v>3668</v>
      </c>
      <c r="C367" s="3">
        <f t="shared" si="5"/>
        <v>7</v>
      </c>
      <c r="D367" s="3" t="s">
        <v>3524</v>
      </c>
      <c r="E367" s="4" t="str">
        <f>VLOOKUP(A367,'C4.iML1515'!A:C,3,FALSE)</f>
        <v>NADH16pp, NADH18pp, NADH17pp</v>
      </c>
      <c r="F367" s="4" t="b">
        <f>VLOOKUP(A367,'C4.iML1515'!A:D,4,FALSE)</f>
        <v>1</v>
      </c>
      <c r="G367" s="4">
        <f>VLOOKUP(A367,'C4.iML1515'!A:C,2,FALSE)</f>
        <v>3</v>
      </c>
      <c r="H367" s="14" t="s">
        <v>2926</v>
      </c>
      <c r="I367" s="3" t="s">
        <v>3107</v>
      </c>
    </row>
    <row r="368" spans="1:9" x14ac:dyDescent="0.2">
      <c r="A368" s="3" t="s">
        <v>417</v>
      </c>
      <c r="B368" s="3" t="s">
        <v>3668</v>
      </c>
      <c r="C368" s="3">
        <f t="shared" si="5"/>
        <v>7</v>
      </c>
      <c r="D368" s="3" t="s">
        <v>3524</v>
      </c>
      <c r="E368" s="4" t="str">
        <f>VLOOKUP(A368,'C4.iML1515'!A:C,3,FALSE)</f>
        <v>NADH16pp, NADH18pp, NADH17pp</v>
      </c>
      <c r="F368" s="4" t="b">
        <f>VLOOKUP(A368,'C4.iML1515'!A:D,4,FALSE)</f>
        <v>1</v>
      </c>
      <c r="G368" s="4">
        <f>VLOOKUP(A368,'C4.iML1515'!A:C,2,FALSE)</f>
        <v>3</v>
      </c>
      <c r="H368" s="14" t="s">
        <v>2926</v>
      </c>
      <c r="I368" s="3" t="s">
        <v>3107</v>
      </c>
    </row>
    <row r="369" spans="1:10" x14ac:dyDescent="0.2">
      <c r="A369" s="3" t="s">
        <v>419</v>
      </c>
      <c r="B369" s="3" t="s">
        <v>3668</v>
      </c>
      <c r="C369" s="3">
        <f t="shared" si="5"/>
        <v>7</v>
      </c>
      <c r="D369" s="3" t="s">
        <v>3524</v>
      </c>
      <c r="E369" s="4" t="str">
        <f>VLOOKUP(A369,'C4.iML1515'!A:C,3,FALSE)</f>
        <v>NADH16pp, NADH18pp, NADH17pp</v>
      </c>
      <c r="F369" s="4" t="b">
        <f>VLOOKUP(A369,'C4.iML1515'!A:D,4,FALSE)</f>
        <v>1</v>
      </c>
      <c r="G369" s="4">
        <f>VLOOKUP(A369,'C4.iML1515'!A:C,2,FALSE)</f>
        <v>3</v>
      </c>
      <c r="H369" s="14" t="s">
        <v>2926</v>
      </c>
      <c r="I369" s="3" t="s">
        <v>3107</v>
      </c>
    </row>
    <row r="370" spans="1:10" x14ac:dyDescent="0.2">
      <c r="A370" s="3" t="s">
        <v>420</v>
      </c>
      <c r="B370" s="3" t="s">
        <v>3668</v>
      </c>
      <c r="C370" s="3">
        <f t="shared" si="5"/>
        <v>7</v>
      </c>
      <c r="D370" s="3" t="s">
        <v>3524</v>
      </c>
      <c r="E370" s="4" t="str">
        <f>VLOOKUP(A370,'C4.iML1515'!A:C,3,FALSE)</f>
        <v>NADH16pp, NADH18pp, NADH17pp</v>
      </c>
      <c r="F370" s="4" t="b">
        <f>VLOOKUP(A370,'C4.iML1515'!A:D,4,FALSE)</f>
        <v>1</v>
      </c>
      <c r="G370" s="4">
        <f>VLOOKUP(A370,'C4.iML1515'!A:C,2,FALSE)</f>
        <v>3</v>
      </c>
      <c r="H370" s="14" t="s">
        <v>2926</v>
      </c>
      <c r="I370" s="3" t="s">
        <v>3107</v>
      </c>
    </row>
    <row r="371" spans="1:10" x14ac:dyDescent="0.2">
      <c r="A371" s="3" t="s">
        <v>401</v>
      </c>
      <c r="B371" s="3" t="s">
        <v>3702</v>
      </c>
      <c r="C371" s="3">
        <f t="shared" si="5"/>
        <v>7</v>
      </c>
      <c r="D371" s="3" t="s">
        <v>3630</v>
      </c>
      <c r="E371" s="4" t="str">
        <f>VLOOKUP(A371,'C4.iML1515'!A:C,3,FALSE)</f>
        <v>CPGNtonex, FE3DCITtonex, FEENTERtonex, FECRMtonex, FE3HOXtonex, FE3DHBZStonex, FEOXAMtonex, CBL1tonex, CBItonex, ADOCBLtonex</v>
      </c>
      <c r="F371" s="4" t="b">
        <f>VLOOKUP(A371,'C4.iML1515'!A:D,4,FALSE)</f>
        <v>1</v>
      </c>
      <c r="G371" s="4">
        <f>VLOOKUP(A371,'C4.iML1515'!A:C,2,FALSE)</f>
        <v>10</v>
      </c>
      <c r="H371" s="4" t="s">
        <v>2926</v>
      </c>
      <c r="I371" s="3" t="s">
        <v>3424</v>
      </c>
      <c r="J371" s="6"/>
    </row>
    <row r="372" spans="1:10" x14ac:dyDescent="0.2">
      <c r="A372" s="3" t="s">
        <v>402</v>
      </c>
      <c r="B372" s="3" t="s">
        <v>3702</v>
      </c>
      <c r="C372" s="3">
        <f t="shared" si="5"/>
        <v>7</v>
      </c>
      <c r="D372" s="3" t="s">
        <v>3630</v>
      </c>
      <c r="E372" s="4" t="str">
        <f>VLOOKUP(A372,'C4.iML1515'!A:C,3,FALSE)</f>
        <v>CPGNtonex, FE3DCITtonex, FEENTERtonex, FECRMtonex, FE3HOXtonex, FE3DHBZStonex, FEOXAMtonex, CBL1tonex, CBItonex, ADOCBLtonex</v>
      </c>
      <c r="F372" s="4" t="b">
        <f>VLOOKUP(A372,'C4.iML1515'!A:D,4,FALSE)</f>
        <v>1</v>
      </c>
      <c r="G372" s="4">
        <f>VLOOKUP(A372,'C4.iML1515'!A:C,2,FALSE)</f>
        <v>10</v>
      </c>
      <c r="H372" s="4" t="s">
        <v>2926</v>
      </c>
      <c r="I372" s="3" t="s">
        <v>3424</v>
      </c>
      <c r="J372" s="6"/>
    </row>
    <row r="373" spans="1:10" x14ac:dyDescent="0.2">
      <c r="A373" s="3" t="s">
        <v>322</v>
      </c>
      <c r="B373" s="3" t="s">
        <v>3644</v>
      </c>
      <c r="C373" s="3">
        <f t="shared" si="5"/>
        <v>7</v>
      </c>
      <c r="D373" s="3" t="s">
        <v>3764</v>
      </c>
      <c r="E373" s="4" t="str">
        <f>VLOOKUP(A373,'C4.iML1515'!A:C,3,FALSE)</f>
        <v>RIBabcpp</v>
      </c>
      <c r="F373" s="4" t="b">
        <f>VLOOKUP(A373,'C4.iML1515'!A:D,4,FALSE)</f>
        <v>1</v>
      </c>
      <c r="G373" s="4">
        <f>VLOOKUP(A373,'C4.iML1515'!A:C,2,FALSE)</f>
        <v>1</v>
      </c>
      <c r="H373" s="4" t="b">
        <v>1</v>
      </c>
      <c r="I373" s="3" t="s">
        <v>2940</v>
      </c>
    </row>
    <row r="374" spans="1:10" x14ac:dyDescent="0.2">
      <c r="A374" s="3" t="s">
        <v>323</v>
      </c>
      <c r="B374" s="3" t="s">
        <v>3644</v>
      </c>
      <c r="C374" s="3">
        <f t="shared" si="5"/>
        <v>7</v>
      </c>
      <c r="D374" s="3" t="s">
        <v>3764</v>
      </c>
      <c r="E374" s="4" t="str">
        <f>VLOOKUP(A374,'C4.iML1515'!A:C,3,FALSE)</f>
        <v>RIBabcpp</v>
      </c>
      <c r="F374" s="4" t="b">
        <f>VLOOKUP(A374,'C4.iML1515'!A:D,4,FALSE)</f>
        <v>1</v>
      </c>
      <c r="G374" s="4">
        <f>VLOOKUP(A374,'C4.iML1515'!A:C,2,FALSE)</f>
        <v>1</v>
      </c>
      <c r="H374" s="4" t="b">
        <v>1</v>
      </c>
      <c r="I374" s="3" t="s">
        <v>2941</v>
      </c>
    </row>
    <row r="375" spans="1:10" x14ac:dyDescent="0.2">
      <c r="A375" s="3" t="s">
        <v>324</v>
      </c>
      <c r="B375" s="3" t="s">
        <v>3644</v>
      </c>
      <c r="C375" s="3">
        <f t="shared" si="5"/>
        <v>7</v>
      </c>
      <c r="D375" s="3" t="s">
        <v>3764</v>
      </c>
      <c r="E375" s="4" t="str">
        <f>VLOOKUP(A375,'C4.iML1515'!A:C,3,FALSE)</f>
        <v>RIBabcpp</v>
      </c>
      <c r="F375" s="4" t="b">
        <f>VLOOKUP(A375,'C4.iML1515'!A:D,4,FALSE)</f>
        <v>1</v>
      </c>
      <c r="G375" s="4">
        <f>VLOOKUP(A375,'C4.iML1515'!A:C,2,FALSE)</f>
        <v>1</v>
      </c>
      <c r="H375" s="4" t="b">
        <v>1</v>
      </c>
      <c r="I375" s="3" t="s">
        <v>2939</v>
      </c>
    </row>
    <row r="376" spans="1:10" x14ac:dyDescent="0.2">
      <c r="A376" s="3" t="s">
        <v>40</v>
      </c>
      <c r="B376" s="3" t="s">
        <v>3682</v>
      </c>
      <c r="C376" s="3">
        <f t="shared" si="5"/>
        <v>7</v>
      </c>
      <c r="D376" s="17" t="s">
        <v>3577</v>
      </c>
      <c r="E376" s="4" t="e">
        <f>VLOOKUP(A376,'C4.iML1515'!A:C,3,FALSE)</f>
        <v>#N/A</v>
      </c>
      <c r="F376" s="4" t="e">
        <f>VLOOKUP(A376,'C4.iML1515'!A:D,4,FALSE)</f>
        <v>#N/A</v>
      </c>
      <c r="G376" s="4" t="e">
        <f>VLOOKUP(A376,'C4.iML1515'!A:C,2,FALSE)</f>
        <v>#N/A</v>
      </c>
    </row>
    <row r="377" spans="1:10" x14ac:dyDescent="0.2">
      <c r="A377" t="s">
        <v>265</v>
      </c>
      <c r="B377" s="3" t="s">
        <v>3883</v>
      </c>
      <c r="C377" s="3">
        <f t="shared" si="5"/>
        <v>7</v>
      </c>
      <c r="D377" t="s">
        <v>3877</v>
      </c>
      <c r="E377" s="4" t="str">
        <f>VLOOKUP(A377,'C4.iML1515'!A:C,3,FALSE)</f>
        <v>DSBDR, TDSR1, TDSR2</v>
      </c>
      <c r="F377" s="4" t="b">
        <f>VLOOKUP(A377,'C4.iML1515'!A:D,4,FALSE)</f>
        <v>1</v>
      </c>
      <c r="G377" s="4">
        <f>VLOOKUP(A377,'C4.iML1515'!A:C,2,FALSE)</f>
        <v>3</v>
      </c>
      <c r="H377" s="4" t="b">
        <v>1</v>
      </c>
    </row>
    <row r="378" spans="1:10" x14ac:dyDescent="0.2">
      <c r="A378" s="3" t="s">
        <v>95</v>
      </c>
      <c r="B378" s="3" t="s">
        <v>3644</v>
      </c>
      <c r="C378" s="3">
        <f t="shared" si="5"/>
        <v>8</v>
      </c>
      <c r="D378" s="3" t="s">
        <v>3196</v>
      </c>
      <c r="E378" s="4" t="str">
        <f>VLOOKUP(A378,'C4.iML1515'!A:C,3,FALSE)</f>
        <v>THMabcpp</v>
      </c>
      <c r="F378" s="4" t="b">
        <f>VLOOKUP(A378,'C4.iML1515'!A:D,4,FALSE)</f>
        <v>1</v>
      </c>
      <c r="G378" s="4">
        <f>VLOOKUP(A378,'C4.iML1515'!A:C,2,FALSE)</f>
        <v>1</v>
      </c>
      <c r="H378" s="4" t="b">
        <v>1</v>
      </c>
      <c r="I378" s="3" t="s">
        <v>2951</v>
      </c>
    </row>
    <row r="379" spans="1:10" x14ac:dyDescent="0.2">
      <c r="A379" s="3" t="s">
        <v>94</v>
      </c>
      <c r="B379" s="3" t="s">
        <v>3644</v>
      </c>
      <c r="C379" s="3">
        <f t="shared" si="5"/>
        <v>8</v>
      </c>
      <c r="D379" s="3" t="s">
        <v>3196</v>
      </c>
      <c r="E379" s="4" t="str">
        <f>VLOOKUP(A379,'C4.iML1515'!A:C,3,FALSE)</f>
        <v>THMabcpp</v>
      </c>
      <c r="F379" s="4" t="b">
        <f>VLOOKUP(A379,'C4.iML1515'!A:D,4,FALSE)</f>
        <v>1</v>
      </c>
      <c r="G379" s="4">
        <f>VLOOKUP(A379,'C4.iML1515'!A:C,2,FALSE)</f>
        <v>1</v>
      </c>
      <c r="H379" s="4" t="b">
        <v>1</v>
      </c>
      <c r="I379" s="3" t="s">
        <v>2951</v>
      </c>
    </row>
    <row r="380" spans="1:10" x14ac:dyDescent="0.2">
      <c r="A380" s="3" t="s">
        <v>96</v>
      </c>
      <c r="B380" s="3" t="s">
        <v>3644</v>
      </c>
      <c r="C380" s="3">
        <f t="shared" si="5"/>
        <v>8</v>
      </c>
      <c r="D380" s="3" t="s">
        <v>3196</v>
      </c>
      <c r="E380" s="4" t="str">
        <f>VLOOKUP(A380,'C4.iML1515'!A:C,3,FALSE)</f>
        <v>THMabcpp</v>
      </c>
      <c r="F380" s="4" t="b">
        <f>VLOOKUP(A380,'C4.iML1515'!A:D,4,FALSE)</f>
        <v>1</v>
      </c>
      <c r="G380" s="4">
        <f>VLOOKUP(A380,'C4.iML1515'!A:C,2,FALSE)</f>
        <v>1</v>
      </c>
      <c r="H380" s="4" t="b">
        <v>1</v>
      </c>
      <c r="I380" s="3" t="s">
        <v>2951</v>
      </c>
    </row>
    <row r="381" spans="1:10" x14ac:dyDescent="0.2">
      <c r="A381" s="3" t="s">
        <v>332</v>
      </c>
      <c r="B381" s="3" t="s">
        <v>3644</v>
      </c>
      <c r="C381" s="3">
        <f t="shared" si="5"/>
        <v>8</v>
      </c>
      <c r="D381" s="3" t="s">
        <v>3549</v>
      </c>
      <c r="E381" s="4" t="str">
        <f>VLOOKUP(A381,'C4.iML1515'!A:C,3,FALSE)</f>
        <v>METabcpp, METDabcpp</v>
      </c>
      <c r="F381" s="4" t="b">
        <f>VLOOKUP(A381,'C4.iML1515'!A:D,4,FALSE)</f>
        <v>1</v>
      </c>
      <c r="G381" s="4">
        <f>VLOOKUP(A381,'C4.iML1515'!A:C,2,FALSE)</f>
        <v>2</v>
      </c>
      <c r="H381" s="4" t="b">
        <v>1</v>
      </c>
      <c r="I381" s="3" t="s">
        <v>3095</v>
      </c>
    </row>
    <row r="382" spans="1:10" x14ac:dyDescent="0.2">
      <c r="A382" s="3" t="s">
        <v>331</v>
      </c>
      <c r="B382" s="3" t="s">
        <v>3644</v>
      </c>
      <c r="C382" s="3">
        <f t="shared" si="5"/>
        <v>8</v>
      </c>
      <c r="D382" s="3" t="s">
        <v>3549</v>
      </c>
      <c r="E382" s="4" t="str">
        <f>VLOOKUP(A382,'C4.iML1515'!A:C,3,FALSE)</f>
        <v>METabcpp, METDabcpp</v>
      </c>
      <c r="F382" s="4" t="b">
        <f>VLOOKUP(A382,'C4.iML1515'!A:D,4,FALSE)</f>
        <v>1</v>
      </c>
      <c r="G382" s="4">
        <f>VLOOKUP(A382,'C4.iML1515'!A:C,2,FALSE)</f>
        <v>2</v>
      </c>
      <c r="H382" s="4" t="b">
        <v>1</v>
      </c>
      <c r="I382" s="3" t="s">
        <v>3095</v>
      </c>
    </row>
    <row r="383" spans="1:10" x14ac:dyDescent="0.2">
      <c r="A383" s="3" t="s">
        <v>330</v>
      </c>
      <c r="B383" s="3" t="s">
        <v>3644</v>
      </c>
      <c r="C383" s="3">
        <f t="shared" si="5"/>
        <v>8</v>
      </c>
      <c r="D383" s="3" t="s">
        <v>3549</v>
      </c>
      <c r="E383" s="4" t="str">
        <f>VLOOKUP(A383,'C4.iML1515'!A:C,3,FALSE)</f>
        <v>METabcpp, METDabcpp</v>
      </c>
      <c r="F383" s="4" t="b">
        <f>VLOOKUP(A383,'C4.iML1515'!A:D,4,FALSE)</f>
        <v>1</v>
      </c>
      <c r="G383" s="4">
        <f>VLOOKUP(A383,'C4.iML1515'!A:C,2,FALSE)</f>
        <v>2</v>
      </c>
      <c r="H383" s="4" t="b">
        <v>1</v>
      </c>
      <c r="I383" s="3" t="s">
        <v>3095</v>
      </c>
    </row>
    <row r="384" spans="1:10" x14ac:dyDescent="0.2">
      <c r="A384" s="3" t="s">
        <v>61</v>
      </c>
      <c r="B384" s="3" t="s">
        <v>3651</v>
      </c>
      <c r="C384" s="3">
        <f t="shared" si="5"/>
        <v>8</v>
      </c>
      <c r="D384" s="3" t="s">
        <v>3548</v>
      </c>
      <c r="E384" s="4" t="str">
        <f>VLOOKUP(A384,'C4.iML1515'!A:C,3,FALSE)</f>
        <v>AGM3Pt2pp, AGM4Pt2pp, AGMt2pp</v>
      </c>
      <c r="F384" s="4" t="b">
        <f>VLOOKUP(A384,'C4.iML1515'!A:D,4,FALSE)</f>
        <v>1</v>
      </c>
      <c r="G384" s="4">
        <f>VLOOKUP(A384,'C4.iML1515'!A:C,2,FALSE)</f>
        <v>3</v>
      </c>
      <c r="H384" s="4" t="b">
        <v>1</v>
      </c>
      <c r="I384" s="3" t="s">
        <v>3478</v>
      </c>
    </row>
    <row r="385" spans="1:10" x14ac:dyDescent="0.2">
      <c r="A385" s="3" t="s">
        <v>78</v>
      </c>
      <c r="B385" s="3" t="s">
        <v>3688</v>
      </c>
      <c r="C385" s="3">
        <f t="shared" si="5"/>
        <v>8</v>
      </c>
      <c r="D385" s="3" t="s">
        <v>3755</v>
      </c>
      <c r="E385" s="4" t="str">
        <f>VLOOKUP(A385,'C4.iML1515'!A:C,3,FALSE)</f>
        <v>CU1abcpp</v>
      </c>
      <c r="F385" s="4" t="b">
        <f>VLOOKUP(A385,'C4.iML1515'!A:D,4,FALSE)</f>
        <v>1</v>
      </c>
      <c r="G385" s="4">
        <f>VLOOKUP(A385,'C4.iML1515'!A:C,2,FALSE)</f>
        <v>1</v>
      </c>
      <c r="H385" s="4" t="b">
        <v>1</v>
      </c>
    </row>
    <row r="386" spans="1:10" x14ac:dyDescent="0.2">
      <c r="A386" s="3" t="s">
        <v>611</v>
      </c>
      <c r="B386" s="3" t="s">
        <v>3651</v>
      </c>
      <c r="C386" s="3">
        <f t="shared" ref="C386:C449" si="6">LEN(D386)-LEN(SUBSTITUTE(D386,",",""))+1</f>
        <v>8</v>
      </c>
      <c r="D386" s="3" t="s">
        <v>3515</v>
      </c>
      <c r="E386" s="4" t="str">
        <f>VLOOKUP(A386,'C4.iML1515'!A:C,3,FALSE)</f>
        <v>Kt3pp, NAt3pp</v>
      </c>
      <c r="F386" s="4" t="b">
        <f>VLOOKUP(A386,'C4.iML1515'!A:D,4,FALSE)</f>
        <v>1</v>
      </c>
      <c r="G386" s="4">
        <f>VLOOKUP(A386,'C4.iML1515'!A:C,2,FALSE)</f>
        <v>2</v>
      </c>
      <c r="H386" s="4" t="b">
        <v>1</v>
      </c>
      <c r="I386" s="3" t="s">
        <v>2912</v>
      </c>
    </row>
    <row r="387" spans="1:10" x14ac:dyDescent="0.2">
      <c r="A387" s="3" t="s">
        <v>298</v>
      </c>
      <c r="B387" s="3" t="s">
        <v>3670</v>
      </c>
      <c r="C387" s="3">
        <f t="shared" si="6"/>
        <v>8</v>
      </c>
      <c r="D387" s="3" t="s">
        <v>3897</v>
      </c>
      <c r="E387" s="4" t="str">
        <f>VLOOKUP(A387,'C4.iML1515'!A:C,3,FALSE)</f>
        <v>TMAOR1pp, TMAOR2pp</v>
      </c>
      <c r="F387" s="4" t="b">
        <f>VLOOKUP(A387,'C4.iML1515'!A:D,4,FALSE)</f>
        <v>1</v>
      </c>
      <c r="G387" s="4">
        <f>VLOOKUP(A387,'C4.iML1515'!A:C,2,FALSE)</f>
        <v>2</v>
      </c>
      <c r="H387" s="4" t="b">
        <v>1</v>
      </c>
      <c r="J387" s="6"/>
    </row>
    <row r="388" spans="1:10" x14ac:dyDescent="0.2">
      <c r="A388" s="3" t="s">
        <v>296</v>
      </c>
      <c r="B388" s="3" t="s">
        <v>3670</v>
      </c>
      <c r="C388" s="3">
        <f t="shared" si="6"/>
        <v>8</v>
      </c>
      <c r="D388" s="3" t="s">
        <v>3897</v>
      </c>
      <c r="E388" s="4" t="e">
        <f>VLOOKUP(A388,'C4.iML1515'!A:C,3,FALSE)</f>
        <v>#N/A</v>
      </c>
      <c r="F388" s="4" t="e">
        <f>VLOOKUP(A388,'C4.iML1515'!A:D,4,FALSE)</f>
        <v>#N/A</v>
      </c>
      <c r="G388" s="4" t="e">
        <f>VLOOKUP(A388,'C4.iML1515'!A:C,2,FALSE)</f>
        <v>#N/A</v>
      </c>
    </row>
    <row r="389" spans="1:10" x14ac:dyDescent="0.2">
      <c r="A389" s="3" t="s">
        <v>282</v>
      </c>
      <c r="B389" s="3" t="s">
        <v>3670</v>
      </c>
      <c r="C389" s="3">
        <f t="shared" si="6"/>
        <v>8</v>
      </c>
      <c r="D389" s="3" t="s">
        <v>3875</v>
      </c>
      <c r="E389" s="4" t="str">
        <f>VLOOKUP(A389,'C4.iML1515'!A:C,3,FALSE)</f>
        <v>NO3R2pp, NO3R1pp</v>
      </c>
      <c r="F389" s="4" t="b">
        <f>VLOOKUP(A389,'C4.iML1515'!A:D,4,FALSE)</f>
        <v>1</v>
      </c>
      <c r="G389" s="4">
        <f>VLOOKUP(A389,'C4.iML1515'!A:C,2,FALSE)</f>
        <v>2</v>
      </c>
      <c r="H389" s="4" t="b">
        <v>1</v>
      </c>
    </row>
    <row r="390" spans="1:10" x14ac:dyDescent="0.2">
      <c r="A390" s="3" t="s">
        <v>283</v>
      </c>
      <c r="B390" s="3" t="s">
        <v>3670</v>
      </c>
      <c r="C390" s="3">
        <f t="shared" si="6"/>
        <v>8</v>
      </c>
      <c r="D390" s="3" t="s">
        <v>3875</v>
      </c>
      <c r="E390" s="4" t="str">
        <f>VLOOKUP(A390,'C4.iML1515'!A:C,3,FALSE)</f>
        <v>NO3R2pp, NO3R1pp</v>
      </c>
      <c r="F390" s="4" t="b">
        <f>VLOOKUP(A390,'C4.iML1515'!A:D,4,FALSE)</f>
        <v>1</v>
      </c>
      <c r="G390" s="4">
        <f>VLOOKUP(A390,'C4.iML1515'!A:C,2,FALSE)</f>
        <v>2</v>
      </c>
      <c r="H390" s="4" t="b">
        <v>1</v>
      </c>
    </row>
    <row r="391" spans="1:10" x14ac:dyDescent="0.2">
      <c r="A391" s="3" t="s">
        <v>281</v>
      </c>
      <c r="B391" s="3" t="s">
        <v>3670</v>
      </c>
      <c r="C391" s="3">
        <f t="shared" si="6"/>
        <v>8</v>
      </c>
      <c r="D391" s="3" t="s">
        <v>3875</v>
      </c>
      <c r="E391" s="4" t="str">
        <f>VLOOKUP(A391,'C4.iML1515'!A:C,3,FALSE)</f>
        <v>NO3R2pp, NO3R1pp</v>
      </c>
      <c r="F391" s="4" t="b">
        <f>VLOOKUP(A391,'C4.iML1515'!A:D,4,FALSE)</f>
        <v>1</v>
      </c>
      <c r="G391" s="4">
        <f>VLOOKUP(A391,'C4.iML1515'!A:C,2,FALSE)</f>
        <v>2</v>
      </c>
      <c r="H391" s="4" t="b">
        <v>1</v>
      </c>
    </row>
    <row r="392" spans="1:10" x14ac:dyDescent="0.2">
      <c r="A392" s="3" t="s">
        <v>291</v>
      </c>
      <c r="B392" s="3" t="s">
        <v>3670</v>
      </c>
      <c r="C392" s="3">
        <f t="shared" si="6"/>
        <v>8</v>
      </c>
      <c r="D392" s="3" t="s">
        <v>3875</v>
      </c>
      <c r="E392" s="4" t="str">
        <f>VLOOKUP(A392,'C4.iML1515'!A:C,3,FALSE)</f>
        <v>NO3R2pp, NO3R1pp</v>
      </c>
      <c r="F392" s="4" t="b">
        <f>VLOOKUP(A392,'C4.iML1515'!A:D,4,FALSE)</f>
        <v>1</v>
      </c>
      <c r="G392" s="4">
        <f>VLOOKUP(A392,'C4.iML1515'!A:C,2,FALSE)</f>
        <v>2</v>
      </c>
      <c r="H392" s="4" t="b">
        <v>1</v>
      </c>
    </row>
    <row r="393" spans="1:10" x14ac:dyDescent="0.2">
      <c r="A393" s="3" t="s">
        <v>292</v>
      </c>
      <c r="B393" s="3" t="s">
        <v>3670</v>
      </c>
      <c r="C393" s="3">
        <f t="shared" si="6"/>
        <v>8</v>
      </c>
      <c r="D393" s="3" t="s">
        <v>3875</v>
      </c>
      <c r="E393" s="4" t="str">
        <f>VLOOKUP(A393,'C4.iML1515'!A:C,3,FALSE)</f>
        <v>NO3R2pp, NO3R1pp</v>
      </c>
      <c r="F393" s="4" t="b">
        <f>VLOOKUP(A393,'C4.iML1515'!A:D,4,FALSE)</f>
        <v>1</v>
      </c>
      <c r="G393" s="4">
        <f>VLOOKUP(A393,'C4.iML1515'!A:C,2,FALSE)</f>
        <v>2</v>
      </c>
      <c r="H393" s="4" t="b">
        <v>1</v>
      </c>
    </row>
    <row r="394" spans="1:10" x14ac:dyDescent="0.2">
      <c r="A394" s="3" t="s">
        <v>293</v>
      </c>
      <c r="B394" s="3" t="s">
        <v>3670</v>
      </c>
      <c r="C394" s="3">
        <f t="shared" si="6"/>
        <v>8</v>
      </c>
      <c r="D394" s="3" t="s">
        <v>3875</v>
      </c>
      <c r="E394" s="4" t="str">
        <f>VLOOKUP(A394,'C4.iML1515'!A:C,3,FALSE)</f>
        <v>NO3R2pp, NO3R1pp</v>
      </c>
      <c r="F394" s="4" t="b">
        <f>VLOOKUP(A394,'C4.iML1515'!A:D,4,FALSE)</f>
        <v>1</v>
      </c>
      <c r="G394" s="4">
        <f>VLOOKUP(A394,'C4.iML1515'!A:C,2,FALSE)</f>
        <v>2</v>
      </c>
      <c r="H394" s="4" t="b">
        <v>1</v>
      </c>
    </row>
    <row r="395" spans="1:10" x14ac:dyDescent="0.2">
      <c r="A395" s="3" t="s">
        <v>287</v>
      </c>
      <c r="B395" s="3" t="s">
        <v>3670</v>
      </c>
      <c r="C395" s="3">
        <f t="shared" si="6"/>
        <v>8</v>
      </c>
      <c r="D395" s="3" t="s">
        <v>3876</v>
      </c>
      <c r="E395" s="4" t="str">
        <f>VLOOKUP(A395,'C4.iML1515'!A:C,3,FALSE)</f>
        <v>DMSOR1, TMAOR1, SELR</v>
      </c>
      <c r="F395" s="4" t="b">
        <f>VLOOKUP(A395,'C4.iML1515'!A:D,4,FALSE)</f>
        <v>0</v>
      </c>
      <c r="G395" s="4">
        <f>VLOOKUP(A395,'C4.iML1515'!A:C,2,FALSE)</f>
        <v>3</v>
      </c>
      <c r="H395" s="4" t="s">
        <v>2926</v>
      </c>
      <c r="I395" s="3" t="s">
        <v>3899</v>
      </c>
      <c r="J395" s="6"/>
    </row>
    <row r="396" spans="1:10" x14ac:dyDescent="0.2">
      <c r="A396" s="3" t="s">
        <v>284</v>
      </c>
      <c r="B396" s="3" t="s">
        <v>3670</v>
      </c>
      <c r="C396" s="3">
        <f t="shared" si="6"/>
        <v>8</v>
      </c>
      <c r="D396" s="3" t="s">
        <v>3876</v>
      </c>
      <c r="E396" s="4" t="str">
        <f>VLOOKUP(A396,'C4.iML1515'!A:C,3,FALSE)</f>
        <v>DMSOR1, TMAOR1, SELR</v>
      </c>
      <c r="F396" s="4" t="b">
        <f>VLOOKUP(A396,'C4.iML1515'!A:D,4,FALSE)</f>
        <v>0</v>
      </c>
      <c r="G396" s="4">
        <f>VLOOKUP(A396,'C4.iML1515'!A:C,2,FALSE)</f>
        <v>3</v>
      </c>
      <c r="H396" s="4" t="s">
        <v>2926</v>
      </c>
      <c r="I396" s="3" t="s">
        <v>3899</v>
      </c>
      <c r="J396" s="6"/>
    </row>
    <row r="397" spans="1:10" x14ac:dyDescent="0.2">
      <c r="A397" s="3" t="s">
        <v>385</v>
      </c>
      <c r="B397" s="3" t="s">
        <v>3644</v>
      </c>
      <c r="C397" s="3">
        <f t="shared" si="6"/>
        <v>8</v>
      </c>
      <c r="D397" s="3" t="s">
        <v>3312</v>
      </c>
      <c r="E397" s="4" t="str">
        <f>VLOOKUP(A397,'C4.iML1515'!A:C,3,FALSE)</f>
        <v>CHLabcpp, GLYBabcpp</v>
      </c>
      <c r="F397" s="4" t="b">
        <f>VLOOKUP(A397,'C4.iML1515'!A:D,4,FALSE)</f>
        <v>1</v>
      </c>
      <c r="G397" s="4">
        <f>VLOOKUP(A397,'C4.iML1515'!A:C,2,FALSE)</f>
        <v>2</v>
      </c>
      <c r="H397" s="4" t="b">
        <v>1</v>
      </c>
      <c r="I397" s="3" t="s">
        <v>2960</v>
      </c>
    </row>
    <row r="398" spans="1:10" x14ac:dyDescent="0.2">
      <c r="A398" s="3" t="s">
        <v>384</v>
      </c>
      <c r="B398" s="3" t="s">
        <v>3644</v>
      </c>
      <c r="C398" s="3">
        <f t="shared" si="6"/>
        <v>8</v>
      </c>
      <c r="D398" s="3" t="s">
        <v>3312</v>
      </c>
      <c r="E398" s="4" t="str">
        <f>VLOOKUP(A398,'C4.iML1515'!A:C,3,FALSE)</f>
        <v>CHLabcpp, GLYBabcpp</v>
      </c>
      <c r="F398" s="4" t="b">
        <f>VLOOKUP(A398,'C4.iML1515'!A:D,4,FALSE)</f>
        <v>1</v>
      </c>
      <c r="G398" s="4">
        <f>VLOOKUP(A398,'C4.iML1515'!A:C,2,FALSE)</f>
        <v>2</v>
      </c>
      <c r="H398" s="4" t="b">
        <v>1</v>
      </c>
      <c r="I398" s="3" t="s">
        <v>2960</v>
      </c>
    </row>
    <row r="399" spans="1:10" x14ac:dyDescent="0.2">
      <c r="A399" s="3" t="s">
        <v>382</v>
      </c>
      <c r="B399" s="3" t="s">
        <v>3644</v>
      </c>
      <c r="C399" s="3">
        <f t="shared" si="6"/>
        <v>8</v>
      </c>
      <c r="D399" s="3" t="s">
        <v>3312</v>
      </c>
      <c r="E399" s="4" t="str">
        <f>VLOOKUP(A399,'C4.iML1515'!A:C,3,FALSE)</f>
        <v>CHLabcpp, GLYBabcpp</v>
      </c>
      <c r="F399" s="4" t="b">
        <f>VLOOKUP(A399,'C4.iML1515'!A:D,4,FALSE)</f>
        <v>1</v>
      </c>
      <c r="G399" s="4">
        <f>VLOOKUP(A399,'C4.iML1515'!A:C,2,FALSE)</f>
        <v>2</v>
      </c>
      <c r="H399" s="4" t="b">
        <v>1</v>
      </c>
      <c r="I399" s="3" t="s">
        <v>2960</v>
      </c>
    </row>
    <row r="400" spans="1:10" x14ac:dyDescent="0.2">
      <c r="A400" s="3" t="s">
        <v>383</v>
      </c>
      <c r="B400" s="3" t="s">
        <v>3644</v>
      </c>
      <c r="C400" s="3">
        <f t="shared" si="6"/>
        <v>8</v>
      </c>
      <c r="D400" s="3" t="s">
        <v>3312</v>
      </c>
      <c r="E400" s="4" t="str">
        <f>VLOOKUP(A400,'C4.iML1515'!A:C,3,FALSE)</f>
        <v>CHLabcpp, GLYBabcpp</v>
      </c>
      <c r="F400" s="4" t="b">
        <f>VLOOKUP(A400,'C4.iML1515'!A:D,4,FALSE)</f>
        <v>1</v>
      </c>
      <c r="G400" s="4">
        <f>VLOOKUP(A400,'C4.iML1515'!A:C,2,FALSE)</f>
        <v>2</v>
      </c>
      <c r="H400" s="4" t="b">
        <v>1</v>
      </c>
      <c r="I400" s="3" t="s">
        <v>2960</v>
      </c>
    </row>
    <row r="401" spans="1:10" x14ac:dyDescent="0.2">
      <c r="A401" s="3" t="s">
        <v>454</v>
      </c>
      <c r="B401" s="3" t="s">
        <v>3644</v>
      </c>
      <c r="C401" s="3">
        <f t="shared" si="6"/>
        <v>8</v>
      </c>
      <c r="D401" s="3" t="s">
        <v>3594</v>
      </c>
      <c r="E401" s="4" t="str">
        <f>VLOOKUP(A401,'C4.iML1515'!A:C,3,FALSE)</f>
        <v>GALabcpp, GLCabcpp</v>
      </c>
      <c r="F401" s="4" t="b">
        <f>VLOOKUP(A401,'C4.iML1515'!A:D,4,FALSE)</f>
        <v>1</v>
      </c>
      <c r="G401" s="4">
        <f>VLOOKUP(A401,'C4.iML1515'!A:C,2,FALSE)</f>
        <v>2</v>
      </c>
      <c r="H401" s="4" t="b">
        <v>1</v>
      </c>
      <c r="I401" s="3" t="s">
        <v>2957</v>
      </c>
    </row>
    <row r="402" spans="1:10" x14ac:dyDescent="0.2">
      <c r="A402" s="3" t="s">
        <v>455</v>
      </c>
      <c r="B402" s="3" t="s">
        <v>3644</v>
      </c>
      <c r="C402" s="3">
        <f t="shared" si="6"/>
        <v>8</v>
      </c>
      <c r="D402" s="3" t="s">
        <v>3594</v>
      </c>
      <c r="E402" s="4" t="str">
        <f>VLOOKUP(A402,'C4.iML1515'!A:C,3,FALSE)</f>
        <v>GALabcpp, GLCabcpp</v>
      </c>
      <c r="F402" s="4" t="b">
        <f>VLOOKUP(A402,'C4.iML1515'!A:D,4,FALSE)</f>
        <v>1</v>
      </c>
      <c r="G402" s="4">
        <f>VLOOKUP(A402,'C4.iML1515'!A:C,2,FALSE)</f>
        <v>2</v>
      </c>
      <c r="H402" s="4" t="b">
        <v>1</v>
      </c>
      <c r="I402" s="3" t="s">
        <v>2957</v>
      </c>
    </row>
    <row r="403" spans="1:10" x14ac:dyDescent="0.2">
      <c r="A403" s="3" t="s">
        <v>453</v>
      </c>
      <c r="B403" s="3" t="s">
        <v>3644</v>
      </c>
      <c r="C403" s="3">
        <f t="shared" si="6"/>
        <v>8</v>
      </c>
      <c r="D403" s="3" t="s">
        <v>3594</v>
      </c>
      <c r="E403" s="4" t="str">
        <f>VLOOKUP(A403,'C4.iML1515'!A:C,3,FALSE)</f>
        <v>GALabcpp, GLCabcpp</v>
      </c>
      <c r="F403" s="4" t="b">
        <f>VLOOKUP(A403,'C4.iML1515'!A:D,4,FALSE)</f>
        <v>1</v>
      </c>
      <c r="G403" s="4">
        <f>VLOOKUP(A403,'C4.iML1515'!A:C,2,FALSE)</f>
        <v>2</v>
      </c>
      <c r="H403" s="4" t="b">
        <v>1</v>
      </c>
      <c r="I403" s="3" t="s">
        <v>2957</v>
      </c>
    </row>
    <row r="404" spans="1:10" x14ac:dyDescent="0.2">
      <c r="A404" s="3" t="s">
        <v>502</v>
      </c>
      <c r="B404" s="3" t="s">
        <v>3657</v>
      </c>
      <c r="C404" s="3">
        <f t="shared" si="6"/>
        <v>8</v>
      </c>
      <c r="D404" s="3" t="s">
        <v>3566</v>
      </c>
      <c r="E404" s="4" t="str">
        <f>VLOOKUP(A404,'C4.iML1515'!A:C,3,FALSE)</f>
        <v>ABUTt2pp</v>
      </c>
      <c r="F404" s="4" t="b">
        <f>VLOOKUP(A404,'C4.iML1515'!A:D,4,FALSE)</f>
        <v>1</v>
      </c>
      <c r="G404" s="4">
        <f>VLOOKUP(A404,'C4.iML1515'!A:C,2,FALSE)</f>
        <v>1</v>
      </c>
      <c r="H404" s="4" t="b">
        <v>1</v>
      </c>
      <c r="I404" s="3" t="s">
        <v>3026</v>
      </c>
    </row>
    <row r="405" spans="1:10" x14ac:dyDescent="0.2">
      <c r="A405" s="3" t="s">
        <v>566</v>
      </c>
      <c r="B405" s="3" t="s">
        <v>3642</v>
      </c>
      <c r="C405" s="3">
        <f t="shared" si="6"/>
        <v>8</v>
      </c>
      <c r="D405" s="3" t="s">
        <v>3560</v>
      </c>
      <c r="E405" s="4" t="e">
        <f>VLOOKUP(A405,'C4.iML1515'!A:C,3,FALSE)</f>
        <v>#N/A</v>
      </c>
      <c r="F405" s="4" t="e">
        <f>VLOOKUP(A405,'C4.iML1515'!A:D,4,FALSE)</f>
        <v>#N/A</v>
      </c>
      <c r="G405" s="4" t="e">
        <f>VLOOKUP(A405,'C4.iML1515'!A:C,2,FALSE)</f>
        <v>#N/A</v>
      </c>
    </row>
    <row r="406" spans="1:10" x14ac:dyDescent="0.2">
      <c r="A406" s="3" t="s">
        <v>43</v>
      </c>
      <c r="B406" s="3" t="s">
        <v>3651</v>
      </c>
      <c r="C406" s="3">
        <f t="shared" si="6"/>
        <v>8</v>
      </c>
      <c r="D406" s="3" t="s">
        <v>3498</v>
      </c>
      <c r="E406" s="4" t="str">
        <f>VLOOKUP(A406,'C4.iML1515'!A:C,3,FALSE)</f>
        <v>ARBt2rpp</v>
      </c>
      <c r="F406" s="4" t="b">
        <f>VLOOKUP(A406,'C4.iML1515'!A:D,4,FALSE)</f>
        <v>1</v>
      </c>
      <c r="G406" s="4">
        <f>VLOOKUP(A406,'C4.iML1515'!A:C,2,FALSE)</f>
        <v>1</v>
      </c>
      <c r="H406" s="4" t="b">
        <v>1</v>
      </c>
      <c r="I406" s="3" t="s">
        <v>3019</v>
      </c>
    </row>
    <row r="407" spans="1:10" x14ac:dyDescent="0.2">
      <c r="A407" s="3" t="s">
        <v>42</v>
      </c>
      <c r="B407" s="3" t="s">
        <v>3651</v>
      </c>
      <c r="C407" s="3">
        <f t="shared" si="6"/>
        <v>8</v>
      </c>
      <c r="D407" s="3" t="s">
        <v>3498</v>
      </c>
      <c r="E407" s="4" t="str">
        <f>VLOOKUP(A407,'C4.iML1515'!A:C,3,FALSE)</f>
        <v>GALt2pp, GLCt2pp</v>
      </c>
      <c r="F407" s="4" t="b">
        <f>VLOOKUP(A407,'C4.iML1515'!A:D,4,FALSE)</f>
        <v>1</v>
      </c>
      <c r="G407" s="4">
        <f>VLOOKUP(A407,'C4.iML1515'!A:C,2,FALSE)</f>
        <v>2</v>
      </c>
      <c r="H407" s="4" t="b">
        <v>1</v>
      </c>
      <c r="I407" s="3" t="s">
        <v>3018</v>
      </c>
    </row>
    <row r="408" spans="1:10" x14ac:dyDescent="0.2">
      <c r="A408" s="3" t="s">
        <v>511</v>
      </c>
      <c r="B408" s="3" t="s">
        <v>3693</v>
      </c>
      <c r="C408" s="3">
        <f t="shared" si="6"/>
        <v>8</v>
      </c>
      <c r="D408" s="3" t="s">
        <v>3496</v>
      </c>
      <c r="E408" s="4" t="str">
        <f>VLOOKUP(A408,'C4.iML1515'!A:C,3,FALSE)</f>
        <v>INDOLEt2pp</v>
      </c>
      <c r="F408" s="4" t="b">
        <f>VLOOKUP(A408,'C4.iML1515'!A:D,4,FALSE)</f>
        <v>1</v>
      </c>
      <c r="G408" s="4">
        <f>VLOOKUP(A408,'C4.iML1515'!A:C,2,FALSE)</f>
        <v>1</v>
      </c>
      <c r="H408" s="4" t="s">
        <v>3093</v>
      </c>
      <c r="I408" s="3" t="s">
        <v>3033</v>
      </c>
      <c r="J408" s="6"/>
    </row>
    <row r="409" spans="1:10" x14ac:dyDescent="0.2">
      <c r="A409" t="s">
        <v>244</v>
      </c>
      <c r="B409" s="3" t="s">
        <v>3731</v>
      </c>
      <c r="C409" s="3">
        <f t="shared" si="6"/>
        <v>8</v>
      </c>
      <c r="D409" t="s">
        <v>3214</v>
      </c>
      <c r="E409" s="4" t="e">
        <f>VLOOKUP(A409,'C4.iML1515'!A:C,3,FALSE)</f>
        <v>#N/A</v>
      </c>
      <c r="F409" s="4" t="e">
        <f>VLOOKUP(A409,'C4.iML1515'!A:D,4,FALSE)</f>
        <v>#N/A</v>
      </c>
      <c r="G409" s="4" t="e">
        <f>VLOOKUP(A409,'C4.iML1515'!A:C,2,FALSE)</f>
        <v>#N/A</v>
      </c>
      <c r="H409" t="s">
        <v>484</v>
      </c>
      <c r="I409" t="s">
        <v>3760</v>
      </c>
      <c r="J409"/>
    </row>
    <row r="410" spans="1:10" x14ac:dyDescent="0.2">
      <c r="A410" t="s">
        <v>237</v>
      </c>
      <c r="B410" s="3" t="s">
        <v>3731</v>
      </c>
      <c r="C410" s="3">
        <f t="shared" si="6"/>
        <v>8</v>
      </c>
      <c r="D410" t="s">
        <v>3214</v>
      </c>
      <c r="E410" s="4" t="str">
        <f>VLOOKUP(A410,'C4.iML1515'!A:C,3,FALSE)</f>
        <v>FE2abcpp</v>
      </c>
      <c r="F410" s="4" t="b">
        <f>VLOOKUP(A410,'C4.iML1515'!A:D,4,FALSE)</f>
        <v>1</v>
      </c>
      <c r="G410" s="4">
        <f>VLOOKUP(A410,'C4.iML1515'!A:C,2,FALSE)</f>
        <v>1</v>
      </c>
      <c r="H410" s="4" t="b">
        <v>1</v>
      </c>
      <c r="I410"/>
      <c r="J410"/>
    </row>
    <row r="411" spans="1:10" x14ac:dyDescent="0.2">
      <c r="A411" t="s">
        <v>2512</v>
      </c>
      <c r="B411" s="3" t="s">
        <v>3670</v>
      </c>
      <c r="C411" s="3">
        <f t="shared" si="6"/>
        <v>8</v>
      </c>
      <c r="D411" s="3" t="s">
        <v>3874</v>
      </c>
      <c r="E411" s="4" t="str">
        <f>VLOOKUP(A411,'C4.iML1515'!A:C,3,FALSE)</f>
        <v>BSORy, BSORx, METSOXR1</v>
      </c>
      <c r="F411" s="4" t="b">
        <f>VLOOKUP(A411,'C4.iML1515'!A:D,4,FALSE)</f>
        <v>0</v>
      </c>
      <c r="G411" s="4">
        <f>VLOOKUP(A411,'C4.iML1515'!A:C,2,FALSE)</f>
        <v>3</v>
      </c>
      <c r="H411" s="4" t="b">
        <v>0</v>
      </c>
      <c r="I411" s="3" t="s">
        <v>3887</v>
      </c>
    </row>
    <row r="412" spans="1:10" x14ac:dyDescent="0.2">
      <c r="A412" s="3" t="s">
        <v>75</v>
      </c>
      <c r="B412" s="3" t="s">
        <v>3688</v>
      </c>
      <c r="C412" s="3">
        <f t="shared" si="6"/>
        <v>8</v>
      </c>
      <c r="D412" s="3" t="s">
        <v>3306</v>
      </c>
      <c r="E412" s="4" t="str">
        <f>VLOOKUP(A412,'C4.iML1515'!A:C,3,FALSE)</f>
        <v>NI2uabcpp, MG2uabcpp</v>
      </c>
      <c r="F412" s="4" t="b">
        <f>VLOOKUP(A412,'C4.iML1515'!A:D,4,FALSE)</f>
        <v>1</v>
      </c>
      <c r="G412" s="4">
        <f>VLOOKUP(A412,'C4.iML1515'!A:C,2,FALSE)</f>
        <v>2</v>
      </c>
      <c r="H412" s="4" t="b">
        <v>1</v>
      </c>
    </row>
    <row r="413" spans="1:10" x14ac:dyDescent="0.2">
      <c r="A413" s="3" t="s">
        <v>612</v>
      </c>
      <c r="B413" s="3" t="s">
        <v>3651</v>
      </c>
      <c r="C413" s="3">
        <f t="shared" si="6"/>
        <v>8</v>
      </c>
      <c r="D413" s="3" t="s">
        <v>3515</v>
      </c>
      <c r="E413" s="4" t="str">
        <f>VLOOKUP(A413,'C4.iML1515'!A:C,3,FALSE)</f>
        <v>CHOLATEtpp</v>
      </c>
      <c r="F413" s="4" t="b">
        <f>VLOOKUP(A413,'C4.iML1515'!A:D,4,FALSE)</f>
        <v>1</v>
      </c>
      <c r="G413" s="4">
        <f>VLOOKUP(A413,'C4.iML1515'!A:C,2,FALSE)</f>
        <v>1</v>
      </c>
      <c r="H413" s="4" t="b">
        <v>1</v>
      </c>
      <c r="I413" s="3" t="s">
        <v>2913</v>
      </c>
    </row>
    <row r="414" spans="1:10" x14ac:dyDescent="0.2">
      <c r="A414" s="3" t="s">
        <v>91</v>
      </c>
      <c r="B414" s="3" t="s">
        <v>3644</v>
      </c>
      <c r="C414" s="3">
        <f t="shared" si="6"/>
        <v>9</v>
      </c>
      <c r="D414" s="3" t="s">
        <v>3510</v>
      </c>
      <c r="E414" s="4" t="str">
        <f>VLOOKUP(A414,'C4.iML1515'!A:C,3,FALSE)</f>
        <v>FEOXAMabcpp, FECRMabcpp, CPGNabcpp, ARBTNabcpp, FE3HOXabcpp</v>
      </c>
      <c r="F414" s="4" t="b">
        <f>VLOOKUP(A414,'C4.iML1515'!A:D,4,FALSE)</f>
        <v>1</v>
      </c>
      <c r="G414" s="4">
        <f>VLOOKUP(A414,'C4.iML1515'!A:C,2,FALSE)</f>
        <v>5</v>
      </c>
      <c r="H414" s="4" t="b">
        <v>1</v>
      </c>
      <c r="I414" s="3" t="s">
        <v>2962</v>
      </c>
      <c r="J414" s="3" t="s">
        <v>2961</v>
      </c>
    </row>
    <row r="415" spans="1:10" x14ac:dyDescent="0.2">
      <c r="A415" s="3" t="s">
        <v>93</v>
      </c>
      <c r="B415" s="3" t="s">
        <v>3644</v>
      </c>
      <c r="C415" s="3">
        <f t="shared" si="6"/>
        <v>9</v>
      </c>
      <c r="D415" s="3" t="s">
        <v>3510</v>
      </c>
      <c r="E415" s="4" t="str">
        <f>VLOOKUP(A415,'C4.iML1515'!A:C,3,FALSE)</f>
        <v>FEOXAMabcpp, FECRMabcpp, CPGNabcpp, ARBTNabcpp, FE3HOXabcpp</v>
      </c>
      <c r="F415" s="4" t="b">
        <f>VLOOKUP(A415,'C4.iML1515'!A:D,4,FALSE)</f>
        <v>1</v>
      </c>
      <c r="G415" s="4">
        <f>VLOOKUP(A415,'C4.iML1515'!A:C,2,FALSE)</f>
        <v>5</v>
      </c>
      <c r="H415" s="4" t="b">
        <v>1</v>
      </c>
      <c r="I415" s="3" t="s">
        <v>2962</v>
      </c>
      <c r="J415" s="3" t="s">
        <v>2961</v>
      </c>
    </row>
    <row r="416" spans="1:10" x14ac:dyDescent="0.2">
      <c r="A416" s="3" t="s">
        <v>92</v>
      </c>
      <c r="B416" s="3" t="s">
        <v>3644</v>
      </c>
      <c r="C416" s="3">
        <f t="shared" si="6"/>
        <v>9</v>
      </c>
      <c r="D416" s="3" t="s">
        <v>3510</v>
      </c>
      <c r="E416" s="4" t="str">
        <f>VLOOKUP(A416,'C4.iML1515'!A:C,3,FALSE)</f>
        <v>FEOXAMabcpp, FECRMabcpp, CPGNabcpp, ARBTNabcpp, FE3HOXabcpp</v>
      </c>
      <c r="F416" s="4" t="b">
        <f>VLOOKUP(A416,'C4.iML1515'!A:D,4,FALSE)</f>
        <v>1</v>
      </c>
      <c r="G416" s="4">
        <f>VLOOKUP(A416,'C4.iML1515'!A:C,2,FALSE)</f>
        <v>5</v>
      </c>
      <c r="H416" s="4" t="b">
        <v>1</v>
      </c>
      <c r="I416" s="3" t="s">
        <v>2962</v>
      </c>
      <c r="J416" s="3" t="s">
        <v>2961</v>
      </c>
    </row>
    <row r="417" spans="1:10" x14ac:dyDescent="0.2">
      <c r="A417" s="3" t="s">
        <v>506</v>
      </c>
      <c r="B417" s="3" t="s">
        <v>3693</v>
      </c>
      <c r="C417" s="3">
        <f t="shared" si="6"/>
        <v>9</v>
      </c>
      <c r="D417" s="3" t="s">
        <v>3493</v>
      </c>
      <c r="E417" s="4" t="str">
        <f>VLOOKUP(A417,'C4.iML1515'!A:C,3,FALSE)</f>
        <v>CMtpp, FUSAtpp, MINCYCtpp, DOXRBCNtpp, NOVBCNtpp, TTRCYCtpp, RFAMPtpp</v>
      </c>
      <c r="F417" s="4" t="b">
        <f>VLOOKUP(A417,'C4.iML1515'!A:D,4,FALSE)</f>
        <v>1</v>
      </c>
      <c r="G417" s="4">
        <f>VLOOKUP(A417,'C4.iML1515'!A:C,2,FALSE)</f>
        <v>7</v>
      </c>
      <c r="H417" s="4" t="b">
        <v>1</v>
      </c>
      <c r="I417" s="3" t="s">
        <v>3036</v>
      </c>
    </row>
    <row r="418" spans="1:10" x14ac:dyDescent="0.2">
      <c r="A418" s="3" t="s">
        <v>165</v>
      </c>
      <c r="B418" s="3" t="s">
        <v>3644</v>
      </c>
      <c r="C418" s="3">
        <f t="shared" si="6"/>
        <v>9</v>
      </c>
      <c r="D418" s="3" t="s">
        <v>3242</v>
      </c>
      <c r="E418" s="4" t="str">
        <f>VLOOKUP(A418,'C4.iML1515'!A:C,3,FALSE)</f>
        <v>ARGabcpp, ORNabcpp, HISabcpp, LYSabcpp</v>
      </c>
      <c r="F418" s="4" t="b">
        <f>VLOOKUP(A418,'C4.iML1515'!A:D,4,FALSE)</f>
        <v>1</v>
      </c>
      <c r="G418" s="4">
        <f>VLOOKUP(A418,'C4.iML1515'!A:C,2,FALSE)</f>
        <v>4</v>
      </c>
      <c r="H418" s="4" t="b">
        <v>1</v>
      </c>
      <c r="I418" s="3" t="s">
        <v>2963</v>
      </c>
    </row>
    <row r="419" spans="1:10" x14ac:dyDescent="0.2">
      <c r="A419" s="3" t="s">
        <v>162</v>
      </c>
      <c r="B419" s="3" t="s">
        <v>3644</v>
      </c>
      <c r="C419" s="3">
        <f t="shared" si="6"/>
        <v>9</v>
      </c>
      <c r="D419" s="3" t="s">
        <v>3242</v>
      </c>
      <c r="E419" s="4" t="str">
        <f>VLOOKUP(A419,'C4.iML1515'!A:C,3,FALSE)</f>
        <v>HISabcpp</v>
      </c>
      <c r="F419" s="4" t="b">
        <f>VLOOKUP(A419,'C4.iML1515'!A:D,4,FALSE)</f>
        <v>1</v>
      </c>
      <c r="G419" s="4">
        <f>VLOOKUP(A419,'C4.iML1515'!A:C,2,FALSE)</f>
        <v>1</v>
      </c>
      <c r="H419" s="4" t="b">
        <v>1</v>
      </c>
      <c r="I419" s="3" t="s">
        <v>2964</v>
      </c>
    </row>
    <row r="420" spans="1:10" x14ac:dyDescent="0.2">
      <c r="A420" s="3" t="s">
        <v>166</v>
      </c>
      <c r="B420" s="3" t="s">
        <v>3644</v>
      </c>
      <c r="C420" s="3">
        <f t="shared" si="6"/>
        <v>9</v>
      </c>
      <c r="D420" s="3" t="s">
        <v>3242</v>
      </c>
      <c r="E420" s="4" t="str">
        <f>VLOOKUP(A420,'C4.iML1515'!A:C,3,FALSE)</f>
        <v>ARGabcpp, ORNabcpp, LYSabcpp</v>
      </c>
      <c r="F420" s="4" t="b">
        <f>VLOOKUP(A420,'C4.iML1515'!A:D,4,FALSE)</f>
        <v>1</v>
      </c>
      <c r="G420" s="4">
        <f>VLOOKUP(A420,'C4.iML1515'!A:C,2,FALSE)</f>
        <v>3</v>
      </c>
      <c r="H420" s="4" t="b">
        <v>1</v>
      </c>
      <c r="I420" s="3" t="s">
        <v>2963</v>
      </c>
    </row>
    <row r="421" spans="1:10" x14ac:dyDescent="0.2">
      <c r="A421" s="3" t="s">
        <v>443</v>
      </c>
      <c r="B421" s="3" t="s">
        <v>3644</v>
      </c>
      <c r="C421" s="3">
        <f t="shared" si="6"/>
        <v>9</v>
      </c>
      <c r="D421" s="3" t="s">
        <v>3582</v>
      </c>
      <c r="E421" s="4" t="str">
        <f>VLOOKUP(A421,'C4.iML1515'!A:C,3,FALSE)</f>
        <v>MALTabcpp, MALTHXabcpp, MALTPTabcpp, MALTTRabcpp, MALTTTRabcpp, 14GLUCANabcpp</v>
      </c>
      <c r="F421" s="4" t="b">
        <f>VLOOKUP(A421,'C4.iML1515'!A:D,4,FALSE)</f>
        <v>1</v>
      </c>
      <c r="G421" s="4">
        <f>VLOOKUP(A421,'C4.iML1515'!A:C,2,FALSE)</f>
        <v>6</v>
      </c>
      <c r="H421" s="4" t="s">
        <v>2926</v>
      </c>
      <c r="I421" s="3" t="s">
        <v>2971</v>
      </c>
    </row>
    <row r="422" spans="1:10" x14ac:dyDescent="0.2">
      <c r="A422" s="3" t="s">
        <v>445</v>
      </c>
      <c r="B422" s="3" t="s">
        <v>3644</v>
      </c>
      <c r="C422" s="3">
        <f t="shared" si="6"/>
        <v>9</v>
      </c>
      <c r="D422" s="3" t="s">
        <v>3582</v>
      </c>
      <c r="E422" s="4" t="str">
        <f>VLOOKUP(A422,'C4.iML1515'!A:C,3,FALSE)</f>
        <v>MALTabcpp, MALTHXabcpp, MALTPTabcpp, MALTTRabcpp, MALTTTRabcpp, 14GLUCANabcpp</v>
      </c>
      <c r="F422" s="4" t="b">
        <f>VLOOKUP(A422,'C4.iML1515'!A:D,4,FALSE)</f>
        <v>1</v>
      </c>
      <c r="G422" s="4">
        <f>VLOOKUP(A422,'C4.iML1515'!A:C,2,FALSE)</f>
        <v>6</v>
      </c>
      <c r="H422" s="4" t="s">
        <v>2926</v>
      </c>
      <c r="I422" s="3" t="s">
        <v>2971</v>
      </c>
    </row>
    <row r="423" spans="1:10" x14ac:dyDescent="0.2">
      <c r="A423" s="3" t="s">
        <v>444</v>
      </c>
      <c r="B423" s="3" t="s">
        <v>3644</v>
      </c>
      <c r="C423" s="3">
        <f t="shared" si="6"/>
        <v>9</v>
      </c>
      <c r="D423" s="3" t="s">
        <v>3582</v>
      </c>
      <c r="E423" s="4" t="str">
        <f>VLOOKUP(A423,'C4.iML1515'!A:C,3,FALSE)</f>
        <v>MALTabcpp, MALTHXabcpp, MALTPTabcpp, MALTTRabcpp, MALTTTRabcpp, 14GLUCANabcpp</v>
      </c>
      <c r="F423" s="4" t="b">
        <f>VLOOKUP(A423,'C4.iML1515'!A:D,4,FALSE)</f>
        <v>1</v>
      </c>
      <c r="G423" s="4">
        <f>VLOOKUP(A423,'C4.iML1515'!A:C,2,FALSE)</f>
        <v>6</v>
      </c>
      <c r="H423" s="4" t="s">
        <v>2926</v>
      </c>
      <c r="I423" s="3" t="s">
        <v>2971</v>
      </c>
    </row>
    <row r="424" spans="1:10" x14ac:dyDescent="0.2">
      <c r="A424" s="3" t="s">
        <v>446</v>
      </c>
      <c r="B424" s="3" t="s">
        <v>3644</v>
      </c>
      <c r="C424" s="3">
        <f t="shared" si="6"/>
        <v>9</v>
      </c>
      <c r="D424" s="3" t="s">
        <v>3582</v>
      </c>
      <c r="E424" s="4" t="str">
        <f>VLOOKUP(A424,'C4.iML1515'!A:C,3,FALSE)</f>
        <v>MALTabcpp, MALTHXabcpp, MALTPTabcpp, MALTTRabcpp, MALTTTRabcpp, 14GLUCANabcpp</v>
      </c>
      <c r="F424" s="4" t="b">
        <f>VLOOKUP(A424,'C4.iML1515'!A:D,4,FALSE)</f>
        <v>1</v>
      </c>
      <c r="G424" s="4">
        <f>VLOOKUP(A424,'C4.iML1515'!A:C,2,FALSE)</f>
        <v>6</v>
      </c>
      <c r="H424" s="4" t="s">
        <v>2926</v>
      </c>
      <c r="I424" s="3" t="s">
        <v>2971</v>
      </c>
    </row>
    <row r="425" spans="1:10" x14ac:dyDescent="0.2">
      <c r="A425" s="3" t="s">
        <v>548</v>
      </c>
      <c r="B425" s="3" t="s">
        <v>3660</v>
      </c>
      <c r="C425" s="3">
        <f t="shared" si="6"/>
        <v>9</v>
      </c>
      <c r="D425" s="3" t="s">
        <v>3866</v>
      </c>
      <c r="E425" s="4" t="str">
        <f>VLOOKUP(A425,'C4.iML1515'!A:C,3,FALSE)</f>
        <v>SUCFUMtpp, ASPt2_3pp, FUMt2_3pp, MALt2_3pp, SUCCt2_3pp, SUCASPtpp, SUCMALtpp, TARTt2_3pp, SUCTARTtpp</v>
      </c>
      <c r="F425" s="4" t="b">
        <f>VLOOKUP(A425,'C4.iML1515'!A:D,4,FALSE)</f>
        <v>1</v>
      </c>
      <c r="G425" s="4">
        <f>VLOOKUP(A425,'C4.iML1515'!A:C,2,FALSE)</f>
        <v>9</v>
      </c>
      <c r="H425" s="4" t="s">
        <v>2926</v>
      </c>
      <c r="I425" s="3" t="s">
        <v>3884</v>
      </c>
    </row>
    <row r="426" spans="1:10" x14ac:dyDescent="0.2">
      <c r="A426" s="3" t="s">
        <v>113</v>
      </c>
      <c r="B426" s="3" t="s">
        <v>3651</v>
      </c>
      <c r="C426" s="3">
        <f t="shared" si="6"/>
        <v>10</v>
      </c>
      <c r="D426" s="3" t="s">
        <v>3517</v>
      </c>
      <c r="E426" s="4" t="str">
        <f>VLOOKUP(A426,'C4.iML1515'!A:C,3,FALSE)</f>
        <v>FEENTERtpp</v>
      </c>
      <c r="F426" s="4" t="b">
        <f>VLOOKUP(A426,'C4.iML1515'!A:D,4,FALSE)</f>
        <v>1</v>
      </c>
      <c r="G426" s="4">
        <f>VLOOKUP(A426,'C4.iML1515'!A:C,2,FALSE)</f>
        <v>1</v>
      </c>
      <c r="H426" s="4" t="b">
        <v>1</v>
      </c>
      <c r="I426" s="3" t="s">
        <v>3001</v>
      </c>
    </row>
    <row r="427" spans="1:10" x14ac:dyDescent="0.2">
      <c r="A427" s="3" t="s">
        <v>169</v>
      </c>
      <c r="B427" s="3" t="s">
        <v>3644</v>
      </c>
      <c r="C427" s="3">
        <f t="shared" si="6"/>
        <v>10</v>
      </c>
      <c r="D427" s="3" t="s">
        <v>3232</v>
      </c>
      <c r="E427" s="4" t="str">
        <f>VLOOKUP(A427,'C4.iML1515'!A:C,3,FALSE)</f>
        <v>ARGabcpp</v>
      </c>
      <c r="F427" s="4" t="b">
        <f>VLOOKUP(A427,'C4.iML1515'!A:D,4,FALSE)</f>
        <v>1</v>
      </c>
      <c r="G427" s="4">
        <f>VLOOKUP(A427,'C4.iML1515'!A:C,2,FALSE)</f>
        <v>1</v>
      </c>
      <c r="H427" s="4" t="b">
        <v>1</v>
      </c>
      <c r="I427" s="3" t="s">
        <v>2958</v>
      </c>
    </row>
    <row r="428" spans="1:10" x14ac:dyDescent="0.2">
      <c r="A428" s="3" t="s">
        <v>168</v>
      </c>
      <c r="B428" s="3" t="s">
        <v>3644</v>
      </c>
      <c r="C428" s="3">
        <f t="shared" si="6"/>
        <v>10</v>
      </c>
      <c r="D428" s="3" t="s">
        <v>3232</v>
      </c>
      <c r="E428" s="4" t="str">
        <f>VLOOKUP(A428,'C4.iML1515'!A:C,3,FALSE)</f>
        <v>ARGabcpp</v>
      </c>
      <c r="F428" s="4" t="b">
        <f>VLOOKUP(A428,'C4.iML1515'!A:D,4,FALSE)</f>
        <v>1</v>
      </c>
      <c r="G428" s="4">
        <f>VLOOKUP(A428,'C4.iML1515'!A:C,2,FALSE)</f>
        <v>1</v>
      </c>
      <c r="H428" s="4" t="b">
        <v>1</v>
      </c>
      <c r="I428" s="3" t="s">
        <v>2958</v>
      </c>
    </row>
    <row r="429" spans="1:10" x14ac:dyDescent="0.2">
      <c r="A429" s="3" t="s">
        <v>203</v>
      </c>
      <c r="B429" s="3" t="s">
        <v>3644</v>
      </c>
      <c r="C429" s="3">
        <f t="shared" si="6"/>
        <v>10</v>
      </c>
      <c r="D429" s="3" t="s">
        <v>3563</v>
      </c>
      <c r="E429" s="4" t="str">
        <f>VLOOKUP(A429,'C4.iML1515'!A:C,3,FALSE)</f>
        <v>BUTSO3abcpp, ETHSO3abcpp, SULFACabcpp, ISETACabcpp, MSO3abcpp</v>
      </c>
      <c r="F429" s="4" t="b">
        <f>VLOOKUP(A429,'C4.iML1515'!A:D,4,FALSE)</f>
        <v>1</v>
      </c>
      <c r="G429" s="4">
        <f>VLOOKUP(A429,'C4.iML1515'!A:C,2,FALSE)</f>
        <v>5</v>
      </c>
      <c r="H429" s="4" t="b">
        <v>1</v>
      </c>
      <c r="I429" s="3" t="s">
        <v>2978</v>
      </c>
    </row>
    <row r="430" spans="1:10" x14ac:dyDescent="0.2">
      <c r="A430" s="3" t="s">
        <v>205</v>
      </c>
      <c r="B430" s="3" t="s">
        <v>3644</v>
      </c>
      <c r="C430" s="3">
        <f t="shared" si="6"/>
        <v>10</v>
      </c>
      <c r="D430" s="3" t="s">
        <v>3563</v>
      </c>
      <c r="E430" s="4" t="str">
        <f>VLOOKUP(A430,'C4.iML1515'!A:C,3,FALSE)</f>
        <v>BUTSO3abcpp, ETHSO3abcpp, SULFACabcpp, ISETACabcpp, MSO3abcpp</v>
      </c>
      <c r="F430" s="4" t="b">
        <f>VLOOKUP(A430,'C4.iML1515'!A:D,4,FALSE)</f>
        <v>1</v>
      </c>
      <c r="G430" s="4">
        <f>VLOOKUP(A430,'C4.iML1515'!A:C,2,FALSE)</f>
        <v>5</v>
      </c>
      <c r="H430" s="4" t="b">
        <v>1</v>
      </c>
      <c r="I430" s="3" t="s">
        <v>2978</v>
      </c>
    </row>
    <row r="431" spans="1:10" x14ac:dyDescent="0.2">
      <c r="A431" s="3" t="s">
        <v>204</v>
      </c>
      <c r="B431" s="3" t="s">
        <v>3644</v>
      </c>
      <c r="C431" s="3">
        <f t="shared" si="6"/>
        <v>10</v>
      </c>
      <c r="D431" s="3" t="s">
        <v>3563</v>
      </c>
      <c r="E431" s="4" t="str">
        <f>VLOOKUP(A431,'C4.iML1515'!A:C,3,FALSE)</f>
        <v>BUTSO3abcpp, ETHSO3abcpp, SULFACabcpp, ISETACabcpp, MSO3abcpp</v>
      </c>
      <c r="F431" s="4" t="b">
        <f>VLOOKUP(A431,'C4.iML1515'!A:D,4,FALSE)</f>
        <v>1</v>
      </c>
      <c r="G431" s="4">
        <f>VLOOKUP(A431,'C4.iML1515'!A:C,2,FALSE)</f>
        <v>5</v>
      </c>
      <c r="H431" s="4" t="b">
        <v>1</v>
      </c>
      <c r="I431" s="3" t="s">
        <v>2978</v>
      </c>
    </row>
    <row r="432" spans="1:10" x14ac:dyDescent="0.2">
      <c r="A432" s="3" t="s">
        <v>297</v>
      </c>
      <c r="B432" s="3" t="s">
        <v>3670</v>
      </c>
      <c r="C432" s="3">
        <f t="shared" si="6"/>
        <v>10</v>
      </c>
      <c r="D432" s="3" t="s">
        <v>3872</v>
      </c>
      <c r="E432" s="4" t="str">
        <f>VLOOKUP(A432,'C4.iML1515'!A:C,3,FALSE)</f>
        <v>TMAOR1pp, TMAOR2pp</v>
      </c>
      <c r="F432" s="4" t="b">
        <f>VLOOKUP(A432,'C4.iML1515'!A:D,4,FALSE)</f>
        <v>1</v>
      </c>
      <c r="G432" s="4">
        <f>VLOOKUP(A432,'C4.iML1515'!A:C,2,FALSE)</f>
        <v>2</v>
      </c>
      <c r="H432" s="4" t="b">
        <v>1</v>
      </c>
      <c r="J432" s="6"/>
    </row>
    <row r="433" spans="1:10" x14ac:dyDescent="0.2">
      <c r="A433" s="3" t="s">
        <v>285</v>
      </c>
      <c r="B433" s="3" t="s">
        <v>3670</v>
      </c>
      <c r="C433" s="3">
        <f t="shared" si="6"/>
        <v>10</v>
      </c>
      <c r="D433" s="3" t="s">
        <v>3873</v>
      </c>
      <c r="E433" s="4" t="str">
        <f>VLOOKUP(A433,'C4.iML1515'!A:C,3,FALSE)</f>
        <v>DMSOR1, TMAOR1, SELR</v>
      </c>
      <c r="F433" s="4" t="b">
        <f>VLOOKUP(A433,'C4.iML1515'!A:D,4,FALSE)</f>
        <v>0</v>
      </c>
      <c r="G433" s="4">
        <f>VLOOKUP(A433,'C4.iML1515'!A:C,2,FALSE)</f>
        <v>3</v>
      </c>
      <c r="H433" s="4" t="s">
        <v>2926</v>
      </c>
      <c r="I433" s="3" t="s">
        <v>3899</v>
      </c>
      <c r="J433" s="6"/>
    </row>
    <row r="434" spans="1:10" x14ac:dyDescent="0.2">
      <c r="A434" s="3" t="s">
        <v>286</v>
      </c>
      <c r="B434" s="3" t="s">
        <v>3670</v>
      </c>
      <c r="C434" s="3">
        <f t="shared" si="6"/>
        <v>10</v>
      </c>
      <c r="D434" s="3" t="s">
        <v>3873</v>
      </c>
      <c r="E434" s="4" t="str">
        <f>VLOOKUP(A434,'C4.iML1515'!A:C,3,FALSE)</f>
        <v>DMSOR1, TMAOR1, SELR</v>
      </c>
      <c r="F434" s="4" t="b">
        <f>VLOOKUP(A434,'C4.iML1515'!A:D,4,FALSE)</f>
        <v>0</v>
      </c>
      <c r="G434" s="4">
        <f>VLOOKUP(A434,'C4.iML1515'!A:C,2,FALSE)</f>
        <v>3</v>
      </c>
      <c r="H434" s="4" t="s">
        <v>2926</v>
      </c>
      <c r="I434" s="3" t="s">
        <v>3899</v>
      </c>
      <c r="J434" s="6"/>
    </row>
    <row r="435" spans="1:10" x14ac:dyDescent="0.2">
      <c r="A435" s="3" t="s">
        <v>280</v>
      </c>
      <c r="B435" s="3" t="s">
        <v>3670</v>
      </c>
      <c r="C435" s="3">
        <f t="shared" si="6"/>
        <v>10</v>
      </c>
      <c r="D435" s="3" t="s">
        <v>3896</v>
      </c>
      <c r="E435" s="4" t="str">
        <f>VLOOKUP(A435,'C4.iML1515'!A:C,3,FALSE)</f>
        <v>TMAOR1pp, TMAOR2pp, DMSOR1pp, DMSOR2pp</v>
      </c>
      <c r="F435" s="4" t="b">
        <f>VLOOKUP(A435,'C4.iML1515'!A:D,4,FALSE)</f>
        <v>1</v>
      </c>
      <c r="G435" s="4">
        <f>VLOOKUP(A435,'C4.iML1515'!A:C,2,FALSE)</f>
        <v>4</v>
      </c>
      <c r="H435" s="4" t="s">
        <v>2926</v>
      </c>
      <c r="I435" s="3" t="s">
        <v>3898</v>
      </c>
      <c r="J435" s="6"/>
    </row>
    <row r="436" spans="1:10" x14ac:dyDescent="0.2">
      <c r="A436" s="3" t="s">
        <v>346</v>
      </c>
      <c r="B436" s="3" t="s">
        <v>3644</v>
      </c>
      <c r="C436" s="3">
        <f t="shared" si="6"/>
        <v>10</v>
      </c>
      <c r="D436" s="3" t="s">
        <v>3269</v>
      </c>
      <c r="E436" s="4" t="str">
        <f>VLOOKUP(A436,'C4.iML1515'!A:C,3,FALSE)</f>
        <v>SULabcpp, TSULabcpp, MOBDabcpp, SELabcpp, SLNTabcpp</v>
      </c>
      <c r="F436" s="4" t="b">
        <f>VLOOKUP(A436,'C4.iML1515'!A:D,4,FALSE)</f>
        <v>1</v>
      </c>
      <c r="G436" s="4">
        <f>VLOOKUP(A436,'C4.iML1515'!A:C,2,FALSE)</f>
        <v>5</v>
      </c>
      <c r="H436" s="4" t="b">
        <v>1</v>
      </c>
      <c r="I436" s="3" t="s">
        <v>2935</v>
      </c>
    </row>
    <row r="437" spans="1:10" x14ac:dyDescent="0.2">
      <c r="A437" s="3" t="s">
        <v>347</v>
      </c>
      <c r="B437" s="3" t="s">
        <v>3644</v>
      </c>
      <c r="C437" s="3">
        <f t="shared" si="6"/>
        <v>10</v>
      </c>
      <c r="D437" s="3" t="s">
        <v>3269</v>
      </c>
      <c r="E437" s="4" t="str">
        <f>VLOOKUP(A437,'C4.iML1515'!A:C,3,FALSE)</f>
        <v>SULabcpp, TSULabcpp, MOBDabcpp, SELabcpp, SLNTabcpp</v>
      </c>
      <c r="F437" s="4" t="b">
        <f>VLOOKUP(A437,'C4.iML1515'!A:D,4,FALSE)</f>
        <v>1</v>
      </c>
      <c r="G437" s="4">
        <f>VLOOKUP(A437,'C4.iML1515'!A:C,2,FALSE)</f>
        <v>5</v>
      </c>
      <c r="H437" s="4" t="b">
        <v>1</v>
      </c>
      <c r="I437" s="3" t="s">
        <v>2934</v>
      </c>
    </row>
    <row r="438" spans="1:10" x14ac:dyDescent="0.2">
      <c r="A438" s="3" t="s">
        <v>348</v>
      </c>
      <c r="B438" s="3" t="s">
        <v>3644</v>
      </c>
      <c r="C438" s="3">
        <f t="shared" si="6"/>
        <v>10</v>
      </c>
      <c r="D438" s="3" t="s">
        <v>3269</v>
      </c>
      <c r="E438" s="4" t="str">
        <f>VLOOKUP(A438,'C4.iML1515'!A:C,3,FALSE)</f>
        <v>SULabcpp, TSULabcpp, MOBDabcpp, SELabcpp, SLNTabcpp</v>
      </c>
      <c r="F438" s="4" t="b">
        <f>VLOOKUP(A438,'C4.iML1515'!A:D,4,FALSE)</f>
        <v>1</v>
      </c>
      <c r="G438" s="4">
        <f>VLOOKUP(A438,'C4.iML1515'!A:C,2,FALSE)</f>
        <v>5</v>
      </c>
      <c r="H438" s="4" t="b">
        <v>1</v>
      </c>
      <c r="I438" s="3" t="s">
        <v>2936</v>
      </c>
    </row>
    <row r="439" spans="1:10" x14ac:dyDescent="0.2">
      <c r="A439" s="3" t="s">
        <v>349</v>
      </c>
      <c r="B439" s="3" t="s">
        <v>3644</v>
      </c>
      <c r="C439" s="3">
        <f t="shared" si="6"/>
        <v>10</v>
      </c>
      <c r="D439" s="3" t="s">
        <v>3269</v>
      </c>
      <c r="E439" s="4" t="str">
        <f>VLOOKUP(A439,'C4.iML1515'!A:C,3,FALSE)</f>
        <v>SULabcpp, TSULabcpp, MOBDabcpp, SELabcpp, SLNTabcpp</v>
      </c>
      <c r="F439" s="4" t="b">
        <f>VLOOKUP(A439,'C4.iML1515'!A:D,4,FALSE)</f>
        <v>1</v>
      </c>
      <c r="G439" s="4">
        <f>VLOOKUP(A439,'C4.iML1515'!A:C,2,FALSE)</f>
        <v>5</v>
      </c>
      <c r="H439" s="4" t="b">
        <v>1</v>
      </c>
      <c r="I439" s="3" t="s">
        <v>2933</v>
      </c>
    </row>
    <row r="440" spans="1:10" x14ac:dyDescent="0.2">
      <c r="A440" s="3" t="s">
        <v>176</v>
      </c>
      <c r="B440" s="3" t="s">
        <v>3644</v>
      </c>
      <c r="C440" s="3">
        <f t="shared" si="6"/>
        <v>10</v>
      </c>
      <c r="D440" s="3" t="s">
        <v>3228</v>
      </c>
      <c r="E440" s="4" t="str">
        <f>VLOOKUP(A440,'C4.iML1515'!A:C,3,FALSE)</f>
        <v>THRabcpp, VALabcpp, ALAabcpp, LEUabcpp, ILEabcpp</v>
      </c>
      <c r="F440" s="4" t="b">
        <f>VLOOKUP(A440,'C4.iML1515'!A:D,4,FALSE)</f>
        <v>1</v>
      </c>
      <c r="G440" s="4">
        <f>VLOOKUP(A440,'C4.iML1515'!A:C,2,FALSE)</f>
        <v>5</v>
      </c>
      <c r="H440" s="4" t="b">
        <v>1</v>
      </c>
      <c r="I440" s="3" t="s">
        <v>2959</v>
      </c>
    </row>
    <row r="441" spans="1:10" x14ac:dyDescent="0.2">
      <c r="A441" s="3" t="s">
        <v>376</v>
      </c>
      <c r="B441" s="3" t="s">
        <v>3644</v>
      </c>
      <c r="C441" s="3">
        <f t="shared" si="6"/>
        <v>10</v>
      </c>
      <c r="D441" s="3" t="s">
        <v>3592</v>
      </c>
      <c r="E441" s="4" t="str">
        <f>VLOOKUP(A441,'C4.iML1515'!A:C,3,FALSE)</f>
        <v>XYLabcpp</v>
      </c>
      <c r="F441" s="4" t="b">
        <f>VLOOKUP(A441,'C4.iML1515'!A:D,4,FALSE)</f>
        <v>1</v>
      </c>
      <c r="G441" s="4">
        <f>VLOOKUP(A441,'C4.iML1515'!A:C,2,FALSE)</f>
        <v>1</v>
      </c>
      <c r="H441" s="4" t="b">
        <v>1</v>
      </c>
      <c r="I441" s="3" t="s">
        <v>2992</v>
      </c>
    </row>
    <row r="442" spans="1:10" x14ac:dyDescent="0.2">
      <c r="A442" s="3" t="s">
        <v>377</v>
      </c>
      <c r="B442" s="3" t="s">
        <v>3644</v>
      </c>
      <c r="C442" s="3">
        <f t="shared" si="6"/>
        <v>10</v>
      </c>
      <c r="D442" s="3" t="s">
        <v>3592</v>
      </c>
      <c r="E442" s="4" t="str">
        <f>VLOOKUP(A442,'C4.iML1515'!A:C,3,FALSE)</f>
        <v>XYLabcpp</v>
      </c>
      <c r="F442" s="4" t="b">
        <f>VLOOKUP(A442,'C4.iML1515'!A:D,4,FALSE)</f>
        <v>1</v>
      </c>
      <c r="G442" s="4">
        <f>VLOOKUP(A442,'C4.iML1515'!A:C,2,FALSE)</f>
        <v>1</v>
      </c>
      <c r="H442" s="4" t="b">
        <v>1</v>
      </c>
      <c r="I442" s="3" t="s">
        <v>2992</v>
      </c>
    </row>
    <row r="443" spans="1:10" x14ac:dyDescent="0.2">
      <c r="A443" s="3" t="s">
        <v>378</v>
      </c>
      <c r="B443" s="3" t="s">
        <v>3644</v>
      </c>
      <c r="C443" s="3">
        <f t="shared" si="6"/>
        <v>10</v>
      </c>
      <c r="D443" s="3" t="s">
        <v>3592</v>
      </c>
      <c r="E443" s="4" t="str">
        <f>VLOOKUP(A443,'C4.iML1515'!A:C,3,FALSE)</f>
        <v>XYLabcpp</v>
      </c>
      <c r="F443" s="4" t="b">
        <f>VLOOKUP(A443,'C4.iML1515'!A:D,4,FALSE)</f>
        <v>1</v>
      </c>
      <c r="G443" s="4">
        <f>VLOOKUP(A443,'C4.iML1515'!A:C,2,FALSE)</f>
        <v>1</v>
      </c>
      <c r="H443" s="4" t="b">
        <v>1</v>
      </c>
      <c r="I443" s="3" t="s">
        <v>2992</v>
      </c>
    </row>
    <row r="444" spans="1:10" x14ac:dyDescent="0.2">
      <c r="A444" s="3" t="s">
        <v>345</v>
      </c>
      <c r="B444" s="3" t="s">
        <v>3644</v>
      </c>
      <c r="C444" s="3">
        <f t="shared" si="6"/>
        <v>10</v>
      </c>
      <c r="D444" s="3" t="s">
        <v>3269</v>
      </c>
      <c r="E444" s="4" t="str">
        <f>VLOOKUP(A444,'C4.iML1515'!A:C,3,FALSE)</f>
        <v>SULabcpp, TSULabcpp, MOBDabcpp, SELabcpp, SLNTabcpp</v>
      </c>
      <c r="F444" s="4" t="b">
        <f>VLOOKUP(A444,'C4.iML1515'!A:D,4,FALSE)</f>
        <v>1</v>
      </c>
      <c r="G444" s="4">
        <f>VLOOKUP(A444,'C4.iML1515'!A:C,2,FALSE)</f>
        <v>5</v>
      </c>
      <c r="H444" s="4" t="b">
        <v>1</v>
      </c>
      <c r="I444" s="3" t="s">
        <v>2932</v>
      </c>
    </row>
    <row r="445" spans="1:10" x14ac:dyDescent="0.2">
      <c r="A445" s="3" t="s">
        <v>110</v>
      </c>
      <c r="B445" s="3" t="s">
        <v>3741</v>
      </c>
      <c r="C445" s="3">
        <f t="shared" si="6"/>
        <v>10</v>
      </c>
      <c r="D445" s="3" t="s">
        <v>3509</v>
      </c>
      <c r="E445" s="4" t="str">
        <f>VLOOKUP(A445,'C4.iML1515'!A:C,3,FALSE)</f>
        <v>GLYCtpp, GLYALDtpp, UREAtpp, GLYtpp</v>
      </c>
      <c r="F445" s="4" t="b">
        <f>VLOOKUP(A445,'C4.iML1515'!A:D,4,FALSE)</f>
        <v>1</v>
      </c>
      <c r="G445" s="4">
        <f>VLOOKUP(A445,'C4.iML1515'!A:C,2,FALSE)</f>
        <v>4</v>
      </c>
      <c r="H445" s="4" t="b">
        <v>1</v>
      </c>
      <c r="I445" s="3" t="s">
        <v>688</v>
      </c>
    </row>
    <row r="446" spans="1:10" x14ac:dyDescent="0.2">
      <c r="A446" s="3" t="s">
        <v>632</v>
      </c>
      <c r="B446" s="3" t="s">
        <v>3675</v>
      </c>
      <c r="C446" s="3">
        <f t="shared" si="6"/>
        <v>10</v>
      </c>
      <c r="D446" s="3" t="s">
        <v>3488</v>
      </c>
      <c r="E446" s="4" t="str">
        <f>VLOOKUP(A446,'C4.iML1515'!A:C,3,FALSE)</f>
        <v>ACt4pp, GLYCLTt4pp</v>
      </c>
      <c r="F446" s="4" t="b">
        <f>VLOOKUP(A446,'C4.iML1515'!A:D,4,FALSE)</f>
        <v>1</v>
      </c>
      <c r="G446" s="4">
        <f>VLOOKUP(A446,'C4.iML1515'!A:C,2,FALSE)</f>
        <v>2</v>
      </c>
      <c r="H446" s="4" t="b">
        <v>1</v>
      </c>
      <c r="I446" s="3" t="s">
        <v>3097</v>
      </c>
    </row>
    <row r="447" spans="1:10" x14ac:dyDescent="0.2">
      <c r="A447" s="3" t="s">
        <v>158</v>
      </c>
      <c r="B447" s="3" t="s">
        <v>3644</v>
      </c>
      <c r="C447" s="3">
        <f t="shared" si="6"/>
        <v>11</v>
      </c>
      <c r="D447" s="3" t="s">
        <v>3528</v>
      </c>
      <c r="E447" s="4" t="str">
        <f>VLOOKUP(A447,'C4.iML1515'!A:C,3,FALSE)</f>
        <v>GTHRDabcpp</v>
      </c>
      <c r="F447" s="4" t="b">
        <f>VLOOKUP(A447,'C4.iML1515'!A:D,4,FALSE)</f>
        <v>1</v>
      </c>
      <c r="G447" s="4">
        <f>VLOOKUP(A447,'C4.iML1515'!A:C,2,FALSE)</f>
        <v>1</v>
      </c>
      <c r="H447" s="4" t="b">
        <v>1</v>
      </c>
      <c r="I447" s="3" t="s">
        <v>3007</v>
      </c>
    </row>
    <row r="448" spans="1:10" x14ac:dyDescent="0.2">
      <c r="A448" s="3" t="s">
        <v>167</v>
      </c>
      <c r="B448" s="3" t="s">
        <v>3644</v>
      </c>
      <c r="C448" s="3">
        <f t="shared" si="6"/>
        <v>11</v>
      </c>
      <c r="D448" s="3" t="s">
        <v>3542</v>
      </c>
      <c r="E448" s="4" t="str">
        <f>VLOOKUP(A448,'C4.iML1515'!A:C,3,FALSE)</f>
        <v>CYSabcpp</v>
      </c>
      <c r="F448" s="4" t="b">
        <f>VLOOKUP(A448,'C4.iML1515'!A:D,4,FALSE)</f>
        <v>1</v>
      </c>
      <c r="G448" s="4">
        <f>VLOOKUP(A448,'C4.iML1515'!A:C,2,FALSE)</f>
        <v>1</v>
      </c>
      <c r="H448" s="4" t="s">
        <v>3104</v>
      </c>
      <c r="I448" s="3" t="s">
        <v>3096</v>
      </c>
    </row>
    <row r="449" spans="1:10" x14ac:dyDescent="0.2">
      <c r="A449" s="3" t="s">
        <v>164</v>
      </c>
      <c r="B449" s="3" t="s">
        <v>3644</v>
      </c>
      <c r="C449" s="3">
        <f t="shared" si="6"/>
        <v>11</v>
      </c>
      <c r="D449" s="3" t="s">
        <v>3589</v>
      </c>
      <c r="E449" s="4" t="str">
        <f>VLOOKUP(A449,'C4.iML1515'!A:C,3,FALSE)</f>
        <v>ARGabcpp, ORNabcpp, HISabcpp, LYSabcpp</v>
      </c>
      <c r="F449" s="4" t="b">
        <f>VLOOKUP(A449,'C4.iML1515'!A:D,4,FALSE)</f>
        <v>1</v>
      </c>
      <c r="G449" s="4">
        <f>VLOOKUP(A449,'C4.iML1515'!A:C,2,FALSE)</f>
        <v>4</v>
      </c>
      <c r="H449" s="4" t="b">
        <v>1</v>
      </c>
      <c r="I449" s="3" t="s">
        <v>2956</v>
      </c>
    </row>
    <row r="450" spans="1:10" x14ac:dyDescent="0.2">
      <c r="A450" s="3" t="s">
        <v>79</v>
      </c>
      <c r="B450" s="3" t="s">
        <v>3688</v>
      </c>
      <c r="C450" s="3">
        <f t="shared" ref="C450:C513" si="7">LEN(D450)-LEN(SUBSTITUTE(D450,",",""))+1</f>
        <v>11</v>
      </c>
      <c r="D450" s="3" t="s">
        <v>3628</v>
      </c>
      <c r="E450" s="4" t="str">
        <f>VLOOKUP(A450,'C4.iML1515'!A:C,3,FALSE)</f>
        <v>HG2abcpp, CU2abcpp, COBALT2abcpp, NI2abcpp, ZN2abcpp, CD2abcpp</v>
      </c>
      <c r="F450" s="4" t="b">
        <f>VLOOKUP(A450,'C4.iML1515'!A:D,4,FALSE)</f>
        <v>1</v>
      </c>
      <c r="G450" s="4">
        <f>VLOOKUP(A450,'C4.iML1515'!A:C,2,FALSE)</f>
        <v>6</v>
      </c>
      <c r="H450" s="4" t="b">
        <v>1</v>
      </c>
    </row>
    <row r="451" spans="1:10" x14ac:dyDescent="0.2">
      <c r="A451" s="3" t="s">
        <v>157</v>
      </c>
      <c r="B451" s="3" t="s">
        <v>3644</v>
      </c>
      <c r="C451" s="3">
        <f t="shared" si="7"/>
        <v>11</v>
      </c>
      <c r="D451" s="3" t="s">
        <v>3528</v>
      </c>
      <c r="E451" s="4" t="str">
        <f>VLOOKUP(A451,'C4.iML1515'!A:C,3,FALSE)</f>
        <v>ALAALAabcpp, PROGLYabcpp, CGLYabcpp</v>
      </c>
      <c r="F451" s="4" t="b">
        <f>VLOOKUP(A451,'C4.iML1515'!A:D,4,FALSE)</f>
        <v>1</v>
      </c>
      <c r="G451" s="4">
        <f>VLOOKUP(A451,'C4.iML1515'!A:C,2,FALSE)</f>
        <v>3</v>
      </c>
      <c r="H451" s="4" t="b">
        <v>1</v>
      </c>
      <c r="I451" s="3" t="s">
        <v>3007</v>
      </c>
    </row>
    <row r="452" spans="1:10" x14ac:dyDescent="0.2">
      <c r="A452" s="3" t="s">
        <v>159</v>
      </c>
      <c r="B452" s="3" t="s">
        <v>3644</v>
      </c>
      <c r="C452" s="3">
        <f t="shared" si="7"/>
        <v>11</v>
      </c>
      <c r="D452" s="3" t="s">
        <v>3528</v>
      </c>
      <c r="E452" s="4" t="str">
        <f>VLOOKUP(A452,'C4.iML1515'!A:C,3,FALSE)</f>
        <v>ALAALAabcpp, PROGLYabcpp, CGLYabcpp</v>
      </c>
      <c r="F452" s="4" t="b">
        <f>VLOOKUP(A452,'C4.iML1515'!A:D,4,FALSE)</f>
        <v>1</v>
      </c>
      <c r="G452" s="4">
        <f>VLOOKUP(A452,'C4.iML1515'!A:C,2,FALSE)</f>
        <v>3</v>
      </c>
      <c r="H452" s="4" t="b">
        <v>1</v>
      </c>
      <c r="I452" s="3" t="s">
        <v>3007</v>
      </c>
    </row>
    <row r="453" spans="1:10" x14ac:dyDescent="0.2">
      <c r="A453" s="3" t="s">
        <v>160</v>
      </c>
      <c r="B453" s="3" t="s">
        <v>3644</v>
      </c>
      <c r="C453" s="3">
        <f t="shared" si="7"/>
        <v>11</v>
      </c>
      <c r="D453" s="3" t="s">
        <v>3528</v>
      </c>
      <c r="E453" s="4" t="str">
        <f>VLOOKUP(A453,'C4.iML1515'!A:C,3,FALSE)</f>
        <v>ALAALAabcpp, PROGLYabcpp, CGLYabcpp</v>
      </c>
      <c r="F453" s="4" t="b">
        <f>VLOOKUP(A453,'C4.iML1515'!A:D,4,FALSE)</f>
        <v>1</v>
      </c>
      <c r="G453" s="4">
        <f>VLOOKUP(A453,'C4.iML1515'!A:C,2,FALSE)</f>
        <v>3</v>
      </c>
      <c r="H453" s="4" t="b">
        <v>1</v>
      </c>
      <c r="I453" s="3" t="s">
        <v>3007</v>
      </c>
    </row>
    <row r="454" spans="1:10" x14ac:dyDescent="0.2">
      <c r="A454" s="3" t="s">
        <v>161</v>
      </c>
      <c r="B454" s="3" t="s">
        <v>3644</v>
      </c>
      <c r="C454" s="3">
        <f t="shared" si="7"/>
        <v>11</v>
      </c>
      <c r="D454" s="3" t="s">
        <v>3528</v>
      </c>
      <c r="E454" s="4" t="str">
        <f>VLOOKUP(A454,'C4.iML1515'!A:C,3,FALSE)</f>
        <v>ALAALAabcpp, PROGLYabcpp, CGLYabcpp</v>
      </c>
      <c r="F454" s="4" t="b">
        <f>VLOOKUP(A454,'C4.iML1515'!A:D,4,FALSE)</f>
        <v>1</v>
      </c>
      <c r="G454" s="4">
        <f>VLOOKUP(A454,'C4.iML1515'!A:C,2,FALSE)</f>
        <v>3</v>
      </c>
      <c r="H454" s="4" t="b">
        <v>1</v>
      </c>
      <c r="I454" s="3" t="s">
        <v>3007</v>
      </c>
    </row>
    <row r="455" spans="1:10" x14ac:dyDescent="0.2">
      <c r="A455" s="3" t="s">
        <v>156</v>
      </c>
      <c r="B455" s="3" t="s">
        <v>3644</v>
      </c>
      <c r="C455" s="3">
        <f t="shared" si="7"/>
        <v>11</v>
      </c>
      <c r="D455" s="3" t="s">
        <v>3528</v>
      </c>
      <c r="E455" s="4" t="str">
        <f>VLOOKUP(A455,'C4.iML1515'!A:C,3,FALSE)</f>
        <v>ALAALAabcpp, PROGLYabcpp, CGLYabcpp</v>
      </c>
      <c r="F455" s="4" t="b">
        <f>VLOOKUP(A455,'C4.iML1515'!A:D,4,FALSE)</f>
        <v>1</v>
      </c>
      <c r="G455" s="4">
        <f>VLOOKUP(A455,'C4.iML1515'!A:C,2,FALSE)</f>
        <v>3</v>
      </c>
      <c r="H455" s="4" t="b">
        <v>1</v>
      </c>
      <c r="I455" s="3" t="s">
        <v>3007</v>
      </c>
    </row>
    <row r="456" spans="1:10" x14ac:dyDescent="0.2">
      <c r="A456" s="3" t="s">
        <v>581</v>
      </c>
      <c r="B456" s="3" t="s">
        <v>3651</v>
      </c>
      <c r="C456" s="3">
        <f t="shared" si="7"/>
        <v>11</v>
      </c>
      <c r="D456" s="3" t="s">
        <v>3513</v>
      </c>
      <c r="E456" s="4" t="e">
        <f>VLOOKUP(A456,'C4.iML1515'!A:C,3,FALSE)</f>
        <v>#N/A</v>
      </c>
      <c r="F456" s="4" t="e">
        <f>VLOOKUP(A456,'C4.iML1515'!A:D,4,FALSE)</f>
        <v>#N/A</v>
      </c>
      <c r="G456" s="4" t="e">
        <f>VLOOKUP(A456,'C4.iML1515'!A:C,2,FALSE)</f>
        <v>#N/A</v>
      </c>
    </row>
    <row r="457" spans="1:10" x14ac:dyDescent="0.2">
      <c r="A457" s="3" t="s">
        <v>495</v>
      </c>
      <c r="B457" s="3" t="s">
        <v>3657</v>
      </c>
      <c r="C457" s="3">
        <f t="shared" si="7"/>
        <v>11</v>
      </c>
      <c r="D457" s="3" t="s">
        <v>3564</v>
      </c>
      <c r="E457" s="4" t="str">
        <f>VLOOKUP(A457,'C4.iML1515'!A:C,3,FALSE)</f>
        <v>DSERt2pp, GLYt2pp, ALAt2pp, BALAt2pp, DALAt2pp</v>
      </c>
      <c r="F457" s="4" t="b">
        <f>VLOOKUP(A457,'C4.iML1515'!A:D,4,FALSE)</f>
        <v>1</v>
      </c>
      <c r="G457" s="4">
        <f>VLOOKUP(A457,'C4.iML1515'!A:C,2,FALSE)</f>
        <v>5</v>
      </c>
      <c r="H457" s="4" t="b">
        <v>1</v>
      </c>
      <c r="I457" s="3" t="s">
        <v>3025</v>
      </c>
    </row>
    <row r="458" spans="1:10" x14ac:dyDescent="0.2">
      <c r="A458" s="3" t="s">
        <v>504</v>
      </c>
      <c r="B458" s="3" t="s">
        <v>3657</v>
      </c>
      <c r="C458" s="3">
        <f t="shared" si="7"/>
        <v>12</v>
      </c>
      <c r="D458" s="3" t="s">
        <v>3565</v>
      </c>
      <c r="E458" s="4" t="str">
        <f>VLOOKUP(A458,'C4.iML1515'!A:C,3,FALSE)</f>
        <v>TRPt2rpp, TYRt2rpp, HISt2rpp, PHEt2rpp</v>
      </c>
      <c r="F458" s="4" t="b">
        <f>VLOOKUP(A458,'C4.iML1515'!A:D,4,FALSE)</f>
        <v>1</v>
      </c>
      <c r="G458" s="4">
        <f>VLOOKUP(A458,'C4.iML1515'!A:C,2,FALSE)</f>
        <v>4</v>
      </c>
      <c r="H458" s="4" t="b">
        <v>1</v>
      </c>
      <c r="I458" s="3" t="s">
        <v>3029</v>
      </c>
    </row>
    <row r="459" spans="1:10" x14ac:dyDescent="0.2">
      <c r="A459" s="3" t="s">
        <v>279</v>
      </c>
      <c r="B459" s="3" t="s">
        <v>3670</v>
      </c>
      <c r="C459" s="3">
        <f t="shared" si="7"/>
        <v>12</v>
      </c>
      <c r="D459" s="3" t="s">
        <v>3895</v>
      </c>
      <c r="E459" s="4" t="str">
        <f>VLOOKUP(A459,'C4.iML1515'!A:C,3,FALSE)</f>
        <v>TMAOR1pp, TMAOR2pp, DMSOR1pp, DMSOR2pp</v>
      </c>
      <c r="F459" s="4" t="b">
        <f>VLOOKUP(A459,'C4.iML1515'!A:D,4,FALSE)</f>
        <v>1</v>
      </c>
      <c r="G459" s="4">
        <f>VLOOKUP(A459,'C4.iML1515'!A:C,2,FALSE)</f>
        <v>4</v>
      </c>
      <c r="H459" s="4" t="s">
        <v>2926</v>
      </c>
      <c r="I459" s="3" t="s">
        <v>3898</v>
      </c>
      <c r="J459" s="6"/>
    </row>
    <row r="460" spans="1:10" x14ac:dyDescent="0.2">
      <c r="A460" s="3" t="s">
        <v>222</v>
      </c>
      <c r="B460" s="3" t="s">
        <v>3651</v>
      </c>
      <c r="C460" s="3">
        <f t="shared" si="7"/>
        <v>12</v>
      </c>
      <c r="D460" s="3" t="s">
        <v>3610</v>
      </c>
      <c r="E460" s="4" t="e">
        <f>VLOOKUP(A460,'C4.iML1515'!A:C,3,FALSE)</f>
        <v>#N/A</v>
      </c>
      <c r="F460" s="4" t="e">
        <f>VLOOKUP(A460,'C4.iML1515'!A:D,4,FALSE)</f>
        <v>#N/A</v>
      </c>
      <c r="G460" s="4" t="e">
        <f>VLOOKUP(A460,'C4.iML1515'!A:C,2,FALSE)</f>
        <v>#N/A</v>
      </c>
    </row>
    <row r="461" spans="1:10" x14ac:dyDescent="0.2">
      <c r="A461" s="3" t="s">
        <v>579</v>
      </c>
      <c r="B461" s="3" t="s">
        <v>3651</v>
      </c>
      <c r="C461" s="3">
        <f t="shared" si="7"/>
        <v>12</v>
      </c>
      <c r="D461" s="3" t="s">
        <v>3491</v>
      </c>
      <c r="E461" s="4" t="str">
        <f>VLOOKUP(A461,'C4.iML1515'!A:C,3,FALSE)</f>
        <v>GLYC3Pt6pp</v>
      </c>
      <c r="F461" s="4" t="b">
        <f>VLOOKUP(A461,'C4.iML1515'!A:D,4,FALSE)</f>
        <v>1</v>
      </c>
      <c r="G461" s="4">
        <f>VLOOKUP(A461,'C4.iML1515'!A:C,2,FALSE)</f>
        <v>1</v>
      </c>
      <c r="H461" s="4" t="b">
        <v>1</v>
      </c>
      <c r="I461" s="3" t="s">
        <v>3426</v>
      </c>
    </row>
    <row r="462" spans="1:10" x14ac:dyDescent="0.2">
      <c r="A462" s="3" t="s">
        <v>163</v>
      </c>
      <c r="B462" s="3" t="s">
        <v>3644</v>
      </c>
      <c r="C462" s="3">
        <f t="shared" si="7"/>
        <v>12</v>
      </c>
      <c r="D462" s="3" t="s">
        <v>3541</v>
      </c>
      <c r="E462" s="4" t="str">
        <f>VLOOKUP(A462,'C4.iML1515'!A:C,3,FALSE)</f>
        <v>ARGabcpp, ORNabcpp, HISabcpp, LYSabcpp</v>
      </c>
      <c r="F462" s="4" t="b">
        <f>VLOOKUP(A462,'C4.iML1515'!A:D,4,FALSE)</f>
        <v>1</v>
      </c>
      <c r="G462" s="4">
        <f>VLOOKUP(A462,'C4.iML1515'!A:C,2,FALSE)</f>
        <v>4</v>
      </c>
      <c r="H462" s="4" t="b">
        <v>1</v>
      </c>
      <c r="I462" s="3" t="s">
        <v>2972</v>
      </c>
    </row>
    <row r="463" spans="1:10" x14ac:dyDescent="0.2">
      <c r="A463" s="3" t="s">
        <v>223</v>
      </c>
      <c r="B463" s="3" t="s">
        <v>3651</v>
      </c>
      <c r="C463" s="3">
        <f t="shared" si="7"/>
        <v>12</v>
      </c>
      <c r="D463" s="3" t="s">
        <v>3610</v>
      </c>
      <c r="E463" s="4" t="str">
        <f>VLOOKUP(A463,'C4.iML1515'!A:C,3,FALSE)</f>
        <v>THMDt2pp_copy2, URIt2pp_copy2, XTSNt2rpp, ADNt2pp_copy2, CYTDt2pp_copy2, INSt2pp</v>
      </c>
      <c r="F463" s="4" t="b">
        <f>VLOOKUP(A463,'C4.iML1515'!A:D,4,FALSE)</f>
        <v>1</v>
      </c>
      <c r="G463" s="4">
        <f>VLOOKUP(A463,'C4.iML1515'!A:C,2,FALSE)</f>
        <v>6</v>
      </c>
      <c r="H463" s="4" t="b">
        <v>1</v>
      </c>
    </row>
    <row r="464" spans="1:10" x14ac:dyDescent="0.2">
      <c r="A464" s="3" t="s">
        <v>380</v>
      </c>
      <c r="B464" s="3" t="s">
        <v>3644</v>
      </c>
      <c r="C464" s="3">
        <f t="shared" si="7"/>
        <v>12</v>
      </c>
      <c r="D464" s="3" t="s">
        <v>3525</v>
      </c>
      <c r="E464" s="4" t="str">
        <f>VLOOKUP(A464,'C4.iML1515'!A:C,3,FALSE)</f>
        <v>PROabcpp, CRNabcpp, CRNDabcpp, CTBTabcpp, GLYBabcpp</v>
      </c>
      <c r="F464" s="4" t="b">
        <f>VLOOKUP(A464,'C4.iML1515'!A:D,4,FALSE)</f>
        <v>1</v>
      </c>
      <c r="G464" s="4">
        <f>VLOOKUP(A464,'C4.iML1515'!A:C,2,FALSE)</f>
        <v>5</v>
      </c>
      <c r="H464" s="4" t="b">
        <v>1</v>
      </c>
      <c r="I464" s="3" t="s">
        <v>2954</v>
      </c>
    </row>
    <row r="465" spans="1:9" x14ac:dyDescent="0.2">
      <c r="A465" s="3" t="s">
        <v>381</v>
      </c>
      <c r="B465" s="3" t="s">
        <v>3644</v>
      </c>
      <c r="C465" s="3">
        <f t="shared" si="7"/>
        <v>12</v>
      </c>
      <c r="D465" s="3" t="s">
        <v>3525</v>
      </c>
      <c r="E465" s="4" t="str">
        <f>VLOOKUP(A465,'C4.iML1515'!A:C,3,FALSE)</f>
        <v>PROabcpp, CRNabcpp, CRNDabcpp, CTBTabcpp, GLYBabcpp</v>
      </c>
      <c r="F465" s="4" t="b">
        <f>VLOOKUP(A465,'C4.iML1515'!A:D,4,FALSE)</f>
        <v>1</v>
      </c>
      <c r="G465" s="4">
        <f>VLOOKUP(A465,'C4.iML1515'!A:C,2,FALSE)</f>
        <v>5</v>
      </c>
      <c r="H465" s="4" t="b">
        <v>1</v>
      </c>
      <c r="I465" s="3" t="s">
        <v>2955</v>
      </c>
    </row>
    <row r="466" spans="1:9" x14ac:dyDescent="0.2">
      <c r="A466" s="3" t="s">
        <v>379</v>
      </c>
      <c r="B466" s="3" t="s">
        <v>3644</v>
      </c>
      <c r="C466" s="3">
        <f t="shared" si="7"/>
        <v>12</v>
      </c>
      <c r="D466" s="3" t="s">
        <v>3525</v>
      </c>
      <c r="E466" s="4" t="str">
        <f>VLOOKUP(A466,'C4.iML1515'!A:C,3,FALSE)</f>
        <v>PROabcpp, CRNabcpp, CRNDabcpp, CTBTabcpp, GLYBabcpp</v>
      </c>
      <c r="F466" s="4" t="b">
        <f>VLOOKUP(A466,'C4.iML1515'!A:D,4,FALSE)</f>
        <v>1</v>
      </c>
      <c r="G466" s="4">
        <f>VLOOKUP(A466,'C4.iML1515'!A:C,2,FALSE)</f>
        <v>5</v>
      </c>
      <c r="H466" s="4" t="b">
        <v>1</v>
      </c>
      <c r="I466" s="3" t="s">
        <v>2954</v>
      </c>
    </row>
    <row r="467" spans="1:9" x14ac:dyDescent="0.2">
      <c r="A467" s="3" t="s">
        <v>224</v>
      </c>
      <c r="B467" s="3" t="s">
        <v>3651</v>
      </c>
      <c r="C467" s="3">
        <f t="shared" si="7"/>
        <v>12</v>
      </c>
      <c r="D467" s="3" t="s">
        <v>3610</v>
      </c>
      <c r="E467" s="4" t="str">
        <f>VLOOKUP(A467,'C4.iML1515'!A:C,3,FALSE)</f>
        <v>THMDt2pp_copy1, URIt2pp_copy1, ADNt2pp_copy1, DGSNt2pp, DINSt2pp, DURIt2pp, CYTDt2pp_copy1, DADNt2pp, DCYTt2pp, INSt2pp, GSNt2pp</v>
      </c>
      <c r="F467" s="4" t="b">
        <f>VLOOKUP(A467,'C4.iML1515'!A:D,4,FALSE)</f>
        <v>1</v>
      </c>
      <c r="G467" s="4">
        <f>VLOOKUP(A467,'C4.iML1515'!A:C,2,FALSE)</f>
        <v>11</v>
      </c>
      <c r="H467" s="4" t="b">
        <v>1</v>
      </c>
    </row>
    <row r="468" spans="1:9" x14ac:dyDescent="0.2">
      <c r="A468" s="3" t="s">
        <v>308</v>
      </c>
      <c r="B468" s="3" t="s">
        <v>3644</v>
      </c>
      <c r="C468" s="3">
        <f t="shared" si="7"/>
        <v>13</v>
      </c>
      <c r="D468" s="3" t="s">
        <v>3591</v>
      </c>
      <c r="E468" s="4" t="str">
        <f>VLOOKUP(A468,'C4.iML1515'!A:C,3,FALSE)</f>
        <v>GLYC3Pabcpp, G3PGabcpp, G3PIabcpp, G3PSabcpp, G3PEabcpp, G3PCabcpp, GLYC2Pabcpp</v>
      </c>
      <c r="F468" s="4" t="b">
        <f>VLOOKUP(A468,'C4.iML1515'!A:D,4,FALSE)</f>
        <v>1</v>
      </c>
      <c r="G468" s="4">
        <f>VLOOKUP(A468,'C4.iML1515'!A:C,2,FALSE)</f>
        <v>7</v>
      </c>
      <c r="H468" s="4" t="s">
        <v>3104</v>
      </c>
      <c r="I468" s="3" t="s">
        <v>2931</v>
      </c>
    </row>
    <row r="469" spans="1:9" x14ac:dyDescent="0.2">
      <c r="A469" s="3" t="s">
        <v>309</v>
      </c>
      <c r="B469" s="3" t="s">
        <v>3644</v>
      </c>
      <c r="C469" s="3">
        <f t="shared" si="7"/>
        <v>13</v>
      </c>
      <c r="D469" s="3" t="s">
        <v>3591</v>
      </c>
      <c r="E469" s="4" t="str">
        <f>VLOOKUP(A469,'C4.iML1515'!A:C,3,FALSE)</f>
        <v>GLYC3Pabcpp, G3PGabcpp, G3PIabcpp, G3PSabcpp, G3PEabcpp, G3PCabcpp, GLYC2Pabcpp</v>
      </c>
      <c r="F469" s="4" t="b">
        <f>VLOOKUP(A469,'C4.iML1515'!A:D,4,FALSE)</f>
        <v>1</v>
      </c>
      <c r="G469" s="4">
        <f>VLOOKUP(A469,'C4.iML1515'!A:C,2,FALSE)</f>
        <v>7</v>
      </c>
      <c r="H469" s="4" t="s">
        <v>3104</v>
      </c>
      <c r="I469" s="3" t="s">
        <v>2931</v>
      </c>
    </row>
    <row r="470" spans="1:9" x14ac:dyDescent="0.2">
      <c r="A470" s="3" t="s">
        <v>310</v>
      </c>
      <c r="B470" s="3" t="s">
        <v>3644</v>
      </c>
      <c r="C470" s="3">
        <f t="shared" si="7"/>
        <v>13</v>
      </c>
      <c r="D470" s="3" t="s">
        <v>3591</v>
      </c>
      <c r="E470" s="4" t="str">
        <f>VLOOKUP(A470,'C4.iML1515'!A:C,3,FALSE)</f>
        <v>GLYC3Pabcpp, G3PGabcpp, G3PIabcpp, G3PSabcpp, G3PEabcpp, G3PCabcpp, GLYC2Pabcpp</v>
      </c>
      <c r="F470" s="4" t="b">
        <f>VLOOKUP(A470,'C4.iML1515'!A:D,4,FALSE)</f>
        <v>1</v>
      </c>
      <c r="G470" s="4">
        <f>VLOOKUP(A470,'C4.iML1515'!A:C,2,FALSE)</f>
        <v>7</v>
      </c>
      <c r="H470" s="4" t="s">
        <v>3104</v>
      </c>
      <c r="I470" s="3" t="s">
        <v>2931</v>
      </c>
    </row>
    <row r="471" spans="1:9" x14ac:dyDescent="0.2">
      <c r="A471" s="3" t="s">
        <v>180</v>
      </c>
      <c r="B471" s="3" t="s">
        <v>3644</v>
      </c>
      <c r="C471" s="3">
        <f t="shared" si="7"/>
        <v>13</v>
      </c>
      <c r="D471" s="3" t="s">
        <v>3229</v>
      </c>
      <c r="E471" s="4" t="str">
        <f>VLOOKUP(A471,'C4.iML1515'!A:C,3,FALSE)</f>
        <v>THRabcpp, VALabcpp, ALAabcpp, LEUabcpp, ILEabcpp</v>
      </c>
      <c r="F471" s="4" t="b">
        <f>VLOOKUP(A471,'C4.iML1515'!A:D,4,FALSE)</f>
        <v>1</v>
      </c>
      <c r="G471" s="4">
        <f>VLOOKUP(A471,'C4.iML1515'!A:C,2,FALSE)</f>
        <v>5</v>
      </c>
      <c r="H471" s="4" t="b">
        <v>1</v>
      </c>
      <c r="I471" s="3" t="s">
        <v>2973</v>
      </c>
    </row>
    <row r="472" spans="1:9" x14ac:dyDescent="0.2">
      <c r="A472" s="3" t="s">
        <v>181</v>
      </c>
      <c r="B472" s="3" t="s">
        <v>3644</v>
      </c>
      <c r="C472" s="3">
        <f t="shared" si="7"/>
        <v>13</v>
      </c>
      <c r="D472" s="3" t="s">
        <v>3229</v>
      </c>
      <c r="E472" s="4" t="str">
        <f>VLOOKUP(A472,'C4.iML1515'!A:C,3,FALSE)</f>
        <v>THRabcpp, VALabcpp, ALAabcpp, LEUabcpp, ILEabcpp</v>
      </c>
      <c r="F472" s="4" t="b">
        <f>VLOOKUP(A472,'C4.iML1515'!A:D,4,FALSE)</f>
        <v>1</v>
      </c>
      <c r="G472" s="4">
        <f>VLOOKUP(A472,'C4.iML1515'!A:C,2,FALSE)</f>
        <v>5</v>
      </c>
      <c r="H472" s="4" t="b">
        <v>1</v>
      </c>
      <c r="I472" s="3" t="s">
        <v>2973</v>
      </c>
    </row>
    <row r="473" spans="1:9" x14ac:dyDescent="0.2">
      <c r="A473" s="3" t="s">
        <v>177</v>
      </c>
      <c r="B473" s="3" t="s">
        <v>3644</v>
      </c>
      <c r="C473" s="3">
        <f t="shared" si="7"/>
        <v>13</v>
      </c>
      <c r="D473" s="3" t="s">
        <v>3229</v>
      </c>
      <c r="E473" s="4" t="str">
        <f>VLOOKUP(A473,'C4.iML1515'!A:C,3,FALSE)</f>
        <v>THRabcpp, VALabcpp, ALAabcpp, LEUabcpp, ILEabcpp</v>
      </c>
      <c r="F473" s="4" t="b">
        <f>VLOOKUP(A473,'C4.iML1515'!A:D,4,FALSE)</f>
        <v>1</v>
      </c>
      <c r="G473" s="4">
        <f>VLOOKUP(A473,'C4.iML1515'!A:C,2,FALSE)</f>
        <v>5</v>
      </c>
      <c r="H473" s="4" t="b">
        <v>1</v>
      </c>
      <c r="I473" s="3" t="s">
        <v>2973</v>
      </c>
    </row>
    <row r="474" spans="1:9" x14ac:dyDescent="0.2">
      <c r="A474" s="3" t="s">
        <v>178</v>
      </c>
      <c r="B474" s="3" t="s">
        <v>3644</v>
      </c>
      <c r="C474" s="3">
        <f t="shared" si="7"/>
        <v>13</v>
      </c>
      <c r="D474" s="3" t="s">
        <v>3229</v>
      </c>
      <c r="E474" s="4" t="str">
        <f>VLOOKUP(A474,'C4.iML1515'!A:C,3,FALSE)</f>
        <v>THRabcpp, VALabcpp, ALAabcpp, LEUabcpp, ILEabcpp</v>
      </c>
      <c r="F474" s="4" t="b">
        <f>VLOOKUP(A474,'C4.iML1515'!A:D,4,FALSE)</f>
        <v>1</v>
      </c>
      <c r="G474" s="4">
        <f>VLOOKUP(A474,'C4.iML1515'!A:C,2,FALSE)</f>
        <v>5</v>
      </c>
      <c r="H474" s="4" t="b">
        <v>1</v>
      </c>
      <c r="I474" s="3" t="s">
        <v>2973</v>
      </c>
    </row>
    <row r="475" spans="1:9" x14ac:dyDescent="0.2">
      <c r="A475" s="3" t="s">
        <v>179</v>
      </c>
      <c r="B475" s="3" t="s">
        <v>3644</v>
      </c>
      <c r="C475" s="3">
        <f t="shared" si="7"/>
        <v>13</v>
      </c>
      <c r="D475" s="3" t="s">
        <v>3229</v>
      </c>
      <c r="E475" s="4" t="str">
        <f>VLOOKUP(A475,'C4.iML1515'!A:C,3,FALSE)</f>
        <v>LEUabcpp</v>
      </c>
      <c r="F475" s="4" t="b">
        <f>VLOOKUP(A475,'C4.iML1515'!A:D,4,FALSE)</f>
        <v>1</v>
      </c>
      <c r="G475" s="4">
        <f>VLOOKUP(A475,'C4.iML1515'!A:C,2,FALSE)</f>
        <v>1</v>
      </c>
      <c r="H475" s="4" t="b">
        <v>1</v>
      </c>
      <c r="I475" s="3" t="s">
        <v>2973</v>
      </c>
    </row>
    <row r="476" spans="1:9" x14ac:dyDescent="0.2">
      <c r="A476" s="3" t="s">
        <v>2809</v>
      </c>
      <c r="B476" s="3" t="s">
        <v>3646</v>
      </c>
      <c r="C476" s="3">
        <f t="shared" si="7"/>
        <v>14</v>
      </c>
      <c r="D476" s="3" t="s">
        <v>3554</v>
      </c>
      <c r="E476" s="4" t="str">
        <f>VLOOKUP(A476,'C4.iML1515'!A:C,3,FALSE)</f>
        <v>LIPAabctex, CLIPAabctex, K2L4Aabctex, ACOLIPAabctex, ECA4COLIPAabctex, COLIPAPabctex, O16A4COLIPAabctex, COLIPAabctex, ENLIPAabctex</v>
      </c>
      <c r="F476" s="4" t="b">
        <f>VLOOKUP(A476,'C4.iML1515'!A:D,4,FALSE)</f>
        <v>1</v>
      </c>
      <c r="G476" s="4">
        <f>VLOOKUP(A476,'C4.iML1515'!A:C,2,FALSE)</f>
        <v>9</v>
      </c>
      <c r="H476" s="4" t="s">
        <v>2926</v>
      </c>
      <c r="I476" s="3" t="s">
        <v>3088</v>
      </c>
    </row>
    <row r="477" spans="1:9" x14ac:dyDescent="0.2">
      <c r="A477" s="3" t="s">
        <v>277</v>
      </c>
      <c r="B477" s="3" t="s">
        <v>3644</v>
      </c>
      <c r="C477" s="3">
        <f t="shared" si="7"/>
        <v>14</v>
      </c>
      <c r="D477" s="3" t="s">
        <v>3540</v>
      </c>
      <c r="E477" s="4" t="str">
        <f>VLOOKUP(A477,'C4.iML1515'!A:C,3,FALSE)</f>
        <v>ASPabcpp, GLUabcpp</v>
      </c>
      <c r="F477" s="4" t="b">
        <f>VLOOKUP(A477,'C4.iML1515'!A:D,4,FALSE)</f>
        <v>1</v>
      </c>
      <c r="G477" s="4">
        <f>VLOOKUP(A477,'C4.iML1515'!A:C,2,FALSE)</f>
        <v>2</v>
      </c>
      <c r="H477" s="4" t="b">
        <v>1</v>
      </c>
      <c r="I477" s="3" t="s">
        <v>2953</v>
      </c>
    </row>
    <row r="478" spans="1:9" x14ac:dyDescent="0.2">
      <c r="A478" s="3" t="s">
        <v>276</v>
      </c>
      <c r="B478" s="3" t="s">
        <v>3644</v>
      </c>
      <c r="C478" s="3">
        <f t="shared" si="7"/>
        <v>14</v>
      </c>
      <c r="D478" s="3" t="s">
        <v>3540</v>
      </c>
      <c r="E478" s="4" t="str">
        <f>VLOOKUP(A478,'C4.iML1515'!A:C,3,FALSE)</f>
        <v>ASPabcpp, GLUabcpp</v>
      </c>
      <c r="F478" s="4" t="b">
        <f>VLOOKUP(A478,'C4.iML1515'!A:D,4,FALSE)</f>
        <v>1</v>
      </c>
      <c r="G478" s="4">
        <f>VLOOKUP(A478,'C4.iML1515'!A:C,2,FALSE)</f>
        <v>2</v>
      </c>
      <c r="H478" s="4" t="b">
        <v>1</v>
      </c>
      <c r="I478" s="3" t="s">
        <v>2953</v>
      </c>
    </row>
    <row r="479" spans="1:9" x14ac:dyDescent="0.2">
      <c r="A479" s="3" t="s">
        <v>275</v>
      </c>
      <c r="B479" s="3" t="s">
        <v>3644</v>
      </c>
      <c r="C479" s="3">
        <f t="shared" si="7"/>
        <v>14</v>
      </c>
      <c r="D479" s="25" t="s">
        <v>3540</v>
      </c>
      <c r="E479" s="4" t="str">
        <f>VLOOKUP(A479,'C4.iML1515'!A:C,3,FALSE)</f>
        <v>ASPabcpp, GLUabcpp</v>
      </c>
      <c r="F479" s="4" t="b">
        <f>VLOOKUP(A479,'C4.iML1515'!A:D,4,FALSE)</f>
        <v>1</v>
      </c>
      <c r="G479" s="4">
        <f>VLOOKUP(A479,'C4.iML1515'!A:C,2,FALSE)</f>
        <v>2</v>
      </c>
      <c r="H479" s="4" t="b">
        <v>1</v>
      </c>
      <c r="I479" s="3" t="s">
        <v>2953</v>
      </c>
    </row>
    <row r="480" spans="1:9" x14ac:dyDescent="0.2">
      <c r="A480" s="3" t="s">
        <v>274</v>
      </c>
      <c r="B480" s="3" t="s">
        <v>3644</v>
      </c>
      <c r="C480" s="3">
        <f t="shared" si="7"/>
        <v>14</v>
      </c>
      <c r="D480" s="3" t="s">
        <v>3540</v>
      </c>
      <c r="E480" s="4" t="str">
        <f>VLOOKUP(A480,'C4.iML1515'!A:C,3,FALSE)</f>
        <v>ASPabcpp, GLUabcpp</v>
      </c>
      <c r="F480" s="4" t="b">
        <f>VLOOKUP(A480,'C4.iML1515'!A:D,4,FALSE)</f>
        <v>1</v>
      </c>
      <c r="G480" s="4">
        <f>VLOOKUP(A480,'C4.iML1515'!A:C,2,FALSE)</f>
        <v>2</v>
      </c>
      <c r="H480" s="4" t="b">
        <v>1</v>
      </c>
      <c r="I480" s="3" t="s">
        <v>2953</v>
      </c>
    </row>
    <row r="481" spans="1:9" x14ac:dyDescent="0.2">
      <c r="A481" s="3" t="s">
        <v>14</v>
      </c>
      <c r="B481" s="3" t="s">
        <v>3712</v>
      </c>
      <c r="C481" s="3">
        <f t="shared" si="7"/>
        <v>14</v>
      </c>
      <c r="D481" s="3" t="s">
        <v>3520</v>
      </c>
      <c r="E481" s="4" t="e">
        <f>VLOOKUP(A481,'C4.iML1515'!A:C,3,FALSE)</f>
        <v>#N/A</v>
      </c>
      <c r="F481" s="4" t="e">
        <f>VLOOKUP(A481,'C4.iML1515'!A:D,4,FALSE)</f>
        <v>#N/A</v>
      </c>
      <c r="G481" s="4" t="e">
        <f>VLOOKUP(A481,'C4.iML1515'!A:C,2,FALSE)</f>
        <v>#N/A</v>
      </c>
    </row>
    <row r="482" spans="1:9" x14ac:dyDescent="0.2">
      <c r="A482" s="3" t="s">
        <v>524</v>
      </c>
      <c r="B482" s="3" t="s">
        <v>3669</v>
      </c>
      <c r="C482" s="3">
        <f t="shared" si="7"/>
        <v>14</v>
      </c>
      <c r="D482" s="3" t="s">
        <v>3867</v>
      </c>
      <c r="E482" s="4" t="str">
        <f>VLOOKUP(A482,'C4.iML1515'!A:C,3,FALSE)</f>
        <v>SUCCt2_2pp, ASPt2_2pp, FUMt2_2pp, MALt2_2pp, OROTt2_2pp, MALDt2_2pp</v>
      </c>
      <c r="F482" s="4" t="b">
        <f>VLOOKUP(A482,'C4.iML1515'!A:D,4,FALSE)</f>
        <v>1</v>
      </c>
      <c r="G482" s="4">
        <f>VLOOKUP(A482,'C4.iML1515'!A:C,2,FALSE)</f>
        <v>6</v>
      </c>
      <c r="H482" s="4" t="b">
        <v>1</v>
      </c>
      <c r="I482" s="3" t="s">
        <v>3009</v>
      </c>
    </row>
    <row r="483" spans="1:9" x14ac:dyDescent="0.2">
      <c r="A483" s="3" t="s">
        <v>15</v>
      </c>
      <c r="B483" s="3" t="s">
        <v>3712</v>
      </c>
      <c r="C483" s="3">
        <f t="shared" si="7"/>
        <v>15</v>
      </c>
      <c r="D483" s="3" t="s">
        <v>3609</v>
      </c>
      <c r="E483" s="4" t="str">
        <f>VLOOKUP(A483,'C4.iML1515'!A:C,3,FALSE)</f>
        <v>GUAtex, INStex, DURItex, URItex, ADNtex, DADNtex, DCYTtex</v>
      </c>
      <c r="F483" s="4" t="b">
        <f>VLOOKUP(A483,'C4.iML1515'!A:D,4,FALSE)</f>
        <v>1</v>
      </c>
      <c r="G483" s="4">
        <f>VLOOKUP(A483,'C4.iML1515'!A:C,2,FALSE)</f>
        <v>7</v>
      </c>
      <c r="H483" s="4" t="s">
        <v>2926</v>
      </c>
      <c r="I483" s="3" t="s">
        <v>3006</v>
      </c>
    </row>
    <row r="484" spans="1:9" x14ac:dyDescent="0.2">
      <c r="A484" s="3" t="s">
        <v>489</v>
      </c>
      <c r="B484" s="3" t="s">
        <v>3651</v>
      </c>
      <c r="C484" s="3">
        <f t="shared" si="7"/>
        <v>15</v>
      </c>
      <c r="D484" s="3" t="s">
        <v>3486</v>
      </c>
      <c r="E484" s="4" t="str">
        <f>VLOOKUP(A484,'C4.iML1515'!A:C,3,FALSE)</f>
        <v>AKGt2rpp</v>
      </c>
      <c r="F484" s="4" t="b">
        <f>VLOOKUP(A484,'C4.iML1515'!A:D,4,FALSE)</f>
        <v>1</v>
      </c>
      <c r="G484" s="4">
        <f>VLOOKUP(A484,'C4.iML1515'!A:C,2,FALSE)</f>
        <v>1</v>
      </c>
      <c r="H484" s="4" t="b">
        <v>1</v>
      </c>
    </row>
    <row r="485" spans="1:9" x14ac:dyDescent="0.2">
      <c r="A485" s="3" t="s">
        <v>193</v>
      </c>
      <c r="B485" s="3" t="s">
        <v>3644</v>
      </c>
      <c r="C485" s="3">
        <f t="shared" si="7"/>
        <v>15</v>
      </c>
      <c r="D485" s="3" t="s">
        <v>3555</v>
      </c>
      <c r="E485" s="4" t="str">
        <f>VLOOKUP(A485,'C4.iML1515'!A:C,3,FALSE)</f>
        <v>GLYC3Pabcpp, G3PGabcpp, G3PIabcpp, G3PSabcpp, G3PEabcpp, G3PCabcpp, GLYC2Pabcpp</v>
      </c>
      <c r="F485" s="4" t="b">
        <f>VLOOKUP(A485,'C4.iML1515'!A:D,4,FALSE)</f>
        <v>1</v>
      </c>
      <c r="G485" s="4">
        <f>VLOOKUP(A485,'C4.iML1515'!A:C,2,FALSE)</f>
        <v>7</v>
      </c>
      <c r="H485" s="4" t="s">
        <v>2926</v>
      </c>
      <c r="I485" s="3" t="s">
        <v>3100</v>
      </c>
    </row>
    <row r="486" spans="1:9" x14ac:dyDescent="0.2">
      <c r="A486" s="3" t="s">
        <v>528</v>
      </c>
      <c r="B486" s="3" t="s">
        <v>3679</v>
      </c>
      <c r="C486" s="3">
        <f t="shared" si="7"/>
        <v>16</v>
      </c>
      <c r="D486" s="3" t="s">
        <v>3497</v>
      </c>
      <c r="E486" s="4" t="e">
        <f>VLOOKUP(A486,'C4.iML1515'!A:C,3,FALSE)</f>
        <v>#N/A</v>
      </c>
      <c r="F486" s="4" t="e">
        <f>VLOOKUP(A486,'C4.iML1515'!A:D,4,FALSE)</f>
        <v>#N/A</v>
      </c>
      <c r="G486" s="4" t="e">
        <f>VLOOKUP(A486,'C4.iML1515'!A:C,2,FALSE)</f>
        <v>#N/A</v>
      </c>
    </row>
    <row r="487" spans="1:9" x14ac:dyDescent="0.2">
      <c r="A487" s="3" t="s">
        <v>85</v>
      </c>
      <c r="B487" s="3" t="s">
        <v>3679</v>
      </c>
      <c r="C487" s="3">
        <f t="shared" si="7"/>
        <v>16</v>
      </c>
      <c r="D487" s="3" t="s">
        <v>3497</v>
      </c>
      <c r="E487" s="4" t="str">
        <f>VLOOKUP(A487,'C4.iML1515'!A:C,3,FALSE)</f>
        <v>THMDt2pp_copy1, URIt2pp_copy1, ADNt2pp_copy1, DURIt2pp, CYTDt2pp_copy1, DADNt2pp, DCYTt2pp, INSt2pp</v>
      </c>
      <c r="F487" s="4" t="b">
        <f>VLOOKUP(A487,'C4.iML1515'!A:D,4,FALSE)</f>
        <v>1</v>
      </c>
      <c r="G487" s="4">
        <f>VLOOKUP(A487,'C4.iML1515'!A:C,2,FALSE)</f>
        <v>8</v>
      </c>
      <c r="H487" s="4" t="b">
        <v>1</v>
      </c>
      <c r="I487" s="3" t="s">
        <v>3005</v>
      </c>
    </row>
    <row r="488" spans="1:9" x14ac:dyDescent="0.2">
      <c r="A488" s="3" t="s">
        <v>76</v>
      </c>
      <c r="B488" s="3" t="s">
        <v>3748</v>
      </c>
      <c r="C488" s="3">
        <f t="shared" si="7"/>
        <v>17</v>
      </c>
      <c r="D488" s="3" t="s">
        <v>3757</v>
      </c>
      <c r="E488" s="4" t="e">
        <f>VLOOKUP(A488,'C4.iML1515'!A:C,3,FALSE)</f>
        <v>#N/A</v>
      </c>
      <c r="F488" s="4" t="e">
        <f>VLOOKUP(A488,'C4.iML1515'!A:D,4,FALSE)</f>
        <v>#N/A</v>
      </c>
      <c r="G488" s="4" t="e">
        <f>VLOOKUP(A488,'C4.iML1515'!A:C,2,FALSE)</f>
        <v>#N/A</v>
      </c>
    </row>
    <row r="489" spans="1:9" x14ac:dyDescent="0.2">
      <c r="A489" s="3" t="s">
        <v>81</v>
      </c>
      <c r="B489" s="3" t="s">
        <v>3748</v>
      </c>
      <c r="C489" s="3">
        <f t="shared" si="7"/>
        <v>17</v>
      </c>
      <c r="D489" s="3" t="s">
        <v>3757</v>
      </c>
      <c r="E489" s="4" t="e">
        <f>VLOOKUP(A489,'C4.iML1515'!A:C,3,FALSE)</f>
        <v>#N/A</v>
      </c>
      <c r="F489" s="4" t="e">
        <f>VLOOKUP(A489,'C4.iML1515'!A:D,4,FALSE)</f>
        <v>#N/A</v>
      </c>
      <c r="G489" s="4" t="e">
        <f>VLOOKUP(A489,'C4.iML1515'!A:C,2,FALSE)</f>
        <v>#N/A</v>
      </c>
    </row>
    <row r="490" spans="1:9" x14ac:dyDescent="0.2">
      <c r="A490" s="3" t="s">
        <v>514</v>
      </c>
      <c r="B490" s="3" t="s">
        <v>3651</v>
      </c>
      <c r="C490" s="3">
        <f t="shared" si="7"/>
        <v>17</v>
      </c>
      <c r="D490" s="3" t="s">
        <v>3501</v>
      </c>
      <c r="E490" s="4" t="e">
        <f>VLOOKUP(A490,'C4.iML1515'!A:C,3,FALSE)</f>
        <v>#N/A</v>
      </c>
      <c r="F490" s="4" t="e">
        <f>VLOOKUP(A490,'C4.iML1515'!A:D,4,FALSE)</f>
        <v>#N/A</v>
      </c>
      <c r="G490" s="4" t="e">
        <f>VLOOKUP(A490,'C4.iML1515'!A:C,2,FALSE)</f>
        <v>#N/A</v>
      </c>
    </row>
    <row r="491" spans="1:9" x14ac:dyDescent="0.2">
      <c r="A491" s="3" t="s">
        <v>77</v>
      </c>
      <c r="B491" s="3" t="s">
        <v>3749</v>
      </c>
      <c r="C491" s="3">
        <f t="shared" si="7"/>
        <v>17</v>
      </c>
      <c r="D491" s="3" t="s">
        <v>3757</v>
      </c>
      <c r="E491" s="4" t="e">
        <f>VLOOKUP(A491,'C4.iML1515'!A:C,3,FALSE)</f>
        <v>#N/A</v>
      </c>
      <c r="F491" s="4" t="e">
        <f>VLOOKUP(A491,'C4.iML1515'!A:D,4,FALSE)</f>
        <v>#N/A</v>
      </c>
      <c r="G491" s="4" t="e">
        <f>VLOOKUP(A491,'C4.iML1515'!A:C,2,FALSE)</f>
        <v>#N/A</v>
      </c>
    </row>
    <row r="492" spans="1:9" x14ac:dyDescent="0.2">
      <c r="A492" s="3" t="s">
        <v>515</v>
      </c>
      <c r="B492" s="3" t="s">
        <v>3651</v>
      </c>
      <c r="C492" s="3">
        <f t="shared" si="7"/>
        <v>19</v>
      </c>
      <c r="D492" s="3" t="s">
        <v>3502</v>
      </c>
      <c r="E492" s="4" t="e">
        <f>VLOOKUP(A492,'C4.iML1515'!A:C,3,FALSE)</f>
        <v>#N/A</v>
      </c>
      <c r="F492" s="4" t="e">
        <f>VLOOKUP(A492,'C4.iML1515'!A:D,4,FALSE)</f>
        <v>#N/A</v>
      </c>
      <c r="G492" s="4" t="e">
        <f>VLOOKUP(A492,'C4.iML1515'!A:C,2,FALSE)</f>
        <v>#N/A</v>
      </c>
    </row>
    <row r="493" spans="1:9" x14ac:dyDescent="0.2">
      <c r="A493" s="3" t="s">
        <v>468</v>
      </c>
      <c r="B493" s="3" t="s">
        <v>3644</v>
      </c>
      <c r="C493" s="3">
        <f t="shared" si="7"/>
        <v>19</v>
      </c>
      <c r="D493" s="3" t="s">
        <v>3599</v>
      </c>
      <c r="E493" s="4" t="str">
        <f>VLOOKUP(A493,'C4.iML1515'!A:C,3,FALSE)</f>
        <v>LIPAabctex, CLIPAabctex, K2L4Aabctex, ACOLIPAabctex, ECA4COLIPAabctex, COLIPAPabctex, O16A4COLIPAabctex, COLIPAabctex, ENLIPAabctex</v>
      </c>
      <c r="F493" s="4" t="b">
        <f>VLOOKUP(A493,'C4.iML1515'!A:D,4,FALSE)</f>
        <v>1</v>
      </c>
      <c r="G493" s="4">
        <f>VLOOKUP(A493,'C4.iML1515'!A:C,2,FALSE)</f>
        <v>9</v>
      </c>
      <c r="H493" s="4" t="s">
        <v>3104</v>
      </c>
      <c r="I493" s="3" t="s">
        <v>3004</v>
      </c>
    </row>
    <row r="494" spans="1:9" x14ac:dyDescent="0.2">
      <c r="A494" s="3" t="s">
        <v>467</v>
      </c>
      <c r="B494" s="3" t="s">
        <v>3644</v>
      </c>
      <c r="C494" s="3">
        <f t="shared" si="7"/>
        <v>19</v>
      </c>
      <c r="D494" s="3" t="s">
        <v>3599</v>
      </c>
      <c r="E494" s="4" t="str">
        <f>VLOOKUP(A494,'C4.iML1515'!A:C,3,FALSE)</f>
        <v>LIPAabctex, CLIPAabctex, K2L4Aabctex, ACOLIPAabctex, ECA4COLIPAabctex, COLIPAPabctex, O16A4COLIPAabctex, COLIPAabctex, ENLIPAabctex</v>
      </c>
      <c r="F494" s="4" t="b">
        <f>VLOOKUP(A494,'C4.iML1515'!A:D,4,FALSE)</f>
        <v>1</v>
      </c>
      <c r="G494" s="4">
        <f>VLOOKUP(A494,'C4.iML1515'!A:C,2,FALSE)</f>
        <v>9</v>
      </c>
      <c r="H494" s="4" t="s">
        <v>3104</v>
      </c>
      <c r="I494" s="3" t="s">
        <v>3004</v>
      </c>
    </row>
    <row r="495" spans="1:9" x14ac:dyDescent="0.2">
      <c r="A495" s="3" t="s">
        <v>466</v>
      </c>
      <c r="B495" s="3" t="s">
        <v>3644</v>
      </c>
      <c r="C495" s="3">
        <f t="shared" si="7"/>
        <v>19</v>
      </c>
      <c r="D495" s="3" t="s">
        <v>3599</v>
      </c>
      <c r="E495" s="4" t="str">
        <f>VLOOKUP(A495,'C4.iML1515'!A:C,3,FALSE)</f>
        <v>LIPAabctex, CLIPAabctex, K2L4Aabctex, ACOLIPAabctex, ECA4COLIPAabctex, COLIPAPabctex, O16A4COLIPAabctex, COLIPAabctex, ENLIPAabctex</v>
      </c>
      <c r="F495" s="4" t="b">
        <f>VLOOKUP(A495,'C4.iML1515'!A:D,4,FALSE)</f>
        <v>1</v>
      </c>
      <c r="G495" s="4">
        <f>VLOOKUP(A495,'C4.iML1515'!A:C,2,FALSE)</f>
        <v>9</v>
      </c>
      <c r="H495" s="4" t="s">
        <v>3104</v>
      </c>
      <c r="I495" s="3" t="s">
        <v>3004</v>
      </c>
    </row>
    <row r="496" spans="1:9" x14ac:dyDescent="0.2">
      <c r="A496" s="3" t="s">
        <v>35</v>
      </c>
      <c r="B496" s="3" t="s">
        <v>3643</v>
      </c>
      <c r="C496" s="3">
        <f t="shared" si="7"/>
        <v>20</v>
      </c>
      <c r="D496" s="3" t="s">
        <v>3553</v>
      </c>
      <c r="E496" s="4" t="e">
        <f>VLOOKUP(A496,'C4.iML1515'!A:C,3,FALSE)</f>
        <v>#N/A</v>
      </c>
      <c r="F496" s="4" t="e">
        <f>VLOOKUP(A496,'C4.iML1515'!A:D,4,FALSE)</f>
        <v>#N/A</v>
      </c>
      <c r="G496" s="4" t="e">
        <f>VLOOKUP(A496,'C4.iML1515'!A:C,2,FALSE)</f>
        <v>#N/A</v>
      </c>
    </row>
    <row r="497" spans="1:10" x14ac:dyDescent="0.2">
      <c r="A497" s="3" t="s">
        <v>13</v>
      </c>
      <c r="B497" s="3" t="s">
        <v>3644</v>
      </c>
      <c r="C497" s="3">
        <f t="shared" si="7"/>
        <v>20</v>
      </c>
      <c r="D497" s="3" t="s">
        <v>3558</v>
      </c>
      <c r="E497" s="4" t="e">
        <f>VLOOKUP(A497,'C4.iML1515'!A:C,3,FALSE)</f>
        <v>#N/A</v>
      </c>
      <c r="F497" s="4" t="e">
        <f>VLOOKUP(A497,'C4.iML1515'!A:D,4,FALSE)</f>
        <v>#N/A</v>
      </c>
      <c r="G497" s="4" t="e">
        <f>VLOOKUP(A497,'C4.iML1515'!A:C,2,FALSE)</f>
        <v>#N/A</v>
      </c>
    </row>
    <row r="498" spans="1:10" x14ac:dyDescent="0.2">
      <c r="A498" s="3" t="s">
        <v>98</v>
      </c>
      <c r="B498" s="3" t="s">
        <v>3648</v>
      </c>
      <c r="C498" s="3">
        <f t="shared" si="7"/>
        <v>20</v>
      </c>
      <c r="D498" s="3" t="s">
        <v>3553</v>
      </c>
      <c r="E498" s="4" t="e">
        <f>VLOOKUP(A498,'C4.iML1515'!A:C,3,FALSE)</f>
        <v>#N/A</v>
      </c>
      <c r="F498" s="4" t="e">
        <f>VLOOKUP(A498,'C4.iML1515'!A:D,4,FALSE)</f>
        <v>#N/A</v>
      </c>
      <c r="G498" s="4" t="e">
        <f>VLOOKUP(A498,'C4.iML1515'!A:C,2,FALSE)</f>
        <v>#N/A</v>
      </c>
    </row>
    <row r="499" spans="1:10" x14ac:dyDescent="0.2">
      <c r="A499" s="3" t="s">
        <v>510</v>
      </c>
      <c r="B499" s="3" t="s">
        <v>3693</v>
      </c>
      <c r="C499" s="3">
        <f t="shared" si="7"/>
        <v>20</v>
      </c>
      <c r="D499" s="3" t="s">
        <v>3500</v>
      </c>
      <c r="E499" s="4" t="str">
        <f>VLOOKUP(A499,'C4.iML1515'!A:C,3,FALSE)</f>
        <v>INDOLEt2pp</v>
      </c>
      <c r="F499" s="4" t="b">
        <f>VLOOKUP(A499,'C4.iML1515'!A:D,4,FALSE)</f>
        <v>1</v>
      </c>
      <c r="G499" s="4">
        <f>VLOOKUP(A499,'C4.iML1515'!A:C,2,FALSE)</f>
        <v>1</v>
      </c>
      <c r="H499" s="4" t="b">
        <v>0</v>
      </c>
      <c r="I499" s="3" t="s">
        <v>3034</v>
      </c>
    </row>
    <row r="500" spans="1:10" x14ac:dyDescent="0.2">
      <c r="A500" s="3" t="s">
        <v>34</v>
      </c>
      <c r="B500" s="3" t="s">
        <v>3643</v>
      </c>
      <c r="C500" s="3">
        <f t="shared" si="7"/>
        <v>20</v>
      </c>
      <c r="D500" s="3" t="s">
        <v>3553</v>
      </c>
      <c r="E500" s="4" t="e">
        <f>VLOOKUP(A500,'C4.iML1515'!A:C,3,FALSE)</f>
        <v>#N/A</v>
      </c>
      <c r="F500" s="4" t="e">
        <f>VLOOKUP(A500,'C4.iML1515'!A:D,4,FALSE)</f>
        <v>#N/A</v>
      </c>
      <c r="G500" s="4" t="e">
        <f>VLOOKUP(A500,'C4.iML1515'!A:C,2,FALSE)</f>
        <v>#N/A</v>
      </c>
    </row>
    <row r="501" spans="1:10" x14ac:dyDescent="0.2">
      <c r="A501" s="3" t="s">
        <v>25</v>
      </c>
      <c r="B501" s="3" t="s">
        <v>3667</v>
      </c>
      <c r="C501" s="3">
        <f t="shared" si="7"/>
        <v>21</v>
      </c>
      <c r="D501" s="3" t="s">
        <v>3606</v>
      </c>
      <c r="E501" s="4" t="str">
        <f>VLOOKUP(A501,'C4.iML1515'!A:C,3,FALSE)</f>
        <v>H2Otex</v>
      </c>
      <c r="F501" s="4" t="b">
        <f>VLOOKUP(A501,'C4.iML1515'!A:D,4,FALSE)</f>
        <v>1</v>
      </c>
      <c r="G501" s="4">
        <f>VLOOKUP(A501,'C4.iML1515'!A:C,2,FALSE)</f>
        <v>1</v>
      </c>
      <c r="H501" s="4" t="b">
        <v>1</v>
      </c>
      <c r="I501" s="3" t="s">
        <v>3002</v>
      </c>
    </row>
    <row r="502" spans="1:10" x14ac:dyDescent="0.2">
      <c r="A502" s="3" t="s">
        <v>271</v>
      </c>
      <c r="B502" s="3" t="s">
        <v>3665</v>
      </c>
      <c r="C502" s="3">
        <f t="shared" si="7"/>
        <v>21</v>
      </c>
      <c r="D502" s="3" t="s">
        <v>3561</v>
      </c>
      <c r="E502" s="4" t="str">
        <f>VLOOKUP(A502,'C4.iML1515'!A:C,3,FALSE)</f>
        <v>FACOAL160t2pp, FACOAL180t2pp, FACOAL80t2pp, FACOAL60t2pp, FACOAL100t2pp, FACOAL120t2pp, FACOAL140t2pp, FACOAL181t2pp, FACOAL141t2pp, FACOAL161t2pp</v>
      </c>
      <c r="F502" s="4" t="b">
        <f>VLOOKUP(A502,'C4.iML1515'!A:D,4,FALSE)</f>
        <v>1</v>
      </c>
      <c r="G502" s="4">
        <f>VLOOKUP(A502,'C4.iML1515'!A:C,2,FALSE)</f>
        <v>10</v>
      </c>
      <c r="H502" s="4" t="s">
        <v>2926</v>
      </c>
      <c r="I502" s="3" t="s">
        <v>3118</v>
      </c>
    </row>
    <row r="503" spans="1:10" x14ac:dyDescent="0.2">
      <c r="A503" s="3" t="s">
        <v>270</v>
      </c>
      <c r="B503" s="3" t="s">
        <v>3665</v>
      </c>
      <c r="C503" s="3">
        <f t="shared" si="7"/>
        <v>21</v>
      </c>
      <c r="D503" s="3" t="s">
        <v>3561</v>
      </c>
      <c r="E503" s="4" t="str">
        <f>VLOOKUP(A503,'C4.iML1515'!A:C,3,FALSE)</f>
        <v>FACOAL160t2pp, FACOAL180t2pp, FACOAL80t2pp, FACOAL60t2pp, FACOAL100t2pp, FACOAL120t2pp, FACOAL140t2pp, FACOAL181t2pp, FACOAL141t2pp, FACOAL161t2pp</v>
      </c>
      <c r="F503" s="4" t="b">
        <f>VLOOKUP(A503,'C4.iML1515'!A:D,4,FALSE)</f>
        <v>1</v>
      </c>
      <c r="G503" s="4">
        <f>VLOOKUP(A503,'C4.iML1515'!A:C,2,FALSE)</f>
        <v>10</v>
      </c>
      <c r="H503" s="4" t="s">
        <v>2926</v>
      </c>
      <c r="I503" s="3" t="s">
        <v>3011</v>
      </c>
    </row>
    <row r="504" spans="1:10" x14ac:dyDescent="0.2">
      <c r="A504" s="3" t="s">
        <v>272</v>
      </c>
      <c r="B504" s="3" t="s">
        <v>3665</v>
      </c>
      <c r="C504" s="3">
        <f t="shared" si="7"/>
        <v>21</v>
      </c>
      <c r="D504" s="3" t="s">
        <v>3561</v>
      </c>
      <c r="E504" s="4" t="str">
        <f>VLOOKUP(A504,'C4.iML1515'!A:C,3,FALSE)</f>
        <v>AACPS1, AACPS2, AACPS3, AACPS4, AACPS5, AACPS8, AACPS9, AACPS6, 2AGPEAT160, AACPS7, 2AGPGAT180, 2AGPGAT181, 2AGPEAT140, 2AGPEAT120, 2AGPEAT161, 2AGPEAT141, 2AGPGAT160, 2AGPGAT141, 2AGPGAT120, 2AGPEAT180, 2AGPEAT181, 2AGPGAT140, 2AGPGAT161</v>
      </c>
      <c r="F504" s="4" t="b">
        <f>VLOOKUP(A504,'C4.iML1515'!A:D,4,FALSE)</f>
        <v>0</v>
      </c>
      <c r="G504" s="4">
        <f>VLOOKUP(A504,'C4.iML1515'!A:C,2,FALSE)</f>
        <v>23</v>
      </c>
      <c r="H504" s="4" t="s">
        <v>3093</v>
      </c>
      <c r="I504" s="3" t="s">
        <v>3483</v>
      </c>
      <c r="J504" s="6"/>
    </row>
    <row r="505" spans="1:10" x14ac:dyDescent="0.2">
      <c r="A505" s="3" t="s">
        <v>593</v>
      </c>
      <c r="B505" s="3" t="s">
        <v>3683</v>
      </c>
      <c r="C505" s="3">
        <f t="shared" si="7"/>
        <v>22</v>
      </c>
      <c r="D505" s="3" t="s">
        <v>3608</v>
      </c>
      <c r="E505" s="4" t="str">
        <f>VLOOKUP(A505,'C4.iML1515'!A:C,3,FALSE)</f>
        <v>CLt3_2pp</v>
      </c>
      <c r="F505" s="4" t="b">
        <f>VLOOKUP(A505,'C4.iML1515'!A:D,4,FALSE)</f>
        <v>1</v>
      </c>
      <c r="G505" s="4">
        <f>VLOOKUP(A505,'C4.iML1515'!A:C,2,FALSE)</f>
        <v>1</v>
      </c>
      <c r="H505" s="4" t="b">
        <v>1</v>
      </c>
      <c r="I505" s="3" t="s">
        <v>3003</v>
      </c>
    </row>
    <row r="506" spans="1:10" x14ac:dyDescent="0.2">
      <c r="A506" s="3" t="s">
        <v>189</v>
      </c>
      <c r="B506" s="3" t="s">
        <v>3644</v>
      </c>
      <c r="C506" s="3">
        <f t="shared" si="7"/>
        <v>22</v>
      </c>
      <c r="D506" s="3" t="s">
        <v>3512</v>
      </c>
      <c r="E506" s="4" t="str">
        <f>VLOOKUP(A506,'C4.iML1515'!A:C,3,FALSE)</f>
        <v>CBL1abcpp, CBIuabcpp, ADOCBLabcpp</v>
      </c>
      <c r="F506" s="4" t="b">
        <f>VLOOKUP(A506,'C4.iML1515'!A:D,4,FALSE)</f>
        <v>1</v>
      </c>
      <c r="G506" s="4">
        <f>VLOOKUP(A506,'C4.iML1515'!A:C,2,FALSE)</f>
        <v>3</v>
      </c>
      <c r="H506" s="4" t="s">
        <v>2926</v>
      </c>
      <c r="I506" s="3" t="s">
        <v>3092</v>
      </c>
    </row>
    <row r="507" spans="1:10" x14ac:dyDescent="0.2">
      <c r="A507" s="3" t="s">
        <v>406</v>
      </c>
      <c r="B507" s="3" t="s">
        <v>3644</v>
      </c>
      <c r="C507" s="3">
        <f t="shared" si="7"/>
        <v>22</v>
      </c>
      <c r="D507" s="3" t="s">
        <v>3758</v>
      </c>
      <c r="E507" s="4" t="e">
        <f>VLOOKUP(A507,'C4.iML1515'!A:C,3,FALSE)</f>
        <v>#N/A</v>
      </c>
      <c r="F507" s="4" t="e">
        <f>VLOOKUP(A507,'C4.iML1515'!A:D,4,FALSE)</f>
        <v>#N/A</v>
      </c>
      <c r="G507" s="4" t="e">
        <f>VLOOKUP(A507,'C4.iML1515'!A:C,2,FALSE)</f>
        <v>#N/A</v>
      </c>
    </row>
    <row r="508" spans="1:10" x14ac:dyDescent="0.2">
      <c r="A508" s="3" t="s">
        <v>405</v>
      </c>
      <c r="B508" s="3" t="s">
        <v>3644</v>
      </c>
      <c r="C508" s="3">
        <f t="shared" si="7"/>
        <v>22</v>
      </c>
      <c r="D508" s="3" t="s">
        <v>3758</v>
      </c>
      <c r="E508" s="4" t="e">
        <f>VLOOKUP(A508,'C4.iML1515'!A:C,3,FALSE)</f>
        <v>#N/A</v>
      </c>
      <c r="F508" s="4" t="e">
        <f>VLOOKUP(A508,'C4.iML1515'!A:D,4,FALSE)</f>
        <v>#N/A</v>
      </c>
      <c r="G508" s="4" t="e">
        <f>VLOOKUP(A508,'C4.iML1515'!A:C,2,FALSE)</f>
        <v>#N/A</v>
      </c>
    </row>
    <row r="509" spans="1:10" x14ac:dyDescent="0.2">
      <c r="A509" s="3" t="s">
        <v>26</v>
      </c>
      <c r="B509" s="3" t="s">
        <v>3750</v>
      </c>
      <c r="C509" s="3">
        <f t="shared" si="7"/>
        <v>22</v>
      </c>
      <c r="D509" s="3" t="s">
        <v>3607</v>
      </c>
      <c r="E509" s="4" t="e">
        <f>VLOOKUP(A509,'C4.iML1515'!A:C,3,FALSE)</f>
        <v>#N/A</v>
      </c>
      <c r="F509" s="4" t="e">
        <f>VLOOKUP(A509,'C4.iML1515'!A:D,4,FALSE)</f>
        <v>#N/A</v>
      </c>
      <c r="G509" s="4" t="e">
        <f>VLOOKUP(A509,'C4.iML1515'!A:C,2,FALSE)</f>
        <v>#N/A</v>
      </c>
    </row>
    <row r="510" spans="1:10" x14ac:dyDescent="0.2">
      <c r="A510" s="3" t="s">
        <v>190</v>
      </c>
      <c r="B510" s="3" t="s">
        <v>3644</v>
      </c>
      <c r="C510" s="3">
        <f t="shared" si="7"/>
        <v>22</v>
      </c>
      <c r="D510" s="3" t="s">
        <v>3512</v>
      </c>
      <c r="E510" s="4" t="str">
        <f>VLOOKUP(A510,'C4.iML1515'!A:C,3,FALSE)</f>
        <v>CBL1abcpp, CBIuabcpp, ADOCBLabcpp</v>
      </c>
      <c r="F510" s="4" t="b">
        <f>VLOOKUP(A510,'C4.iML1515'!A:D,4,FALSE)</f>
        <v>1</v>
      </c>
      <c r="G510" s="4">
        <f>VLOOKUP(A510,'C4.iML1515'!A:C,2,FALSE)</f>
        <v>3</v>
      </c>
      <c r="H510" s="4" t="s">
        <v>2926</v>
      </c>
      <c r="I510" s="3" t="s">
        <v>3092</v>
      </c>
    </row>
    <row r="511" spans="1:10" x14ac:dyDescent="0.2">
      <c r="A511" s="3" t="s">
        <v>188</v>
      </c>
      <c r="B511" s="3" t="s">
        <v>3644</v>
      </c>
      <c r="C511" s="3">
        <f t="shared" si="7"/>
        <v>22</v>
      </c>
      <c r="D511" s="3" t="s">
        <v>3512</v>
      </c>
      <c r="E511" s="4" t="str">
        <f>VLOOKUP(A511,'C4.iML1515'!A:C,3,FALSE)</f>
        <v>CBL1abcpp, CBIuabcpp, ADOCBLabcpp</v>
      </c>
      <c r="F511" s="4" t="b">
        <f>VLOOKUP(A511,'C4.iML1515'!A:D,4,FALSE)</f>
        <v>1</v>
      </c>
      <c r="G511" s="4">
        <f>VLOOKUP(A511,'C4.iML1515'!A:C,2,FALSE)</f>
        <v>3</v>
      </c>
      <c r="H511" s="4" t="s">
        <v>2926</v>
      </c>
      <c r="I511" s="3" t="s">
        <v>3092</v>
      </c>
    </row>
    <row r="512" spans="1:10" x14ac:dyDescent="0.2">
      <c r="A512" s="3" t="s">
        <v>508</v>
      </c>
      <c r="B512" s="3" t="s">
        <v>3693</v>
      </c>
      <c r="C512" s="3">
        <f t="shared" si="7"/>
        <v>23</v>
      </c>
      <c r="D512" s="3" t="s">
        <v>3495</v>
      </c>
      <c r="E512" s="4" t="str">
        <f>VLOOKUP(A512,'C4.iML1515'!A:C,3,FALSE)</f>
        <v>CMtpp, FUSAtpp, MINCYCtpp, DOXRBCNtpp, NOVBCNtpp, TTRCYCtpp, RFAMPtpp</v>
      </c>
      <c r="F512" s="4" t="b">
        <f>VLOOKUP(A512,'C4.iML1515'!A:D,4,FALSE)</f>
        <v>1</v>
      </c>
      <c r="G512" s="4">
        <f>VLOOKUP(A512,'C4.iML1515'!A:C,2,FALSE)</f>
        <v>7</v>
      </c>
      <c r="H512" s="4" t="b">
        <v>1</v>
      </c>
      <c r="I512" s="3" t="s">
        <v>3477</v>
      </c>
      <c r="J512" s="6"/>
    </row>
    <row r="513" spans="1:10" x14ac:dyDescent="0.2">
      <c r="A513" s="3" t="s">
        <v>74</v>
      </c>
      <c r="B513" s="3" t="s">
        <v>3652</v>
      </c>
      <c r="C513" s="3">
        <f t="shared" si="7"/>
        <v>23</v>
      </c>
      <c r="D513" s="3" t="s">
        <v>3605</v>
      </c>
      <c r="E513" s="4" t="e">
        <f>VLOOKUP(A513,'C4.iML1515'!A:C,3,FALSE)</f>
        <v>#N/A</v>
      </c>
      <c r="F513" s="4" t="e">
        <f>VLOOKUP(A513,'C4.iML1515'!A:D,4,FALSE)</f>
        <v>#N/A</v>
      </c>
      <c r="G513" s="4" t="e">
        <f>VLOOKUP(A513,'C4.iML1515'!A:C,2,FALSE)</f>
        <v>#N/A</v>
      </c>
    </row>
    <row r="514" spans="1:10" x14ac:dyDescent="0.2">
      <c r="A514" s="3" t="s">
        <v>273</v>
      </c>
      <c r="B514" s="3" t="s">
        <v>3665</v>
      </c>
      <c r="C514" s="3">
        <f t="shared" ref="C514:C577" si="8">LEN(D514)-LEN(SUBSTITUTE(D514,",",""))+1</f>
        <v>24</v>
      </c>
      <c r="D514" s="3" t="s">
        <v>3562</v>
      </c>
      <c r="E514" s="4" t="str">
        <f>VLOOKUP(A514,'C4.iML1515'!A:C,3,FALSE)</f>
        <v>CTBTCAL2, CRNDCAL2, CRNCAL2</v>
      </c>
      <c r="F514" s="4" t="b">
        <f>VLOOKUP(A514,'C4.iML1515'!A:D,4,FALSE)</f>
        <v>0</v>
      </c>
      <c r="G514" s="4">
        <f>VLOOKUP(A514,'C4.iML1515'!A:C,2,FALSE)</f>
        <v>3</v>
      </c>
      <c r="H514" s="4" t="s">
        <v>3093</v>
      </c>
      <c r="I514" s="3" t="s">
        <v>3482</v>
      </c>
      <c r="J514" s="6"/>
    </row>
    <row r="515" spans="1:10" x14ac:dyDescent="0.2">
      <c r="A515" s="3" t="s">
        <v>507</v>
      </c>
      <c r="B515" s="3" t="s">
        <v>3693</v>
      </c>
      <c r="C515" s="3">
        <f t="shared" si="8"/>
        <v>24</v>
      </c>
      <c r="D515" s="3" t="s">
        <v>3494</v>
      </c>
      <c r="E515" s="4" t="str">
        <f>VLOOKUP(A515,'C4.iML1515'!A:C,3,FALSE)</f>
        <v>AGt3, CUt3</v>
      </c>
      <c r="F515" s="4" t="b">
        <f>VLOOKUP(A515,'C4.iML1515'!A:D,4,FALSE)</f>
        <v>1</v>
      </c>
      <c r="G515" s="4">
        <f>VLOOKUP(A515,'C4.iML1515'!A:C,2,FALSE)</f>
        <v>2</v>
      </c>
      <c r="H515" s="4" t="b">
        <v>0</v>
      </c>
      <c r="I515" s="3" t="s">
        <v>3035</v>
      </c>
    </row>
    <row r="516" spans="1:10" x14ac:dyDescent="0.2">
      <c r="A516" s="3" t="s">
        <v>645</v>
      </c>
      <c r="B516" s="3" t="s">
        <v>3743</v>
      </c>
      <c r="C516" s="3">
        <f t="shared" si="8"/>
        <v>25</v>
      </c>
      <c r="D516" s="3" t="s">
        <v>3534</v>
      </c>
      <c r="E516" s="4" t="str">
        <f>VLOOKUP(A516,'C4.iML1515'!A:C,3,FALSE)</f>
        <v>LYSt3pp</v>
      </c>
      <c r="F516" s="4" t="b">
        <f>VLOOKUP(A516,'C4.iML1515'!A:D,4,FALSE)</f>
        <v>1</v>
      </c>
      <c r="G516" s="4">
        <f>VLOOKUP(A516,'C4.iML1515'!A:C,2,FALSE)</f>
        <v>1</v>
      </c>
      <c r="H516" s="4" t="b">
        <v>1</v>
      </c>
      <c r="I516" s="3" t="s">
        <v>3080</v>
      </c>
    </row>
    <row r="517" spans="1:10" x14ac:dyDescent="0.2">
      <c r="A517" s="3" t="s">
        <v>118</v>
      </c>
      <c r="B517" s="3" t="s">
        <v>3692</v>
      </c>
      <c r="C517" s="3">
        <f t="shared" si="8"/>
        <v>25</v>
      </c>
      <c r="D517" s="3" t="s">
        <v>3531</v>
      </c>
      <c r="E517" s="4" t="str">
        <f>VLOOKUP(A517,'C4.iML1515'!A:C,3,FALSE)</f>
        <v>ACGAptspp, GLCptspp</v>
      </c>
      <c r="F517" s="4" t="b">
        <f>VLOOKUP(A517,'C4.iML1515'!A:D,4,FALSE)</f>
        <v>1</v>
      </c>
      <c r="G517" s="4">
        <f>VLOOKUP(A517,'C4.iML1515'!A:C,2,FALSE)</f>
        <v>2</v>
      </c>
      <c r="H517" s="4" t="s">
        <v>2926</v>
      </c>
      <c r="I517" s="3" t="s">
        <v>2997</v>
      </c>
      <c r="J517" s="6"/>
    </row>
    <row r="518" spans="1:10" x14ac:dyDescent="0.2">
      <c r="A518" s="3" t="s">
        <v>1491</v>
      </c>
      <c r="B518" s="3" t="s">
        <v>3644</v>
      </c>
      <c r="C518" s="3">
        <f t="shared" si="8"/>
        <v>25</v>
      </c>
      <c r="D518" s="3" t="s">
        <v>3871</v>
      </c>
      <c r="E518" s="4" t="str">
        <f>VLOOKUP(A518,'C4.iML1515'!A:C,3,FALSE)</f>
        <v>3PEPTabcpp</v>
      </c>
      <c r="F518" s="4" t="b">
        <f>VLOOKUP(A518,'C4.iML1515'!A:D,4,FALSE)</f>
        <v>1</v>
      </c>
      <c r="G518" s="4">
        <f>VLOOKUP(A518,'C4.iML1515'!A:C,2,FALSE)</f>
        <v>1</v>
      </c>
      <c r="H518" s="4" t="b">
        <v>1</v>
      </c>
      <c r="I518" s="6"/>
    </row>
    <row r="519" spans="1:10" x14ac:dyDescent="0.2">
      <c r="A519" s="3" t="s">
        <v>10</v>
      </c>
      <c r="B519" s="3" t="s">
        <v>3644</v>
      </c>
      <c r="C519" s="3">
        <f t="shared" si="8"/>
        <v>27</v>
      </c>
      <c r="D519" s="3" t="s">
        <v>3529</v>
      </c>
      <c r="E519" s="4" t="e">
        <f>VLOOKUP(A519,'C4.iML1515'!A:C,3,FALSE)</f>
        <v>#N/A</v>
      </c>
      <c r="F519" s="4" t="e">
        <f>VLOOKUP(A519,'C4.iML1515'!A:D,4,FALSE)</f>
        <v>#N/A</v>
      </c>
      <c r="G519" s="4" t="e">
        <f>VLOOKUP(A519,'C4.iML1515'!A:C,2,FALSE)</f>
        <v>#N/A</v>
      </c>
    </row>
    <row r="520" spans="1:10" x14ac:dyDescent="0.2">
      <c r="A520" s="3" t="s">
        <v>9</v>
      </c>
      <c r="B520" s="3" t="s">
        <v>3644</v>
      </c>
      <c r="C520" s="3">
        <f t="shared" si="8"/>
        <v>27</v>
      </c>
      <c r="D520" s="3" t="s">
        <v>3529</v>
      </c>
      <c r="E520" s="4" t="e">
        <f>VLOOKUP(A520,'C4.iML1515'!A:C,3,FALSE)</f>
        <v>#N/A</v>
      </c>
      <c r="F520" s="4" t="e">
        <f>VLOOKUP(A520,'C4.iML1515'!A:D,4,FALSE)</f>
        <v>#N/A</v>
      </c>
      <c r="G520" s="4" t="e">
        <f>VLOOKUP(A520,'C4.iML1515'!A:C,2,FALSE)</f>
        <v>#N/A</v>
      </c>
    </row>
    <row r="521" spans="1:10" x14ac:dyDescent="0.2">
      <c r="A521" s="3" t="s">
        <v>149</v>
      </c>
      <c r="B521" s="3" t="s">
        <v>3644</v>
      </c>
      <c r="C521" s="3">
        <f t="shared" si="8"/>
        <v>30</v>
      </c>
      <c r="D521" s="3" t="s">
        <v>3870</v>
      </c>
      <c r="E521" s="4" t="str">
        <f>VLOOKUP(A521,'C4.iML1515'!A:C,3,FALSE)</f>
        <v>3PEPTabcpp, 4PEPTabcpp</v>
      </c>
      <c r="F521" s="4" t="b">
        <f>VLOOKUP(A521,'C4.iML1515'!A:D,4,FALSE)</f>
        <v>1</v>
      </c>
      <c r="G521" s="4">
        <f>VLOOKUP(A521,'C4.iML1515'!A:C,2,FALSE)</f>
        <v>2</v>
      </c>
      <c r="H521" s="4" t="b">
        <v>1</v>
      </c>
      <c r="I521" s="3" t="s">
        <v>3885</v>
      </c>
    </row>
    <row r="522" spans="1:10" x14ac:dyDescent="0.2">
      <c r="A522" s="3" t="s">
        <v>150</v>
      </c>
      <c r="B522" s="3" t="s">
        <v>3644</v>
      </c>
      <c r="C522" s="3">
        <f t="shared" si="8"/>
        <v>30</v>
      </c>
      <c r="D522" s="3" t="s">
        <v>3870</v>
      </c>
      <c r="E522" s="4" t="str">
        <f>VLOOKUP(A522,'C4.iML1515'!A:C,3,FALSE)</f>
        <v>3PEPTabcpp, 4PEPTabcpp</v>
      </c>
      <c r="F522" s="4" t="b">
        <f>VLOOKUP(A522,'C4.iML1515'!A:D,4,FALSE)</f>
        <v>1</v>
      </c>
      <c r="G522" s="4">
        <f>VLOOKUP(A522,'C4.iML1515'!A:C,2,FALSE)</f>
        <v>2</v>
      </c>
      <c r="H522" s="4" t="b">
        <v>1</v>
      </c>
      <c r="I522" s="3" t="s">
        <v>3885</v>
      </c>
    </row>
    <row r="523" spans="1:10" x14ac:dyDescent="0.2">
      <c r="A523" s="3" t="s">
        <v>146</v>
      </c>
      <c r="B523" s="3" t="s">
        <v>3644</v>
      </c>
      <c r="C523" s="3">
        <f t="shared" si="8"/>
        <v>30</v>
      </c>
      <c r="D523" s="3" t="s">
        <v>3870</v>
      </c>
      <c r="E523" s="4" t="str">
        <f>VLOOKUP(A523,'C4.iML1515'!A:C,3,FALSE)</f>
        <v>3PEPTabcpp, 4PEPTabcpp</v>
      </c>
      <c r="F523" s="4" t="b">
        <f>VLOOKUP(A523,'C4.iML1515'!A:D,4,FALSE)</f>
        <v>1</v>
      </c>
      <c r="G523" s="4">
        <f>VLOOKUP(A523,'C4.iML1515'!A:C,2,FALSE)</f>
        <v>2</v>
      </c>
      <c r="H523" s="4" t="b">
        <v>1</v>
      </c>
      <c r="I523" s="3" t="s">
        <v>3885</v>
      </c>
    </row>
    <row r="524" spans="1:10" x14ac:dyDescent="0.2">
      <c r="A524" s="3" t="s">
        <v>147</v>
      </c>
      <c r="B524" s="3" t="s">
        <v>3644</v>
      </c>
      <c r="C524" s="3">
        <f t="shared" si="8"/>
        <v>30</v>
      </c>
      <c r="D524" s="3" t="s">
        <v>3870</v>
      </c>
      <c r="E524" s="4" t="str">
        <f>VLOOKUP(A524,'C4.iML1515'!A:C,3,FALSE)</f>
        <v>3PEPTabcpp, 4PEPTabcpp</v>
      </c>
      <c r="F524" s="4" t="b">
        <f>VLOOKUP(A524,'C4.iML1515'!A:D,4,FALSE)</f>
        <v>1</v>
      </c>
      <c r="G524" s="4">
        <f>VLOOKUP(A524,'C4.iML1515'!A:C,2,FALSE)</f>
        <v>2</v>
      </c>
      <c r="H524" s="4" t="b">
        <v>1</v>
      </c>
      <c r="I524" s="3" t="s">
        <v>3885</v>
      </c>
    </row>
    <row r="525" spans="1:10" x14ac:dyDescent="0.2">
      <c r="A525" s="3" t="s">
        <v>148</v>
      </c>
      <c r="B525" s="3" t="s">
        <v>3644</v>
      </c>
      <c r="C525" s="3">
        <f t="shared" si="8"/>
        <v>30</v>
      </c>
      <c r="D525" s="3" t="s">
        <v>3870</v>
      </c>
      <c r="E525" s="4" t="str">
        <f>VLOOKUP(A525,'C4.iML1515'!A:C,3,FALSE)</f>
        <v>3PEPTabcpp, 4PEPTabcpp</v>
      </c>
      <c r="F525" s="4" t="b">
        <f>VLOOKUP(A525,'C4.iML1515'!A:D,4,FALSE)</f>
        <v>1</v>
      </c>
      <c r="G525" s="4">
        <f>VLOOKUP(A525,'C4.iML1515'!A:C,2,FALSE)</f>
        <v>2</v>
      </c>
      <c r="H525" s="4" t="b">
        <v>1</v>
      </c>
      <c r="I525" s="3" t="s">
        <v>3885</v>
      </c>
    </row>
    <row r="526" spans="1:10" x14ac:dyDescent="0.2">
      <c r="A526" s="3" t="s">
        <v>305</v>
      </c>
      <c r="B526" s="3" t="s">
        <v>3644</v>
      </c>
      <c r="C526" s="3">
        <f t="shared" si="8"/>
        <v>30</v>
      </c>
      <c r="D526" s="3" t="s">
        <v>3870</v>
      </c>
      <c r="E526" s="4" t="str">
        <f>VLOOKUP(A526,'C4.iML1515'!A:C,3,FALSE)</f>
        <v>3PEPTabcpp, 4PEPTabcpp</v>
      </c>
      <c r="F526" s="4" t="b">
        <f>VLOOKUP(A526,'C4.iML1515'!A:D,4,FALSE)</f>
        <v>1</v>
      </c>
      <c r="G526" s="4">
        <f>VLOOKUP(A526,'C4.iML1515'!A:C,2,FALSE)</f>
        <v>2</v>
      </c>
      <c r="H526" s="4" t="b">
        <v>1</v>
      </c>
      <c r="I526" s="3" t="s">
        <v>3885</v>
      </c>
    </row>
    <row r="527" spans="1:10" x14ac:dyDescent="0.2">
      <c r="A527" s="3" t="s">
        <v>306</v>
      </c>
      <c r="B527" s="3" t="s">
        <v>3644</v>
      </c>
      <c r="C527" s="3">
        <f t="shared" si="8"/>
        <v>30</v>
      </c>
      <c r="D527" s="3" t="s">
        <v>3870</v>
      </c>
      <c r="E527" s="4" t="str">
        <f>VLOOKUP(A527,'C4.iML1515'!A:C,3,FALSE)</f>
        <v>3PEPTabcpp, 4PEPTabcpp</v>
      </c>
      <c r="F527" s="4" t="b">
        <f>VLOOKUP(A527,'C4.iML1515'!A:D,4,FALSE)</f>
        <v>1</v>
      </c>
      <c r="G527" s="4">
        <f>VLOOKUP(A527,'C4.iML1515'!A:C,2,FALSE)</f>
        <v>2</v>
      </c>
      <c r="H527" s="4" t="b">
        <v>1</v>
      </c>
      <c r="I527" s="3" t="s">
        <v>3885</v>
      </c>
    </row>
    <row r="528" spans="1:10" x14ac:dyDescent="0.2">
      <c r="A528" s="3" t="s">
        <v>307</v>
      </c>
      <c r="B528" s="3" t="s">
        <v>3644</v>
      </c>
      <c r="C528" s="3">
        <f t="shared" si="8"/>
        <v>30</v>
      </c>
      <c r="D528" s="3" t="s">
        <v>3870</v>
      </c>
      <c r="E528" s="4" t="str">
        <f>VLOOKUP(A528,'C4.iML1515'!A:C,3,FALSE)</f>
        <v>3PEPTabcpp, 4PEPTabcpp</v>
      </c>
      <c r="F528" s="4" t="b">
        <f>VLOOKUP(A528,'C4.iML1515'!A:D,4,FALSE)</f>
        <v>1</v>
      </c>
      <c r="G528" s="4">
        <f>VLOOKUP(A528,'C4.iML1515'!A:C,2,FALSE)</f>
        <v>2</v>
      </c>
      <c r="H528" s="4" t="b">
        <v>1</v>
      </c>
      <c r="I528" s="3" t="s">
        <v>3885</v>
      </c>
    </row>
    <row r="529" spans="1:10" x14ac:dyDescent="0.2">
      <c r="A529" s="3" t="s">
        <v>304</v>
      </c>
      <c r="B529" s="3" t="s">
        <v>3644</v>
      </c>
      <c r="C529" s="3">
        <f t="shared" si="8"/>
        <v>30</v>
      </c>
      <c r="D529" s="3" t="s">
        <v>3870</v>
      </c>
      <c r="E529" s="4" t="str">
        <f>VLOOKUP(A529,'C4.iML1515'!A:C,3,FALSE)</f>
        <v>3PEPTabcpp, 4PEPTabcpp</v>
      </c>
      <c r="F529" s="4" t="b">
        <f>VLOOKUP(A529,'C4.iML1515'!A:D,4,FALSE)</f>
        <v>1</v>
      </c>
      <c r="G529" s="4">
        <f>VLOOKUP(A529,'C4.iML1515'!A:C,2,FALSE)</f>
        <v>2</v>
      </c>
      <c r="H529" s="4" t="b">
        <v>1</v>
      </c>
      <c r="I529" s="3" t="s">
        <v>3885</v>
      </c>
    </row>
    <row r="530" spans="1:10" x14ac:dyDescent="0.2">
      <c r="A530" t="s">
        <v>3058</v>
      </c>
      <c r="B530" s="3" t="s">
        <v>3644</v>
      </c>
      <c r="C530" s="3">
        <f t="shared" si="8"/>
        <v>30</v>
      </c>
      <c r="D530" t="s">
        <v>3870</v>
      </c>
      <c r="E530" s="4" t="e">
        <f>VLOOKUP(A530,'C4.iML1515'!A:C,3,FALSE)</f>
        <v>#N/A</v>
      </c>
      <c r="F530" s="4" t="e">
        <f>VLOOKUP(A530,'C4.iML1515'!A:D,4,FALSE)</f>
        <v>#N/A</v>
      </c>
      <c r="G530" s="4" t="e">
        <f>VLOOKUP(A530,'C4.iML1515'!A:C,2,FALSE)</f>
        <v>#N/A</v>
      </c>
      <c r="H530" s="4" t="s">
        <v>484</v>
      </c>
      <c r="I530" s="3" t="s">
        <v>3410</v>
      </c>
    </row>
    <row r="531" spans="1:10" x14ac:dyDescent="0.2">
      <c r="A531" s="3" t="s">
        <v>154</v>
      </c>
      <c r="B531" s="3" t="s">
        <v>3644</v>
      </c>
      <c r="C531" s="3">
        <f t="shared" si="8"/>
        <v>31</v>
      </c>
      <c r="D531" s="3" t="s">
        <v>3869</v>
      </c>
      <c r="E531" s="4" t="e">
        <f>VLOOKUP(A531,'C4.iML1515'!A:C,3,FALSE)</f>
        <v>#N/A</v>
      </c>
      <c r="F531" s="4" t="e">
        <f>VLOOKUP(A531,'C4.iML1515'!A:D,4,FALSE)</f>
        <v>#N/A</v>
      </c>
      <c r="G531" s="4" t="e">
        <f>VLOOKUP(A531,'C4.iML1515'!A:C,2,FALSE)</f>
        <v>#N/A</v>
      </c>
    </row>
    <row r="532" spans="1:10" x14ac:dyDescent="0.2">
      <c r="A532" s="3" t="s">
        <v>155</v>
      </c>
      <c r="B532" s="3" t="s">
        <v>3644</v>
      </c>
      <c r="C532" s="3">
        <f t="shared" si="8"/>
        <v>31</v>
      </c>
      <c r="D532" s="3" t="s">
        <v>3869</v>
      </c>
      <c r="E532" s="4" t="str">
        <f>VLOOKUP(A532,'C4.iML1515'!A:C,3,FALSE)</f>
        <v>Kt2pp</v>
      </c>
      <c r="F532" s="4" t="b">
        <f>VLOOKUP(A532,'C4.iML1515'!A:D,4,FALSE)</f>
        <v>1</v>
      </c>
      <c r="G532" s="4">
        <f>VLOOKUP(A532,'C4.iML1515'!A:C,2,FALSE)</f>
        <v>1</v>
      </c>
      <c r="H532" s="4" t="b">
        <v>0</v>
      </c>
      <c r="I532" s="3" t="s">
        <v>3013</v>
      </c>
    </row>
    <row r="533" spans="1:10" x14ac:dyDescent="0.2">
      <c r="A533" s="3" t="s">
        <v>151</v>
      </c>
      <c r="B533" s="3" t="s">
        <v>3644</v>
      </c>
      <c r="C533" s="3">
        <f t="shared" si="8"/>
        <v>31</v>
      </c>
      <c r="D533" s="3" t="s">
        <v>3869</v>
      </c>
      <c r="E533" s="4" t="e">
        <f>VLOOKUP(A533,'C4.iML1515'!A:C,3,FALSE)</f>
        <v>#N/A</v>
      </c>
      <c r="F533" s="4" t="e">
        <f>VLOOKUP(A533,'C4.iML1515'!A:D,4,FALSE)</f>
        <v>#N/A</v>
      </c>
      <c r="G533" s="4" t="e">
        <f>VLOOKUP(A533,'C4.iML1515'!A:C,2,FALSE)</f>
        <v>#N/A</v>
      </c>
    </row>
    <row r="534" spans="1:10" x14ac:dyDescent="0.2">
      <c r="A534" s="3" t="s">
        <v>152</v>
      </c>
      <c r="B534" s="3" t="s">
        <v>3644</v>
      </c>
      <c r="C534" s="3">
        <f t="shared" si="8"/>
        <v>31</v>
      </c>
      <c r="D534" s="3" t="s">
        <v>3869</v>
      </c>
      <c r="E534" s="4" t="e">
        <f>VLOOKUP(A534,'C4.iML1515'!A:C,3,FALSE)</f>
        <v>#N/A</v>
      </c>
      <c r="F534" s="4" t="e">
        <f>VLOOKUP(A534,'C4.iML1515'!A:D,4,FALSE)</f>
        <v>#N/A</v>
      </c>
      <c r="G534" s="4" t="e">
        <f>VLOOKUP(A534,'C4.iML1515'!A:C,2,FALSE)</f>
        <v>#N/A</v>
      </c>
    </row>
    <row r="535" spans="1:10" x14ac:dyDescent="0.2">
      <c r="A535" s="3" t="s">
        <v>153</v>
      </c>
      <c r="B535" s="3" t="s">
        <v>3644</v>
      </c>
      <c r="C535" s="3">
        <f t="shared" si="8"/>
        <v>31</v>
      </c>
      <c r="D535" s="3" t="s">
        <v>3869</v>
      </c>
      <c r="E535" s="4" t="e">
        <f>VLOOKUP(A535,'C4.iML1515'!A:C,3,FALSE)</f>
        <v>#N/A</v>
      </c>
      <c r="F535" s="4" t="e">
        <f>VLOOKUP(A535,'C4.iML1515'!A:D,4,FALSE)</f>
        <v>#N/A</v>
      </c>
      <c r="G535" s="4" t="e">
        <f>VLOOKUP(A535,'C4.iML1515'!A:C,2,FALSE)</f>
        <v>#N/A</v>
      </c>
    </row>
    <row r="536" spans="1:10" x14ac:dyDescent="0.2">
      <c r="A536" s="7" t="s">
        <v>386</v>
      </c>
      <c r="B536" s="3" t="s">
        <v>3662</v>
      </c>
      <c r="C536" s="3">
        <f t="shared" si="8"/>
        <v>32</v>
      </c>
      <c r="D536" s="3" t="s">
        <v>3526</v>
      </c>
      <c r="E536" s="4" t="str">
        <f>VLOOKUP(A536,'C4.iML1515'!A:C,3,FALSE)</f>
        <v>ACMANAptspp, GLCptspp, MANptspp, FRUpts2pp, GAMptspp, 2DGLCptspp</v>
      </c>
      <c r="F536" s="4" t="b">
        <f>VLOOKUP(A536,'C4.iML1515'!A:D,4,FALSE)</f>
        <v>1</v>
      </c>
      <c r="G536" s="4">
        <f>VLOOKUP(A536,'C4.iML1515'!A:C,2,FALSE)</f>
        <v>6</v>
      </c>
      <c r="H536" s="4" t="b">
        <v>1</v>
      </c>
      <c r="I536" s="3" t="s">
        <v>2975</v>
      </c>
      <c r="J536" s="6"/>
    </row>
    <row r="537" spans="1:10" x14ac:dyDescent="0.2">
      <c r="A537" s="7" t="s">
        <v>387</v>
      </c>
      <c r="B537" s="3" t="s">
        <v>3662</v>
      </c>
      <c r="C537" s="3">
        <f t="shared" si="8"/>
        <v>32</v>
      </c>
      <c r="D537" s="3" t="s">
        <v>3526</v>
      </c>
      <c r="E537" s="4" t="str">
        <f>VLOOKUP(A537,'C4.iML1515'!A:C,3,FALSE)</f>
        <v>ACMANAptspp, GLCptspp, MANptspp, FRUpts2pp, GAMptspp, 2DGLCptspp</v>
      </c>
      <c r="F537" s="4" t="b">
        <f>VLOOKUP(A537,'C4.iML1515'!A:D,4,FALSE)</f>
        <v>1</v>
      </c>
      <c r="G537" s="4">
        <f>VLOOKUP(A537,'C4.iML1515'!A:C,2,FALSE)</f>
        <v>6</v>
      </c>
      <c r="H537" s="4" t="b">
        <v>1</v>
      </c>
      <c r="I537" s="3" t="s">
        <v>2975</v>
      </c>
      <c r="J537" s="6"/>
    </row>
    <row r="538" spans="1:10" x14ac:dyDescent="0.2">
      <c r="A538" s="7" t="s">
        <v>388</v>
      </c>
      <c r="B538" s="3" t="s">
        <v>3662</v>
      </c>
      <c r="C538" s="3">
        <f t="shared" si="8"/>
        <v>32</v>
      </c>
      <c r="D538" s="3" t="s">
        <v>3526</v>
      </c>
      <c r="E538" s="4" t="str">
        <f>VLOOKUP(A538,'C4.iML1515'!A:C,3,FALSE)</f>
        <v>ACMANAptspp, GLCptspp, MANptspp, FRUpts2pp, GAMptspp, 2DGLCptspp</v>
      </c>
      <c r="F538" s="4" t="b">
        <f>VLOOKUP(A538,'C4.iML1515'!A:D,4,FALSE)</f>
        <v>1</v>
      </c>
      <c r="G538" s="4">
        <f>VLOOKUP(A538,'C4.iML1515'!A:C,2,FALSE)</f>
        <v>6</v>
      </c>
      <c r="H538" s="4" t="b">
        <v>1</v>
      </c>
      <c r="I538" s="3" t="s">
        <v>2975</v>
      </c>
      <c r="J538" s="6"/>
    </row>
    <row r="539" spans="1:10" x14ac:dyDescent="0.2">
      <c r="A539" s="3" t="s">
        <v>555</v>
      </c>
      <c r="B539" s="3" t="s">
        <v>3657</v>
      </c>
      <c r="C539" s="3">
        <f t="shared" si="8"/>
        <v>33</v>
      </c>
      <c r="D539" s="3" t="s">
        <v>3523</v>
      </c>
      <c r="E539" s="4" t="str">
        <f>VLOOKUP(A539,'C4.iML1515'!A:C,3,FALSE)</f>
        <v>ASNt2rpp</v>
      </c>
      <c r="F539" s="4" t="b">
        <f>VLOOKUP(A539,'C4.iML1515'!A:D,4,FALSE)</f>
        <v>1</v>
      </c>
      <c r="G539" s="4">
        <f>VLOOKUP(A539,'C4.iML1515'!A:C,2,FALSE)</f>
        <v>1</v>
      </c>
      <c r="H539" s="4" t="b">
        <v>1</v>
      </c>
      <c r="I539" s="3" t="s">
        <v>3430</v>
      </c>
    </row>
    <row r="540" spans="1:10" x14ac:dyDescent="0.2">
      <c r="A540" s="3" t="s">
        <v>29</v>
      </c>
      <c r="B540" s="3" t="s">
        <v>3689</v>
      </c>
      <c r="C540" s="3">
        <f t="shared" si="8"/>
        <v>33</v>
      </c>
      <c r="D540" s="3" t="s">
        <v>3604</v>
      </c>
      <c r="E540" s="4" t="str">
        <f>VLOOKUP(A540,'C4.iML1515'!A:C,3,FALSE)</f>
        <v>ACNAMtex</v>
      </c>
      <c r="F540" s="4" t="b">
        <f>VLOOKUP(A540,'C4.iML1515'!A:D,4,FALSE)</f>
        <v>1</v>
      </c>
      <c r="G540" s="4">
        <f>VLOOKUP(A540,'C4.iML1515'!A:C,2,FALSE)</f>
        <v>1</v>
      </c>
      <c r="H540" s="4" t="b">
        <v>1</v>
      </c>
      <c r="I540" s="3" t="s">
        <v>3020</v>
      </c>
    </row>
    <row r="541" spans="1:10" x14ac:dyDescent="0.2">
      <c r="A541" t="s">
        <v>2847</v>
      </c>
      <c r="B541" s="3" t="s">
        <v>3770</v>
      </c>
      <c r="C541" s="3">
        <f t="shared" si="8"/>
        <v>34</v>
      </c>
      <c r="D541" t="s">
        <v>3527</v>
      </c>
      <c r="E541" s="4" t="str">
        <f>VLOOKUP(A541,'C4.iML1515'!A:C,3,FALSE)</f>
        <v>DHAPT, SUCptspp, TREptspp, ACGAptspp, ACMANAptspp, ASCBptspp, FRUptspp, SBTptspp, MANGLYCptspp, MNLptspp, GALTptspp, GLCptspp, ACMUMptspp, CELBpts, MANptspp, MALTptspp, FRUpts2pp, GAMptspp, 2DGLCptspp, ARBTptspp, CHTBSptspp</v>
      </c>
      <c r="F541" s="4" t="b">
        <f>VLOOKUP(A541,'C4.iML1515'!A:D,4,FALSE)</f>
        <v>1</v>
      </c>
      <c r="G541" s="4">
        <f>VLOOKUP(A541,'C4.iML1515'!A:C,2,FALSE)</f>
        <v>21</v>
      </c>
      <c r="H541" s="4" t="b">
        <v>1</v>
      </c>
      <c r="I541" s="7" t="s">
        <v>3771</v>
      </c>
    </row>
    <row r="542" spans="1:10" x14ac:dyDescent="0.2">
      <c r="A542" t="s">
        <v>2845</v>
      </c>
      <c r="B542" s="3" t="s">
        <v>3769</v>
      </c>
      <c r="C542" s="3">
        <f t="shared" si="8"/>
        <v>34</v>
      </c>
      <c r="D542" t="s">
        <v>3527</v>
      </c>
      <c r="E542" s="4" t="str">
        <f>VLOOKUP(A542,'C4.iML1515'!A:C,3,FALSE)</f>
        <v>DHAPT, SUCptspp, TREptspp, ACGAptspp, ACMANAptspp, ASCBptspp, FRUptspp, SBTptspp, MANGLYCptspp, MNLptspp, GALTptspp, GLCptspp, ACMUMptspp, CELBpts, MANptspp, MALTptspp, FRUpts2pp, GAMptspp, 2DGLCptspp, ARBTptspp, CHTBSptspp</v>
      </c>
      <c r="F542" s="4" t="b">
        <f>VLOOKUP(A542,'C4.iML1515'!A:D,4,FALSE)</f>
        <v>1</v>
      </c>
      <c r="G542" s="4">
        <f>VLOOKUP(A542,'C4.iML1515'!A:C,2,FALSE)</f>
        <v>21</v>
      </c>
      <c r="H542" s="4" t="b">
        <v>1</v>
      </c>
      <c r="I542" s="7" t="s">
        <v>3771</v>
      </c>
    </row>
    <row r="543" spans="1:10" x14ac:dyDescent="0.2">
      <c r="A543" s="3" t="s">
        <v>522</v>
      </c>
      <c r="B543" s="3" t="s">
        <v>3675</v>
      </c>
      <c r="C543" s="3">
        <f t="shared" si="8"/>
        <v>34</v>
      </c>
      <c r="D543" s="3" t="s">
        <v>3485</v>
      </c>
      <c r="E543" s="4" t="str">
        <f>VLOOKUP(A543,'C4.iML1515'!A:C,3,FALSE)</f>
        <v>INOSTt4pp</v>
      </c>
      <c r="F543" s="4" t="b">
        <f>VLOOKUP(A543,'C4.iML1515'!A:D,4,FALSE)</f>
        <v>1</v>
      </c>
      <c r="G543" s="4">
        <f>VLOOKUP(A543,'C4.iML1515'!A:C,2,FALSE)</f>
        <v>1</v>
      </c>
      <c r="H543" s="4" t="b">
        <v>0</v>
      </c>
      <c r="I543" s="3" t="s">
        <v>3015</v>
      </c>
    </row>
    <row r="544" spans="1:10" x14ac:dyDescent="0.2">
      <c r="A544" s="3" t="s">
        <v>57</v>
      </c>
      <c r="B544" s="3" t="s">
        <v>3696</v>
      </c>
      <c r="C544" s="3">
        <f t="shared" si="8"/>
        <v>35</v>
      </c>
      <c r="D544" s="3" t="s">
        <v>3484</v>
      </c>
      <c r="E544" s="4" t="str">
        <f>VLOOKUP(A544,'C4.iML1515'!A:C,3,FALSE)</f>
        <v>DHPStr</v>
      </c>
      <c r="F544" s="4" t="b">
        <f>VLOOKUP(A544,'C4.iML1515'!A:D,4,FALSE)</f>
        <v>1</v>
      </c>
      <c r="G544" s="4">
        <f>VLOOKUP(A544,'C4.iML1515'!A:C,2,FALSE)</f>
        <v>1</v>
      </c>
      <c r="H544" s="4" t="s">
        <v>3104</v>
      </c>
      <c r="I544" s="3" t="s">
        <v>3105</v>
      </c>
    </row>
    <row r="545" spans="1:10" x14ac:dyDescent="0.2">
      <c r="A545" s="3" t="s">
        <v>213</v>
      </c>
      <c r="B545" s="3" t="s">
        <v>3655</v>
      </c>
      <c r="C545" s="3">
        <f t="shared" si="8"/>
        <v>36</v>
      </c>
      <c r="D545" s="3" t="s">
        <v>3506</v>
      </c>
      <c r="E545" s="4" t="str">
        <f>VLOOKUP(A545,'C4.iML1515'!A:C,3,FALSE)</f>
        <v>TRPtipp, TYRtipp, PHEtipp</v>
      </c>
      <c r="F545" s="4" t="b">
        <f>VLOOKUP(A545,'C4.iML1515'!A:D,4,FALSE)</f>
        <v>1</v>
      </c>
      <c r="G545" s="4">
        <f>VLOOKUP(A545,'C4.iML1515'!A:C,2,FALSE)</f>
        <v>3</v>
      </c>
      <c r="H545" s="4" t="b">
        <v>1</v>
      </c>
      <c r="I545" s="3" t="s">
        <v>3086</v>
      </c>
    </row>
    <row r="546" spans="1:10" x14ac:dyDescent="0.2">
      <c r="A546" s="3" t="s">
        <v>31</v>
      </c>
      <c r="B546" s="3" t="s">
        <v>3715</v>
      </c>
      <c r="C546" s="3">
        <f t="shared" si="8"/>
        <v>38</v>
      </c>
      <c r="D546" s="3" t="s">
        <v>3754</v>
      </c>
      <c r="E546" s="4" t="e">
        <f>VLOOKUP(A546,'C4.iML1515'!A:C,3,FALSE)</f>
        <v>#N/A</v>
      </c>
      <c r="F546" s="4" t="e">
        <f>VLOOKUP(A546,'C4.iML1515'!A:D,4,FALSE)</f>
        <v>#N/A</v>
      </c>
      <c r="G546" s="4" t="e">
        <f>VLOOKUP(A546,'C4.iML1515'!A:C,2,FALSE)</f>
        <v>#N/A</v>
      </c>
    </row>
    <row r="547" spans="1:10" x14ac:dyDescent="0.2">
      <c r="A547" s="3" t="s">
        <v>30</v>
      </c>
      <c r="B547" s="3" t="s">
        <v>3727</v>
      </c>
      <c r="C547" s="3">
        <f t="shared" si="8"/>
        <v>38</v>
      </c>
      <c r="D547" s="3" t="s">
        <v>3754</v>
      </c>
      <c r="E547" s="4" t="e">
        <f>VLOOKUP(A547,'C4.iML1515'!A:C,3,FALSE)</f>
        <v>#N/A</v>
      </c>
      <c r="F547" s="4" t="e">
        <f>VLOOKUP(A547,'C4.iML1515'!A:D,4,FALSE)</f>
        <v>#N/A</v>
      </c>
      <c r="G547" s="4" t="e">
        <f>VLOOKUP(A547,'C4.iML1515'!A:C,2,FALSE)</f>
        <v>#N/A</v>
      </c>
    </row>
    <row r="548" spans="1:10" x14ac:dyDescent="0.2">
      <c r="A548" s="3" t="s">
        <v>24</v>
      </c>
      <c r="B548" s="3" t="s">
        <v>3715</v>
      </c>
      <c r="C548" s="3">
        <f t="shared" si="8"/>
        <v>38</v>
      </c>
      <c r="D548" s="3" t="s">
        <v>3754</v>
      </c>
      <c r="E548" s="4" t="e">
        <f>VLOOKUP(A548,'C4.iML1515'!A:C,3,FALSE)</f>
        <v>#N/A</v>
      </c>
      <c r="F548" s="4" t="e">
        <f>VLOOKUP(A548,'C4.iML1515'!A:D,4,FALSE)</f>
        <v>#N/A</v>
      </c>
      <c r="G548" s="4" t="e">
        <f>VLOOKUP(A548,'C4.iML1515'!A:C,2,FALSE)</f>
        <v>#N/A</v>
      </c>
    </row>
    <row r="549" spans="1:10" x14ac:dyDescent="0.2">
      <c r="A549" s="3" t="s">
        <v>375</v>
      </c>
      <c r="B549" s="3" t="s">
        <v>3644</v>
      </c>
      <c r="C549" s="3">
        <f t="shared" si="8"/>
        <v>38</v>
      </c>
      <c r="D549" s="3" t="s">
        <v>3559</v>
      </c>
      <c r="E549" s="4" t="e">
        <f>VLOOKUP(A549,'C4.iML1515'!A:C,3,FALSE)</f>
        <v>#N/A</v>
      </c>
      <c r="F549" s="4" t="e">
        <f>VLOOKUP(A549,'C4.iML1515'!A:D,4,FALSE)</f>
        <v>#N/A</v>
      </c>
      <c r="G549" s="4" t="e">
        <f>VLOOKUP(A549,'C4.iML1515'!A:C,2,FALSE)</f>
        <v>#N/A</v>
      </c>
    </row>
    <row r="550" spans="1:10" x14ac:dyDescent="0.2">
      <c r="A550" s="3" t="s">
        <v>373</v>
      </c>
      <c r="B550" s="3" t="s">
        <v>3644</v>
      </c>
      <c r="C550" s="3">
        <f t="shared" si="8"/>
        <v>38</v>
      </c>
      <c r="D550" s="3" t="s">
        <v>3559</v>
      </c>
      <c r="E550" s="4" t="e">
        <f>VLOOKUP(A550,'C4.iML1515'!A:C,3,FALSE)</f>
        <v>#N/A</v>
      </c>
      <c r="F550" s="4" t="e">
        <f>VLOOKUP(A550,'C4.iML1515'!A:D,4,FALSE)</f>
        <v>#N/A</v>
      </c>
      <c r="G550" s="4" t="e">
        <f>VLOOKUP(A550,'C4.iML1515'!A:C,2,FALSE)</f>
        <v>#N/A</v>
      </c>
    </row>
    <row r="551" spans="1:10" x14ac:dyDescent="0.2">
      <c r="A551" s="3" t="s">
        <v>374</v>
      </c>
      <c r="B551" s="3" t="s">
        <v>3644</v>
      </c>
      <c r="C551" s="3">
        <f t="shared" si="8"/>
        <v>38</v>
      </c>
      <c r="D551" s="3" t="s">
        <v>3559</v>
      </c>
      <c r="E551" s="4" t="e">
        <f>VLOOKUP(A551,'C4.iML1515'!A:C,3,FALSE)</f>
        <v>#N/A</v>
      </c>
      <c r="F551" s="4" t="e">
        <f>VLOOKUP(A551,'C4.iML1515'!A:D,4,FALSE)</f>
        <v>#N/A</v>
      </c>
      <c r="G551" s="4" t="e">
        <f>VLOOKUP(A551,'C4.iML1515'!A:C,2,FALSE)</f>
        <v>#N/A</v>
      </c>
    </row>
    <row r="552" spans="1:10" x14ac:dyDescent="0.2">
      <c r="A552" s="3" t="s">
        <v>28</v>
      </c>
      <c r="B552" s="3" t="s">
        <v>3727</v>
      </c>
      <c r="C552" s="3">
        <f t="shared" si="8"/>
        <v>38</v>
      </c>
      <c r="D552" s="3" t="s">
        <v>3754</v>
      </c>
      <c r="E552" s="4" t="e">
        <f>VLOOKUP(A552,'C4.iML1515'!A:C,3,FALSE)</f>
        <v>#N/A</v>
      </c>
      <c r="F552" s="4" t="e">
        <f>VLOOKUP(A552,'C4.iML1515'!A:D,4,FALSE)</f>
        <v>#N/A</v>
      </c>
      <c r="G552" s="4" t="e">
        <f>VLOOKUP(A552,'C4.iML1515'!A:C,2,FALSE)</f>
        <v>#N/A</v>
      </c>
    </row>
    <row r="553" spans="1:10" x14ac:dyDescent="0.2">
      <c r="A553" s="3" t="s">
        <v>372</v>
      </c>
      <c r="B553" s="3" t="s">
        <v>3644</v>
      </c>
      <c r="C553" s="3">
        <f t="shared" si="8"/>
        <v>38</v>
      </c>
      <c r="D553" s="3" t="s">
        <v>3559</v>
      </c>
      <c r="E553" s="4" t="str">
        <f>VLOOKUP(A553,'C4.iML1515'!A:C,3,FALSE)</f>
        <v>RIBabcpp, GALabcpp</v>
      </c>
      <c r="F553" s="4" t="b">
        <f>VLOOKUP(A553,'C4.iML1515'!A:D,4,FALSE)</f>
        <v>1</v>
      </c>
      <c r="G553" s="4">
        <f>VLOOKUP(A553,'C4.iML1515'!A:C,2,FALSE)</f>
        <v>2</v>
      </c>
      <c r="H553" s="4" t="b">
        <v>1</v>
      </c>
      <c r="I553" s="3" t="s">
        <v>3016</v>
      </c>
    </row>
    <row r="554" spans="1:10" x14ac:dyDescent="0.2">
      <c r="A554" s="3" t="s">
        <v>369</v>
      </c>
      <c r="B554" s="3" t="s">
        <v>3644</v>
      </c>
      <c r="C554" s="3">
        <f t="shared" si="8"/>
        <v>38</v>
      </c>
      <c r="D554" s="3" t="s">
        <v>3559</v>
      </c>
      <c r="E554" s="4" t="str">
        <f>VLOOKUP(A554,'C4.iML1515'!A:C,3,FALSE)</f>
        <v>RIBabcpp, GALabcpp</v>
      </c>
      <c r="F554" s="4" t="b">
        <f>VLOOKUP(A554,'C4.iML1515'!A:D,4,FALSE)</f>
        <v>1</v>
      </c>
      <c r="G554" s="4">
        <f>VLOOKUP(A554,'C4.iML1515'!A:C,2,FALSE)</f>
        <v>2</v>
      </c>
      <c r="H554" s="4" t="b">
        <v>1</v>
      </c>
      <c r="I554" s="3" t="s">
        <v>3016</v>
      </c>
    </row>
    <row r="555" spans="1:10" x14ac:dyDescent="0.2">
      <c r="A555" s="3" t="s">
        <v>371</v>
      </c>
      <c r="B555" s="3" t="s">
        <v>3644</v>
      </c>
      <c r="C555" s="3">
        <f t="shared" si="8"/>
        <v>38</v>
      </c>
      <c r="D555" s="3" t="s">
        <v>3559</v>
      </c>
      <c r="E555" s="4" t="str">
        <f>VLOOKUP(A555,'C4.iML1515'!A:C,3,FALSE)</f>
        <v>RIBabcpp, GALabcpp</v>
      </c>
      <c r="F555" s="4" t="b">
        <f>VLOOKUP(A555,'C4.iML1515'!A:D,4,FALSE)</f>
        <v>1</v>
      </c>
      <c r="G555" s="4">
        <f>VLOOKUP(A555,'C4.iML1515'!A:C,2,FALSE)</f>
        <v>2</v>
      </c>
      <c r="H555" s="4" t="b">
        <v>1</v>
      </c>
      <c r="I555" s="3" t="s">
        <v>3016</v>
      </c>
    </row>
    <row r="556" spans="1:10" customFormat="1" x14ac:dyDescent="0.2">
      <c r="A556" s="3" t="s">
        <v>370</v>
      </c>
      <c r="B556" s="3" t="s">
        <v>3644</v>
      </c>
      <c r="C556" s="3">
        <f t="shared" si="8"/>
        <v>38</v>
      </c>
      <c r="D556" s="3" t="s">
        <v>3559</v>
      </c>
      <c r="E556" s="4" t="str">
        <f>VLOOKUP(A556,'C4.iML1515'!A:C,3,FALSE)</f>
        <v>RIBabcpp, GALabcpp</v>
      </c>
      <c r="F556" s="4" t="b">
        <f>VLOOKUP(A556,'C4.iML1515'!A:D,4,FALSE)</f>
        <v>1</v>
      </c>
      <c r="G556" s="4">
        <f>VLOOKUP(A556,'C4.iML1515'!A:C,2,FALSE)</f>
        <v>2</v>
      </c>
      <c r="H556" s="4" t="b">
        <v>1</v>
      </c>
      <c r="I556" s="3" t="s">
        <v>3016</v>
      </c>
      <c r="J556" s="3"/>
    </row>
    <row r="557" spans="1:10" customFormat="1" x14ac:dyDescent="0.2">
      <c r="A557" s="3" t="s">
        <v>1974</v>
      </c>
      <c r="B557" s="3" t="s">
        <v>3650</v>
      </c>
      <c r="C557" s="3">
        <f t="shared" si="8"/>
        <v>39</v>
      </c>
      <c r="D557" s="3" t="s">
        <v>3862</v>
      </c>
      <c r="E557" s="4" t="str">
        <f>VLOOKUP(A557,'C4.iML1515'!A:C,3,FALSE)</f>
        <v>CUt2pp</v>
      </c>
      <c r="F557" s="4" t="b">
        <f>VLOOKUP(A557,'C4.iML1515'!A:D,4,FALSE)</f>
        <v>1</v>
      </c>
      <c r="G557" s="4">
        <f>VLOOKUP(A557,'C4.iML1515'!A:C,2,FALSE)</f>
        <v>1</v>
      </c>
      <c r="H557" s="4" t="b">
        <v>1</v>
      </c>
      <c r="I557" s="3" t="s">
        <v>3103</v>
      </c>
      <c r="J557" s="6"/>
    </row>
    <row r="558" spans="1:10" customFormat="1" x14ac:dyDescent="0.2">
      <c r="A558" s="3" t="s">
        <v>1978</v>
      </c>
      <c r="B558" s="3" t="s">
        <v>3650</v>
      </c>
      <c r="C558" s="3">
        <f t="shared" si="8"/>
        <v>39</v>
      </c>
      <c r="D558" s="3" t="s">
        <v>3862</v>
      </c>
      <c r="E558" s="4" t="str">
        <f>VLOOKUP(A558,'C4.iML1515'!A:C,3,FALSE)</f>
        <v>CUt2pp</v>
      </c>
      <c r="F558" s="4" t="b">
        <f>VLOOKUP(A558,'C4.iML1515'!A:D,4,FALSE)</f>
        <v>1</v>
      </c>
      <c r="G558" s="4">
        <f>VLOOKUP(A558,'C4.iML1515'!A:C,2,FALSE)</f>
        <v>1</v>
      </c>
      <c r="H558" s="4" t="b">
        <v>1</v>
      </c>
      <c r="I558" s="3" t="s">
        <v>3101</v>
      </c>
      <c r="J558" s="6"/>
    </row>
    <row r="559" spans="1:10" customFormat="1" x14ac:dyDescent="0.2">
      <c r="A559" s="3" t="s">
        <v>16</v>
      </c>
      <c r="B559" s="3" t="s">
        <v>3659</v>
      </c>
      <c r="C559" s="3">
        <f t="shared" si="8"/>
        <v>39</v>
      </c>
      <c r="D559" s="3" t="s">
        <v>3862</v>
      </c>
      <c r="E559" s="4" t="str">
        <f>VLOOKUP(A559,'C4.iML1515'!A:C,3,FALSE)</f>
        <v>CUt2pp</v>
      </c>
      <c r="F559" s="4" t="b">
        <f>VLOOKUP(A559,'C4.iML1515'!A:D,4,FALSE)</f>
        <v>1</v>
      </c>
      <c r="G559" s="4">
        <f>VLOOKUP(A559,'C4.iML1515'!A:C,2,FALSE)</f>
        <v>1</v>
      </c>
      <c r="H559" s="4" t="b">
        <v>1</v>
      </c>
      <c r="I559" s="3" t="s">
        <v>3010</v>
      </c>
      <c r="J559" s="3"/>
    </row>
    <row r="560" spans="1:10" x14ac:dyDescent="0.2">
      <c r="A560" s="3" t="s">
        <v>1977</v>
      </c>
      <c r="B560" s="3" t="s">
        <v>3650</v>
      </c>
      <c r="C560" s="3">
        <f t="shared" si="8"/>
        <v>39</v>
      </c>
      <c r="D560" s="3" t="s">
        <v>3862</v>
      </c>
      <c r="E560" s="4" t="str">
        <f>VLOOKUP(A560,'C4.iML1515'!A:C,3,FALSE)</f>
        <v>CUt2pp</v>
      </c>
      <c r="F560" s="4" t="b">
        <f>VLOOKUP(A560,'C4.iML1515'!A:D,4,FALSE)</f>
        <v>1</v>
      </c>
      <c r="G560" s="4">
        <f>VLOOKUP(A560,'C4.iML1515'!A:C,2,FALSE)</f>
        <v>1</v>
      </c>
      <c r="H560" s="4" t="b">
        <v>1</v>
      </c>
      <c r="I560" s="3" t="s">
        <v>3102</v>
      </c>
      <c r="J560" s="6"/>
    </row>
    <row r="561" spans="1:10" x14ac:dyDescent="0.2">
      <c r="A561" s="3" t="s">
        <v>12</v>
      </c>
      <c r="B561" s="3" t="s">
        <v>3644</v>
      </c>
      <c r="C561" s="3">
        <f t="shared" si="8"/>
        <v>48</v>
      </c>
      <c r="D561" s="3" t="s">
        <v>3629</v>
      </c>
      <c r="E561" s="4" t="str">
        <f>VLOOKUP(A561,'C4.iML1515'!A:C,3,FALSE)</f>
        <v>LIPAabcpp, LIPACabcpp, PG161abcpp, PGP120abcpp, PGP161abcpp, PGP181abcpp, PA120abcpp, PA160abcpp, PA181abcpp, PG160abcpp, PGP140abcpp, K2L4Aabcpp, COLIPAabcpp, PE141abcpp, PE160abcpp, PE161abcpp, PG140abcpp, PG141abcpp, PG180abcpp, PG181abcpp, PGP141abcpp, PGP160abcpp, PGP180abcpp, PA140abcpp, PG120abcpp, PE140abcpp, PA141abcpp, PA161abcpp, PA180abcpp, PE120abcpp, PE180abcpp, PE181abcpp</v>
      </c>
      <c r="F561" s="4" t="b">
        <f>VLOOKUP(A561,'C4.iML1515'!A:D,4,FALSE)</f>
        <v>1</v>
      </c>
      <c r="G561" s="4">
        <f>VLOOKUP(A561,'C4.iML1515'!A:C,2,FALSE)</f>
        <v>32</v>
      </c>
      <c r="H561" s="4" t="s">
        <v>2926</v>
      </c>
      <c r="I561" s="3" t="s">
        <v>3037</v>
      </c>
    </row>
    <row r="562" spans="1:10" x14ac:dyDescent="0.2">
      <c r="A562" s="3" t="s">
        <v>32</v>
      </c>
      <c r="B562" s="3" t="s">
        <v>3726</v>
      </c>
      <c r="C562" s="3">
        <f t="shared" si="8"/>
        <v>48</v>
      </c>
      <c r="D562" s="3" t="s">
        <v>3504</v>
      </c>
      <c r="E562" s="4" t="e">
        <f>VLOOKUP(A562,'C4.iML1515'!A:C,3,FALSE)</f>
        <v>#N/A</v>
      </c>
      <c r="F562" s="4" t="e">
        <f>VLOOKUP(A562,'C4.iML1515'!A:D,4,FALSE)</f>
        <v>#N/A</v>
      </c>
      <c r="G562" s="4" t="e">
        <f>VLOOKUP(A562,'C4.iML1515'!A:C,2,FALSE)</f>
        <v>#N/A</v>
      </c>
    </row>
    <row r="563" spans="1:10" x14ac:dyDescent="0.2">
      <c r="A563" s="3" t="s">
        <v>64</v>
      </c>
      <c r="B563" s="3" t="s">
        <v>3655</v>
      </c>
      <c r="C563" s="3">
        <f t="shared" si="8"/>
        <v>48</v>
      </c>
      <c r="D563" s="3" t="s">
        <v>3504</v>
      </c>
      <c r="E563" s="4" t="e">
        <f>VLOOKUP(A563,'C4.iML1515'!A:C,3,FALSE)</f>
        <v>#N/A</v>
      </c>
      <c r="F563" s="4" t="e">
        <f>VLOOKUP(A563,'C4.iML1515'!A:D,4,FALSE)</f>
        <v>#N/A</v>
      </c>
      <c r="G563" s="4" t="e">
        <f>VLOOKUP(A563,'C4.iML1515'!A:C,2,FALSE)</f>
        <v>#N/A</v>
      </c>
    </row>
    <row r="564" spans="1:10" x14ac:dyDescent="0.2">
      <c r="A564" s="3" t="s">
        <v>490</v>
      </c>
      <c r="B564" s="3" t="s">
        <v>3716</v>
      </c>
      <c r="C564" s="3">
        <f t="shared" si="8"/>
        <v>49</v>
      </c>
      <c r="D564" s="3" t="s">
        <v>3487</v>
      </c>
      <c r="E564" s="4" t="e">
        <f>VLOOKUP(A564,'C4.iML1515'!A:C,3,FALSE)</f>
        <v>#N/A</v>
      </c>
      <c r="F564" s="4" t="e">
        <f>VLOOKUP(A564,'C4.iML1515'!A:D,4,FALSE)</f>
        <v>#N/A</v>
      </c>
      <c r="G564" s="4" t="e">
        <f>VLOOKUP(A564,'C4.iML1515'!A:C,2,FALSE)</f>
        <v>#N/A</v>
      </c>
    </row>
    <row r="565" spans="1:10" x14ac:dyDescent="0.2">
      <c r="A565" s="3" t="s">
        <v>503</v>
      </c>
      <c r="B565" s="3" t="s">
        <v>3657</v>
      </c>
      <c r="C565" s="3">
        <f t="shared" si="8"/>
        <v>49</v>
      </c>
      <c r="D565" s="3" t="s">
        <v>3487</v>
      </c>
      <c r="E565" s="4" t="e">
        <f>VLOOKUP(A565,'C4.iML1515'!A:C,3,FALSE)</f>
        <v>#N/A</v>
      </c>
      <c r="F565" s="4" t="e">
        <f>VLOOKUP(A565,'C4.iML1515'!A:D,4,FALSE)</f>
        <v>#N/A</v>
      </c>
      <c r="G565" s="4" t="e">
        <f>VLOOKUP(A565,'C4.iML1515'!A:C,2,FALSE)</f>
        <v>#N/A</v>
      </c>
      <c r="H565" s="4" t="s">
        <v>484</v>
      </c>
      <c r="I565" s="3" t="s">
        <v>3388</v>
      </c>
    </row>
    <row r="566" spans="1:10" x14ac:dyDescent="0.2">
      <c r="A566" s="3" t="s">
        <v>496</v>
      </c>
      <c r="B566" s="3" t="s">
        <v>3677</v>
      </c>
      <c r="C566" s="3">
        <f t="shared" si="8"/>
        <v>49</v>
      </c>
      <c r="D566" s="3" t="s">
        <v>3487</v>
      </c>
      <c r="E566" s="4" t="e">
        <f>VLOOKUP(A566,'C4.iML1515'!A:C,3,FALSE)</f>
        <v>#N/A</v>
      </c>
      <c r="F566" s="4" t="e">
        <f>VLOOKUP(A566,'C4.iML1515'!A:D,4,FALSE)</f>
        <v>#N/A</v>
      </c>
      <c r="G566" s="4" t="e">
        <f>VLOOKUP(A566,'C4.iML1515'!A:C,2,FALSE)</f>
        <v>#N/A</v>
      </c>
    </row>
    <row r="567" spans="1:10" x14ac:dyDescent="0.2">
      <c r="A567" s="3" t="s">
        <v>492</v>
      </c>
      <c r="B567" s="3" t="s">
        <v>3677</v>
      </c>
      <c r="C567" s="3">
        <f t="shared" si="8"/>
        <v>49</v>
      </c>
      <c r="D567" s="3" t="s">
        <v>3487</v>
      </c>
      <c r="E567" s="4" t="e">
        <f>VLOOKUP(A567,'C4.iML1515'!A:C,3,FALSE)</f>
        <v>#N/A</v>
      </c>
      <c r="F567" s="4" t="e">
        <f>VLOOKUP(A567,'C4.iML1515'!A:D,4,FALSE)</f>
        <v>#N/A</v>
      </c>
      <c r="G567" s="4" t="e">
        <f>VLOOKUP(A567,'C4.iML1515'!A:C,2,FALSE)</f>
        <v>#N/A</v>
      </c>
    </row>
    <row r="568" spans="1:10" x14ac:dyDescent="0.2">
      <c r="A568" s="3" t="s">
        <v>497</v>
      </c>
      <c r="B568" s="3" t="s">
        <v>3677</v>
      </c>
      <c r="C568" s="3">
        <f t="shared" si="8"/>
        <v>49</v>
      </c>
      <c r="D568" s="3" t="s">
        <v>3487</v>
      </c>
      <c r="E568" s="4" t="e">
        <f>VLOOKUP(A568,'C4.iML1515'!A:C,3,FALSE)</f>
        <v>#N/A</v>
      </c>
      <c r="F568" s="4" t="e">
        <f>VLOOKUP(A568,'C4.iML1515'!A:D,4,FALSE)</f>
        <v>#N/A</v>
      </c>
      <c r="G568" s="4" t="e">
        <f>VLOOKUP(A568,'C4.iML1515'!A:C,2,FALSE)</f>
        <v>#N/A</v>
      </c>
    </row>
    <row r="569" spans="1:10" x14ac:dyDescent="0.2">
      <c r="A569" s="3" t="s">
        <v>491</v>
      </c>
      <c r="B569" s="3" t="s">
        <v>3716</v>
      </c>
      <c r="C569" s="3">
        <f t="shared" si="8"/>
        <v>49</v>
      </c>
      <c r="D569" s="3" t="s">
        <v>3487</v>
      </c>
      <c r="E569" s="4" t="str">
        <f>VLOOKUP(A569,'C4.iML1515'!A:C,3,FALSE)</f>
        <v>THRt2pp</v>
      </c>
      <c r="F569" s="4" t="b">
        <f>VLOOKUP(A569,'C4.iML1515'!A:D,4,FALSE)</f>
        <v>1</v>
      </c>
      <c r="G569" s="4">
        <f>VLOOKUP(A569,'C4.iML1515'!A:C,2,FALSE)</f>
        <v>1</v>
      </c>
      <c r="H569" s="4" t="b">
        <v>1</v>
      </c>
      <c r="I569" s="3" t="s">
        <v>3021</v>
      </c>
    </row>
    <row r="570" spans="1:10" x14ac:dyDescent="0.2">
      <c r="A570" s="3" t="s">
        <v>21</v>
      </c>
      <c r="B570" s="3" t="s">
        <v>3649</v>
      </c>
      <c r="C570" s="3">
        <f t="shared" si="8"/>
        <v>49</v>
      </c>
      <c r="D570" s="3" t="s">
        <v>3756</v>
      </c>
      <c r="E570" s="4" t="str">
        <f>VLOOKUP(A570,'C4.iML1515'!A:C,3,FALSE)</f>
        <v>MALTtexi, GLCtex_copy1, MALTTRtexi, MALTTTRtexi, MALTPTtexi, 14GLUCANtexi, MALTHXtexi</v>
      </c>
      <c r="F570" s="4" t="b">
        <f>VLOOKUP(A570,'C4.iML1515'!A:D,4,FALSE)</f>
        <v>1</v>
      </c>
      <c r="G570" s="4">
        <f>VLOOKUP(A570,'C4.iML1515'!A:C,2,FALSE)</f>
        <v>7</v>
      </c>
      <c r="H570" s="4" t="s">
        <v>2926</v>
      </c>
      <c r="I570" s="3" t="s">
        <v>3032</v>
      </c>
      <c r="J570" s="6"/>
    </row>
    <row r="571" spans="1:10" x14ac:dyDescent="0.2">
      <c r="A571" s="3" t="s">
        <v>19</v>
      </c>
      <c r="B571" s="3" t="s">
        <v>3645</v>
      </c>
      <c r="C571" s="3">
        <f t="shared" si="8"/>
        <v>205</v>
      </c>
      <c r="D571" s="3" t="s">
        <v>3864</v>
      </c>
      <c r="E571" s="4" t="str">
        <f>VLOOKUP(A571,'C4.iML1515'!A:C,3,FALSE)</f>
        <v>26DAHtex, HCINNMtex, HPPPNtex, ACtex, ACALDtex, ACMANAtex, ACMUMtex, GLUtex, GLYtex, GLYALDtex, GLYBtex, GLYCtex, GLYC3Ptex, GLYCLTtex, GTPtex, Htex, H2tex, H2Otex, DAPtex, 12PPDStex, DDGLCNtex, GALURtex, GALtex, GALCTtex, GALCTNtex, GALTtex, GAMtex, GBBTNtex, INDOLEtex, L_LACtex, HIStex, HXAtex, HYXNtex, IDONtex, ILEtex, INSTtex, Ktex, GLCRtex, GLCNtex, GLCURtex, GLNtex, O2tex, OCTAtex, D_LACtex, ORNtex, FRULYStex, ASPtex, PHEtex, PItex, RMNtex, LCTStex, LEUtex, LYStex, LYXtex, MANtex, MAN6Ptex, MELIBtex, DMSOtex, FRUtex, FUCtex, FUMtex, FE2tex, NMNtex, NO2tex, 23CAMPtex, 23CCMPtex, 23CUMPtex, 23CGMPtex, 3AMPtex, 3CMPtex, GDPtex, TMAtex, TMAOtex, TREtex, TRPtex, PNTOtex, TSULtex, TYRtex, URAtex, UREAtex, ETHSO3tex, BUTSO3tex, LIPOtex, VALtex, XANtex, XYLtex, PPPNtex, ABUTtex, PPTtex, GALBDtex, PTRCtex, PYRtex, SULFACtex, DSERtex, SERtex, NOtex, N2Otex, PEAMNtex, PACALDtex, ACGAL1Ptex, ACGALtex, GLCUR1Ptex, UDPGLCURtex, ISETACtex, UDPGtex, UDPGALtex, ACGAM1Ptex, UACGAMtex, UDPACGALtex, CYANtex, SO3tex, TCYNTtex, METSOX1tex, METSOX2tex, 3UMPtex, MSO3tex, 3GMPtex, SO4tex, DOPAtex, 4HOXPACDtex, SPMDtex, ETHAtex, G3PStex, SUCCtex, SUCRtex, GLYC2Ptex, PSERtex, TARTRtex, R5Ptex, THRPtex, TYRPtex, TAURtex, THRtex, THMDtex, CITtex, ACGAtex, METDtex, METtex, MNLtex, G6Ptex, NAtex, MOBDtex, NI2tex, NACtex, NH4tex, H2O2tex, ADEtex, ASO3tex, AGMtex, ALAtex, BALAtex, DALAtex, MANGLYCtex, AMPtex, FRUURtex, ARBtex, ARGtex, ASCBtex, GLYCAtex, BUTtex, CHLtex, MMETtex, FE3tex, MG2tex, Zn2tex, CD2tex, CO2tex, CRNtex, COBALT2tex, DINStex, DIMPtex, DMStex, CSNtex, CYNTtex, HG2tex, XTSNtex, CYStex, CYTDtex, 4PEPTtex, DHAtex, ETOHtex, DCAtex, ACACtex, DGSNtex, H2Stex, TYMtex, CMPtex, DUMPtex, XMPtex, 3PEPTtex, ANHGMtex, FALDtex, CU2tex, CLtex, CYSDtex, GMPtex, IMPtex, G3PItex, G3PGtex, G3PEtex, G3PCtex, UMPtex, G1Ptex, SKMtex, MNtex, GAL1Ptex, O2Stex, HOMtex, SO2tex, DAMPtex, DCMPtex, DGMPtex, DTMPtex, ACSERtex, ALAALAtex, MALtex, NO3tex, RIBtex, THMtex, XYLUtex, ALLtex, 34dhpactex, PROtex, 23DAPPAtex, GSNtex, SBTtex, FORtex, GLCtex_copy2, AKGtex, ALLTNtex, ASNtex, PPALtex, CA2tex, CUtex, 12PPDRtex, PROGLYtex, F6Ptex, GAMAN6Ptex, CGLYtex, GTHOXtex, GTHRDtex, GALCTNLtex, MALDtex, OROTtex, 5DGLCNtex, TUNGStex, 5MTRtex, PPAtex, PSCLYStex, THYMtex, LALADGLUtex, 3HPPtex, MINCYCtex, DOXRBCNtex, SELtex, MEOHtex, TTRCYCtex, CMtex, LALALGLUtex, SLNTtex, TARTRDtex, BTNtex, ARBTtex, PYDXtex, PYDXNtex, PYDAMtex, PSURItex, CHTBStex, FMNtex, CRNDtex, CLBtex, FADtex, 2DGLCtex, URATEtex, METGLCURtex, AI2tex, Ftex, CYSItex, CS1tex, FUSAtex, MEPNtex, 4ABZGLUtex, QUIN2tex</v>
      </c>
      <c r="F571" s="4" t="b">
        <f>VLOOKUP(A571,'C4.iML1515'!A:D,4,FALSE)</f>
        <v>1</v>
      </c>
      <c r="G571" s="4">
        <f>VLOOKUP(A571,'C4.iML1515'!A:C,2,FALSE)</f>
        <v>283</v>
      </c>
      <c r="H571" s="4" t="s">
        <v>2926</v>
      </c>
      <c r="I571" s="3" t="s">
        <v>3641</v>
      </c>
    </row>
    <row r="572" spans="1:10" x14ac:dyDescent="0.2">
      <c r="A572" s="3" t="s">
        <v>20</v>
      </c>
      <c r="B572" s="3" t="s">
        <v>3645</v>
      </c>
      <c r="C572" s="3">
        <f t="shared" si="8"/>
        <v>212</v>
      </c>
      <c r="D572" s="25" t="s">
        <v>3861</v>
      </c>
      <c r="E572" s="4" t="str">
        <f>VLOOKUP(A572,'C4.iML1515'!A:C,3,FALSE)</f>
        <v>26DAHtex, HCINNMtex, HPPPNtex, ACtex, ACALDtex, ACMANAtex, ACMUMtex, GLUtex, GLYtex, GLYALDtex, GLYBtex, GLYCtex, GLYC3Ptex, GLYCLTtex, GTPtex, Htex, H2tex, H2Otex, DAPtex, 12PPDStex, DDGLCNtex, GALURtex, GALtex, GALCTtex, GALCTNtex, GALTtex, GAMtex, GBBTNtex, INDOLEtex, L_LACtex, HIStex, HXAtex, HYXNtex, IDONtex, ILEtex, INSTtex, Ktex, GLCRtex, GLCNtex, GLCURtex, GLNtex, O2tex, OCTAtex, D_LACtex, ORNtex, FRULYStex, ASPtex, PHEtex, PItex, RMNtex, LCTStex, LEUtex, LYStex, LYXtex, MANtex, MAN6Ptex, MELIBtex, DMSOtex, FRUtex, FUCtex, FUMtex, FE2tex, NMNtex, NO2tex, 23CAMPtex, 23CCMPtex, 23CUMPtex, 23CGMPtex, 3AMPtex, 3CMPtex, GDPtex, TMAtex, TMAOtex, TREtex, TRPtex, PNTOtex, TSULtex, TYRtex, URAtex, UREAtex, ETHSO3tex, BUTSO3tex, LIPOtex, VALtex, XANtex, XYLtex, PPPNtex, ABUTtex, PPTtex, GALBDtex, PTRCtex, PYRtex, SULFACtex, DSERtex, SERtex, NOtex, N2Otex, PEAMNtex, PACALDtex, ACGAL1Ptex, ACGALtex, GLCUR1Ptex, UDPGLCURtex, ISETACtex, UDPGtex, UDPGALtex, ACGAM1Ptex, UACGAMtex, UDPACGALtex, CYANtex, SO3tex, TCYNTtex, METSOX1tex, METSOX2tex, 3UMPtex, MSO3tex, 3GMPtex, SO4tex, DOPAtex, 4HOXPACDtex, SPMDtex, ETHAtex, G3PStex, SUCCtex, SUCRtex, GLYC2Ptex, PSERtex, TARTRtex, R5Ptex, THRPtex, TYRPtex, TAURtex, THRtex, THMDtex, CITtex, ACGAtex, METDtex, METtex, MNLtex, G6Ptex, NAtex, MOBDtex, NI2tex, NACtex, NH4tex, H2O2tex, ADEtex, ASO3tex, AGMtex, ALAtex, BALAtex, DALAtex, MANGLYCtex, AMPtex, FRUURtex, ARBtex, ARGtex, ASCBtex, GLYCAtex, BUTtex, CHLtex, MMETtex, FE3tex, MG2tex, Zn2tex, CD2tex, CO2tex, CRNtex, COBALT2tex, DINStex, DIMPtex, DMStex, CSNtex, CYNTtex, HG2tex, XTSNtex, CYStex, CYTDtex, 4PEPTtex, DHAtex, ETOHtex, DCAtex, ACACtex, ACNAMtex, DGSNtex, H2Stex, TYMtex, CMPtex, DUMPtex, XMPtex, 3PEPTtex, ANHGMtex, FALDtex, CU2tex, CLtex, CYSDtex, GMPtex, IMPtex, G3PItex, G3PGtex, G3PEtex, G3PCtex, UMPtex, G1Ptex, SKMtex, MNtex, GAL1Ptex, O2Stex, HOMtex, SO2tex, DAMPtex, DCMPtex, DGMPtex, DTMPtex, ACSERtex, ALAALAtex, MALtex, NO3tex, RIBtex, THMtex, XYLUtex, ALLtex, 34dhpactex, PROtex, 23DAPPAtex, GSNtex, SBTtex, FORtex, GLCtex_copy2, AKGtex, ALLTNtex, ASNtex, PPALtex, CA2tex, CUtex, 12PPDRtex, PROGLYtex, F6Ptex, GAMAN6Ptex, CGLYtex, GTHOXtex, GTHRDtex, GALCTNLtex, MALDtex, OROTtex, 5DGLCNtex, TUNGStex, 5MTRtex, PPAtex, PSCLYStex, THYMtex, LALADGLUtex, 3HPPtex, MINCYCtex, DOXRBCNtex, SELtex, MEOHtex, TTRCYCtex, CMtex, LALALGLUtex, SLNTtex, TARTRDtex, BTNtex, ARBTtex, PYDXtex, PYDXNtex, DXYLONtex, PYDAMtex, PSURItex, CHTBStex, FMNtex, CRNDtex, CLBtex, FADtex, 2DGLCtex, URATEtex, METGLCURtex, AI2tex, Ftex, CYSItex, CS1tex, FUSAtex, MEPNtex, 4ABZGLUtex, QUIN2tex</v>
      </c>
      <c r="F572" s="4" t="b">
        <f>VLOOKUP(A572,'C4.iML1515'!A:D,4,FALSE)</f>
        <v>1</v>
      </c>
      <c r="G572" s="4">
        <f>VLOOKUP(A572,'C4.iML1515'!A:C,2,FALSE)</f>
        <v>285</v>
      </c>
      <c r="H572" s="4" t="s">
        <v>2926</v>
      </c>
      <c r="I572" s="3" t="s">
        <v>3641</v>
      </c>
    </row>
    <row r="573" spans="1:10" x14ac:dyDescent="0.2">
      <c r="A573" s="3" t="s">
        <v>18</v>
      </c>
      <c r="B573" s="3" t="s">
        <v>3645</v>
      </c>
      <c r="C573" s="3">
        <f t="shared" si="8"/>
        <v>217</v>
      </c>
      <c r="D573" s="3" t="s">
        <v>3860</v>
      </c>
      <c r="E573" s="4" t="str">
        <f>VLOOKUP(A573,'C4.iML1515'!A:C,3,FALSE)</f>
        <v>26DAHtex, HCINNMtex, HPPPNtex, ACtex, ACALDtex, ACMANAtex, ACMUMtex, GLUtex, GLYtex, GLYALDtex, GLYBtex, GLYCtex, GLYC3Ptex, GLYCLTtex, GTPtex, Htex, H2tex, H2Otex, DAPtex, 12PPDStex, DDGLCNtex, GALURtex, GALtex, GALCTtex, GALCTNtex, GALTtex, GAMtex, GBBTNtex, INDOLEtex, L_LACtex, HIStex, HXAtex, HYXNtex, IDONtex, ILEtex, INSTtex, Ktex, GLCRtex, GLCNtex, GLCURtex, GLNtex, O2tex, OCTAtex, D_LACtex, ORNtex, FRULYStex, ASPtex, PHEtex, PItex, RMNtex, LCTStex, LEUtex, LYStex, LYXtex, MANtex, MAN6Ptex, MELIBtex, DMSOtex, FRUtex, FUCtex, FUMtex, FE2tex, NMNtex, NO2tex, 23CAMPtex, 23CCMPtex, 23CUMPtex, 23CGMPtex, 3AMPtex, 3CMPtex, GDPtex, TMAtex, TMAOtex, TREtex, TRPtex, PNTOtex, TSULtex, TYRtex, URAtex, UREAtex, ETHSO3tex, BUTSO3tex, LIPOtex, VALtex, XANtex, XYLtex, PPPNtex, ABUTtex, PPTtex, GALBDtex, PTRCtex, PYRtex, SULFACtex, DSERtex, SERtex, NOtex, N2Otex, PEAMNtex, PACALDtex, ACGAL1Ptex, ACGALtex, GLCUR1Ptex, UDPGLCURtex, ISETACtex, UDPGtex, UDPGALtex, ACGAM1Ptex, UACGAMtex, UDPACGALtex, CYANtex, SO3tex, TCYNTtex, METSOX1tex, METSOX2tex, 3UMPtex, MSO3tex, 3GMPtex, SO4tex, DOPAtex, 4HOXPACDtex, SPMDtex, ETHAtex, G3PStex, SUCCtex, SUCRtex, GLYC2Ptex, PSERtex, TARTRtex, R5Ptex, THRPtex, TYRPtex, TAURtex, THRtex, THMDtex, CITtex, ACGAtex, METDtex, METtex, MNLtex, G6Ptex, NAtex, MOBDtex, NI2tex, NACtex, NH4tex, H2O2tex, ADEtex, ASO3tex, AGMtex, ALAtex, BALAtex, DALAtex, MANGLYCtex, AMPtex, FRUURtex, ARBtex, ARGtex, ASCBtex, GLYCAtex, BUTtex, CHLtex, MMETtex, FE3tex, MG2tex, Zn2tex, CD2tex, CO2tex, CRNtex, COBALT2tex, DINStex, DIMPtex, DMStex, CSNtex, CYNTtex, HG2tex, XTSNtex, CYStex, CYTDtex, 4PEPTtex, DHAtex, ETOHtex, DCAtex, ACACtex, ACNAMtex, DGSNtex, H2Stex, TYMtex, CMPtex, DUMPtex, XMPtex, 3PEPTtex, ANHGMtex, FALDtex, CU2tex, CLtex, CYSDtex, GMPtex, IMPtex, G3PItex, G3PGtex, G3PEtex, G3PCtex, UMPtex, G1Ptex, SKMtex, MNtex, GAL1Ptex, O2Stex, HOMtex, SO2tex, DAMPtex, DCMPtex, DGMPtex, DTMPtex, ACSERtex, ALAALAtex, MALtex, NO3tex, RIBtex, THMtex, XYLUtex, ALLtex, 34dhpactex, PROtex, 23DAPPAtex, GSNtex, SBTtex, FORtex, GLCtex_copy2, AKGtex, ALLTNtex, ASNtex, PPALtex, CA2tex, CUtex, 12PPDRtex, PROGLYtex, F6Ptex, GAMAN6Ptex, CGLYtex, GTHOXtex, GTHRDtex, GALCTNLtex, MALDtex, OROTtex, 5DGLCNtex, TUNGStex, 5MTRtex, PPAtex, PSCLYStex, THYMtex, LALADGLUtex, 3HPPtex, MINCYCtex, DOXRBCNtex, SELtex, MEOHtex, TTRCYCtex, CMtex, LALALGLUtex, SLNTtex, TARTRDtex, BTNtex, ARBTtex, PYDXtex, PYDXNtex, DXYLONtex, PYDAMtex, PSURItex, CHTBStex, FMNtex, CRNDtex, CLBtex, FADtex, 2DGLCtex, URATEtex, METGLCURtex, AI2tex, Ftex, CYSItex, CS1tex, FUSAtex, MEPNtex, 4ABZGLUtex, QUIN2tex</v>
      </c>
      <c r="F573" s="4" t="b">
        <f>VLOOKUP(A573,'C4.iML1515'!A:D,4,FALSE)</f>
        <v>1</v>
      </c>
      <c r="G573" s="4">
        <f>VLOOKUP(A573,'C4.iML1515'!A:C,2,FALSE)</f>
        <v>285</v>
      </c>
      <c r="H573" s="4" t="s">
        <v>2926</v>
      </c>
      <c r="I573" s="3" t="s">
        <v>3641</v>
      </c>
    </row>
    <row r="574" spans="1:10" x14ac:dyDescent="0.2"/>
    <row r="575" spans="1:10" x14ac:dyDescent="0.2"/>
    <row r="576" spans="1:10" x14ac:dyDescent="0.2"/>
    <row r="577" x14ac:dyDescent="0.2"/>
  </sheetData>
  <phoneticPr fontId="6" type="noConversion"/>
  <conditionalFormatting sqref="A1:A1048576">
    <cfRule type="duplicateValues" dxfId="4" priority="1"/>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21AE-87E0-294B-A91E-15A2692C3190}">
  <dimension ref="A1:E671"/>
  <sheetViews>
    <sheetView workbookViewId="0">
      <selection activeCell="A9" sqref="A9"/>
    </sheetView>
  </sheetViews>
  <sheetFormatPr baseColWidth="10" defaultRowHeight="16" x14ac:dyDescent="0.2"/>
  <cols>
    <col min="1" max="1" width="10.83203125" style="3"/>
    <col min="2" max="2" width="13.83203125" style="3" customWidth="1"/>
    <col min="3" max="3" width="13.1640625" style="3" customWidth="1"/>
    <col min="4" max="4" width="23.5" style="4" customWidth="1"/>
    <col min="5" max="5" width="22.6640625" style="4" customWidth="1"/>
    <col min="6" max="16384" width="10.83203125" style="3"/>
  </cols>
  <sheetData>
    <row r="1" spans="1:5" x14ac:dyDescent="0.2">
      <c r="A1" s="11" t="s">
        <v>475</v>
      </c>
      <c r="B1" s="11" t="s">
        <v>474</v>
      </c>
      <c r="C1" s="11" t="s">
        <v>476</v>
      </c>
      <c r="D1" s="12" t="s">
        <v>2869</v>
      </c>
      <c r="E1" s="12" t="s">
        <v>2870</v>
      </c>
    </row>
    <row r="2" spans="1:5" x14ac:dyDescent="0.2">
      <c r="A2" s="3" t="s">
        <v>82</v>
      </c>
      <c r="B2" s="3">
        <f t="shared" ref="B2:B42" si="0">LEN(C2)-LEN(SUBSTITUTE(C2,",",""))+1</f>
        <v>1</v>
      </c>
      <c r="C2" s="3" t="s">
        <v>83</v>
      </c>
      <c r="D2" s="4" t="str">
        <f>VLOOKUP(A2,'C4.iML1515'!A:C,3,FALSE)</f>
        <v>CYNTt2pp</v>
      </c>
      <c r="E2" s="4">
        <f>VLOOKUP(A2,'C4.iML1515'!A:C,2,FALSE)</f>
        <v>1</v>
      </c>
    </row>
    <row r="3" spans="1:5" x14ac:dyDescent="0.2">
      <c r="A3" s="3" t="s">
        <v>106</v>
      </c>
      <c r="B3" s="3">
        <f t="shared" si="0"/>
        <v>1</v>
      </c>
      <c r="C3" s="3" t="s">
        <v>107</v>
      </c>
      <c r="D3" s="4" t="e">
        <f>VLOOKUP(A3,'C4.iML1515'!A:C,3,FALSE)</f>
        <v>#N/A</v>
      </c>
      <c r="E3" s="4" t="e">
        <f>VLOOKUP(A3,'C4.iML1515'!A:C,2,FALSE)</f>
        <v>#N/A</v>
      </c>
    </row>
    <row r="4" spans="1:5" x14ac:dyDescent="0.2">
      <c r="A4" s="3" t="s">
        <v>108</v>
      </c>
      <c r="B4" s="3">
        <f t="shared" si="0"/>
        <v>1</v>
      </c>
      <c r="C4" s="3" t="s">
        <v>109</v>
      </c>
      <c r="D4" s="4" t="e">
        <f>VLOOKUP(A4,'C4.iML1515'!A:C,3,FALSE)</f>
        <v>#N/A</v>
      </c>
      <c r="E4" s="4" t="e">
        <f>VLOOKUP(A4,'C4.iML1515'!A:C,2,FALSE)</f>
        <v>#N/A</v>
      </c>
    </row>
    <row r="5" spans="1:5" x14ac:dyDescent="0.2">
      <c r="A5" s="3" t="s">
        <v>111</v>
      </c>
      <c r="B5" s="3">
        <f t="shared" si="0"/>
        <v>1</v>
      </c>
      <c r="C5" s="3" t="s">
        <v>112</v>
      </c>
      <c r="D5" s="4" t="e">
        <f>VLOOKUP(A5,'C4.iML1515'!A:C,3,FALSE)</f>
        <v>#N/A</v>
      </c>
      <c r="E5" s="4" t="e">
        <f>VLOOKUP(A5,'C4.iML1515'!A:C,2,FALSE)</f>
        <v>#N/A</v>
      </c>
    </row>
    <row r="6" spans="1:5" x14ac:dyDescent="0.2">
      <c r="A6" s="3" t="s">
        <v>142</v>
      </c>
      <c r="B6" s="3">
        <f t="shared" si="0"/>
        <v>1</v>
      </c>
      <c r="C6" s="3" t="s">
        <v>143</v>
      </c>
      <c r="D6" s="4" t="e">
        <f>VLOOKUP(A6,'C4.iML1515'!A:C,3,FALSE)</f>
        <v>#N/A</v>
      </c>
      <c r="E6" s="4" t="e">
        <f>VLOOKUP(A6,'C4.iML1515'!A:C,2,FALSE)</f>
        <v>#N/A</v>
      </c>
    </row>
    <row r="7" spans="1:5" x14ac:dyDescent="0.2">
      <c r="A7" s="3" t="s">
        <v>144</v>
      </c>
      <c r="B7" s="3">
        <f t="shared" si="0"/>
        <v>1</v>
      </c>
      <c r="C7" s="3" t="s">
        <v>145</v>
      </c>
      <c r="D7" s="4" t="str">
        <f>VLOOKUP(A7,'C4.iML1515'!A:C,3,FALSE)</f>
        <v>H2Otpp</v>
      </c>
      <c r="E7" s="4">
        <f>VLOOKUP(A7,'C4.iML1515'!A:C,2,FALSE)</f>
        <v>1</v>
      </c>
    </row>
    <row r="8" spans="1:5" x14ac:dyDescent="0.2">
      <c r="A8" s="3" t="s">
        <v>186</v>
      </c>
      <c r="B8" s="3">
        <f t="shared" si="0"/>
        <v>1</v>
      </c>
      <c r="C8" s="3" t="s">
        <v>187</v>
      </c>
      <c r="D8" s="4" t="e">
        <f>VLOOKUP(A8,'C4.iML1515'!A:C,3,FALSE)</f>
        <v>#N/A</v>
      </c>
      <c r="E8" s="4" t="e">
        <f>VLOOKUP(A8,'C4.iML1515'!A:C,2,FALSE)</f>
        <v>#N/A</v>
      </c>
    </row>
    <row r="9" spans="1:5" x14ac:dyDescent="0.2">
      <c r="A9" s="3" t="s">
        <v>191</v>
      </c>
      <c r="B9" s="3">
        <f t="shared" si="0"/>
        <v>1</v>
      </c>
      <c r="C9" s="3" t="s">
        <v>192</v>
      </c>
      <c r="D9" s="4" t="str">
        <f>VLOOKUP(A9,'C4.iML1515'!A:C,3,FALSE)</f>
        <v>PPPNt2rpp</v>
      </c>
      <c r="E9" s="4">
        <f>VLOOKUP(A9,'C4.iML1515'!A:C,2,FALSE)</f>
        <v>1</v>
      </c>
    </row>
    <row r="10" spans="1:5" x14ac:dyDescent="0.2">
      <c r="A10" s="3" t="s">
        <v>198</v>
      </c>
      <c r="B10" s="3">
        <f t="shared" si="0"/>
        <v>1</v>
      </c>
      <c r="C10" s="3" t="s">
        <v>199</v>
      </c>
      <c r="D10" s="4" t="e">
        <f>VLOOKUP(A10,'C4.iML1515'!A:C,3,FALSE)</f>
        <v>#N/A</v>
      </c>
      <c r="E10" s="4" t="e">
        <f>VLOOKUP(A10,'C4.iML1515'!A:C,2,FALSE)</f>
        <v>#N/A</v>
      </c>
    </row>
    <row r="11" spans="1:5" x14ac:dyDescent="0.2">
      <c r="A11" s="3" t="s">
        <v>200</v>
      </c>
      <c r="B11" s="3">
        <f t="shared" si="0"/>
        <v>1</v>
      </c>
      <c r="C11" s="3" t="s">
        <v>199</v>
      </c>
      <c r="D11" s="4" t="e">
        <f>VLOOKUP(A11,'C4.iML1515'!A:C,3,FALSE)</f>
        <v>#N/A</v>
      </c>
      <c r="E11" s="4" t="e">
        <f>VLOOKUP(A11,'C4.iML1515'!A:C,2,FALSE)</f>
        <v>#N/A</v>
      </c>
    </row>
    <row r="12" spans="1:5" x14ac:dyDescent="0.2">
      <c r="A12" s="3" t="s">
        <v>201</v>
      </c>
      <c r="B12" s="3">
        <f t="shared" si="0"/>
        <v>1</v>
      </c>
      <c r="C12" s="3" t="s">
        <v>199</v>
      </c>
      <c r="D12" s="4" t="e">
        <f>VLOOKUP(A12,'C4.iML1515'!A:C,3,FALSE)</f>
        <v>#N/A</v>
      </c>
      <c r="E12" s="4" t="e">
        <f>VLOOKUP(A12,'C4.iML1515'!A:C,2,FALSE)</f>
        <v>#N/A</v>
      </c>
    </row>
    <row r="13" spans="1:5" x14ac:dyDescent="0.2">
      <c r="A13" s="3" t="s">
        <v>214</v>
      </c>
      <c r="B13" s="3">
        <f t="shared" si="0"/>
        <v>1</v>
      </c>
      <c r="C13" s="3" t="s">
        <v>215</v>
      </c>
      <c r="D13" s="4" t="e">
        <f>VLOOKUP(A13,'C4.iML1515'!A:C,3,FALSE)</f>
        <v>#N/A</v>
      </c>
      <c r="E13" s="4" t="e">
        <f>VLOOKUP(A13,'C4.iML1515'!A:C,2,FALSE)</f>
        <v>#N/A</v>
      </c>
    </row>
    <row r="14" spans="1:5" x14ac:dyDescent="0.2">
      <c r="A14" s="3" t="s">
        <v>216</v>
      </c>
      <c r="B14" s="3">
        <f t="shared" si="0"/>
        <v>1</v>
      </c>
      <c r="C14" s="3" t="s">
        <v>215</v>
      </c>
      <c r="D14" s="4" t="e">
        <f>VLOOKUP(A14,'C4.iML1515'!A:C,3,FALSE)</f>
        <v>#N/A</v>
      </c>
      <c r="E14" s="4" t="e">
        <f>VLOOKUP(A14,'C4.iML1515'!A:C,2,FALSE)</f>
        <v>#N/A</v>
      </c>
    </row>
    <row r="15" spans="1:5" x14ac:dyDescent="0.2">
      <c r="A15" s="3" t="s">
        <v>217</v>
      </c>
      <c r="B15" s="3">
        <f t="shared" si="0"/>
        <v>1</v>
      </c>
      <c r="C15" s="3" t="s">
        <v>218</v>
      </c>
      <c r="D15" s="4" t="e">
        <f>VLOOKUP(A15,'C4.iML1515'!A:C,3,FALSE)</f>
        <v>#N/A</v>
      </c>
      <c r="E15" s="4" t="e">
        <f>VLOOKUP(A15,'C4.iML1515'!A:C,2,FALSE)</f>
        <v>#N/A</v>
      </c>
    </row>
    <row r="16" spans="1:5" x14ac:dyDescent="0.2">
      <c r="A16" s="3" t="s">
        <v>45</v>
      </c>
      <c r="B16" s="3">
        <f t="shared" si="0"/>
        <v>1</v>
      </c>
      <c r="C16" s="3" t="s">
        <v>668</v>
      </c>
      <c r="D16" s="4" t="str">
        <f>VLOOKUP(A16,'C4.iML1515'!A:C,3,FALSE)</f>
        <v>FE3DHBZStonex</v>
      </c>
      <c r="E16" s="4">
        <f>VLOOKUP(A16,'C4.iML1515'!A:C,2,FALSE)</f>
        <v>1</v>
      </c>
    </row>
    <row r="17" spans="1:5" x14ac:dyDescent="0.2">
      <c r="A17" s="3" t="s">
        <v>233</v>
      </c>
      <c r="B17" s="3">
        <f t="shared" si="0"/>
        <v>1</v>
      </c>
      <c r="C17" s="3" t="s">
        <v>234</v>
      </c>
      <c r="D17" s="4" t="e">
        <f>VLOOKUP(A17,'C4.iML1515'!A:C,3,FALSE)</f>
        <v>#N/A</v>
      </c>
      <c r="E17" s="4" t="e">
        <f>VLOOKUP(A17,'C4.iML1515'!A:C,2,FALSE)</f>
        <v>#N/A</v>
      </c>
    </row>
    <row r="18" spans="1:5" x14ac:dyDescent="0.2">
      <c r="A18" s="3" t="s">
        <v>238</v>
      </c>
      <c r="B18" s="3">
        <f t="shared" si="0"/>
        <v>1</v>
      </c>
      <c r="C18" s="3" t="s">
        <v>239</v>
      </c>
      <c r="D18" s="4" t="str">
        <f>VLOOKUP(A18,'C4.iML1515'!A:C,3,FALSE)</f>
        <v>MN2tipp</v>
      </c>
      <c r="E18" s="4">
        <f>VLOOKUP(A18,'C4.iML1515'!A:C,2,FALSE)</f>
        <v>1</v>
      </c>
    </row>
    <row r="19" spans="1:5" x14ac:dyDescent="0.2">
      <c r="A19" s="3" t="s">
        <v>241</v>
      </c>
      <c r="B19" s="3">
        <f t="shared" si="0"/>
        <v>1</v>
      </c>
      <c r="C19" s="3" t="s">
        <v>242</v>
      </c>
      <c r="D19" s="4" t="e">
        <f>VLOOKUP(A19,'C4.iML1515'!A:C,3,FALSE)</f>
        <v>#N/A</v>
      </c>
      <c r="E19" s="4" t="e">
        <f>VLOOKUP(A19,'C4.iML1515'!A:C,2,FALSE)</f>
        <v>#N/A</v>
      </c>
    </row>
    <row r="20" spans="1:5" x14ac:dyDescent="0.2">
      <c r="A20" s="3" t="s">
        <v>243</v>
      </c>
      <c r="B20" s="3">
        <f t="shared" si="0"/>
        <v>1</v>
      </c>
      <c r="C20" s="3" t="s">
        <v>242</v>
      </c>
      <c r="D20" s="4" t="str">
        <f>VLOOKUP(A20,'C4.iML1515'!A:C,3,FALSE)</f>
        <v>ALAtpp</v>
      </c>
      <c r="E20" s="4">
        <f>VLOOKUP(A20,'C4.iML1515'!A:C,2,FALSE)</f>
        <v>1</v>
      </c>
    </row>
    <row r="21" spans="1:5" x14ac:dyDescent="0.2">
      <c r="A21" s="3" t="s">
        <v>247</v>
      </c>
      <c r="B21" s="3">
        <f t="shared" si="0"/>
        <v>1</v>
      </c>
      <c r="C21" s="3" t="s">
        <v>246</v>
      </c>
      <c r="D21" s="4" t="e">
        <f>VLOOKUP(A21,'C4.iML1515'!A:C,3,FALSE)</f>
        <v>#N/A</v>
      </c>
      <c r="E21" s="4" t="e">
        <f>VLOOKUP(A21,'C4.iML1515'!A:C,2,FALSE)</f>
        <v>#N/A</v>
      </c>
    </row>
    <row r="22" spans="1:5" x14ac:dyDescent="0.2">
      <c r="A22" s="3" t="s">
        <v>251</v>
      </c>
      <c r="B22" s="3">
        <f t="shared" si="0"/>
        <v>1</v>
      </c>
      <c r="C22" s="3" t="s">
        <v>48</v>
      </c>
      <c r="D22" s="4" t="e">
        <f>VLOOKUP(A22,'C4.iML1515'!A:C,3,FALSE)</f>
        <v>#N/A</v>
      </c>
      <c r="E22" s="4" t="e">
        <f>VLOOKUP(A22,'C4.iML1515'!A:C,2,FALSE)</f>
        <v>#N/A</v>
      </c>
    </row>
    <row r="23" spans="1:5" x14ac:dyDescent="0.2">
      <c r="A23" s="3" t="s">
        <v>252</v>
      </c>
      <c r="B23" s="3">
        <f t="shared" si="0"/>
        <v>1</v>
      </c>
      <c r="C23" s="3" t="s">
        <v>253</v>
      </c>
      <c r="D23" s="4" t="e">
        <f>VLOOKUP(A23,'C4.iML1515'!A:C,3,FALSE)</f>
        <v>#N/A</v>
      </c>
      <c r="E23" s="4" t="e">
        <f>VLOOKUP(A23,'C4.iML1515'!A:C,2,FALSE)</f>
        <v>#N/A</v>
      </c>
    </row>
    <row r="24" spans="1:5" x14ac:dyDescent="0.2">
      <c r="A24" s="3" t="s">
        <v>257</v>
      </c>
      <c r="B24" s="3">
        <f t="shared" si="0"/>
        <v>1</v>
      </c>
      <c r="C24" s="3" t="s">
        <v>258</v>
      </c>
      <c r="D24" s="4" t="e">
        <f>VLOOKUP(A24,'C4.iML1515'!A:C,3,FALSE)</f>
        <v>#N/A</v>
      </c>
      <c r="E24" s="4" t="e">
        <f>VLOOKUP(A24,'C4.iML1515'!A:C,2,FALSE)</f>
        <v>#N/A</v>
      </c>
    </row>
    <row r="25" spans="1:5" x14ac:dyDescent="0.2">
      <c r="A25" s="3" t="s">
        <v>259</v>
      </c>
      <c r="B25" s="3">
        <f t="shared" si="0"/>
        <v>1</v>
      </c>
      <c r="C25" s="3" t="s">
        <v>258</v>
      </c>
      <c r="D25" s="4" t="e">
        <f>VLOOKUP(A25,'C4.iML1515'!A:C,3,FALSE)</f>
        <v>#N/A</v>
      </c>
      <c r="E25" s="4" t="e">
        <f>VLOOKUP(A25,'C4.iML1515'!A:C,2,FALSE)</f>
        <v>#N/A</v>
      </c>
    </row>
    <row r="26" spans="1:5" x14ac:dyDescent="0.2">
      <c r="A26" s="3" t="s">
        <v>262</v>
      </c>
      <c r="B26" s="3">
        <f t="shared" si="0"/>
        <v>1</v>
      </c>
      <c r="C26" s="3" t="s">
        <v>261</v>
      </c>
      <c r="D26" s="4" t="e">
        <f>VLOOKUP(A26,'C4.iML1515'!A:C,3,FALSE)</f>
        <v>#N/A</v>
      </c>
      <c r="E26" s="4" t="e">
        <f>VLOOKUP(A26,'C4.iML1515'!A:C,2,FALSE)</f>
        <v>#N/A</v>
      </c>
    </row>
    <row r="27" spans="1:5" x14ac:dyDescent="0.2">
      <c r="A27" s="3" t="s">
        <v>266</v>
      </c>
      <c r="B27" s="3">
        <f t="shared" si="0"/>
        <v>1</v>
      </c>
      <c r="C27" s="3" t="s">
        <v>267</v>
      </c>
      <c r="D27" s="4" t="e">
        <f>VLOOKUP(A27,'C4.iML1515'!A:C,3,FALSE)</f>
        <v>#N/A</v>
      </c>
      <c r="E27" s="4" t="e">
        <f>VLOOKUP(A27,'C4.iML1515'!A:C,2,FALSE)</f>
        <v>#N/A</v>
      </c>
    </row>
    <row r="28" spans="1:5" x14ac:dyDescent="0.2">
      <c r="A28" s="3" t="s">
        <v>269</v>
      </c>
      <c r="B28" s="3">
        <f t="shared" si="0"/>
        <v>1</v>
      </c>
      <c r="C28" s="3" t="s">
        <v>267</v>
      </c>
      <c r="D28" s="4" t="e">
        <f>VLOOKUP(A28,'C4.iML1515'!A:C,3,FALSE)</f>
        <v>#N/A</v>
      </c>
      <c r="E28" s="4" t="e">
        <f>VLOOKUP(A28,'C4.iML1515'!A:C,2,FALSE)</f>
        <v>#N/A</v>
      </c>
    </row>
    <row r="29" spans="1:5" x14ac:dyDescent="0.2">
      <c r="A29" s="3" t="s">
        <v>392</v>
      </c>
      <c r="B29" s="3">
        <f t="shared" si="0"/>
        <v>1</v>
      </c>
      <c r="C29" s="3" t="s">
        <v>393</v>
      </c>
      <c r="D29" s="4" t="str">
        <f>VLOOKUP(A29,'C4.iML1515'!A:C,3,FALSE)</f>
        <v>CYSItpp</v>
      </c>
      <c r="E29" s="4">
        <f>VLOOKUP(A29,'C4.iML1515'!A:C,2,FALSE)</f>
        <v>1</v>
      </c>
    </row>
    <row r="30" spans="1:5" x14ac:dyDescent="0.2">
      <c r="A30" s="3" t="s">
        <v>394</v>
      </c>
      <c r="B30" s="3">
        <f t="shared" si="0"/>
        <v>1</v>
      </c>
      <c r="C30" s="3" t="s">
        <v>395</v>
      </c>
      <c r="D30" s="4" t="e">
        <f>VLOOKUP(A30,'C4.iML1515'!A:C,3,FALSE)</f>
        <v>#N/A</v>
      </c>
      <c r="E30" s="4" t="e">
        <f>VLOOKUP(A30,'C4.iML1515'!A:C,2,FALSE)</f>
        <v>#N/A</v>
      </c>
    </row>
    <row r="31" spans="1:5" x14ac:dyDescent="0.2">
      <c r="A31" s="3" t="s">
        <v>398</v>
      </c>
      <c r="B31" s="3">
        <f t="shared" si="0"/>
        <v>1</v>
      </c>
      <c r="C31" s="3" t="s">
        <v>187</v>
      </c>
      <c r="D31" s="4" t="str">
        <f>VLOOKUP(A31,'C4.iML1515'!A:C,3,FALSE)</f>
        <v>Kt2pp</v>
      </c>
      <c r="E31" s="4">
        <f>VLOOKUP(A31,'C4.iML1515'!A:C,2,FALSE)</f>
        <v>1</v>
      </c>
    </row>
    <row r="32" spans="1:5" x14ac:dyDescent="0.2">
      <c r="A32" s="3" t="s">
        <v>399</v>
      </c>
      <c r="B32" s="3">
        <f t="shared" si="0"/>
        <v>1</v>
      </c>
      <c r="C32" s="3" t="s">
        <v>395</v>
      </c>
      <c r="D32" s="4" t="e">
        <f>VLOOKUP(A32,'C4.iML1515'!A:C,3,FALSE)</f>
        <v>#N/A</v>
      </c>
      <c r="E32" s="4" t="e">
        <f>VLOOKUP(A32,'C4.iML1515'!A:C,2,FALSE)</f>
        <v>#N/A</v>
      </c>
    </row>
    <row r="33" spans="1:5" x14ac:dyDescent="0.2">
      <c r="A33" s="3" t="s">
        <v>400</v>
      </c>
      <c r="B33" s="3">
        <f t="shared" si="0"/>
        <v>1</v>
      </c>
      <c r="C33" s="3" t="s">
        <v>395</v>
      </c>
      <c r="D33" s="4" t="e">
        <f>VLOOKUP(A33,'C4.iML1515'!A:C,3,FALSE)</f>
        <v>#N/A</v>
      </c>
      <c r="E33" s="4" t="e">
        <f>VLOOKUP(A33,'C4.iML1515'!A:C,2,FALSE)</f>
        <v>#N/A</v>
      </c>
    </row>
    <row r="34" spans="1:5" x14ac:dyDescent="0.2">
      <c r="A34" s="3" t="s">
        <v>447</v>
      </c>
      <c r="B34" s="3">
        <f t="shared" si="0"/>
        <v>1</v>
      </c>
      <c r="C34" s="3" t="s">
        <v>448</v>
      </c>
      <c r="D34" s="4" t="e">
        <f>VLOOKUP(A34,'C4.iML1515'!A:C,3,FALSE)</f>
        <v>#N/A</v>
      </c>
      <c r="E34" s="4" t="e">
        <f>VLOOKUP(A34,'C4.iML1515'!A:C,2,FALSE)</f>
        <v>#N/A</v>
      </c>
    </row>
    <row r="35" spans="1:5" x14ac:dyDescent="0.2">
      <c r="A35" s="3" t="s">
        <v>449</v>
      </c>
      <c r="B35" s="3">
        <f t="shared" si="0"/>
        <v>1</v>
      </c>
      <c r="C35" s="3" t="s">
        <v>448</v>
      </c>
      <c r="D35" s="4" t="str">
        <f>VLOOKUP(A35,'C4.iML1515'!A:C,3,FALSE)</f>
        <v>AI2tpp</v>
      </c>
      <c r="E35" s="4">
        <f>VLOOKUP(A35,'C4.iML1515'!A:C,2,FALSE)</f>
        <v>1</v>
      </c>
    </row>
    <row r="36" spans="1:5" x14ac:dyDescent="0.2">
      <c r="A36" s="3" t="s">
        <v>450</v>
      </c>
      <c r="B36" s="3">
        <f t="shared" si="0"/>
        <v>1</v>
      </c>
      <c r="C36" s="3" t="s">
        <v>448</v>
      </c>
      <c r="D36" s="4" t="e">
        <f>VLOOKUP(A36,'C4.iML1515'!A:C,3,FALSE)</f>
        <v>#N/A</v>
      </c>
      <c r="E36" s="4" t="e">
        <f>VLOOKUP(A36,'C4.iML1515'!A:C,2,FALSE)</f>
        <v>#N/A</v>
      </c>
    </row>
    <row r="37" spans="1:5" x14ac:dyDescent="0.2">
      <c r="A37" s="3" t="s">
        <v>451</v>
      </c>
      <c r="B37" s="3">
        <f t="shared" si="0"/>
        <v>1</v>
      </c>
      <c r="C37" s="3" t="s">
        <v>448</v>
      </c>
      <c r="D37" s="4" t="e">
        <f>VLOOKUP(A37,'C4.iML1515'!A:C,3,FALSE)</f>
        <v>#N/A</v>
      </c>
      <c r="E37" s="4" t="e">
        <f>VLOOKUP(A37,'C4.iML1515'!A:C,2,FALSE)</f>
        <v>#N/A</v>
      </c>
    </row>
    <row r="38" spans="1:5" x14ac:dyDescent="0.2">
      <c r="A38" s="3" t="s">
        <v>452</v>
      </c>
      <c r="B38" s="3">
        <f t="shared" si="0"/>
        <v>1</v>
      </c>
      <c r="C38" s="3" t="s">
        <v>264</v>
      </c>
      <c r="D38" s="4" t="e">
        <f>VLOOKUP(A38,'C4.iML1515'!A:C,3,FALSE)</f>
        <v>#N/A</v>
      </c>
      <c r="E38" s="4" t="e">
        <f>VLOOKUP(A38,'C4.iML1515'!A:C,2,FALSE)</f>
        <v>#N/A</v>
      </c>
    </row>
    <row r="39" spans="1:5" x14ac:dyDescent="0.2">
      <c r="A39" s="3" t="s">
        <v>471</v>
      </c>
      <c r="B39" s="3">
        <f t="shared" si="0"/>
        <v>1</v>
      </c>
      <c r="C39" s="3" t="s">
        <v>472</v>
      </c>
      <c r="D39" s="4" t="e">
        <f>VLOOKUP(A39,'C4.iML1515'!A:C,3,FALSE)</f>
        <v>#N/A</v>
      </c>
      <c r="E39" s="4" t="e">
        <f>VLOOKUP(A39,'C4.iML1515'!A:C,2,FALSE)</f>
        <v>#N/A</v>
      </c>
    </row>
    <row r="40" spans="1:5" x14ac:dyDescent="0.2">
      <c r="A40" s="3" t="s">
        <v>2903</v>
      </c>
      <c r="B40" s="3">
        <f t="shared" si="0"/>
        <v>1</v>
      </c>
      <c r="C40" s="3" t="s">
        <v>258</v>
      </c>
      <c r="D40" s="4" t="e">
        <f>VLOOKUP(A40,'C4.iML1515'!A:C,3,FALSE)</f>
        <v>#N/A</v>
      </c>
      <c r="E40" s="4" t="e">
        <f>VLOOKUP(A40,'C4.iML1515'!A:C,2,FALSE)</f>
        <v>#N/A</v>
      </c>
    </row>
    <row r="41" spans="1:5" x14ac:dyDescent="0.2">
      <c r="A41" s="3" t="s">
        <v>849</v>
      </c>
      <c r="B41" s="3">
        <f t="shared" si="0"/>
        <v>7</v>
      </c>
      <c r="C41" s="3" t="s">
        <v>3375</v>
      </c>
      <c r="D41" s="4" t="str">
        <f>VLOOKUP(A41,'C4.iML1515'!A:C,3,FALSE)</f>
        <v>NMNAT</v>
      </c>
      <c r="E41" s="4">
        <f>VLOOKUP(A41,'C4.iML1515'!A:C,2,FALSE)</f>
        <v>1</v>
      </c>
    </row>
    <row r="42" spans="1:5" x14ac:dyDescent="0.2">
      <c r="A42" s="3" t="s">
        <v>1524</v>
      </c>
      <c r="B42" s="3">
        <f t="shared" si="0"/>
        <v>7</v>
      </c>
      <c r="C42" s="3" t="s">
        <v>3375</v>
      </c>
      <c r="D42" s="4" t="str">
        <f>VLOOKUP(A42,'C4.iML1515'!A:C,3,FALSE)</f>
        <v>NMNPtpp</v>
      </c>
      <c r="E42" s="4">
        <f>VLOOKUP(A42,'C4.iML1515'!A:C,2,FALSE)</f>
        <v>1</v>
      </c>
    </row>
    <row r="43" spans="1:5" x14ac:dyDescent="0.2">
      <c r="A43" s="3" t="s">
        <v>1550</v>
      </c>
      <c r="B43" s="3">
        <v>1</v>
      </c>
      <c r="C43" s="3" t="s">
        <v>3061</v>
      </c>
      <c r="D43" s="4" t="str">
        <f>VLOOKUP(A43,'C4.iML1515'!A:C,3,FALSE)</f>
        <v>ECAtpp</v>
      </c>
      <c r="E43" s="4">
        <f>VLOOKUP(A43,'C4.iML1515'!A:C,2,FALSE)</f>
        <v>1</v>
      </c>
    </row>
    <row r="44" spans="1:5" x14ac:dyDescent="0.2">
      <c r="A44" s="3" t="s">
        <v>2384</v>
      </c>
      <c r="B44" s="3">
        <v>1</v>
      </c>
      <c r="C44" s="3" t="s">
        <v>3062</v>
      </c>
      <c r="D44" s="4" t="str">
        <f>VLOOKUP(A44,'C4.iML1515'!A:C,3,FALSE)</f>
        <v>MPTG, MPTG2</v>
      </c>
      <c r="E44" s="4">
        <f>VLOOKUP(A44,'C4.iML1515'!A:C,2,FALSE)</f>
        <v>2</v>
      </c>
    </row>
    <row r="45" spans="1:5" x14ac:dyDescent="0.2">
      <c r="A45" s="3" t="s">
        <v>2382</v>
      </c>
      <c r="B45" s="3">
        <v>1</v>
      </c>
      <c r="C45" s="3" t="s">
        <v>3062</v>
      </c>
      <c r="D45" s="4" t="str">
        <f>VLOOKUP(A45,'C4.iML1515'!A:C,3,FALSE)</f>
        <v>MPTG, MPTG2</v>
      </c>
      <c r="E45" s="4">
        <f>VLOOKUP(A45,'C4.iML1515'!A:C,2,FALSE)</f>
        <v>2</v>
      </c>
    </row>
    <row r="46" spans="1:5" x14ac:dyDescent="0.2">
      <c r="A46" s="3" t="s">
        <v>3063</v>
      </c>
      <c r="B46" s="3">
        <v>1</v>
      </c>
      <c r="C46" s="3" t="s">
        <v>3064</v>
      </c>
      <c r="D46" s="4" t="e">
        <f>VLOOKUP(A46,'C4.iML1515'!A:C,3,FALSE)</f>
        <v>#N/A</v>
      </c>
      <c r="E46" s="4" t="e">
        <f>VLOOKUP(A46,'C4.iML1515'!A:C,2,FALSE)</f>
        <v>#N/A</v>
      </c>
    </row>
    <row r="47" spans="1:5" x14ac:dyDescent="0.2">
      <c r="A47" s="3" t="s">
        <v>525</v>
      </c>
      <c r="B47" s="3">
        <f t="shared" ref="B47:B85" si="1">LEN(C47)-LEN(SUBSTITUTE(C47,",",""))+1</f>
        <v>1</v>
      </c>
      <c r="C47" s="3" t="s">
        <v>3073</v>
      </c>
      <c r="D47" s="4" t="str">
        <f>VLOOKUP(A47,'C4.iML1515'!A:C,3,FALSE)</f>
        <v>ACACt2pp, BUTt2rpp, HEXt2rpp</v>
      </c>
      <c r="E47" s="4">
        <f>VLOOKUP(A47,'C4.iML1515'!A:C,2,FALSE)</f>
        <v>3</v>
      </c>
    </row>
    <row r="48" spans="1:5" x14ac:dyDescent="0.2">
      <c r="A48" s="3" t="s">
        <v>255</v>
      </c>
      <c r="B48" s="3">
        <f t="shared" si="1"/>
        <v>1</v>
      </c>
      <c r="C48" s="3" t="s">
        <v>3266</v>
      </c>
      <c r="D48" s="4" t="str">
        <f>VLOOKUP(A48,'C4.iML1515'!A:C,3,FALSE)</f>
        <v>VALt3pp</v>
      </c>
      <c r="E48" s="4">
        <f>VLOOKUP(A48,'C4.iML1515'!A:C,2,FALSE)</f>
        <v>1</v>
      </c>
    </row>
    <row r="49" spans="1:5" x14ac:dyDescent="0.2">
      <c r="A49" s="3" t="s">
        <v>256</v>
      </c>
      <c r="B49" s="3">
        <f t="shared" si="1"/>
        <v>1</v>
      </c>
      <c r="C49" s="3" t="s">
        <v>3266</v>
      </c>
      <c r="D49" s="4" t="str">
        <f>VLOOKUP(A49,'C4.iML1515'!A:C,3,FALSE)</f>
        <v>VALt3pp</v>
      </c>
      <c r="E49" s="4">
        <f>VLOOKUP(A49,'C4.iML1515'!A:C,2,FALSE)</f>
        <v>1</v>
      </c>
    </row>
    <row r="50" spans="1:5" x14ac:dyDescent="0.2">
      <c r="A50" s="3" t="s">
        <v>314</v>
      </c>
      <c r="B50" s="3">
        <f t="shared" si="1"/>
        <v>1</v>
      </c>
      <c r="C50" s="3" t="s">
        <v>3295</v>
      </c>
      <c r="D50" s="4" t="e">
        <f>VLOOKUP(A50,'C4.iML1515'!A:C,3,FALSE)</f>
        <v>#N/A</v>
      </c>
      <c r="E50" s="4" t="e">
        <f>VLOOKUP(A50,'C4.iML1515'!A:C,2,FALSE)</f>
        <v>#N/A</v>
      </c>
    </row>
    <row r="51" spans="1:5" x14ac:dyDescent="0.2">
      <c r="A51" s="3" t="s">
        <v>359</v>
      </c>
      <c r="B51" s="3">
        <f t="shared" si="1"/>
        <v>2</v>
      </c>
      <c r="C51" s="3" t="s">
        <v>3074</v>
      </c>
      <c r="D51" s="4" t="str">
        <f>VLOOKUP(A51,'C4.iML1515'!A:C,3,FALSE)</f>
        <v>CHTBStex</v>
      </c>
      <c r="E51" s="4">
        <f>VLOOKUP(A51,'C4.iML1515'!A:C,2,FALSE)</f>
        <v>1</v>
      </c>
    </row>
    <row r="52" spans="1:5" x14ac:dyDescent="0.2">
      <c r="A52" s="3" t="s">
        <v>100</v>
      </c>
      <c r="B52" s="3">
        <f t="shared" si="1"/>
        <v>2</v>
      </c>
      <c r="C52" s="3" t="s">
        <v>3139</v>
      </c>
      <c r="D52" s="4" t="str">
        <f>VLOOKUP(A52,'C4.iML1515'!A:C,3,FALSE)</f>
        <v>UDPGPT</v>
      </c>
      <c r="E52" s="4">
        <f>VLOOKUP(A52,'C4.iML1515'!A:C,2,FALSE)</f>
        <v>1</v>
      </c>
    </row>
    <row r="53" spans="1:5" x14ac:dyDescent="0.2">
      <c r="A53" s="3" t="s">
        <v>84</v>
      </c>
      <c r="B53" s="3">
        <f t="shared" si="1"/>
        <v>10</v>
      </c>
      <c r="C53" s="3" t="s">
        <v>3153</v>
      </c>
      <c r="D53" s="4" t="e">
        <f>VLOOKUP(A53,'C4.iML1515'!A:C,3,FALSE)</f>
        <v>#N/A</v>
      </c>
      <c r="E53" s="4" t="e">
        <f>VLOOKUP(A53,'C4.iML1515'!A:C,2,FALSE)</f>
        <v>#N/A</v>
      </c>
    </row>
    <row r="54" spans="1:5" x14ac:dyDescent="0.2">
      <c r="A54" s="3" t="s">
        <v>245</v>
      </c>
      <c r="B54" s="3">
        <f t="shared" si="1"/>
        <v>2</v>
      </c>
      <c r="C54" s="3" t="s">
        <v>3186</v>
      </c>
      <c r="D54" s="4" t="e">
        <f>VLOOKUP(A54,'C4.iML1515'!A:C,3,FALSE)</f>
        <v>#N/A</v>
      </c>
      <c r="E54" s="4" t="e">
        <f>VLOOKUP(A54,'C4.iML1515'!A:C,2,FALSE)</f>
        <v>#N/A</v>
      </c>
    </row>
    <row r="55" spans="1:5" x14ac:dyDescent="0.2">
      <c r="A55" s="3" t="s">
        <v>249</v>
      </c>
      <c r="B55" s="3">
        <f t="shared" si="1"/>
        <v>1</v>
      </c>
      <c r="C55" s="3" t="s">
        <v>3220</v>
      </c>
      <c r="D55" s="4" t="str">
        <f>VLOOKUP(A55,'C4.iML1515'!A:C,3,FALSE)</f>
        <v>NH4tpp</v>
      </c>
      <c r="E55" s="4">
        <f>VLOOKUP(A55,'C4.iML1515'!A:C,2,FALSE)</f>
        <v>1</v>
      </c>
    </row>
    <row r="56" spans="1:5" x14ac:dyDescent="0.2">
      <c r="A56" s="3" t="s">
        <v>560</v>
      </c>
      <c r="B56" s="3">
        <f t="shared" si="1"/>
        <v>2</v>
      </c>
      <c r="C56" s="3" t="s">
        <v>2902</v>
      </c>
      <c r="D56" s="4" t="str">
        <f>VLOOKUP(A56,'C4.iML1515'!A:C,3,FALSE)</f>
        <v>SO4t2pp</v>
      </c>
      <c r="E56" s="4">
        <f>VLOOKUP(A56,'C4.iML1515'!A:C,2,FALSE)</f>
        <v>1</v>
      </c>
    </row>
    <row r="57" spans="1:5" x14ac:dyDescent="0.2">
      <c r="A57" s="3" t="s">
        <v>591</v>
      </c>
      <c r="B57" s="3">
        <f t="shared" si="1"/>
        <v>2</v>
      </c>
      <c r="C57" s="16" t="s">
        <v>3253</v>
      </c>
      <c r="D57" s="4" t="str">
        <f>VLOOKUP(A57,'C4.iML1515'!A:C,3,FALSE)</f>
        <v>CSNt2pp</v>
      </c>
      <c r="E57" s="4">
        <f>VLOOKUP(A57,'C4.iML1515'!A:C,2,FALSE)</f>
        <v>1</v>
      </c>
    </row>
    <row r="58" spans="1:5" x14ac:dyDescent="0.2">
      <c r="A58" s="3" t="s">
        <v>613</v>
      </c>
      <c r="B58" s="3">
        <f t="shared" si="1"/>
        <v>2</v>
      </c>
      <c r="C58" s="3" t="s">
        <v>3051</v>
      </c>
      <c r="D58" s="4" t="e">
        <f>VLOOKUP(A58,'C4.iML1515'!A:C,3,FALSE)</f>
        <v>#N/A</v>
      </c>
      <c r="E58" s="4" t="e">
        <f>VLOOKUP(A58,'C4.iML1515'!A:C,2,FALSE)</f>
        <v>#N/A</v>
      </c>
    </row>
    <row r="59" spans="1:5" x14ac:dyDescent="0.2">
      <c r="A59" s="3" t="s">
        <v>626</v>
      </c>
      <c r="B59" s="3">
        <f t="shared" si="1"/>
        <v>2</v>
      </c>
      <c r="C59" s="3" t="s">
        <v>3296</v>
      </c>
      <c r="D59" s="4" t="e">
        <f>VLOOKUP(A59,'C4.iML1515'!A:C,3,FALSE)</f>
        <v>#N/A</v>
      </c>
      <c r="E59" s="4" t="e">
        <f>VLOOKUP(A59,'C4.iML1515'!A:C,2,FALSE)</f>
        <v>#N/A</v>
      </c>
    </row>
    <row r="60" spans="1:5" x14ac:dyDescent="0.2">
      <c r="A60" s="3" t="s">
        <v>641</v>
      </c>
      <c r="B60" s="3">
        <f t="shared" si="1"/>
        <v>2</v>
      </c>
      <c r="C60" s="3" t="s">
        <v>3343</v>
      </c>
      <c r="D60" s="4" t="e">
        <f>VLOOKUP(A60,'C4.iML1515'!A:C,3,FALSE)</f>
        <v>#N/A</v>
      </c>
      <c r="E60" s="4" t="e">
        <f>VLOOKUP(A60,'C4.iML1515'!A:C,2,FALSE)</f>
        <v>#N/A</v>
      </c>
    </row>
    <row r="61" spans="1:5" x14ac:dyDescent="0.2">
      <c r="A61" s="3" t="s">
        <v>403</v>
      </c>
      <c r="B61" s="3">
        <f t="shared" si="1"/>
        <v>2</v>
      </c>
      <c r="C61" s="3" t="s">
        <v>2901</v>
      </c>
      <c r="D61" s="4" t="e">
        <f>VLOOKUP(A61,'C4.iML1515'!A:C,3,FALSE)</f>
        <v>#N/A</v>
      </c>
      <c r="E61" s="4" t="e">
        <f>VLOOKUP(A61,'C4.iML1515'!A:C,2,FALSE)</f>
        <v>#N/A</v>
      </c>
    </row>
    <row r="62" spans="1:5" x14ac:dyDescent="0.2">
      <c r="A62" s="3" t="s">
        <v>404</v>
      </c>
      <c r="B62" s="3">
        <f t="shared" si="1"/>
        <v>2</v>
      </c>
      <c r="C62" s="3" t="s">
        <v>2901</v>
      </c>
      <c r="D62" s="4" t="e">
        <f>VLOOKUP(A62,'C4.iML1515'!A:C,3,FALSE)</f>
        <v>#N/A</v>
      </c>
      <c r="E62" s="4" t="e">
        <f>VLOOKUP(A62,'C4.iML1515'!A:C,2,FALSE)</f>
        <v>#N/A</v>
      </c>
    </row>
    <row r="63" spans="1:5" x14ac:dyDescent="0.2">
      <c r="A63" s="3" t="s">
        <v>33</v>
      </c>
      <c r="B63" s="3">
        <f t="shared" si="1"/>
        <v>2</v>
      </c>
      <c r="C63" s="3" t="s">
        <v>3142</v>
      </c>
      <c r="D63" s="4" t="e">
        <f>VLOOKUP(A63,'C4.iML1515'!A:C,3,FALSE)</f>
        <v>#N/A</v>
      </c>
      <c r="E63" s="4" t="e">
        <f>VLOOKUP(A63,'C4.iML1515'!A:C,2,FALSE)</f>
        <v>#N/A</v>
      </c>
    </row>
    <row r="64" spans="1:5" x14ac:dyDescent="0.2">
      <c r="A64" s="3" t="s">
        <v>54</v>
      </c>
      <c r="B64" s="3">
        <f t="shared" si="1"/>
        <v>2</v>
      </c>
      <c r="C64" s="3" t="s">
        <v>55</v>
      </c>
      <c r="D64" s="4" t="str">
        <f>VLOOKUP(A64,'C4.iML1515'!A:C,3,FALSE)</f>
        <v>ATPS4rpp</v>
      </c>
      <c r="E64" s="4">
        <f>VLOOKUP(A64,'C4.iML1515'!A:C,2,FALSE)</f>
        <v>1</v>
      </c>
    </row>
    <row r="65" spans="1:5" x14ac:dyDescent="0.2">
      <c r="A65" s="3" t="s">
        <v>185</v>
      </c>
      <c r="B65" s="3">
        <f t="shared" si="1"/>
        <v>1</v>
      </c>
      <c r="C65" s="3" t="s">
        <v>187</v>
      </c>
      <c r="D65" s="4" t="str">
        <f>VLOOKUP(A65,'C4.iML1515'!A:C,3,FALSE)</f>
        <v>Kt2pp</v>
      </c>
      <c r="E65" s="4">
        <f>VLOOKUP(A65,'C4.iML1515'!A:C,2,FALSE)</f>
        <v>1</v>
      </c>
    </row>
    <row r="66" spans="1:5" x14ac:dyDescent="0.2">
      <c r="A66" s="3" t="s">
        <v>586</v>
      </c>
      <c r="B66" s="3">
        <f t="shared" si="1"/>
        <v>2</v>
      </c>
      <c r="C66" s="3" t="s">
        <v>3250</v>
      </c>
      <c r="D66" s="4" t="e">
        <f>VLOOKUP(A66,'C4.iML1515'!A:C,3,FALSE)</f>
        <v>#N/A</v>
      </c>
      <c r="E66" s="4" t="e">
        <f>VLOOKUP(A66,'C4.iML1515'!A:C,2,FALSE)</f>
        <v>#N/A</v>
      </c>
    </row>
    <row r="67" spans="1:5" x14ac:dyDescent="0.2">
      <c r="A67" s="3" t="s">
        <v>605</v>
      </c>
      <c r="B67" s="3">
        <f t="shared" si="1"/>
        <v>33</v>
      </c>
      <c r="C67" s="3" t="s">
        <v>3128</v>
      </c>
      <c r="D67" s="4" t="str">
        <f>VLOOKUP(A67,'C4.iML1515'!A:C,3,FALSE)</f>
        <v>NADH9, NADH10, NADH5</v>
      </c>
      <c r="E67" s="4">
        <f>VLOOKUP(A67,'C4.iML1515'!A:C,2,FALSE)</f>
        <v>3</v>
      </c>
    </row>
    <row r="68" spans="1:5" x14ac:dyDescent="0.2">
      <c r="A68" s="3" t="s">
        <v>607</v>
      </c>
      <c r="B68" s="3">
        <f t="shared" si="1"/>
        <v>2</v>
      </c>
      <c r="C68" s="3" t="s">
        <v>606</v>
      </c>
      <c r="D68" s="4" t="e">
        <f>VLOOKUP(A68,'C4.iML1515'!A:C,3,FALSE)</f>
        <v>#N/A</v>
      </c>
      <c r="E68" s="4" t="e">
        <f>VLOOKUP(A68,'C4.iML1515'!A:C,2,FALSE)</f>
        <v>#N/A</v>
      </c>
    </row>
    <row r="69" spans="1:5" x14ac:dyDescent="0.2">
      <c r="A69" s="3" t="s">
        <v>608</v>
      </c>
      <c r="B69" s="3">
        <f t="shared" si="1"/>
        <v>2</v>
      </c>
      <c r="C69" s="3" t="s">
        <v>609</v>
      </c>
      <c r="D69" s="4" t="str">
        <f>VLOOKUP(A69,'C4.iML1515'!A:C,3,FALSE)</f>
        <v>CLtipp</v>
      </c>
      <c r="E69" s="4">
        <f>VLOOKUP(A69,'C4.iML1515'!A:C,2,FALSE)</f>
        <v>1</v>
      </c>
    </row>
    <row r="70" spans="1:5" x14ac:dyDescent="0.2">
      <c r="A70" s="3" t="s">
        <v>610</v>
      </c>
      <c r="B70" s="3">
        <f t="shared" si="1"/>
        <v>2</v>
      </c>
      <c r="C70" s="3" t="s">
        <v>609</v>
      </c>
      <c r="D70" s="4" t="e">
        <f>VLOOKUP(A70,'C4.iML1515'!A:C,3,FALSE)</f>
        <v>#N/A</v>
      </c>
      <c r="E70" s="4" t="e">
        <f>VLOOKUP(A70,'C4.iML1515'!A:C,2,FALSE)</f>
        <v>#N/A</v>
      </c>
    </row>
    <row r="71" spans="1:5" x14ac:dyDescent="0.2">
      <c r="A71" s="3" t="s">
        <v>235</v>
      </c>
      <c r="B71" s="3">
        <f t="shared" si="1"/>
        <v>1</v>
      </c>
      <c r="C71" s="3" t="s">
        <v>3401</v>
      </c>
      <c r="D71" s="4" t="str">
        <f>VLOOKUP(A71,'C4.iML1515'!A:C,3,FALSE)</f>
        <v>FORtppi, FORt2pp</v>
      </c>
      <c r="E71" s="4">
        <f>VLOOKUP(A71,'C4.iML1515'!A:C,2,FALSE)</f>
        <v>2</v>
      </c>
    </row>
    <row r="72" spans="1:5" x14ac:dyDescent="0.2">
      <c r="A72" s="3" t="s">
        <v>236</v>
      </c>
      <c r="B72" s="3">
        <f t="shared" si="1"/>
        <v>3</v>
      </c>
      <c r="C72" s="3" t="s">
        <v>3190</v>
      </c>
      <c r="D72" s="4" t="str">
        <f>VLOOKUP(A72,'C4.iML1515'!A:C,3,FALSE)</f>
        <v>FORtppi, FORt2pp</v>
      </c>
      <c r="E72" s="4">
        <f>VLOOKUP(A72,'C4.iML1515'!A:C,2,FALSE)</f>
        <v>2</v>
      </c>
    </row>
    <row r="73" spans="1:5" x14ac:dyDescent="0.2">
      <c r="A73" s="3" t="s">
        <v>248</v>
      </c>
      <c r="B73" s="3">
        <f t="shared" si="1"/>
        <v>6</v>
      </c>
      <c r="C73" s="3" t="s">
        <v>3350</v>
      </c>
      <c r="D73" s="4" t="str">
        <f>VLOOKUP(A73,'C4.iML1515'!A:C,3,FALSE)</f>
        <v>PHEMEabcpp</v>
      </c>
      <c r="E73" s="4">
        <f>VLOOKUP(A73,'C4.iML1515'!A:C,2,FALSE)</f>
        <v>1</v>
      </c>
    </row>
    <row r="74" spans="1:5" x14ac:dyDescent="0.2">
      <c r="A74" s="3" t="s">
        <v>268</v>
      </c>
      <c r="B74" s="3">
        <f t="shared" si="1"/>
        <v>2</v>
      </c>
      <c r="C74" s="3" t="s">
        <v>3472</v>
      </c>
      <c r="D74" s="4" t="str">
        <f>VLOOKUP(A74,'C4.iML1515'!A:C,3,FALSE)</f>
        <v>Ftpp</v>
      </c>
      <c r="E74" s="4">
        <f>VLOOKUP(A74,'C4.iML1515'!A:C,2,FALSE)</f>
        <v>1</v>
      </c>
    </row>
    <row r="75" spans="1:5" x14ac:dyDescent="0.2">
      <c r="A75" s="3" t="s">
        <v>622</v>
      </c>
      <c r="B75" s="3">
        <f t="shared" si="1"/>
        <v>2</v>
      </c>
      <c r="C75" s="3" t="s">
        <v>3289</v>
      </c>
      <c r="D75" s="4" t="str">
        <f>VLOOKUP(A75,'C4.iML1515'!A:C,3,FALSE)</f>
        <v>DDGLCNt2rpp, GLCURt2rpp</v>
      </c>
      <c r="E75" s="4">
        <f>VLOOKUP(A75,'C4.iML1515'!A:C,2,FALSE)</f>
        <v>2</v>
      </c>
    </row>
    <row r="76" spans="1:5" x14ac:dyDescent="0.2">
      <c r="A76" s="3" t="s">
        <v>628</v>
      </c>
      <c r="B76" s="3">
        <f t="shared" si="1"/>
        <v>2</v>
      </c>
      <c r="C76" s="3" t="s">
        <v>3298</v>
      </c>
      <c r="D76" s="4" t="str">
        <f>VLOOKUP(A76,'C4.iML1515'!A:C,3,FALSE)</f>
        <v>PTRCt2pp</v>
      </c>
      <c r="E76" s="4">
        <f>VLOOKUP(A76,'C4.iML1515'!A:C,2,FALSE)</f>
        <v>1</v>
      </c>
    </row>
    <row r="77" spans="1:5" x14ac:dyDescent="0.2">
      <c r="A77" s="3" t="s">
        <v>629</v>
      </c>
      <c r="B77" s="3">
        <f t="shared" si="1"/>
        <v>2</v>
      </c>
      <c r="C77" s="3" t="s">
        <v>3298</v>
      </c>
      <c r="D77" s="4" t="str">
        <f>VLOOKUP(A77,'C4.iML1515'!A:C,3,FALSE)</f>
        <v>PTRCt2pp</v>
      </c>
      <c r="E77" s="4">
        <f>VLOOKUP(A77,'C4.iML1515'!A:C,2,FALSE)</f>
        <v>1</v>
      </c>
    </row>
    <row r="78" spans="1:5" x14ac:dyDescent="0.2">
      <c r="A78" s="3" t="s">
        <v>635</v>
      </c>
      <c r="B78" s="3">
        <f t="shared" si="1"/>
        <v>2</v>
      </c>
      <c r="C78" s="3" t="s">
        <v>606</v>
      </c>
      <c r="D78" s="4" t="str">
        <f>VLOOKUP(A78,'C4.iML1515'!A:C,3,FALSE)</f>
        <v>Kt2pp</v>
      </c>
      <c r="E78" s="4">
        <f>VLOOKUP(A78,'C4.iML1515'!A:C,2,FALSE)</f>
        <v>1</v>
      </c>
    </row>
    <row r="79" spans="1:5" x14ac:dyDescent="0.2">
      <c r="A79" s="3" t="s">
        <v>636</v>
      </c>
      <c r="B79" s="3">
        <f t="shared" si="1"/>
        <v>2</v>
      </c>
      <c r="C79" s="3" t="s">
        <v>606</v>
      </c>
      <c r="D79" s="4" t="str">
        <f>VLOOKUP(A79,'C4.iML1515'!A:C,3,FALSE)</f>
        <v>Kt2pp</v>
      </c>
      <c r="E79" s="4">
        <f>VLOOKUP(A79,'C4.iML1515'!A:C,2,FALSE)</f>
        <v>1</v>
      </c>
    </row>
    <row r="80" spans="1:5" x14ac:dyDescent="0.2">
      <c r="A80" s="3" t="s">
        <v>637</v>
      </c>
      <c r="B80" s="3">
        <f t="shared" si="1"/>
        <v>2</v>
      </c>
      <c r="C80" s="3" t="s">
        <v>606</v>
      </c>
      <c r="D80" s="4" t="str">
        <f>VLOOKUP(A80,'C4.iML1515'!A:C,3,FALSE)</f>
        <v>Kt2pp</v>
      </c>
      <c r="E80" s="4">
        <f>VLOOKUP(A80,'C4.iML1515'!A:C,2,FALSE)</f>
        <v>1</v>
      </c>
    </row>
    <row r="81" spans="1:5" x14ac:dyDescent="0.2">
      <c r="A81" s="3" t="s">
        <v>638</v>
      </c>
      <c r="B81" s="3">
        <f t="shared" si="1"/>
        <v>3</v>
      </c>
      <c r="C81" s="3" t="s">
        <v>3057</v>
      </c>
      <c r="D81" s="4" t="str">
        <f>VLOOKUP(A81,'C4.iML1515'!A:C,3,FALSE)</f>
        <v>PItpp</v>
      </c>
      <c r="E81" s="4">
        <f>VLOOKUP(A81,'C4.iML1515'!A:C,2,FALSE)</f>
        <v>1</v>
      </c>
    </row>
    <row r="82" spans="1:5" x14ac:dyDescent="0.2">
      <c r="A82" s="3" t="s">
        <v>643</v>
      </c>
      <c r="B82" s="3">
        <f t="shared" si="1"/>
        <v>2</v>
      </c>
      <c r="C82" s="3" t="s">
        <v>3335</v>
      </c>
      <c r="D82" s="4" t="e">
        <f>VLOOKUP(A82,'C4.iML1515'!A:C,3,FALSE)</f>
        <v>#N/A</v>
      </c>
      <c r="E82" s="4" t="e">
        <f>VLOOKUP(A82,'C4.iML1515'!A:C,2,FALSE)</f>
        <v>#N/A</v>
      </c>
    </row>
    <row r="83" spans="1:5" x14ac:dyDescent="0.2">
      <c r="A83" s="3" t="s">
        <v>396</v>
      </c>
      <c r="B83" s="3">
        <f t="shared" si="1"/>
        <v>2</v>
      </c>
      <c r="C83" s="3" t="s">
        <v>3333</v>
      </c>
      <c r="D83" s="4" t="e">
        <f>VLOOKUP(A83,'C4.iML1515'!A:C,3,FALSE)</f>
        <v>#N/A</v>
      </c>
      <c r="E83" s="4" t="e">
        <f>VLOOKUP(A83,'C4.iML1515'!A:C,2,FALSE)</f>
        <v>#N/A</v>
      </c>
    </row>
    <row r="84" spans="1:5" x14ac:dyDescent="0.2">
      <c r="A84" s="3" t="s">
        <v>397</v>
      </c>
      <c r="B84" s="3">
        <f t="shared" si="1"/>
        <v>2</v>
      </c>
      <c r="C84" s="3" t="s">
        <v>3333</v>
      </c>
      <c r="D84" s="4" t="e">
        <f>VLOOKUP(A84,'C4.iML1515'!A:C,3,FALSE)</f>
        <v>#N/A</v>
      </c>
      <c r="E84" s="4" t="e">
        <f>VLOOKUP(A84,'C4.iML1515'!A:C,2,FALSE)</f>
        <v>#N/A</v>
      </c>
    </row>
    <row r="85" spans="1:5" x14ac:dyDescent="0.2">
      <c r="A85" s="3" t="s">
        <v>646</v>
      </c>
      <c r="B85" s="3">
        <f t="shared" si="1"/>
        <v>2</v>
      </c>
      <c r="C85" s="3" t="s">
        <v>3202</v>
      </c>
      <c r="D85" s="4" t="str">
        <f>VLOOKUP(A85,'C4.iML1515'!A:C,3,FALSE)</f>
        <v>PNTOt4pp</v>
      </c>
      <c r="E85" s="4">
        <f>VLOOKUP(A85,'C4.iML1515'!A:C,2,FALSE)</f>
        <v>1</v>
      </c>
    </row>
    <row r="86" spans="1:5" x14ac:dyDescent="0.2">
      <c r="A86" s="3" t="s">
        <v>1918</v>
      </c>
      <c r="B86" s="3">
        <v>2</v>
      </c>
      <c r="C86" s="3" t="s">
        <v>3135</v>
      </c>
      <c r="D86" s="4" t="str">
        <f>VLOOKUP(A86,'C4.iML1515'!A:C,3,FALSE)</f>
        <v>4ABZGLUtr</v>
      </c>
      <c r="E86" s="4">
        <f>VLOOKUP(A86,'C4.iML1515'!A:C,2,FALSE)</f>
        <v>1</v>
      </c>
    </row>
    <row r="87" spans="1:5" x14ac:dyDescent="0.2">
      <c r="A87" s="3" t="s">
        <v>2253</v>
      </c>
      <c r="B87" s="3">
        <v>2</v>
      </c>
      <c r="C87" s="3" t="s">
        <v>3305</v>
      </c>
      <c r="D87" s="4" t="str">
        <f>VLOOKUP(A87,'C4.iML1515'!A:C,3,FALSE)</f>
        <v>XYLUt2pp, 23DOGULNt4pp</v>
      </c>
      <c r="E87" s="4">
        <f>VLOOKUP(A87,'C4.iML1515'!A:C,2,FALSE)</f>
        <v>2</v>
      </c>
    </row>
    <row r="88" spans="1:5" x14ac:dyDescent="0.2">
      <c r="A88" s="3" t="s">
        <v>2255</v>
      </c>
      <c r="B88" s="3">
        <v>2</v>
      </c>
      <c r="C88" s="3" t="s">
        <v>3305</v>
      </c>
      <c r="D88" s="4" t="str">
        <f>VLOOKUP(A88,'C4.iML1515'!A:C,3,FALSE)</f>
        <v>XYLUt2pp, 23DOGULNt4pp</v>
      </c>
      <c r="E88" s="4">
        <f>VLOOKUP(A88,'C4.iML1515'!A:C,2,FALSE)</f>
        <v>2</v>
      </c>
    </row>
    <row r="89" spans="1:5" x14ac:dyDescent="0.2">
      <c r="A89" s="3" t="s">
        <v>2256</v>
      </c>
      <c r="B89" s="3">
        <v>2</v>
      </c>
      <c r="C89" s="3" t="s">
        <v>3305</v>
      </c>
      <c r="D89" s="4" t="str">
        <f>VLOOKUP(A89,'C4.iML1515'!A:C,3,FALSE)</f>
        <v>XYLUt2pp, 23DOGULNt4pp</v>
      </c>
      <c r="E89" s="4">
        <f>VLOOKUP(A89,'C4.iML1515'!A:C,2,FALSE)</f>
        <v>2</v>
      </c>
    </row>
    <row r="90" spans="1:5" x14ac:dyDescent="0.2">
      <c r="A90" s="3" t="s">
        <v>1939</v>
      </c>
      <c r="B90" s="3">
        <v>2</v>
      </c>
      <c r="C90" s="3" t="s">
        <v>3313</v>
      </c>
      <c r="D90" s="4" t="str">
        <f>VLOOKUP(A90,'C4.iML1515'!A:C,3,FALSE)</f>
        <v>4HBZt3pp</v>
      </c>
      <c r="E90" s="4">
        <f>VLOOKUP(A90,'C4.iML1515'!A:C,2,FALSE)</f>
        <v>1</v>
      </c>
    </row>
    <row r="91" spans="1:5" x14ac:dyDescent="0.2">
      <c r="A91" s="3" t="s">
        <v>1941</v>
      </c>
      <c r="B91" s="3">
        <v>2</v>
      </c>
      <c r="C91" s="3" t="s">
        <v>3313</v>
      </c>
      <c r="D91" s="4" t="str">
        <f>VLOOKUP(A91,'C4.iML1515'!A:C,3,FALSE)</f>
        <v>4HBZt3pp</v>
      </c>
      <c r="E91" s="4">
        <f>VLOOKUP(A91,'C4.iML1515'!A:C,2,FALSE)</f>
        <v>1</v>
      </c>
    </row>
    <row r="92" spans="1:5" x14ac:dyDescent="0.2">
      <c r="A92" s="3" t="s">
        <v>3060</v>
      </c>
      <c r="B92" s="3">
        <v>2</v>
      </c>
      <c r="C92" s="3" t="s">
        <v>3313</v>
      </c>
      <c r="D92" s="4" t="e">
        <f>VLOOKUP(A92,'C4.iML1515'!A:C,3,FALSE)</f>
        <v>#N/A</v>
      </c>
      <c r="E92" s="4" t="e">
        <f>VLOOKUP(A92,'C4.iML1515'!A:C,2,FALSE)</f>
        <v>#N/A</v>
      </c>
    </row>
    <row r="93" spans="1:5" x14ac:dyDescent="0.2">
      <c r="A93" s="3" t="s">
        <v>3065</v>
      </c>
      <c r="B93" s="3">
        <v>2</v>
      </c>
      <c r="C93" s="3" t="s">
        <v>3378</v>
      </c>
      <c r="D93" s="4" t="e">
        <f>VLOOKUP(A93,'C4.iML1515'!A:C,3,FALSE)</f>
        <v>#N/A</v>
      </c>
      <c r="E93" s="4" t="e">
        <f>VLOOKUP(A93,'C4.iML1515'!A:C,2,FALSE)</f>
        <v>#N/A</v>
      </c>
    </row>
    <row r="94" spans="1:5" x14ac:dyDescent="0.2">
      <c r="A94" s="3" t="s">
        <v>2571</v>
      </c>
      <c r="B94" s="3">
        <v>2</v>
      </c>
      <c r="C94" s="3" t="s">
        <v>3171</v>
      </c>
      <c r="D94" s="4" t="str">
        <f>VLOOKUP(A94,'C4.iML1515'!A:C,3,FALSE)</f>
        <v>ALAt2pp, LALALGLUtpp, LALADGLUtpp</v>
      </c>
      <c r="E94" s="4">
        <f>VLOOKUP(A94,'C4.iML1515'!A:C,2,FALSE)</f>
        <v>3</v>
      </c>
    </row>
    <row r="95" spans="1:5" x14ac:dyDescent="0.2">
      <c r="A95" s="3" t="s">
        <v>2410</v>
      </c>
      <c r="B95" s="3">
        <v>2</v>
      </c>
      <c r="C95" s="3" t="s">
        <v>3171</v>
      </c>
      <c r="D95" s="4" t="str">
        <f>VLOOKUP(A95,'C4.iML1515'!A:C,3,FALSE)</f>
        <v>LALALGLUtpp, LALADGLUtpp</v>
      </c>
      <c r="E95" s="4">
        <f>VLOOKUP(A95,'C4.iML1515'!A:C,2,FALSE)</f>
        <v>2</v>
      </c>
    </row>
    <row r="96" spans="1:5" x14ac:dyDescent="0.2">
      <c r="A96" s="3" t="s">
        <v>2413</v>
      </c>
      <c r="B96" s="3">
        <v>2</v>
      </c>
      <c r="C96" s="3" t="s">
        <v>3171</v>
      </c>
      <c r="D96" s="4" t="str">
        <f>VLOOKUP(A96,'C4.iML1515'!A:C,3,FALSE)</f>
        <v>LALALGLUtpp, LALADGLUtpp</v>
      </c>
      <c r="E96" s="4">
        <f>VLOOKUP(A96,'C4.iML1515'!A:C,2,FALSE)</f>
        <v>2</v>
      </c>
    </row>
    <row r="97" spans="1:5" x14ac:dyDescent="0.2">
      <c r="A97" s="3" t="s">
        <v>2412</v>
      </c>
      <c r="B97" s="3">
        <v>2</v>
      </c>
      <c r="C97" s="3" t="s">
        <v>3171</v>
      </c>
      <c r="D97" s="4" t="str">
        <f>VLOOKUP(A97,'C4.iML1515'!A:C,3,FALSE)</f>
        <v>LALALGLUtpp, LALADGLUtpp</v>
      </c>
      <c r="E97" s="4">
        <f>VLOOKUP(A97,'C4.iML1515'!A:C,2,FALSE)</f>
        <v>2</v>
      </c>
    </row>
    <row r="98" spans="1:5" x14ac:dyDescent="0.2">
      <c r="A98" s="3" t="s">
        <v>644</v>
      </c>
      <c r="B98" s="3">
        <f t="shared" ref="B98:B117" si="2">LEN(C98)-LEN(SUBSTITUTE(C98,",",""))+1</f>
        <v>3</v>
      </c>
      <c r="C98" s="3" t="s">
        <v>3339</v>
      </c>
      <c r="D98" s="4" t="str">
        <f>VLOOKUP(A98,'C4.iML1515'!A:C,3,FALSE)</f>
        <v>FRULYSt2pp, PSCLYSt2pp</v>
      </c>
      <c r="E98" s="4">
        <f>VLOOKUP(A98,'C4.iML1515'!A:C,2,FALSE)</f>
        <v>2</v>
      </c>
    </row>
    <row r="99" spans="1:5" x14ac:dyDescent="0.2">
      <c r="A99" s="3" t="s">
        <v>503</v>
      </c>
      <c r="B99" s="3">
        <f t="shared" si="2"/>
        <v>218</v>
      </c>
      <c r="C99" s="3" t="s">
        <v>3127</v>
      </c>
      <c r="D99" s="4" t="e">
        <f>VLOOKUP(A99,'C4.iML1515'!A:C,3,FALSE)</f>
        <v>#N/A</v>
      </c>
      <c r="E99" s="4" t="e">
        <f>VLOOKUP(A99,'C4.iML1515'!A:C,2,FALSE)</f>
        <v>#N/A</v>
      </c>
    </row>
    <row r="100" spans="1:5" x14ac:dyDescent="0.2">
      <c r="A100" s="3" t="s">
        <v>202</v>
      </c>
      <c r="B100" s="3">
        <f t="shared" si="2"/>
        <v>2</v>
      </c>
      <c r="C100" s="3" t="s">
        <v>3371</v>
      </c>
      <c r="D100" s="4" t="str">
        <f>VLOOKUP(A100,'C4.iML1515'!A:C,3,FALSE)</f>
        <v>CPGNtonex</v>
      </c>
      <c r="E100" s="4">
        <f>VLOOKUP(A100,'C4.iML1515'!A:C,2,FALSE)</f>
        <v>1</v>
      </c>
    </row>
    <row r="101" spans="1:5" x14ac:dyDescent="0.2">
      <c r="A101" s="3" t="s">
        <v>633</v>
      </c>
      <c r="B101" s="3">
        <f t="shared" si="2"/>
        <v>4</v>
      </c>
      <c r="C101" s="3" t="s">
        <v>3297</v>
      </c>
      <c r="D101" s="4" t="str">
        <f>VLOOKUP(A101,'C4.iML1515'!A:C,3,FALSE)</f>
        <v>PROt4pp, PPAt4pp</v>
      </c>
      <c r="E101" s="4">
        <f>VLOOKUP(A101,'C4.iML1515'!A:C,2,FALSE)</f>
        <v>2</v>
      </c>
    </row>
    <row r="102" spans="1:5" x14ac:dyDescent="0.2">
      <c r="A102" s="3" t="s">
        <v>473</v>
      </c>
      <c r="B102" s="3">
        <f t="shared" si="2"/>
        <v>3</v>
      </c>
      <c r="C102" s="3" t="s">
        <v>3370</v>
      </c>
      <c r="D102" s="4" t="str">
        <f>VLOOKUP(A102,'C4.iML1515'!A:C,3,FALSE)</f>
        <v>CBL1tonex, CBItonex, ADOCBLtonex</v>
      </c>
      <c r="E102" s="4">
        <f>VLOOKUP(A102,'C4.iML1515'!A:C,2,FALSE)</f>
        <v>3</v>
      </c>
    </row>
    <row r="103" spans="1:5" x14ac:dyDescent="0.2">
      <c r="A103" s="3" t="s">
        <v>219</v>
      </c>
      <c r="B103" s="3">
        <f t="shared" si="2"/>
        <v>3</v>
      </c>
      <c r="C103" s="3" t="s">
        <v>3237</v>
      </c>
      <c r="D103" s="4" t="str">
        <f>VLOOKUP(A103,'C4.iML1515'!A:C,3,FALSE)</f>
        <v>HOMt2pp, THRt2pp</v>
      </c>
      <c r="E103" s="4">
        <f>VLOOKUP(A103,'C4.iML1515'!A:C,2,FALSE)</f>
        <v>2</v>
      </c>
    </row>
    <row r="104" spans="1:5" x14ac:dyDescent="0.2">
      <c r="A104" s="3" t="s">
        <v>80</v>
      </c>
      <c r="B104" s="3">
        <f t="shared" si="2"/>
        <v>2</v>
      </c>
      <c r="C104" s="3" t="s">
        <v>3054</v>
      </c>
      <c r="D104" s="4" t="e">
        <f>VLOOKUP(A104,'C4.iML1515'!A:C,3,FALSE)</f>
        <v>#N/A</v>
      </c>
      <c r="E104" s="4" t="e">
        <f>VLOOKUP(A104,'C4.iML1515'!A:C,2,FALSE)</f>
        <v>#N/A</v>
      </c>
    </row>
    <row r="105" spans="1:5" x14ac:dyDescent="0.2">
      <c r="A105" s="3" t="s">
        <v>240</v>
      </c>
      <c r="B105" s="3">
        <f t="shared" si="2"/>
        <v>3</v>
      </c>
      <c r="C105" s="3" t="s">
        <v>3218</v>
      </c>
      <c r="D105" s="4" t="str">
        <f>VLOOKUP(A105,'C4.iML1515'!A:C,3,FALSE)</f>
        <v>SUCCt2_2pp, ACt2rpp</v>
      </c>
      <c r="E105" s="4">
        <f>VLOOKUP(A105,'C4.iML1515'!A:C,2,FALSE)</f>
        <v>2</v>
      </c>
    </row>
    <row r="106" spans="1:5" x14ac:dyDescent="0.2">
      <c r="A106" s="3" t="s">
        <v>634</v>
      </c>
      <c r="B106" s="3">
        <f t="shared" si="2"/>
        <v>3</v>
      </c>
      <c r="C106" s="3" t="s">
        <v>3246</v>
      </c>
      <c r="D106" s="4" t="str">
        <f>VLOOKUP(A106,'C4.iML1515'!A:C,3,FALSE)</f>
        <v>METt3pp, LEUt3pp</v>
      </c>
      <c r="E106" s="4">
        <f>VLOOKUP(A106,'C4.iML1515'!A:C,2,FALSE)</f>
        <v>2</v>
      </c>
    </row>
    <row r="107" spans="1:5" x14ac:dyDescent="0.2">
      <c r="A107" s="3" t="s">
        <v>549</v>
      </c>
      <c r="B107" s="3">
        <f t="shared" si="2"/>
        <v>11</v>
      </c>
      <c r="C107" s="3" t="s">
        <v>3262</v>
      </c>
      <c r="D107" s="4" t="e">
        <f>VLOOKUP(A107,'C4.iML1515'!A:C,3,FALSE)</f>
        <v>#N/A</v>
      </c>
      <c r="E107" s="4" t="e">
        <f>VLOOKUP(A107,'C4.iML1515'!A:C,2,FALSE)</f>
        <v>#N/A</v>
      </c>
    </row>
    <row r="108" spans="1:5" x14ac:dyDescent="0.2">
      <c r="A108" s="3" t="s">
        <v>220</v>
      </c>
      <c r="B108" s="3">
        <f t="shared" si="2"/>
        <v>3</v>
      </c>
      <c r="C108" s="3" t="s">
        <v>3179</v>
      </c>
      <c r="D108" s="4" t="str">
        <f>VLOOKUP(A108,'C4.iML1515'!A:C,3,FALSE)</f>
        <v>NI2tpp, COBALT2tpp, MG2tpp</v>
      </c>
      <c r="E108" s="4">
        <f>VLOOKUP(A108,'C4.iML1515'!A:C,2,FALSE)</f>
        <v>3</v>
      </c>
    </row>
    <row r="109" spans="1:5" x14ac:dyDescent="0.2">
      <c r="A109" s="3" t="s">
        <v>254</v>
      </c>
      <c r="B109" s="3">
        <f t="shared" si="2"/>
        <v>2</v>
      </c>
      <c r="C109" s="3" t="s">
        <v>3148</v>
      </c>
      <c r="D109" s="4" t="str">
        <f>VLOOKUP(A109,'C4.iML1515'!A:C,3,FALSE)</f>
        <v>NO2t2rpp</v>
      </c>
      <c r="E109" s="4">
        <f>VLOOKUP(A109,'C4.iML1515'!A:C,2,FALSE)</f>
        <v>1</v>
      </c>
    </row>
    <row r="110" spans="1:5" x14ac:dyDescent="0.2">
      <c r="A110" s="3" t="s">
        <v>278</v>
      </c>
      <c r="B110" s="3">
        <f t="shared" si="2"/>
        <v>3</v>
      </c>
      <c r="C110" s="3" t="s">
        <v>3249</v>
      </c>
      <c r="D110" s="4" t="e">
        <f>VLOOKUP(A110,'C4.iML1515'!A:C,3,FALSE)</f>
        <v>#N/A</v>
      </c>
      <c r="E110" s="4" t="e">
        <f>VLOOKUP(A110,'C4.iML1515'!A:C,2,FALSE)</f>
        <v>#N/A</v>
      </c>
    </row>
    <row r="111" spans="1:5" x14ac:dyDescent="0.2">
      <c r="A111" s="3" t="s">
        <v>627</v>
      </c>
      <c r="B111" s="3">
        <f t="shared" si="2"/>
        <v>3</v>
      </c>
      <c r="C111" s="3" t="s">
        <v>2874</v>
      </c>
      <c r="D111" s="4" t="e">
        <f>VLOOKUP(A111,'C4.iML1515'!A:C,3,FALSE)</f>
        <v>#N/A</v>
      </c>
      <c r="E111" s="4" t="e">
        <f>VLOOKUP(A111,'C4.iML1515'!A:C,2,FALSE)</f>
        <v>#N/A</v>
      </c>
    </row>
    <row r="112" spans="1:5" x14ac:dyDescent="0.2">
      <c r="A112" s="3" t="s">
        <v>533</v>
      </c>
      <c r="B112" s="3">
        <f t="shared" si="2"/>
        <v>3</v>
      </c>
      <c r="C112" s="3" t="s">
        <v>3173</v>
      </c>
      <c r="D112" s="4" t="str">
        <f>VLOOKUP(A112,'C4.iML1515'!A:C,3,FALSE)</f>
        <v>MELIBt2pp</v>
      </c>
      <c r="E112" s="4">
        <f>VLOOKUP(A112,'C4.iML1515'!A:C,2,FALSE)</f>
        <v>1</v>
      </c>
    </row>
    <row r="113" spans="1:5" x14ac:dyDescent="0.2">
      <c r="A113" s="3" t="s">
        <v>594</v>
      </c>
      <c r="B113" s="3">
        <f t="shared" si="2"/>
        <v>3</v>
      </c>
      <c r="C113" s="3" t="s">
        <v>3259</v>
      </c>
      <c r="D113" s="4" t="str">
        <f>VLOOKUP(A113,'C4.iML1515'!A:C,3,FALSE)</f>
        <v>AGt3, CUt3</v>
      </c>
      <c r="E113" s="4">
        <f>VLOOKUP(A113,'C4.iML1515'!A:C,2,FALSE)</f>
        <v>2</v>
      </c>
    </row>
    <row r="114" spans="1:5" x14ac:dyDescent="0.2">
      <c r="A114" s="3" t="s">
        <v>595</v>
      </c>
      <c r="B114" s="3">
        <f t="shared" si="2"/>
        <v>3</v>
      </c>
      <c r="C114" s="3" t="s">
        <v>3259</v>
      </c>
      <c r="D114" s="4" t="str">
        <f>VLOOKUP(A114,'C4.iML1515'!A:C,3,FALSE)</f>
        <v>AGt3, CUt3</v>
      </c>
      <c r="E114" s="4">
        <f>VLOOKUP(A114,'C4.iML1515'!A:C,2,FALSE)</f>
        <v>2</v>
      </c>
    </row>
    <row r="115" spans="1:5" x14ac:dyDescent="0.2">
      <c r="A115" s="3" t="s">
        <v>601</v>
      </c>
      <c r="B115" s="3">
        <f t="shared" si="2"/>
        <v>3</v>
      </c>
      <c r="C115" s="3" t="s">
        <v>602</v>
      </c>
      <c r="D115" s="4" t="str">
        <f>VLOOKUP(A115,'C4.iML1515'!A:C,3,FALSE)</f>
        <v>CAt6pp</v>
      </c>
      <c r="E115" s="4">
        <f>VLOOKUP(A115,'C4.iML1515'!A:C,2,FALSE)</f>
        <v>1</v>
      </c>
    </row>
    <row r="116" spans="1:5" x14ac:dyDescent="0.2">
      <c r="A116" s="3" t="s">
        <v>619</v>
      </c>
      <c r="B116" s="3">
        <f t="shared" si="2"/>
        <v>3</v>
      </c>
      <c r="C116" s="3" t="s">
        <v>3176</v>
      </c>
      <c r="D116" s="4" t="e">
        <f>VLOOKUP(A116,'C4.iML1515'!A:C,3,FALSE)</f>
        <v>#N/A</v>
      </c>
      <c r="E116" s="4" t="e">
        <f>VLOOKUP(A116,'C4.iML1515'!A:C,2,FALSE)</f>
        <v>#N/A</v>
      </c>
    </row>
    <row r="117" spans="1:5" x14ac:dyDescent="0.2">
      <c r="A117" s="3" t="s">
        <v>640</v>
      </c>
      <c r="B117" s="3">
        <f t="shared" si="2"/>
        <v>3</v>
      </c>
      <c r="C117" s="3" t="s">
        <v>3056</v>
      </c>
      <c r="D117" s="4" t="e">
        <f>VLOOKUP(A117,'C4.iML1515'!A:C,3,FALSE)</f>
        <v>#N/A</v>
      </c>
      <c r="E117" s="4" t="e">
        <f>VLOOKUP(A117,'C4.iML1515'!A:C,2,FALSE)</f>
        <v>#N/A</v>
      </c>
    </row>
    <row r="118" spans="1:5" x14ac:dyDescent="0.2">
      <c r="A118" s="3" t="s">
        <v>1420</v>
      </c>
      <c r="B118" s="3">
        <v>3</v>
      </c>
      <c r="C118" s="3" t="s">
        <v>3111</v>
      </c>
      <c r="D118" s="4" t="str">
        <f>VLOOKUP(A118,'C4.iML1515'!A:C,3,FALSE)</f>
        <v>FE3DCITtonex</v>
      </c>
      <c r="E118" s="4">
        <f>VLOOKUP(A118,'C4.iML1515'!A:C,2,FALSE)</f>
        <v>1</v>
      </c>
    </row>
    <row r="119" spans="1:5" x14ac:dyDescent="0.2">
      <c r="A119" s="3" t="s">
        <v>631</v>
      </c>
      <c r="B119" s="3">
        <f t="shared" ref="B119:B182" si="3">LEN(C119)-LEN(SUBSTITUTE(C119,",",""))+1</f>
        <v>2</v>
      </c>
      <c r="C119" s="3" t="s">
        <v>3198</v>
      </c>
      <c r="D119" s="4" t="str">
        <f>VLOOKUP(A119,'C4.iML1515'!A:C,3,FALSE)</f>
        <v>CYStpp, ACSERtpp</v>
      </c>
      <c r="E119" s="4">
        <f>VLOOKUP(A119,'C4.iML1515'!A:C,2,FALSE)</f>
        <v>2</v>
      </c>
    </row>
    <row r="120" spans="1:5" x14ac:dyDescent="0.2">
      <c r="A120" s="3" t="s">
        <v>647</v>
      </c>
      <c r="B120" s="3">
        <f t="shared" si="3"/>
        <v>3</v>
      </c>
      <c r="C120" s="3" t="s">
        <v>3280</v>
      </c>
      <c r="D120" s="4" t="str">
        <f>VLOOKUP(A120,'C4.iML1515'!A:C,3,FALSE)</f>
        <v>LYSt3pp, ARGt3pp</v>
      </c>
      <c r="E120" s="4">
        <f>VLOOKUP(A120,'C4.iML1515'!A:C,2,FALSE)</f>
        <v>2</v>
      </c>
    </row>
    <row r="121" spans="1:5" x14ac:dyDescent="0.2">
      <c r="A121" s="3" t="s">
        <v>36</v>
      </c>
      <c r="B121" s="3">
        <f t="shared" si="3"/>
        <v>2</v>
      </c>
      <c r="C121" s="3" t="s">
        <v>3372</v>
      </c>
      <c r="D121" s="4" t="str">
        <f>VLOOKUP(A121,'C4.iML1515'!A:C,3,FALSE)</f>
        <v>FECRMtonex, FE3HOXtonex, FEOXAMtonex</v>
      </c>
      <c r="E121" s="4">
        <f>VLOOKUP(A121,'C4.iML1515'!A:C,2,FALSE)</f>
        <v>3</v>
      </c>
    </row>
    <row r="122" spans="1:5" x14ac:dyDescent="0.2">
      <c r="A122" s="3" t="s">
        <v>130</v>
      </c>
      <c r="B122" s="3">
        <f t="shared" si="3"/>
        <v>74</v>
      </c>
      <c r="C122" s="3" t="s">
        <v>3165</v>
      </c>
      <c r="D122" s="4" t="str">
        <f>VLOOKUP(A122,'C4.iML1515'!A:C,3,FALSE)</f>
        <v>DDCAtexi, TTDCAtexi, HDCAtexi, OCDCAtexi, OCDCEAtexi, TTDCEAtexi, HDCEAtexi</v>
      </c>
      <c r="E122" s="4">
        <f>VLOOKUP(A122,'C4.iML1515'!A:C,2,FALSE)</f>
        <v>7</v>
      </c>
    </row>
    <row r="123" spans="1:5" x14ac:dyDescent="0.2">
      <c r="A123" s="3" t="s">
        <v>206</v>
      </c>
      <c r="B123" s="3">
        <f t="shared" si="3"/>
        <v>4</v>
      </c>
      <c r="C123" s="3" t="s">
        <v>3469</v>
      </c>
      <c r="D123" s="4" t="str">
        <f>VLOOKUP(A123,'C4.iML1515'!A:C,3,FALSE)</f>
        <v>SPMDt3pp</v>
      </c>
      <c r="E123" s="4">
        <f>VLOOKUP(A123,'C4.iML1515'!A:C,2,FALSE)</f>
        <v>1</v>
      </c>
    </row>
    <row r="124" spans="1:5" x14ac:dyDescent="0.2">
      <c r="A124" s="3" t="s">
        <v>207</v>
      </c>
      <c r="B124" s="3">
        <f t="shared" si="3"/>
        <v>4</v>
      </c>
      <c r="C124" s="3" t="s">
        <v>3469</v>
      </c>
      <c r="D124" s="4" t="str">
        <f>VLOOKUP(A124,'C4.iML1515'!A:C,3,FALSE)</f>
        <v>SPMDt3pp</v>
      </c>
      <c r="E124" s="4">
        <f>VLOOKUP(A124,'C4.iML1515'!A:C,2,FALSE)</f>
        <v>1</v>
      </c>
    </row>
    <row r="125" spans="1:5" x14ac:dyDescent="0.2">
      <c r="A125" s="3" t="s">
        <v>2875</v>
      </c>
      <c r="B125" s="3">
        <f t="shared" si="3"/>
        <v>4</v>
      </c>
      <c r="C125" s="3" t="s">
        <v>3248</v>
      </c>
      <c r="D125" s="4" t="e">
        <f>VLOOKUP(A125,'C4.iML1515'!A:C,3,FALSE)</f>
        <v>#N/A</v>
      </c>
      <c r="E125" s="4" t="e">
        <f>VLOOKUP(A125,'C4.iML1515'!A:C,2,FALSE)</f>
        <v>#N/A</v>
      </c>
    </row>
    <row r="126" spans="1:5" x14ac:dyDescent="0.2">
      <c r="A126" s="3" t="s">
        <v>46</v>
      </c>
      <c r="B126" s="3">
        <f t="shared" si="3"/>
        <v>3</v>
      </c>
      <c r="C126" s="3" t="s">
        <v>3369</v>
      </c>
      <c r="D126" s="4" t="str">
        <f>VLOOKUP(A126,'C4.iML1515'!A:C,3,FALSE)</f>
        <v>FEENTERtonex</v>
      </c>
      <c r="E126" s="4">
        <f>VLOOKUP(A126,'C4.iML1515'!A:C,2,FALSE)</f>
        <v>1</v>
      </c>
    </row>
    <row r="127" spans="1:5" x14ac:dyDescent="0.2">
      <c r="A127" s="3" t="s">
        <v>103</v>
      </c>
      <c r="B127" s="3">
        <f t="shared" si="3"/>
        <v>4</v>
      </c>
      <c r="C127" s="3" t="s">
        <v>2985</v>
      </c>
      <c r="D127" s="4" t="e">
        <f>VLOOKUP(A127,'C4.iML1515'!A:C,3,FALSE)</f>
        <v>#N/A</v>
      </c>
      <c r="E127" s="4" t="e">
        <f>VLOOKUP(A127,'C4.iML1515'!A:C,2,FALSE)</f>
        <v>#N/A</v>
      </c>
    </row>
    <row r="128" spans="1:5" x14ac:dyDescent="0.2">
      <c r="A128" s="3" t="s">
        <v>212</v>
      </c>
      <c r="B128" s="3">
        <f t="shared" si="3"/>
        <v>2</v>
      </c>
      <c r="C128" s="3" t="s">
        <v>2901</v>
      </c>
      <c r="D128" s="4" t="e">
        <f>VLOOKUP(A128,'C4.iML1515'!A:C,3,FALSE)</f>
        <v>#N/A</v>
      </c>
      <c r="E128" s="4" t="e">
        <f>VLOOKUP(A128,'C4.iML1515'!A:C,2,FALSE)</f>
        <v>#N/A</v>
      </c>
    </row>
    <row r="129" spans="1:5" x14ac:dyDescent="0.2">
      <c r="A129" s="3" t="s">
        <v>556</v>
      </c>
      <c r="B129" s="3">
        <f t="shared" si="3"/>
        <v>4</v>
      </c>
      <c r="C129" s="3" t="s">
        <v>2986</v>
      </c>
      <c r="D129" s="4" t="str">
        <f>VLOOKUP(A129,'C4.iML1515'!A:C,3,FALSE)</f>
        <v>THRt4pp, SERt4pp</v>
      </c>
      <c r="E129" s="4">
        <f>VLOOKUP(A129,'C4.iML1515'!A:C,2,FALSE)</f>
        <v>2</v>
      </c>
    </row>
    <row r="130" spans="1:5" x14ac:dyDescent="0.2">
      <c r="A130" s="3" t="s">
        <v>561</v>
      </c>
      <c r="B130" s="3">
        <f t="shared" si="3"/>
        <v>4</v>
      </c>
      <c r="C130" s="3" t="s">
        <v>3112</v>
      </c>
      <c r="D130" s="4" t="str">
        <f>VLOOKUP(A130,'C4.iML1515'!A:C,3,FALSE)</f>
        <v>HCO3E</v>
      </c>
      <c r="E130" s="4">
        <f>VLOOKUP(A130,'C4.iML1515'!A:C,2,FALSE)</f>
        <v>1</v>
      </c>
    </row>
    <row r="131" spans="1:5" x14ac:dyDescent="0.2">
      <c r="A131" s="3" t="s">
        <v>563</v>
      </c>
      <c r="B131" s="3">
        <f t="shared" si="3"/>
        <v>3</v>
      </c>
      <c r="C131" s="3" t="s">
        <v>3415</v>
      </c>
      <c r="D131" s="4" t="str">
        <f>VLOOKUP(A131,'C4.iML1515'!A:C,3,FALSE)</f>
        <v>TRPt2rpp, INDOLEt2rpp</v>
      </c>
      <c r="E131" s="4">
        <f>VLOOKUP(A131,'C4.iML1515'!A:C,2,FALSE)</f>
        <v>2</v>
      </c>
    </row>
    <row r="132" spans="1:5" x14ac:dyDescent="0.2">
      <c r="A132" s="3" t="s">
        <v>564</v>
      </c>
      <c r="B132" s="3">
        <f t="shared" si="3"/>
        <v>4</v>
      </c>
      <c r="C132" s="3" t="s">
        <v>2987</v>
      </c>
      <c r="D132" s="4" t="str">
        <f>VLOOKUP(A132,'C4.iML1515'!A:C,3,FALSE)</f>
        <v>TYRt2rpp</v>
      </c>
      <c r="E132" s="4">
        <f>VLOOKUP(A132,'C4.iML1515'!A:C,2,FALSE)</f>
        <v>1</v>
      </c>
    </row>
    <row r="133" spans="1:5" x14ac:dyDescent="0.2">
      <c r="A133" s="3" t="s">
        <v>565</v>
      </c>
      <c r="B133" s="3">
        <f t="shared" si="3"/>
        <v>1</v>
      </c>
      <c r="C133" s="3" t="s">
        <v>3151</v>
      </c>
      <c r="D133" s="4" t="str">
        <f>VLOOKUP(A133,'C4.iML1515'!A:C,3,FALSE)</f>
        <v>TRPt2rpp</v>
      </c>
      <c r="E133" s="4">
        <f>VLOOKUP(A133,'C4.iML1515'!A:C,2,FALSE)</f>
        <v>1</v>
      </c>
    </row>
    <row r="134" spans="1:5" x14ac:dyDescent="0.2">
      <c r="A134" s="3" t="s">
        <v>221</v>
      </c>
      <c r="B134" s="3">
        <f t="shared" si="3"/>
        <v>2</v>
      </c>
      <c r="C134" s="3" t="s">
        <v>3335</v>
      </c>
      <c r="D134" s="4" t="e">
        <f>VLOOKUP(A134,'C4.iML1515'!A:C,3,FALSE)</f>
        <v>#N/A</v>
      </c>
      <c r="E134" s="4" t="e">
        <f>VLOOKUP(A134,'C4.iML1515'!A:C,2,FALSE)</f>
        <v>#N/A</v>
      </c>
    </row>
    <row r="135" spans="1:5" x14ac:dyDescent="0.2">
      <c r="A135" s="3" t="s">
        <v>230</v>
      </c>
      <c r="B135" s="3">
        <f t="shared" si="3"/>
        <v>4</v>
      </c>
      <c r="C135" s="3" t="s">
        <v>3209</v>
      </c>
      <c r="D135" s="4" t="str">
        <f>VLOOKUP(A135,'C4.iML1515'!A:C,3,FALSE)</f>
        <v>NO3t7pp</v>
      </c>
      <c r="E135" s="4">
        <f>VLOOKUP(A135,'C4.iML1515'!A:C,2,FALSE)</f>
        <v>1</v>
      </c>
    </row>
    <row r="136" spans="1:5" x14ac:dyDescent="0.2">
      <c r="A136" s="3" t="s">
        <v>231</v>
      </c>
      <c r="B136" s="3">
        <f t="shared" si="3"/>
        <v>4</v>
      </c>
      <c r="C136" s="3" t="s">
        <v>3209</v>
      </c>
      <c r="D136" s="4" t="str">
        <f>VLOOKUP(A136,'C4.iML1515'!A:C,3,FALSE)</f>
        <v>NO2t2rpp, NO3t7pp</v>
      </c>
      <c r="E136" s="4">
        <f>VLOOKUP(A136,'C4.iML1515'!A:C,2,FALSE)</f>
        <v>2</v>
      </c>
    </row>
    <row r="137" spans="1:5" x14ac:dyDescent="0.2">
      <c r="A137" s="3" t="s">
        <v>250</v>
      </c>
      <c r="B137" s="3">
        <f t="shared" si="3"/>
        <v>4</v>
      </c>
      <c r="C137" s="3" t="s">
        <v>3468</v>
      </c>
      <c r="D137" s="4" t="str">
        <f>VLOOKUP(A137,'C4.iML1515'!A:C,3,FALSE)</f>
        <v>CYStpp, ACSERtpp, SERtpp</v>
      </c>
      <c r="E137" s="4">
        <f>VLOOKUP(A137,'C4.iML1515'!A:C,2,FALSE)</f>
        <v>3</v>
      </c>
    </row>
    <row r="138" spans="1:5" x14ac:dyDescent="0.2">
      <c r="A138" s="3" t="s">
        <v>596</v>
      </c>
      <c r="B138" s="3">
        <f t="shared" si="3"/>
        <v>2</v>
      </c>
      <c r="C138" s="3" t="s">
        <v>2901</v>
      </c>
      <c r="D138" s="4" t="str">
        <f>VLOOKUP(A138,'C4.iML1515'!A:C,3,FALSE)</f>
        <v>NAt3_1p5pp</v>
      </c>
      <c r="E138" s="4">
        <f>VLOOKUP(A138,'C4.iML1515'!A:C,2,FALSE)</f>
        <v>1</v>
      </c>
    </row>
    <row r="139" spans="1:5" x14ac:dyDescent="0.2">
      <c r="A139" s="3" t="s">
        <v>597</v>
      </c>
      <c r="B139" s="3">
        <f t="shared" si="3"/>
        <v>3</v>
      </c>
      <c r="C139" s="3" t="s">
        <v>3265</v>
      </c>
      <c r="D139" s="4" t="str">
        <f>VLOOKUP(A139,'C4.iML1515'!A:C,3,FALSE)</f>
        <v>NAt3_2pp</v>
      </c>
      <c r="E139" s="4">
        <f>VLOOKUP(A139,'C4.iML1515'!A:C,2,FALSE)</f>
        <v>1</v>
      </c>
    </row>
    <row r="140" spans="1:5" x14ac:dyDescent="0.2">
      <c r="A140" s="3" t="s">
        <v>603</v>
      </c>
      <c r="B140" s="3">
        <f t="shared" si="3"/>
        <v>4</v>
      </c>
      <c r="C140" s="3" t="s">
        <v>3260</v>
      </c>
      <c r="D140" s="4" t="str">
        <f>VLOOKUP(A140,'C4.iML1515'!A:C,3,FALSE)</f>
        <v>Kt3pp, NAt3pp, CA2t3pp</v>
      </c>
      <c r="E140" s="4">
        <f>VLOOKUP(A140,'C4.iML1515'!A:C,2,FALSE)</f>
        <v>3</v>
      </c>
    </row>
    <row r="141" spans="1:5" x14ac:dyDescent="0.2">
      <c r="A141" s="3" t="s">
        <v>477</v>
      </c>
      <c r="B141" s="3">
        <f t="shared" si="3"/>
        <v>4</v>
      </c>
      <c r="C141" s="3" t="s">
        <v>3329</v>
      </c>
      <c r="D141" s="4" t="str">
        <f>VLOOKUP(A141,'C4.iML1515'!A:C,3,FALSE)</f>
        <v>ASCBptspp</v>
      </c>
      <c r="E141" s="4">
        <f>VLOOKUP(A141,'C4.iML1515'!A:C,2,FALSE)</f>
        <v>1</v>
      </c>
    </row>
    <row r="142" spans="1:5" x14ac:dyDescent="0.2">
      <c r="A142" s="3" t="s">
        <v>478</v>
      </c>
      <c r="B142" s="3">
        <f t="shared" si="3"/>
        <v>4</v>
      </c>
      <c r="C142" s="3" t="s">
        <v>3329</v>
      </c>
      <c r="D142" s="4" t="str">
        <f>VLOOKUP(A142,'C4.iML1515'!A:C,3,FALSE)</f>
        <v>ASCBptspp</v>
      </c>
      <c r="E142" s="4">
        <f>VLOOKUP(A142,'C4.iML1515'!A:C,2,FALSE)</f>
        <v>1</v>
      </c>
    </row>
    <row r="143" spans="1:5" x14ac:dyDescent="0.2">
      <c r="A143" s="3" t="s">
        <v>479</v>
      </c>
      <c r="B143" s="3">
        <f t="shared" si="3"/>
        <v>4</v>
      </c>
      <c r="C143" s="3" t="s">
        <v>3329</v>
      </c>
      <c r="D143" s="4" t="str">
        <f>VLOOKUP(A143,'C4.iML1515'!A:C,3,FALSE)</f>
        <v>ASCBptspp</v>
      </c>
      <c r="E143" s="4">
        <f>VLOOKUP(A143,'C4.iML1515'!A:C,2,FALSE)</f>
        <v>1</v>
      </c>
    </row>
    <row r="144" spans="1:5" x14ac:dyDescent="0.2">
      <c r="A144" s="3" t="s">
        <v>357</v>
      </c>
      <c r="B144" s="3">
        <f t="shared" si="3"/>
        <v>4</v>
      </c>
      <c r="C144" s="3" t="s">
        <v>3327</v>
      </c>
      <c r="D144" s="4" t="str">
        <f>VLOOKUP(A144,'C4.iML1515'!A:C,3,FALSE)</f>
        <v>GALTptspp</v>
      </c>
      <c r="E144" s="4">
        <f>VLOOKUP(A144,'C4.iML1515'!A:C,2,FALSE)</f>
        <v>1</v>
      </c>
    </row>
    <row r="145" spans="1:5" x14ac:dyDescent="0.2">
      <c r="A145" s="3" t="s">
        <v>358</v>
      </c>
      <c r="B145" s="3">
        <f t="shared" si="3"/>
        <v>4</v>
      </c>
      <c r="C145" s="3" t="s">
        <v>3327</v>
      </c>
      <c r="D145" s="4" t="str">
        <f>VLOOKUP(A145,'C4.iML1515'!A:C,3,FALSE)</f>
        <v>GALTptspp</v>
      </c>
      <c r="E145" s="4">
        <f>VLOOKUP(A145,'C4.iML1515'!A:C,2,FALSE)</f>
        <v>1</v>
      </c>
    </row>
    <row r="146" spans="1:5" x14ac:dyDescent="0.2">
      <c r="A146" s="3" t="s">
        <v>232</v>
      </c>
      <c r="B146" s="3">
        <f t="shared" si="3"/>
        <v>4</v>
      </c>
      <c r="C146" s="3" t="s">
        <v>3327</v>
      </c>
      <c r="D146" s="4" t="e">
        <f>VLOOKUP(A146,'C4.iML1515'!A:C,3,FALSE)</f>
        <v>#N/A</v>
      </c>
      <c r="E146" s="4" t="e">
        <f>VLOOKUP(A146,'C4.iML1515'!A:C,2,FALSE)</f>
        <v>#N/A</v>
      </c>
    </row>
    <row r="147" spans="1:5" x14ac:dyDescent="0.2">
      <c r="A147" s="3" t="s">
        <v>389</v>
      </c>
      <c r="B147" s="3">
        <f t="shared" si="3"/>
        <v>4</v>
      </c>
      <c r="C147" s="3" t="s">
        <v>3328</v>
      </c>
      <c r="D147" s="4" t="str">
        <f>VLOOKUP(A147,'C4.iML1515'!A:C,3,FALSE)</f>
        <v>MNLptspp</v>
      </c>
      <c r="E147" s="4">
        <f>VLOOKUP(A147,'C4.iML1515'!A:C,2,FALSE)</f>
        <v>1</v>
      </c>
    </row>
    <row r="148" spans="1:5" x14ac:dyDescent="0.2">
      <c r="A148" s="3" t="s">
        <v>390</v>
      </c>
      <c r="B148" s="3">
        <f t="shared" si="3"/>
        <v>4</v>
      </c>
      <c r="C148" s="3" t="s">
        <v>3328</v>
      </c>
      <c r="D148" s="4" t="str">
        <f>VLOOKUP(A148,'C4.iML1515'!A:C,3,FALSE)</f>
        <v>MNLptspp</v>
      </c>
      <c r="E148" s="4">
        <f>VLOOKUP(A148,'C4.iML1515'!A:C,2,FALSE)</f>
        <v>1</v>
      </c>
    </row>
    <row r="149" spans="1:5" x14ac:dyDescent="0.2">
      <c r="A149" s="3" t="s">
        <v>391</v>
      </c>
      <c r="B149" s="3">
        <f t="shared" si="3"/>
        <v>4</v>
      </c>
      <c r="C149" s="3" t="s">
        <v>3328</v>
      </c>
      <c r="D149" s="4" t="str">
        <f>VLOOKUP(A149,'C4.iML1515'!A:C,3,FALSE)</f>
        <v>MNLptspp</v>
      </c>
      <c r="E149" s="4">
        <f>VLOOKUP(A149,'C4.iML1515'!A:C,2,FALSE)</f>
        <v>1</v>
      </c>
    </row>
    <row r="150" spans="1:5" x14ac:dyDescent="0.2">
      <c r="A150" s="3" t="s">
        <v>49</v>
      </c>
      <c r="B150" s="3">
        <f t="shared" si="3"/>
        <v>2</v>
      </c>
      <c r="C150" s="3" t="s">
        <v>3373</v>
      </c>
      <c r="D150" s="4" t="str">
        <f>VLOOKUP(A150,'C4.iML1515'!A:C,3,FALSE)</f>
        <v>FE3DHBZStonex</v>
      </c>
      <c r="E150" s="4">
        <f>VLOOKUP(A150,'C4.iML1515'!A:C,2,FALSE)</f>
        <v>1</v>
      </c>
    </row>
    <row r="151" spans="1:5" x14ac:dyDescent="0.2">
      <c r="A151" s="3" t="s">
        <v>182</v>
      </c>
      <c r="B151" s="3">
        <f t="shared" si="3"/>
        <v>5</v>
      </c>
      <c r="C151" s="3" t="s">
        <v>3466</v>
      </c>
      <c r="D151" s="4" t="str">
        <f>VLOOKUP(A151,'C4.iML1515'!A:C,3,FALSE)</f>
        <v>ULA4Ntppi</v>
      </c>
      <c r="E151" s="4">
        <f>VLOOKUP(A151,'C4.iML1515'!A:C,2,FALSE)</f>
        <v>1</v>
      </c>
    </row>
    <row r="152" spans="1:5" x14ac:dyDescent="0.2">
      <c r="A152" s="3" t="s">
        <v>183</v>
      </c>
      <c r="B152" s="3">
        <f t="shared" si="3"/>
        <v>5</v>
      </c>
      <c r="C152" s="3" t="s">
        <v>3466</v>
      </c>
      <c r="D152" s="4" t="str">
        <f>VLOOKUP(A152,'C4.iML1515'!A:C,3,FALSE)</f>
        <v>ULA4Ntppi</v>
      </c>
      <c r="E152" s="4">
        <f>VLOOKUP(A152,'C4.iML1515'!A:C,2,FALSE)</f>
        <v>1</v>
      </c>
    </row>
    <row r="153" spans="1:5" x14ac:dyDescent="0.2">
      <c r="A153" s="3" t="s">
        <v>583</v>
      </c>
      <c r="B153" s="3">
        <f t="shared" si="3"/>
        <v>3</v>
      </c>
      <c r="C153" s="3" t="s">
        <v>3384</v>
      </c>
      <c r="D153" s="4" t="str">
        <f>VLOOKUP(A153,'C4.iML1515'!A:C,3,FALSE)</f>
        <v>CADVtpp</v>
      </c>
      <c r="E153" s="4">
        <f>VLOOKUP(A153,'C4.iML1515'!A:C,2,FALSE)</f>
        <v>1</v>
      </c>
    </row>
    <row r="154" spans="1:5" x14ac:dyDescent="0.2">
      <c r="A154" s="3" t="s">
        <v>584</v>
      </c>
      <c r="B154" s="3">
        <f t="shared" si="3"/>
        <v>2</v>
      </c>
      <c r="C154" s="3" t="s">
        <v>3298</v>
      </c>
      <c r="D154" s="4" t="str">
        <f>VLOOKUP(A154,'C4.iML1515'!A:C,3,FALSE)</f>
        <v>PTRCt2pp, PTRCORNt7pp</v>
      </c>
      <c r="E154" s="4">
        <f>VLOOKUP(A154,'C4.iML1515'!A:C,2,FALSE)</f>
        <v>2</v>
      </c>
    </row>
    <row r="155" spans="1:5" x14ac:dyDescent="0.2">
      <c r="A155" s="3" t="s">
        <v>585</v>
      </c>
      <c r="B155" s="3">
        <f t="shared" si="3"/>
        <v>3</v>
      </c>
      <c r="C155" s="3" t="s">
        <v>3314</v>
      </c>
      <c r="D155" s="4" t="str">
        <f>VLOOKUP(A155,'C4.iML1515'!A:C,3,FALSE)</f>
        <v>ARGAGMt7pp</v>
      </c>
      <c r="E155" s="4">
        <f>VLOOKUP(A155,'C4.iML1515'!A:C,2,FALSE)</f>
        <v>1</v>
      </c>
    </row>
    <row r="156" spans="1:5" x14ac:dyDescent="0.2">
      <c r="A156" s="3" t="s">
        <v>530</v>
      </c>
      <c r="B156" s="3">
        <f t="shared" si="3"/>
        <v>5</v>
      </c>
      <c r="C156" s="3" t="s">
        <v>3411</v>
      </c>
      <c r="D156" s="4" t="str">
        <f>VLOOKUP(A156,'C4.iML1515'!A:C,3,FALSE)</f>
        <v>HOMt2pp</v>
      </c>
      <c r="E156" s="4">
        <f>VLOOKUP(A156,'C4.iML1515'!A:C,2,FALSE)</f>
        <v>1</v>
      </c>
    </row>
    <row r="157" spans="1:5" x14ac:dyDescent="0.2">
      <c r="A157" s="3" t="s">
        <v>39</v>
      </c>
      <c r="B157" s="3">
        <f t="shared" si="3"/>
        <v>5</v>
      </c>
      <c r="C157" s="3" t="s">
        <v>3326</v>
      </c>
      <c r="D157" s="4" t="e">
        <f>VLOOKUP(A157,'C4.iML1515'!A:C,3,FALSE)</f>
        <v>#N/A</v>
      </c>
      <c r="E157" s="4" t="e">
        <f>VLOOKUP(A157,'C4.iML1515'!A:C,2,FALSE)</f>
        <v>#N/A</v>
      </c>
    </row>
    <row r="158" spans="1:5" x14ac:dyDescent="0.2">
      <c r="A158" s="3" t="s">
        <v>37</v>
      </c>
      <c r="B158" s="3">
        <f t="shared" si="3"/>
        <v>8</v>
      </c>
      <c r="C158" s="3" t="s">
        <v>3358</v>
      </c>
      <c r="D158" s="4" t="str">
        <f>VLOOKUP(A158,'C4.iML1515'!A:C,3,FALSE)</f>
        <v>FRUptspp</v>
      </c>
      <c r="E158" s="4">
        <f>VLOOKUP(A158,'C4.iML1515'!A:C,2,FALSE)</f>
        <v>1</v>
      </c>
    </row>
    <row r="159" spans="1:5" x14ac:dyDescent="0.2">
      <c r="A159" s="3" t="s">
        <v>38</v>
      </c>
      <c r="B159" s="3">
        <f t="shared" si="3"/>
        <v>8</v>
      </c>
      <c r="C159" s="3" t="s">
        <v>3358</v>
      </c>
      <c r="D159" s="4" t="str">
        <f>VLOOKUP(A159,'C4.iML1515'!A:C,3,FALSE)</f>
        <v>FRUptspp</v>
      </c>
      <c r="E159" s="4">
        <f>VLOOKUP(A159,'C4.iML1515'!A:C,2,FALSE)</f>
        <v>1</v>
      </c>
    </row>
    <row r="160" spans="1:5" x14ac:dyDescent="0.2">
      <c r="A160" s="3" t="s">
        <v>44</v>
      </c>
      <c r="B160" s="3">
        <f t="shared" si="3"/>
        <v>7</v>
      </c>
      <c r="C160" s="3" t="s">
        <v>3308</v>
      </c>
      <c r="D160" s="4" t="str">
        <f>VLOOKUP(A160,'C4.iML1515'!A:C,3,FALSE)</f>
        <v>MANGLYCptspp</v>
      </c>
      <c r="E160" s="4">
        <f>VLOOKUP(A160,'C4.iML1515'!A:C,2,FALSE)</f>
        <v>1</v>
      </c>
    </row>
    <row r="161" spans="1:5" x14ac:dyDescent="0.2">
      <c r="A161" s="3" t="s">
        <v>125</v>
      </c>
      <c r="B161" s="3">
        <f t="shared" si="3"/>
        <v>6</v>
      </c>
      <c r="C161" s="3" t="s">
        <v>3324</v>
      </c>
      <c r="D161" s="4" t="e">
        <f>VLOOKUP(A161,'C4.iML1515'!A:C,3,FALSE)</f>
        <v>#N/A</v>
      </c>
      <c r="E161" s="4" t="e">
        <f>VLOOKUP(A161,'C4.iML1515'!A:C,2,FALSE)</f>
        <v>#N/A</v>
      </c>
    </row>
    <row r="162" spans="1:5" x14ac:dyDescent="0.2">
      <c r="A162" s="3" t="s">
        <v>521</v>
      </c>
      <c r="B162" s="3">
        <f t="shared" si="3"/>
        <v>5</v>
      </c>
      <c r="C162" s="3" t="s">
        <v>3332</v>
      </c>
      <c r="D162" s="4" t="e">
        <f>VLOOKUP(A162,'C4.iML1515'!A:C,3,FALSE)</f>
        <v>#N/A</v>
      </c>
      <c r="E162" s="4" t="e">
        <f>VLOOKUP(A162,'C4.iML1515'!A:C,2,FALSE)</f>
        <v>#N/A</v>
      </c>
    </row>
    <row r="163" spans="1:5" x14ac:dyDescent="0.2">
      <c r="A163" s="3" t="s">
        <v>604</v>
      </c>
      <c r="B163" s="3">
        <f t="shared" si="3"/>
        <v>2</v>
      </c>
      <c r="C163" s="3" t="s">
        <v>2901</v>
      </c>
      <c r="D163" s="4" t="e">
        <f>VLOOKUP(A163,'C4.iML1515'!A:C,3,FALSE)</f>
        <v>#N/A</v>
      </c>
      <c r="E163" s="4" t="e">
        <f>VLOOKUP(A163,'C4.iML1515'!A:C,2,FALSE)</f>
        <v>#N/A</v>
      </c>
    </row>
    <row r="164" spans="1:5" x14ac:dyDescent="0.2">
      <c r="A164" s="3" t="s">
        <v>72</v>
      </c>
      <c r="B164" s="3">
        <f t="shared" si="3"/>
        <v>5</v>
      </c>
      <c r="C164" s="3" t="s">
        <v>73</v>
      </c>
      <c r="D164" s="4" t="e">
        <f>VLOOKUP(A164,'C4.iML1515'!A:C,3,FALSE)</f>
        <v>#N/A</v>
      </c>
      <c r="E164" s="4" t="e">
        <f>VLOOKUP(A164,'C4.iML1515'!A:C,2,FALSE)</f>
        <v>#N/A</v>
      </c>
    </row>
    <row r="165" spans="1:5" x14ac:dyDescent="0.2">
      <c r="A165" s="3" t="s">
        <v>119</v>
      </c>
      <c r="B165" s="3">
        <f t="shared" si="3"/>
        <v>5</v>
      </c>
      <c r="C165" s="3" t="s">
        <v>3194</v>
      </c>
      <c r="D165" s="4" t="e">
        <f>VLOOKUP(A165,'C4.iML1515'!A:C,3,FALSE)</f>
        <v>#N/A</v>
      </c>
      <c r="E165" s="4" t="e">
        <f>VLOOKUP(A165,'C4.iML1515'!A:C,2,FALSE)</f>
        <v>#N/A</v>
      </c>
    </row>
    <row r="166" spans="1:5" x14ac:dyDescent="0.2">
      <c r="A166" s="3" t="s">
        <v>120</v>
      </c>
      <c r="B166" s="3">
        <f t="shared" si="3"/>
        <v>5</v>
      </c>
      <c r="C166" s="3" t="s">
        <v>3194</v>
      </c>
      <c r="D166" s="4" t="e">
        <f>VLOOKUP(A166,'C4.iML1515'!A:C,3,FALSE)</f>
        <v>#N/A</v>
      </c>
      <c r="E166" s="4" t="e">
        <f>VLOOKUP(A166,'C4.iML1515'!A:C,2,FALSE)</f>
        <v>#N/A</v>
      </c>
    </row>
    <row r="167" spans="1:5" x14ac:dyDescent="0.2">
      <c r="A167" s="3" t="s">
        <v>122</v>
      </c>
      <c r="B167" s="3">
        <f t="shared" si="3"/>
        <v>5</v>
      </c>
      <c r="C167" s="3" t="s">
        <v>3194</v>
      </c>
      <c r="D167" s="4" t="e">
        <f>VLOOKUP(A167,'C4.iML1515'!A:C,3,FALSE)</f>
        <v>#N/A</v>
      </c>
      <c r="E167" s="4" t="e">
        <f>VLOOKUP(A167,'C4.iML1515'!A:C,2,FALSE)</f>
        <v>#N/A</v>
      </c>
    </row>
    <row r="168" spans="1:5" x14ac:dyDescent="0.2">
      <c r="A168" s="3" t="s">
        <v>123</v>
      </c>
      <c r="B168" s="3">
        <f t="shared" si="3"/>
        <v>5</v>
      </c>
      <c r="C168" s="3" t="s">
        <v>3194</v>
      </c>
      <c r="D168" s="4" t="e">
        <f>VLOOKUP(A168,'C4.iML1515'!A:C,3,FALSE)</f>
        <v>#N/A</v>
      </c>
      <c r="E168" s="4" t="e">
        <f>VLOOKUP(A168,'C4.iML1515'!A:C,2,FALSE)</f>
        <v>#N/A</v>
      </c>
    </row>
    <row r="169" spans="1:5" x14ac:dyDescent="0.2">
      <c r="A169" s="3" t="s">
        <v>124</v>
      </c>
      <c r="B169" s="3">
        <f t="shared" si="3"/>
        <v>5</v>
      </c>
      <c r="C169" s="3" t="s">
        <v>3194</v>
      </c>
      <c r="D169" s="4" t="e">
        <f>VLOOKUP(A169,'C4.iML1515'!A:C,3,FALSE)</f>
        <v>#N/A</v>
      </c>
      <c r="E169" s="4" t="e">
        <f>VLOOKUP(A169,'C4.iML1515'!A:C,2,FALSE)</f>
        <v>#N/A</v>
      </c>
    </row>
    <row r="170" spans="1:5" x14ac:dyDescent="0.2">
      <c r="A170" s="3" t="s">
        <v>545</v>
      </c>
      <c r="B170" s="3">
        <f t="shared" si="3"/>
        <v>5</v>
      </c>
      <c r="C170" s="3" t="s">
        <v>3195</v>
      </c>
      <c r="D170" s="4" t="str">
        <f>VLOOKUP(A170,'C4.iML1515'!A:C,3,FALSE)</f>
        <v>GLUABUTt7pp</v>
      </c>
      <c r="E170" s="4">
        <f>VLOOKUP(A170,'C4.iML1515'!A:C,2,FALSE)</f>
        <v>1</v>
      </c>
    </row>
    <row r="171" spans="1:5" x14ac:dyDescent="0.2">
      <c r="A171" s="3" t="s">
        <v>126</v>
      </c>
      <c r="B171" s="3">
        <f t="shared" si="3"/>
        <v>5</v>
      </c>
      <c r="C171" s="3" t="s">
        <v>3194</v>
      </c>
      <c r="D171" s="4" t="e">
        <f>VLOOKUP(A171,'C4.iML1515'!A:C,3,FALSE)</f>
        <v>#N/A</v>
      </c>
      <c r="E171" s="4" t="e">
        <f>VLOOKUP(A171,'C4.iML1515'!A:C,2,FALSE)</f>
        <v>#N/A</v>
      </c>
    </row>
    <row r="172" spans="1:5" x14ac:dyDescent="0.2">
      <c r="A172" s="3" t="s">
        <v>127</v>
      </c>
      <c r="B172" s="3">
        <f t="shared" si="3"/>
        <v>5</v>
      </c>
      <c r="C172" s="3" t="s">
        <v>3194</v>
      </c>
      <c r="D172" s="4" t="e">
        <f>VLOOKUP(A172,'C4.iML1515'!A:C,3,FALSE)</f>
        <v>#N/A</v>
      </c>
      <c r="E172" s="4" t="e">
        <f>VLOOKUP(A172,'C4.iML1515'!A:C,2,FALSE)</f>
        <v>#N/A</v>
      </c>
    </row>
    <row r="173" spans="1:5" x14ac:dyDescent="0.2">
      <c r="A173" s="3" t="s">
        <v>615</v>
      </c>
      <c r="B173" s="3">
        <f t="shared" si="3"/>
        <v>5</v>
      </c>
      <c r="C173" s="3" t="s">
        <v>3279</v>
      </c>
      <c r="D173" s="4" t="str">
        <f>VLOOKUP(A173,'C4.iML1515'!A:C,3,FALSE)</f>
        <v>LEUt2rpp, ILEt2rpp, VALt2rpp</v>
      </c>
      <c r="E173" s="4">
        <f>VLOOKUP(A173,'C4.iML1515'!A:C,2,FALSE)</f>
        <v>3</v>
      </c>
    </row>
    <row r="174" spans="1:5" x14ac:dyDescent="0.2">
      <c r="A174" s="3" t="s">
        <v>228</v>
      </c>
      <c r="B174" s="3">
        <f t="shared" si="3"/>
        <v>5</v>
      </c>
      <c r="C174" s="3" t="s">
        <v>3194</v>
      </c>
      <c r="D174" s="4" t="e">
        <f>VLOOKUP(A174,'C4.iML1515'!A:C,3,FALSE)</f>
        <v>#N/A</v>
      </c>
      <c r="E174" s="4" t="e">
        <f>VLOOKUP(A174,'C4.iML1515'!A:C,2,FALSE)</f>
        <v>#N/A</v>
      </c>
    </row>
    <row r="175" spans="1:5" x14ac:dyDescent="0.2">
      <c r="A175" s="3" t="s">
        <v>616</v>
      </c>
      <c r="B175" s="3">
        <f t="shared" si="3"/>
        <v>5</v>
      </c>
      <c r="C175" s="3" t="s">
        <v>3286</v>
      </c>
      <c r="D175" s="4" t="e">
        <f>VLOOKUP(A175,'C4.iML1515'!A:C,3,FALSE)</f>
        <v>#N/A</v>
      </c>
      <c r="E175" s="4" t="e">
        <f>VLOOKUP(A175,'C4.iML1515'!A:C,2,FALSE)</f>
        <v>#N/A</v>
      </c>
    </row>
    <row r="176" spans="1:5" x14ac:dyDescent="0.2">
      <c r="A176" s="3" t="s">
        <v>617</v>
      </c>
      <c r="B176" s="3">
        <f t="shared" si="3"/>
        <v>5</v>
      </c>
      <c r="C176" s="3" t="s">
        <v>3286</v>
      </c>
      <c r="D176" s="4" t="str">
        <f>VLOOKUP(A176,'C4.iML1515'!A:C,3,FALSE)</f>
        <v>ACNAMt2pp</v>
      </c>
      <c r="E176" s="4">
        <f>VLOOKUP(A176,'C4.iML1515'!A:C,2,FALSE)</f>
        <v>1</v>
      </c>
    </row>
    <row r="177" spans="1:5" x14ac:dyDescent="0.2">
      <c r="A177" s="3" t="s">
        <v>648</v>
      </c>
      <c r="B177" s="3">
        <f t="shared" si="3"/>
        <v>5</v>
      </c>
      <c r="C177" s="3" t="s">
        <v>3352</v>
      </c>
      <c r="D177" s="4" t="str">
        <f>VLOOKUP(A177,'C4.iML1515'!A:C,3,FALSE)</f>
        <v>PIuabcpp</v>
      </c>
      <c r="E177" s="4">
        <f>VLOOKUP(A177,'C4.iML1515'!A:C,2,FALSE)</f>
        <v>1</v>
      </c>
    </row>
    <row r="178" spans="1:5" x14ac:dyDescent="0.2">
      <c r="A178" s="3" t="s">
        <v>649</v>
      </c>
      <c r="B178" s="3">
        <f t="shared" si="3"/>
        <v>5</v>
      </c>
      <c r="C178" s="3" t="s">
        <v>3352</v>
      </c>
      <c r="D178" s="4" t="str">
        <f>VLOOKUP(A178,'C4.iML1515'!A:C,3,FALSE)</f>
        <v>PIuabcpp</v>
      </c>
      <c r="E178" s="4">
        <f>VLOOKUP(A178,'C4.iML1515'!A:C,2,FALSE)</f>
        <v>1</v>
      </c>
    </row>
    <row r="179" spans="1:5" x14ac:dyDescent="0.2">
      <c r="A179" s="3" t="s">
        <v>650</v>
      </c>
      <c r="B179" s="3">
        <f t="shared" si="3"/>
        <v>5</v>
      </c>
      <c r="C179" s="3" t="s">
        <v>3352</v>
      </c>
      <c r="D179" s="4" t="str">
        <f>VLOOKUP(A179,'C4.iML1515'!A:C,3,FALSE)</f>
        <v>PIuabcpp</v>
      </c>
      <c r="E179" s="4">
        <f>VLOOKUP(A179,'C4.iML1515'!A:C,2,FALSE)</f>
        <v>1</v>
      </c>
    </row>
    <row r="180" spans="1:5" x14ac:dyDescent="0.2">
      <c r="A180" s="3" t="s">
        <v>651</v>
      </c>
      <c r="B180" s="3">
        <f t="shared" si="3"/>
        <v>5</v>
      </c>
      <c r="C180" s="3" t="s">
        <v>3352</v>
      </c>
      <c r="D180" s="4" t="str">
        <f>VLOOKUP(A180,'C4.iML1515'!A:C,3,FALSE)</f>
        <v>PIuabcpp</v>
      </c>
      <c r="E180" s="4">
        <f>VLOOKUP(A180,'C4.iML1515'!A:C,2,FALSE)</f>
        <v>1</v>
      </c>
    </row>
    <row r="181" spans="1:5" x14ac:dyDescent="0.2">
      <c r="A181" s="3" t="s">
        <v>86</v>
      </c>
      <c r="B181" s="3">
        <f t="shared" si="3"/>
        <v>5</v>
      </c>
      <c r="C181" s="3" t="s">
        <v>3172</v>
      </c>
      <c r="D181" s="4" t="str">
        <f>VLOOKUP(A181,'C4.iML1515'!A:C,3,FALSE)</f>
        <v>THD2pp</v>
      </c>
      <c r="E181" s="4">
        <f>VLOOKUP(A181,'C4.iML1515'!A:C,2,FALSE)</f>
        <v>1</v>
      </c>
    </row>
    <row r="182" spans="1:5" x14ac:dyDescent="0.2">
      <c r="A182" s="3" t="s">
        <v>87</v>
      </c>
      <c r="B182" s="3">
        <f t="shared" si="3"/>
        <v>5</v>
      </c>
      <c r="C182" s="3" t="s">
        <v>3172</v>
      </c>
      <c r="D182" s="4" t="str">
        <f>VLOOKUP(A182,'C4.iML1515'!A:C,3,FALSE)</f>
        <v>THD2pp</v>
      </c>
      <c r="E182" s="4">
        <f>VLOOKUP(A182,'C4.iML1515'!A:C,2,FALSE)</f>
        <v>1</v>
      </c>
    </row>
    <row r="183" spans="1:5" x14ac:dyDescent="0.2">
      <c r="A183" s="3" t="s">
        <v>598</v>
      </c>
      <c r="B183" s="3">
        <f t="shared" ref="B183:B246" si="4">LEN(C183)-LEN(SUBSTITUTE(C183,",",""))+1</f>
        <v>3</v>
      </c>
      <c r="C183" s="3" t="s">
        <v>3331</v>
      </c>
      <c r="D183" s="4" t="str">
        <f>VLOOKUP(A183,'C4.iML1515'!A:C,3,FALSE)</f>
        <v>TARTRt7pp</v>
      </c>
      <c r="E183" s="4">
        <f>VLOOKUP(A183,'C4.iML1515'!A:C,2,FALSE)</f>
        <v>1</v>
      </c>
    </row>
    <row r="184" spans="1:5" x14ac:dyDescent="0.2">
      <c r="A184" s="3" t="s">
        <v>599</v>
      </c>
      <c r="B184" s="3">
        <f t="shared" si="4"/>
        <v>3</v>
      </c>
      <c r="C184" s="3" t="s">
        <v>3331</v>
      </c>
      <c r="D184" s="4" t="str">
        <f>VLOOKUP(A184,'C4.iML1515'!A:C,3,FALSE)</f>
        <v>CITt7pp</v>
      </c>
      <c r="E184" s="4">
        <f>VLOOKUP(A184,'C4.iML1515'!A:C,2,FALSE)</f>
        <v>1</v>
      </c>
    </row>
    <row r="185" spans="1:5" x14ac:dyDescent="0.2">
      <c r="A185" s="3" t="s">
        <v>600</v>
      </c>
      <c r="B185" s="3">
        <f t="shared" si="4"/>
        <v>2</v>
      </c>
      <c r="C185" s="3" t="s">
        <v>3342</v>
      </c>
      <c r="D185" s="4" t="e">
        <f>VLOOKUP(A185,'C4.iML1515'!A:C,3,FALSE)</f>
        <v>#N/A</v>
      </c>
      <c r="E185" s="4" t="e">
        <f>VLOOKUP(A185,'C4.iML1515'!A:C,2,FALSE)</f>
        <v>#N/A</v>
      </c>
    </row>
    <row r="186" spans="1:5" x14ac:dyDescent="0.2">
      <c r="A186" s="3" t="s">
        <v>645</v>
      </c>
      <c r="B186" s="3">
        <f t="shared" si="4"/>
        <v>56</v>
      </c>
      <c r="C186" s="3" t="s">
        <v>3383</v>
      </c>
      <c r="D186" s="4" t="str">
        <f>VLOOKUP(A186,'C4.iML1515'!A:C,3,FALSE)</f>
        <v>LYSt3pp</v>
      </c>
      <c r="E186" s="4">
        <f>VLOOKUP(A186,'C4.iML1515'!A:C,2,FALSE)</f>
        <v>1</v>
      </c>
    </row>
    <row r="187" spans="1:5" x14ac:dyDescent="0.2">
      <c r="A187" s="3" t="s">
        <v>562</v>
      </c>
      <c r="B187" s="3">
        <f t="shared" si="4"/>
        <v>6</v>
      </c>
      <c r="C187" s="3" t="s">
        <v>3233</v>
      </c>
      <c r="D187" s="4" t="str">
        <f>VLOOKUP(A187,'C4.iML1515'!A:C,3,FALSE)</f>
        <v>ILEt3pp, METt3pp, LEUt3pp, VALt3pp</v>
      </c>
      <c r="E187" s="4">
        <f>VLOOKUP(A187,'C4.iML1515'!A:C,2,FALSE)</f>
        <v>4</v>
      </c>
    </row>
    <row r="188" spans="1:5" x14ac:dyDescent="0.2">
      <c r="A188" s="3" t="s">
        <v>132</v>
      </c>
      <c r="B188" s="3">
        <f t="shared" si="4"/>
        <v>6</v>
      </c>
      <c r="C188" s="3" t="s">
        <v>3207</v>
      </c>
      <c r="D188" s="4" t="str">
        <f>VLOOKUP(A188,'C4.iML1515'!A:C,3,FALSE)</f>
        <v>PIt2rpp</v>
      </c>
      <c r="E188" s="4">
        <f>VLOOKUP(A188,'C4.iML1515'!A:C,2,FALSE)</f>
        <v>1</v>
      </c>
    </row>
    <row r="189" spans="1:5" x14ac:dyDescent="0.2">
      <c r="A189" s="3" t="s">
        <v>133</v>
      </c>
      <c r="B189" s="3">
        <f t="shared" si="4"/>
        <v>6</v>
      </c>
      <c r="C189" s="3" t="s">
        <v>3207</v>
      </c>
      <c r="D189" s="4" t="str">
        <f>VLOOKUP(A189,'C4.iML1515'!A:C,3,FALSE)</f>
        <v>PIt2rpp</v>
      </c>
      <c r="E189" s="4">
        <f>VLOOKUP(A189,'C4.iML1515'!A:C,2,FALSE)</f>
        <v>1</v>
      </c>
    </row>
    <row r="190" spans="1:5" x14ac:dyDescent="0.2">
      <c r="A190" s="3" t="s">
        <v>550</v>
      </c>
      <c r="B190" s="3">
        <f t="shared" si="4"/>
        <v>15</v>
      </c>
      <c r="C190" s="3" t="s">
        <v>3368</v>
      </c>
      <c r="D190" s="4" t="str">
        <f>VLOOKUP(A190,'C4.iML1515'!A:C,3,FALSE)</f>
        <v>CHLt3pp, GLYBt3pp</v>
      </c>
      <c r="E190" s="4">
        <f>VLOOKUP(A190,'C4.iML1515'!A:C,2,FALSE)</f>
        <v>2</v>
      </c>
    </row>
    <row r="191" spans="1:5" x14ac:dyDescent="0.2">
      <c r="A191" s="3" t="s">
        <v>105</v>
      </c>
      <c r="B191" s="3">
        <f t="shared" si="4"/>
        <v>6</v>
      </c>
      <c r="C191" s="3" t="s">
        <v>3180</v>
      </c>
      <c r="D191" s="4" t="str">
        <f>VLOOKUP(A191,'C4.iML1515'!A:C,3,FALSE)</f>
        <v>ZN2tpp, COBALT2tpp, FE2tpp, MN2tpp, CU2tpp, CD2tpp</v>
      </c>
      <c r="E191" s="4">
        <f>VLOOKUP(A191,'C4.iML1515'!A:C,2,FALSE)</f>
        <v>6</v>
      </c>
    </row>
    <row r="192" spans="1:5" x14ac:dyDescent="0.2">
      <c r="A192" s="3" t="s">
        <v>574</v>
      </c>
      <c r="B192" s="3">
        <f t="shared" si="4"/>
        <v>6</v>
      </c>
      <c r="C192" s="3" t="s">
        <v>3236</v>
      </c>
      <c r="D192" s="4" t="str">
        <f>VLOOKUP(A192,'C4.iML1515'!A:C,3,FALSE)</f>
        <v>L_LACt2rpp, GLYCLTt2rpp, D_LACt2pp</v>
      </c>
      <c r="E192" s="4">
        <f>VLOOKUP(A192,'C4.iML1515'!A:C,2,FALSE)</f>
        <v>3</v>
      </c>
    </row>
    <row r="193" spans="1:5" x14ac:dyDescent="0.2">
      <c r="A193" s="3" t="s">
        <v>575</v>
      </c>
      <c r="B193" s="3">
        <f t="shared" si="4"/>
        <v>6</v>
      </c>
      <c r="C193" s="3" t="s">
        <v>3236</v>
      </c>
      <c r="D193" s="4" t="str">
        <f>VLOOKUP(A193,'C4.iML1515'!A:C,3,FALSE)</f>
        <v>L_LACt2rpp, GLYCLTt2rpp, D_LACt2pp</v>
      </c>
      <c r="E193" s="4">
        <f>VLOOKUP(A193,'C4.iML1515'!A:C,2,FALSE)</f>
        <v>3</v>
      </c>
    </row>
    <row r="194" spans="1:5" x14ac:dyDescent="0.2">
      <c r="A194" s="3" t="s">
        <v>642</v>
      </c>
      <c r="B194" s="3">
        <f t="shared" si="4"/>
        <v>3</v>
      </c>
      <c r="C194" s="3" t="s">
        <v>3314</v>
      </c>
      <c r="D194" s="4" t="str">
        <f>VLOOKUP(A194,'C4.iML1515'!A:C,3,FALSE)</f>
        <v>ARGORNt7pp</v>
      </c>
      <c r="E194" s="4">
        <f>VLOOKUP(A194,'C4.iML1515'!A:C,2,FALSE)</f>
        <v>1</v>
      </c>
    </row>
    <row r="195" spans="1:5" x14ac:dyDescent="0.2">
      <c r="A195" s="3" t="s">
        <v>2895</v>
      </c>
      <c r="B195" s="3">
        <f t="shared" si="4"/>
        <v>6</v>
      </c>
      <c r="C195" s="3" t="s">
        <v>3348</v>
      </c>
      <c r="D195" s="4" t="e">
        <f>VLOOKUP(A195,'C4.iML1515'!A:C,3,FALSE)</f>
        <v>#N/A</v>
      </c>
      <c r="E195" s="4" t="e">
        <f>VLOOKUP(A195,'C4.iML1515'!A:C,2,FALSE)</f>
        <v>#N/A</v>
      </c>
    </row>
    <row r="196" spans="1:5" x14ac:dyDescent="0.2">
      <c r="A196" s="3" t="s">
        <v>2896</v>
      </c>
      <c r="B196" s="3">
        <f t="shared" si="4"/>
        <v>6</v>
      </c>
      <c r="C196" s="3" t="s">
        <v>3348</v>
      </c>
      <c r="D196" s="4" t="e">
        <f>VLOOKUP(A196,'C4.iML1515'!A:C,3,FALSE)</f>
        <v>#N/A</v>
      </c>
      <c r="E196" s="4" t="e">
        <f>VLOOKUP(A196,'C4.iML1515'!A:C,2,FALSE)</f>
        <v>#N/A</v>
      </c>
    </row>
    <row r="197" spans="1:5" x14ac:dyDescent="0.2">
      <c r="A197" s="3" t="s">
        <v>2897</v>
      </c>
      <c r="B197" s="3">
        <f t="shared" si="4"/>
        <v>6</v>
      </c>
      <c r="C197" s="3" t="s">
        <v>3348</v>
      </c>
      <c r="D197" s="4" t="e">
        <f>VLOOKUP(A197,'C4.iML1515'!A:C,3,FALSE)</f>
        <v>#N/A</v>
      </c>
      <c r="E197" s="4" t="e">
        <f>VLOOKUP(A197,'C4.iML1515'!A:C,2,FALSE)</f>
        <v>#N/A</v>
      </c>
    </row>
    <row r="198" spans="1:5" x14ac:dyDescent="0.2">
      <c r="A198" s="3" t="s">
        <v>2898</v>
      </c>
      <c r="B198" s="3">
        <f t="shared" si="4"/>
        <v>6</v>
      </c>
      <c r="C198" s="3" t="s">
        <v>3348</v>
      </c>
      <c r="D198" s="4" t="e">
        <f>VLOOKUP(A198,'C4.iML1515'!A:C,3,FALSE)</f>
        <v>#N/A</v>
      </c>
      <c r="E198" s="4" t="e">
        <f>VLOOKUP(A198,'C4.iML1515'!A:C,2,FALSE)</f>
        <v>#N/A</v>
      </c>
    </row>
    <row r="199" spans="1:5" x14ac:dyDescent="0.2">
      <c r="A199" s="3" t="s">
        <v>2899</v>
      </c>
      <c r="B199" s="3">
        <f t="shared" si="4"/>
        <v>6</v>
      </c>
      <c r="C199" s="3" t="s">
        <v>3348</v>
      </c>
      <c r="D199" s="4" t="e">
        <f>VLOOKUP(A199,'C4.iML1515'!A:C,3,FALSE)</f>
        <v>#N/A</v>
      </c>
      <c r="E199" s="4" t="e">
        <f>VLOOKUP(A199,'C4.iML1515'!A:C,2,FALSE)</f>
        <v>#N/A</v>
      </c>
    </row>
    <row r="200" spans="1:5" x14ac:dyDescent="0.2">
      <c r="A200" s="3" t="s">
        <v>2900</v>
      </c>
      <c r="B200" s="3">
        <f t="shared" si="4"/>
        <v>6</v>
      </c>
      <c r="C200" s="3" t="s">
        <v>3348</v>
      </c>
      <c r="D200" s="4" t="e">
        <f>VLOOKUP(A200,'C4.iML1515'!A:C,3,FALSE)</f>
        <v>#N/A</v>
      </c>
      <c r="E200" s="4" t="e">
        <f>VLOOKUP(A200,'C4.iML1515'!A:C,2,FALSE)</f>
        <v>#N/A</v>
      </c>
    </row>
    <row r="201" spans="1:5" x14ac:dyDescent="0.2">
      <c r="A201" s="3" t="s">
        <v>2237</v>
      </c>
      <c r="B201" s="3">
        <f t="shared" si="4"/>
        <v>4</v>
      </c>
      <c r="C201" s="3" t="s">
        <v>3481</v>
      </c>
      <c r="D201" s="4" t="str">
        <f>VLOOKUP(A201,'C4.iML1515'!A:C,3,FALSE)</f>
        <v>SUCptspp, ACMUMptspp</v>
      </c>
      <c r="E201" s="4">
        <f>VLOOKUP(A201,'C4.iML1515'!A:C,2,FALSE)</f>
        <v>2</v>
      </c>
    </row>
    <row r="202" spans="1:5" x14ac:dyDescent="0.2">
      <c r="A202" s="3" t="s">
        <v>567</v>
      </c>
      <c r="B202" s="3">
        <f t="shared" si="4"/>
        <v>4</v>
      </c>
      <c r="C202" s="3" t="s">
        <v>3216</v>
      </c>
      <c r="D202" s="4" t="str">
        <f>VLOOKUP(A202,'C4.iML1515'!A:C,3,FALSE)</f>
        <v>ALAt4pp, GLYt4pp</v>
      </c>
      <c r="E202" s="4">
        <f>VLOOKUP(A202,'C4.iML1515'!A:C,2,FALSE)</f>
        <v>2</v>
      </c>
    </row>
    <row r="203" spans="1:5" x14ac:dyDescent="0.2">
      <c r="A203" s="3" t="s">
        <v>173</v>
      </c>
      <c r="B203" s="3">
        <f t="shared" si="4"/>
        <v>6</v>
      </c>
      <c r="C203" s="3" t="s">
        <v>3273</v>
      </c>
      <c r="D203" s="4" t="str">
        <f>VLOOKUP(A203,'C4.iML1515'!A:C,3,FALSE)</f>
        <v>SULabcpp, TUNGSabcpp, MOBDabcpp</v>
      </c>
      <c r="E203" s="4">
        <f>VLOOKUP(A203,'C4.iML1515'!A:C,2,FALSE)</f>
        <v>3</v>
      </c>
    </row>
    <row r="204" spans="1:5" x14ac:dyDescent="0.2">
      <c r="A204" s="3" t="s">
        <v>174</v>
      </c>
      <c r="B204" s="3">
        <f t="shared" si="4"/>
        <v>6</v>
      </c>
      <c r="C204" s="3" t="s">
        <v>3273</v>
      </c>
      <c r="D204" s="4" t="str">
        <f>VLOOKUP(A204,'C4.iML1515'!A:C,3,FALSE)</f>
        <v>SULabcpp, TUNGSabcpp, MOBDabcpp</v>
      </c>
      <c r="E204" s="4">
        <f>VLOOKUP(A204,'C4.iML1515'!A:C,2,FALSE)</f>
        <v>3</v>
      </c>
    </row>
    <row r="205" spans="1:5" x14ac:dyDescent="0.2">
      <c r="A205" s="3" t="s">
        <v>175</v>
      </c>
      <c r="B205" s="3">
        <f t="shared" si="4"/>
        <v>6</v>
      </c>
      <c r="C205" s="3" t="s">
        <v>3273</v>
      </c>
      <c r="D205" s="4" t="str">
        <f>VLOOKUP(A205,'C4.iML1515'!A:C,3,FALSE)</f>
        <v>SULabcpp, TUNGSabcpp, MOBDabcpp</v>
      </c>
      <c r="E205" s="4">
        <f>VLOOKUP(A205,'C4.iML1515'!A:C,2,FALSE)</f>
        <v>3</v>
      </c>
    </row>
    <row r="206" spans="1:5" x14ac:dyDescent="0.2">
      <c r="A206" s="3" t="s">
        <v>587</v>
      </c>
      <c r="B206" s="3">
        <f t="shared" si="4"/>
        <v>4</v>
      </c>
      <c r="C206" s="3" t="s">
        <v>3293</v>
      </c>
      <c r="D206" s="4" t="str">
        <f>VLOOKUP(A206,'C4.iML1515'!A:C,3,FALSE)</f>
        <v>GUAtpp, HYXNtpp</v>
      </c>
      <c r="E206" s="4">
        <f>VLOOKUP(A206,'C4.iML1515'!A:C,2,FALSE)</f>
        <v>2</v>
      </c>
    </row>
    <row r="207" spans="1:5" x14ac:dyDescent="0.2">
      <c r="A207" s="3" t="s">
        <v>589</v>
      </c>
      <c r="B207" s="3">
        <f t="shared" si="4"/>
        <v>4</v>
      </c>
      <c r="C207" s="3" t="s">
        <v>3293</v>
      </c>
      <c r="D207" s="4" t="str">
        <f>VLOOKUP(A207,'C4.iML1515'!A:C,3,FALSE)</f>
        <v>GUAtpp, HYXNtpp</v>
      </c>
      <c r="E207" s="4">
        <f>VLOOKUP(A207,'C4.iML1515'!A:C,2,FALSE)</f>
        <v>2</v>
      </c>
    </row>
    <row r="208" spans="1:5" x14ac:dyDescent="0.2">
      <c r="A208" s="3" t="s">
        <v>208</v>
      </c>
      <c r="B208" s="3">
        <f t="shared" si="4"/>
        <v>6</v>
      </c>
      <c r="C208" s="3" t="s">
        <v>3320</v>
      </c>
      <c r="D208" s="4" t="str">
        <f>VLOOKUP(A208,'C4.iML1515'!A:C,3,FALSE)</f>
        <v>FEENTERabcpp, DHBSZ3FEabcpp</v>
      </c>
      <c r="E208" s="4">
        <f>VLOOKUP(A208,'C4.iML1515'!A:C,2,FALSE)</f>
        <v>2</v>
      </c>
    </row>
    <row r="209" spans="1:5" x14ac:dyDescent="0.2">
      <c r="A209" s="3" t="s">
        <v>209</v>
      </c>
      <c r="B209" s="3">
        <f t="shared" si="4"/>
        <v>6</v>
      </c>
      <c r="C209" s="3" t="s">
        <v>3320</v>
      </c>
      <c r="D209" s="4" t="str">
        <f>VLOOKUP(A209,'C4.iML1515'!A:C,3,FALSE)</f>
        <v>FEENTERabcpp, DHBSZ3FEabcpp</v>
      </c>
      <c r="E209" s="4">
        <f>VLOOKUP(A209,'C4.iML1515'!A:C,2,FALSE)</f>
        <v>2</v>
      </c>
    </row>
    <row r="210" spans="1:5" x14ac:dyDescent="0.2">
      <c r="A210" s="3" t="s">
        <v>210</v>
      </c>
      <c r="B210" s="3">
        <f t="shared" si="4"/>
        <v>6</v>
      </c>
      <c r="C210" s="3" t="s">
        <v>3320</v>
      </c>
      <c r="D210" s="4" t="str">
        <f>VLOOKUP(A210,'C4.iML1515'!A:C,3,FALSE)</f>
        <v>FEENTERabcpp, DHBSZ3FEabcpp</v>
      </c>
      <c r="E210" s="4">
        <f>VLOOKUP(A210,'C4.iML1515'!A:C,2,FALSE)</f>
        <v>2</v>
      </c>
    </row>
    <row r="211" spans="1:5" x14ac:dyDescent="0.2">
      <c r="A211" s="3" t="s">
        <v>211</v>
      </c>
      <c r="B211" s="3">
        <f t="shared" si="4"/>
        <v>6</v>
      </c>
      <c r="C211" s="3" t="s">
        <v>3320</v>
      </c>
      <c r="D211" s="4" t="str">
        <f>VLOOKUP(A211,'C4.iML1515'!A:C,3,FALSE)</f>
        <v>FEENTERabcpp, DHBSZ3FEabcpp</v>
      </c>
      <c r="E211" s="4">
        <f>VLOOKUP(A211,'C4.iML1515'!A:C,2,FALSE)</f>
        <v>2</v>
      </c>
    </row>
    <row r="212" spans="1:5" x14ac:dyDescent="0.2">
      <c r="A212" s="3" t="s">
        <v>311</v>
      </c>
      <c r="B212" s="3">
        <f t="shared" si="4"/>
        <v>6</v>
      </c>
      <c r="C212" s="3" t="s">
        <v>3340</v>
      </c>
      <c r="D212" s="4" t="str">
        <f>VLOOKUP(A212,'C4.iML1515'!A:C,3,FALSE)</f>
        <v>GLNabcpp</v>
      </c>
      <c r="E212" s="4">
        <f>VLOOKUP(A212,'C4.iML1515'!A:C,2,FALSE)</f>
        <v>1</v>
      </c>
    </row>
    <row r="213" spans="1:5" x14ac:dyDescent="0.2">
      <c r="A213" s="3" t="s">
        <v>312</v>
      </c>
      <c r="B213" s="3">
        <f t="shared" si="4"/>
        <v>6</v>
      </c>
      <c r="C213" s="3" t="s">
        <v>3340</v>
      </c>
      <c r="D213" s="4" t="str">
        <f>VLOOKUP(A213,'C4.iML1515'!A:C,3,FALSE)</f>
        <v>GLNabcpp</v>
      </c>
      <c r="E213" s="4">
        <f>VLOOKUP(A213,'C4.iML1515'!A:C,2,FALSE)</f>
        <v>1</v>
      </c>
    </row>
    <row r="214" spans="1:5" x14ac:dyDescent="0.2">
      <c r="A214" s="3" t="s">
        <v>313</v>
      </c>
      <c r="B214" s="3">
        <f t="shared" si="4"/>
        <v>6</v>
      </c>
      <c r="C214" s="3" t="s">
        <v>3340</v>
      </c>
      <c r="D214" s="4" t="str">
        <f>VLOOKUP(A214,'C4.iML1515'!A:C,3,FALSE)</f>
        <v>GLNabcpp</v>
      </c>
      <c r="E214" s="4">
        <f>VLOOKUP(A214,'C4.iML1515'!A:C,2,FALSE)</f>
        <v>1</v>
      </c>
    </row>
    <row r="215" spans="1:5" x14ac:dyDescent="0.2">
      <c r="A215" s="3" t="s">
        <v>315</v>
      </c>
      <c r="B215" s="3">
        <f t="shared" si="4"/>
        <v>6</v>
      </c>
      <c r="C215" s="3" t="s">
        <v>3336</v>
      </c>
      <c r="D215" s="4" t="str">
        <f>VLOOKUP(A215,'C4.iML1515'!A:C,3,FALSE)</f>
        <v>ZNabcpp</v>
      </c>
      <c r="E215" s="4">
        <f>VLOOKUP(A215,'C4.iML1515'!A:C,2,FALSE)</f>
        <v>1</v>
      </c>
    </row>
    <row r="216" spans="1:5" x14ac:dyDescent="0.2">
      <c r="A216" s="3" t="s">
        <v>316</v>
      </c>
      <c r="B216" s="3">
        <f t="shared" si="4"/>
        <v>6</v>
      </c>
      <c r="C216" s="3" t="s">
        <v>3336</v>
      </c>
      <c r="D216" s="4" t="str">
        <f>VLOOKUP(A216,'C4.iML1515'!A:C,3,FALSE)</f>
        <v>ZNabcpp</v>
      </c>
      <c r="E216" s="4">
        <f>VLOOKUP(A216,'C4.iML1515'!A:C,2,FALSE)</f>
        <v>1</v>
      </c>
    </row>
    <row r="217" spans="1:5" x14ac:dyDescent="0.2">
      <c r="A217" s="3" t="s">
        <v>317</v>
      </c>
      <c r="B217" s="3">
        <f t="shared" si="4"/>
        <v>6</v>
      </c>
      <c r="C217" s="3" t="s">
        <v>3336</v>
      </c>
      <c r="D217" s="4" t="str">
        <f>VLOOKUP(A217,'C4.iML1515'!A:C,3,FALSE)</f>
        <v>ZNabcpp</v>
      </c>
      <c r="E217" s="4">
        <f>VLOOKUP(A217,'C4.iML1515'!A:C,2,FALSE)</f>
        <v>1</v>
      </c>
    </row>
    <row r="218" spans="1:5" x14ac:dyDescent="0.2">
      <c r="A218" s="3" t="s">
        <v>318</v>
      </c>
      <c r="B218" s="3">
        <f t="shared" si="4"/>
        <v>6</v>
      </c>
      <c r="C218" s="3" t="s">
        <v>3337</v>
      </c>
      <c r="D218" s="4" t="str">
        <f>VLOOKUP(A218,'C4.iML1515'!A:C,3,FALSE)</f>
        <v>AI2abcpp</v>
      </c>
      <c r="E218" s="4">
        <f>VLOOKUP(A218,'C4.iML1515'!A:C,2,FALSE)</f>
        <v>1</v>
      </c>
    </row>
    <row r="219" spans="1:5" x14ac:dyDescent="0.2">
      <c r="A219" s="3" t="s">
        <v>319</v>
      </c>
      <c r="B219" s="3">
        <f t="shared" si="4"/>
        <v>6</v>
      </c>
      <c r="C219" s="3" t="s">
        <v>3337</v>
      </c>
      <c r="D219" s="4" t="str">
        <f>VLOOKUP(A219,'C4.iML1515'!A:C,3,FALSE)</f>
        <v>AI2abcpp</v>
      </c>
      <c r="E219" s="4">
        <f>VLOOKUP(A219,'C4.iML1515'!A:C,2,FALSE)</f>
        <v>1</v>
      </c>
    </row>
    <row r="220" spans="1:5" x14ac:dyDescent="0.2">
      <c r="A220" s="3" t="s">
        <v>320</v>
      </c>
      <c r="B220" s="3">
        <f t="shared" si="4"/>
        <v>6</v>
      </c>
      <c r="C220" s="3" t="s">
        <v>3337</v>
      </c>
      <c r="D220" s="4" t="str">
        <f>VLOOKUP(A220,'C4.iML1515'!A:C,3,FALSE)</f>
        <v>AI2abcpp</v>
      </c>
      <c r="E220" s="4">
        <f>VLOOKUP(A220,'C4.iML1515'!A:C,2,FALSE)</f>
        <v>1</v>
      </c>
    </row>
    <row r="221" spans="1:5" x14ac:dyDescent="0.2">
      <c r="A221" s="3" t="s">
        <v>321</v>
      </c>
      <c r="B221" s="3">
        <f t="shared" si="4"/>
        <v>6</v>
      </c>
      <c r="C221" s="3" t="s">
        <v>3337</v>
      </c>
      <c r="D221" s="4" t="str">
        <f>VLOOKUP(A221,'C4.iML1515'!A:C,3,FALSE)</f>
        <v>AI2abcpp</v>
      </c>
      <c r="E221" s="4">
        <f>VLOOKUP(A221,'C4.iML1515'!A:C,2,FALSE)</f>
        <v>1</v>
      </c>
    </row>
    <row r="222" spans="1:5" x14ac:dyDescent="0.2">
      <c r="A222" s="3" t="s">
        <v>325</v>
      </c>
      <c r="B222" s="3">
        <f t="shared" si="4"/>
        <v>6</v>
      </c>
      <c r="C222" s="3" t="s">
        <v>3268</v>
      </c>
      <c r="D222" s="4" t="str">
        <f>VLOOKUP(A222,'C4.iML1515'!A:C,3,FALSE)</f>
        <v>NI2uabcpp</v>
      </c>
      <c r="E222" s="4">
        <f>VLOOKUP(A222,'C4.iML1515'!A:C,2,FALSE)</f>
        <v>1</v>
      </c>
    </row>
    <row r="223" spans="1:5" x14ac:dyDescent="0.2">
      <c r="A223" s="3" t="s">
        <v>326</v>
      </c>
      <c r="B223" s="3">
        <f t="shared" si="4"/>
        <v>6</v>
      </c>
      <c r="C223" s="3" t="s">
        <v>3268</v>
      </c>
      <c r="D223" s="4" t="str">
        <f>VLOOKUP(A223,'C4.iML1515'!A:C,3,FALSE)</f>
        <v>NI2uabcpp</v>
      </c>
      <c r="E223" s="4">
        <f>VLOOKUP(A223,'C4.iML1515'!A:C,2,FALSE)</f>
        <v>1</v>
      </c>
    </row>
    <row r="224" spans="1:5" x14ac:dyDescent="0.2">
      <c r="A224" s="3" t="s">
        <v>327</v>
      </c>
      <c r="B224" s="3">
        <f t="shared" si="4"/>
        <v>6</v>
      </c>
      <c r="C224" s="3" t="s">
        <v>3268</v>
      </c>
      <c r="D224" s="4" t="str">
        <f>VLOOKUP(A224,'C4.iML1515'!A:C,3,FALSE)</f>
        <v>NI2uabcpp</v>
      </c>
      <c r="E224" s="4">
        <f>VLOOKUP(A224,'C4.iML1515'!A:C,2,FALSE)</f>
        <v>1</v>
      </c>
    </row>
    <row r="225" spans="1:5" x14ac:dyDescent="0.2">
      <c r="A225" s="3" t="s">
        <v>328</v>
      </c>
      <c r="B225" s="3">
        <f t="shared" si="4"/>
        <v>6</v>
      </c>
      <c r="C225" s="3" t="s">
        <v>3268</v>
      </c>
      <c r="D225" s="4" t="str">
        <f>VLOOKUP(A225,'C4.iML1515'!A:C,3,FALSE)</f>
        <v>NI2uabcpp</v>
      </c>
      <c r="E225" s="4">
        <f>VLOOKUP(A225,'C4.iML1515'!A:C,2,FALSE)</f>
        <v>1</v>
      </c>
    </row>
    <row r="226" spans="1:5" x14ac:dyDescent="0.2">
      <c r="A226" s="3" t="s">
        <v>329</v>
      </c>
      <c r="B226" s="3">
        <f t="shared" si="4"/>
        <v>6</v>
      </c>
      <c r="C226" s="3" t="s">
        <v>3268</v>
      </c>
      <c r="D226" s="4" t="str">
        <f>VLOOKUP(A226,'C4.iML1515'!A:C,3,FALSE)</f>
        <v>NI2uabcpp</v>
      </c>
      <c r="E226" s="4">
        <f>VLOOKUP(A226,'C4.iML1515'!A:C,2,FALSE)</f>
        <v>1</v>
      </c>
    </row>
    <row r="227" spans="1:5" x14ac:dyDescent="0.2">
      <c r="A227" s="3" t="s">
        <v>353</v>
      </c>
      <c r="B227" s="3">
        <f t="shared" si="4"/>
        <v>6</v>
      </c>
      <c r="C227" s="3" t="s">
        <v>3271</v>
      </c>
      <c r="D227" s="4" t="str">
        <f>VLOOKUP(A227,'C4.iML1515'!A:C,3,FALSE)</f>
        <v>GTHRDabcpp</v>
      </c>
      <c r="E227" s="4">
        <f>VLOOKUP(A227,'C4.iML1515'!A:C,2,FALSE)</f>
        <v>1</v>
      </c>
    </row>
    <row r="228" spans="1:5" x14ac:dyDescent="0.2">
      <c r="A228" s="3" t="s">
        <v>354</v>
      </c>
      <c r="B228" s="3">
        <f t="shared" si="4"/>
        <v>6</v>
      </c>
      <c r="C228" s="3" t="s">
        <v>3271</v>
      </c>
      <c r="D228" s="4" t="str">
        <f>VLOOKUP(A228,'C4.iML1515'!A:C,3,FALSE)</f>
        <v>GTHRDabcpp</v>
      </c>
      <c r="E228" s="4">
        <f>VLOOKUP(A228,'C4.iML1515'!A:C,2,FALSE)</f>
        <v>1</v>
      </c>
    </row>
    <row r="229" spans="1:5" x14ac:dyDescent="0.2">
      <c r="A229" s="3" t="s">
        <v>355</v>
      </c>
      <c r="B229" s="3">
        <f t="shared" si="4"/>
        <v>6</v>
      </c>
      <c r="C229" s="3" t="s">
        <v>3271</v>
      </c>
      <c r="D229" s="4" t="str">
        <f>VLOOKUP(A229,'C4.iML1515'!A:C,3,FALSE)</f>
        <v>GTHRDabcpp</v>
      </c>
      <c r="E229" s="4">
        <f>VLOOKUP(A229,'C4.iML1515'!A:C,2,FALSE)</f>
        <v>1</v>
      </c>
    </row>
    <row r="230" spans="1:5" x14ac:dyDescent="0.2">
      <c r="A230" s="3" t="s">
        <v>462</v>
      </c>
      <c r="B230" s="3">
        <f t="shared" si="4"/>
        <v>6</v>
      </c>
      <c r="C230" s="3" t="s">
        <v>3354</v>
      </c>
      <c r="D230" s="4" t="str">
        <f>VLOOKUP(A230,'C4.iML1515'!A:C,3,FALSE)</f>
        <v>ALLabcpp, RIBabcpp</v>
      </c>
      <c r="E230" s="4">
        <f>VLOOKUP(A230,'C4.iML1515'!A:C,2,FALSE)</f>
        <v>2</v>
      </c>
    </row>
    <row r="231" spans="1:5" x14ac:dyDescent="0.2">
      <c r="A231" s="3" t="s">
        <v>463</v>
      </c>
      <c r="B231" s="3">
        <f t="shared" si="4"/>
        <v>6</v>
      </c>
      <c r="C231" s="3" t="s">
        <v>3354</v>
      </c>
      <c r="D231" s="4" t="str">
        <f>VLOOKUP(A231,'C4.iML1515'!A:C,3,FALSE)</f>
        <v>ALLabcpp, RIBabcpp</v>
      </c>
      <c r="E231" s="4">
        <f>VLOOKUP(A231,'C4.iML1515'!A:C,2,FALSE)</f>
        <v>2</v>
      </c>
    </row>
    <row r="232" spans="1:5" x14ac:dyDescent="0.2">
      <c r="A232" s="3" t="s">
        <v>464</v>
      </c>
      <c r="B232" s="3">
        <f t="shared" si="4"/>
        <v>6</v>
      </c>
      <c r="C232" s="3" t="s">
        <v>3354</v>
      </c>
      <c r="D232" s="4" t="str">
        <f>VLOOKUP(A232,'C4.iML1515'!A:C,3,FALSE)</f>
        <v>ALLabcpp, RIBabcpp</v>
      </c>
      <c r="E232" s="4">
        <f>VLOOKUP(A232,'C4.iML1515'!A:C,2,FALSE)</f>
        <v>2</v>
      </c>
    </row>
    <row r="233" spans="1:5" x14ac:dyDescent="0.2">
      <c r="A233" s="3" t="s">
        <v>465</v>
      </c>
      <c r="B233" s="3">
        <f t="shared" si="4"/>
        <v>6</v>
      </c>
      <c r="C233" s="3" t="s">
        <v>3184</v>
      </c>
      <c r="D233" s="4" t="e">
        <f>VLOOKUP(A233,'C4.iML1515'!A:C,3,FALSE)</f>
        <v>#N/A</v>
      </c>
      <c r="E233" s="4" t="e">
        <f>VLOOKUP(A233,'C4.iML1515'!A:C,2,FALSE)</f>
        <v>#N/A</v>
      </c>
    </row>
    <row r="234" spans="1:5" x14ac:dyDescent="0.2">
      <c r="A234" s="3" t="s">
        <v>469</v>
      </c>
      <c r="B234" s="3">
        <f t="shared" si="4"/>
        <v>6</v>
      </c>
      <c r="C234" s="3" t="s">
        <v>3356</v>
      </c>
      <c r="D234" s="4" t="e">
        <f>VLOOKUP(A234,'C4.iML1515'!A:C,3,FALSE)</f>
        <v>#N/A</v>
      </c>
      <c r="E234" s="4" t="e">
        <f>VLOOKUP(A234,'C4.iML1515'!A:C,2,FALSE)</f>
        <v>#N/A</v>
      </c>
    </row>
    <row r="235" spans="1:5" x14ac:dyDescent="0.2">
      <c r="A235" s="3" t="s">
        <v>470</v>
      </c>
      <c r="B235" s="3">
        <f t="shared" si="4"/>
        <v>6</v>
      </c>
      <c r="C235" s="3" t="s">
        <v>3356</v>
      </c>
      <c r="D235" s="4" t="e">
        <f>VLOOKUP(A235,'C4.iML1515'!A:C,3,FALSE)</f>
        <v>#N/A</v>
      </c>
      <c r="E235" s="4" t="e">
        <f>VLOOKUP(A235,'C4.iML1515'!A:C,2,FALSE)</f>
        <v>#N/A</v>
      </c>
    </row>
    <row r="236" spans="1:5" x14ac:dyDescent="0.2">
      <c r="A236" s="3" t="s">
        <v>527</v>
      </c>
      <c r="B236" s="3">
        <f t="shared" si="4"/>
        <v>4</v>
      </c>
      <c r="C236" s="3" t="s">
        <v>3168</v>
      </c>
      <c r="D236" s="4" t="str">
        <f>VLOOKUP(A236,'C4.iML1515'!A:C,3,FALSE)</f>
        <v>GLUt4pp</v>
      </c>
      <c r="E236" s="4">
        <f>VLOOKUP(A236,'C4.iML1515'!A:C,2,FALSE)</f>
        <v>1</v>
      </c>
    </row>
    <row r="237" spans="1:5" x14ac:dyDescent="0.2">
      <c r="A237" s="3" t="s">
        <v>539</v>
      </c>
      <c r="B237" s="3">
        <f t="shared" si="4"/>
        <v>6</v>
      </c>
      <c r="C237" s="3" t="s">
        <v>3303</v>
      </c>
      <c r="D237" s="4" t="str">
        <f>VLOOKUP(A237,'C4.iML1515'!A:C,3,FALSE)</f>
        <v>GALCTt2rpp, GLYCAt2rpp, GLCRt2rpp</v>
      </c>
      <c r="E237" s="4">
        <f>VLOOKUP(A237,'C4.iML1515'!A:C,2,FALSE)</f>
        <v>3</v>
      </c>
    </row>
    <row r="238" spans="1:5" x14ac:dyDescent="0.2">
      <c r="A238" s="3" t="s">
        <v>553</v>
      </c>
      <c r="B238" s="3">
        <f t="shared" si="4"/>
        <v>3</v>
      </c>
      <c r="C238" s="3" t="s">
        <v>3241</v>
      </c>
      <c r="D238" s="4" t="str">
        <f>VLOOKUP(A238,'C4.iML1515'!A:C,3,FALSE)</f>
        <v>ALLTNt2rpp</v>
      </c>
      <c r="E238" s="4">
        <f>VLOOKUP(A238,'C4.iML1515'!A:C,2,FALSE)</f>
        <v>1</v>
      </c>
    </row>
    <row r="239" spans="1:5" x14ac:dyDescent="0.2">
      <c r="A239" s="3" t="s">
        <v>129</v>
      </c>
      <c r="B239" s="3">
        <f t="shared" si="4"/>
        <v>4</v>
      </c>
      <c r="C239" s="3" t="s">
        <v>3201</v>
      </c>
      <c r="D239" s="4" t="str">
        <f>VLOOKUP(A239,'C4.iML1515'!A:C,3,FALSE)</f>
        <v>CHLt2pp</v>
      </c>
      <c r="E239" s="4">
        <f>VLOOKUP(A239,'C4.iML1515'!A:C,2,FALSE)</f>
        <v>1</v>
      </c>
    </row>
    <row r="240" spans="1:5" x14ac:dyDescent="0.2">
      <c r="A240" s="3" t="s">
        <v>134</v>
      </c>
      <c r="B240" s="3">
        <f t="shared" si="4"/>
        <v>6</v>
      </c>
      <c r="C240" s="3" t="s">
        <v>3319</v>
      </c>
      <c r="D240" s="4" t="e">
        <f>VLOOKUP(A240,'C4.iML1515'!A:C,3,FALSE)</f>
        <v>#N/A</v>
      </c>
      <c r="E240" s="4" t="e">
        <f>VLOOKUP(A240,'C4.iML1515'!A:C,2,FALSE)</f>
        <v>#N/A</v>
      </c>
    </row>
    <row r="241" spans="1:5" x14ac:dyDescent="0.2">
      <c r="A241" s="3" t="s">
        <v>135</v>
      </c>
      <c r="B241" s="3">
        <f t="shared" si="4"/>
        <v>6</v>
      </c>
      <c r="C241" s="3" t="s">
        <v>3319</v>
      </c>
      <c r="D241" s="4" t="e">
        <f>VLOOKUP(A241,'C4.iML1515'!A:C,3,FALSE)</f>
        <v>#N/A</v>
      </c>
      <c r="E241" s="4" t="e">
        <f>VLOOKUP(A241,'C4.iML1515'!A:C,2,FALSE)</f>
        <v>#N/A</v>
      </c>
    </row>
    <row r="242" spans="1:5" x14ac:dyDescent="0.2">
      <c r="A242" s="3" t="s">
        <v>136</v>
      </c>
      <c r="B242" s="3">
        <f t="shared" si="4"/>
        <v>6</v>
      </c>
      <c r="C242" s="3" t="s">
        <v>3319</v>
      </c>
      <c r="D242" s="4" t="e">
        <f>VLOOKUP(A242,'C4.iML1515'!A:C,3,FALSE)</f>
        <v>#N/A</v>
      </c>
      <c r="E242" s="4" t="e">
        <f>VLOOKUP(A242,'C4.iML1515'!A:C,2,FALSE)</f>
        <v>#N/A</v>
      </c>
    </row>
    <row r="243" spans="1:5" x14ac:dyDescent="0.2">
      <c r="A243" s="3" t="s">
        <v>569</v>
      </c>
      <c r="B243" s="3">
        <f t="shared" si="4"/>
        <v>4</v>
      </c>
      <c r="C243" s="3" t="s">
        <v>3221</v>
      </c>
      <c r="D243" s="4" t="e">
        <f>VLOOKUP(A243,'C4.iML1515'!A:C,3,FALSE)</f>
        <v>#N/A</v>
      </c>
      <c r="E243" s="4" t="e">
        <f>VLOOKUP(A243,'C4.iML1515'!A:C,2,FALSE)</f>
        <v>#N/A</v>
      </c>
    </row>
    <row r="244" spans="1:5" x14ac:dyDescent="0.2">
      <c r="A244" s="3" t="s">
        <v>620</v>
      </c>
      <c r="B244" s="3">
        <f t="shared" si="4"/>
        <v>6</v>
      </c>
      <c r="C244" s="3" t="s">
        <v>3288</v>
      </c>
      <c r="D244" s="4" t="e">
        <f>VLOOKUP(A244,'C4.iML1515'!A:C,3,FALSE)</f>
        <v>#N/A</v>
      </c>
      <c r="E244" s="4" t="e">
        <f>VLOOKUP(A244,'C4.iML1515'!A:C,2,FALSE)</f>
        <v>#N/A</v>
      </c>
    </row>
    <row r="245" spans="1:5" x14ac:dyDescent="0.2">
      <c r="A245" s="3" t="s">
        <v>621</v>
      </c>
      <c r="B245" s="3">
        <f t="shared" si="4"/>
        <v>6</v>
      </c>
      <c r="C245" s="3" t="s">
        <v>3288</v>
      </c>
      <c r="D245" s="4" t="e">
        <f>VLOOKUP(A245,'C4.iML1515'!A:C,3,FALSE)</f>
        <v>#N/A</v>
      </c>
      <c r="E245" s="4" t="e">
        <f>VLOOKUP(A245,'C4.iML1515'!A:C,2,FALSE)</f>
        <v>#N/A</v>
      </c>
    </row>
    <row r="246" spans="1:5" x14ac:dyDescent="0.2">
      <c r="A246" s="3" t="s">
        <v>337</v>
      </c>
      <c r="B246" s="3">
        <f t="shared" si="4"/>
        <v>6</v>
      </c>
      <c r="C246" s="3" t="s">
        <v>3272</v>
      </c>
      <c r="D246" s="4" t="str">
        <f>VLOOKUP(A246,'C4.iML1515'!A:C,3,FALSE)</f>
        <v>PTRCabcpp</v>
      </c>
      <c r="E246" s="4">
        <f>VLOOKUP(A246,'C4.iML1515'!A:C,2,FALSE)</f>
        <v>1</v>
      </c>
    </row>
    <row r="247" spans="1:5" x14ac:dyDescent="0.2">
      <c r="A247" s="3" t="s">
        <v>338</v>
      </c>
      <c r="B247" s="3">
        <f t="shared" ref="B247:B310" si="5">LEN(C247)-LEN(SUBSTITUTE(C247,",",""))+1</f>
        <v>6</v>
      </c>
      <c r="C247" s="3" t="s">
        <v>3272</v>
      </c>
      <c r="D247" s="4" t="str">
        <f>VLOOKUP(A247,'C4.iML1515'!A:C,3,FALSE)</f>
        <v>PTRCabcpp</v>
      </c>
      <c r="E247" s="4">
        <f>VLOOKUP(A247,'C4.iML1515'!A:C,2,FALSE)</f>
        <v>1</v>
      </c>
    </row>
    <row r="248" spans="1:5" x14ac:dyDescent="0.2">
      <c r="A248" s="3" t="s">
        <v>339</v>
      </c>
      <c r="B248" s="3">
        <f t="shared" si="5"/>
        <v>6</v>
      </c>
      <c r="C248" s="3" t="s">
        <v>3272</v>
      </c>
      <c r="D248" s="4" t="str">
        <f>VLOOKUP(A248,'C4.iML1515'!A:C,3,FALSE)</f>
        <v>PTRCabcpp</v>
      </c>
      <c r="E248" s="4">
        <f>VLOOKUP(A248,'C4.iML1515'!A:C,2,FALSE)</f>
        <v>1</v>
      </c>
    </row>
    <row r="249" spans="1:5" x14ac:dyDescent="0.2">
      <c r="A249" s="3" t="s">
        <v>340</v>
      </c>
      <c r="B249" s="3">
        <f t="shared" si="5"/>
        <v>6</v>
      </c>
      <c r="C249" s="3" t="s">
        <v>3272</v>
      </c>
      <c r="D249" s="4" t="str">
        <f>VLOOKUP(A249,'C4.iML1515'!A:C,3,FALSE)</f>
        <v>PTRCabcpp</v>
      </c>
      <c r="E249" s="4">
        <f>VLOOKUP(A249,'C4.iML1515'!A:C,2,FALSE)</f>
        <v>1</v>
      </c>
    </row>
    <row r="250" spans="1:5" x14ac:dyDescent="0.2">
      <c r="A250" s="3" t="s">
        <v>407</v>
      </c>
      <c r="B250" s="3">
        <f t="shared" si="5"/>
        <v>6</v>
      </c>
      <c r="C250" s="3" t="s">
        <v>3341</v>
      </c>
      <c r="D250" s="4" t="str">
        <f>VLOOKUP(A250,'C4.iML1515'!A:C,3,FALSE)</f>
        <v>TAURabcpp, BUTSO3abcpp, ISETACabcpp</v>
      </c>
      <c r="E250" s="4">
        <f>VLOOKUP(A250,'C4.iML1515'!A:C,2,FALSE)</f>
        <v>3</v>
      </c>
    </row>
    <row r="251" spans="1:5" x14ac:dyDescent="0.2">
      <c r="A251" s="3" t="s">
        <v>408</v>
      </c>
      <c r="B251" s="3">
        <f t="shared" si="5"/>
        <v>6</v>
      </c>
      <c r="C251" s="3" t="s">
        <v>3341</v>
      </c>
      <c r="D251" s="4" t="str">
        <f>VLOOKUP(A251,'C4.iML1515'!A:C,3,FALSE)</f>
        <v>TAURabcpp, BUTSO3abcpp, ISETACabcpp</v>
      </c>
      <c r="E251" s="4">
        <f>VLOOKUP(A251,'C4.iML1515'!A:C,2,FALSE)</f>
        <v>3</v>
      </c>
    </row>
    <row r="252" spans="1:5" x14ac:dyDescent="0.2">
      <c r="A252" s="3" t="s">
        <v>409</v>
      </c>
      <c r="B252" s="3">
        <f t="shared" si="5"/>
        <v>6</v>
      </c>
      <c r="C252" s="3" t="s">
        <v>3341</v>
      </c>
      <c r="D252" s="4" t="str">
        <f>VLOOKUP(A252,'C4.iML1515'!A:C,3,FALSE)</f>
        <v>TAURabcpp, BUTSO3abcpp, ISETACabcpp</v>
      </c>
      <c r="E252" s="4">
        <f>VLOOKUP(A252,'C4.iML1515'!A:C,2,FALSE)</f>
        <v>3</v>
      </c>
    </row>
    <row r="253" spans="1:5" x14ac:dyDescent="0.2">
      <c r="A253" s="3" t="s">
        <v>456</v>
      </c>
      <c r="B253" s="3">
        <f t="shared" si="5"/>
        <v>6</v>
      </c>
      <c r="C253" s="3" t="s">
        <v>3351</v>
      </c>
      <c r="D253" s="4" t="str">
        <f>VLOOKUP(A253,'C4.iML1515'!A:C,3,FALSE)</f>
        <v>ARGabcpp</v>
      </c>
      <c r="E253" s="4">
        <f>VLOOKUP(A253,'C4.iML1515'!A:C,2,FALSE)</f>
        <v>1</v>
      </c>
    </row>
    <row r="254" spans="1:5" x14ac:dyDescent="0.2">
      <c r="A254" s="3" t="s">
        <v>457</v>
      </c>
      <c r="B254" s="3">
        <f t="shared" si="5"/>
        <v>6</v>
      </c>
      <c r="C254" s="3" t="s">
        <v>3351</v>
      </c>
      <c r="D254" s="4" t="str">
        <f>VLOOKUP(A254,'C4.iML1515'!A:C,3,FALSE)</f>
        <v>ARGabcpp</v>
      </c>
      <c r="E254" s="4">
        <f>VLOOKUP(A254,'C4.iML1515'!A:C,2,FALSE)</f>
        <v>1</v>
      </c>
    </row>
    <row r="255" spans="1:5" x14ac:dyDescent="0.2">
      <c r="A255" s="3" t="s">
        <v>458</v>
      </c>
      <c r="B255" s="3">
        <f t="shared" si="5"/>
        <v>6</v>
      </c>
      <c r="C255" s="3" t="s">
        <v>3351</v>
      </c>
      <c r="D255" s="4" t="str">
        <f>VLOOKUP(A255,'C4.iML1515'!A:C,3,FALSE)</f>
        <v>ARGabcpp</v>
      </c>
      <c r="E255" s="4">
        <f>VLOOKUP(A255,'C4.iML1515'!A:C,2,FALSE)</f>
        <v>1</v>
      </c>
    </row>
    <row r="256" spans="1:5" x14ac:dyDescent="0.2">
      <c r="A256" s="3" t="s">
        <v>2364</v>
      </c>
      <c r="B256" s="3">
        <f t="shared" si="5"/>
        <v>6</v>
      </c>
      <c r="C256" s="3" t="s">
        <v>3323</v>
      </c>
      <c r="D256" s="4" t="str">
        <f>VLOOKUP(A256,'C4.iML1515'!A:C,3,FALSE)</f>
        <v>CELBpts, CHTBSptspp</v>
      </c>
      <c r="E256" s="4">
        <f>VLOOKUP(A256,'C4.iML1515'!A:C,2,FALSE)</f>
        <v>2</v>
      </c>
    </row>
    <row r="257" spans="1:5" x14ac:dyDescent="0.2">
      <c r="A257" s="3" t="s">
        <v>2362</v>
      </c>
      <c r="B257" s="3">
        <f t="shared" si="5"/>
        <v>6</v>
      </c>
      <c r="C257" s="3" t="s">
        <v>3323</v>
      </c>
      <c r="D257" s="4" t="str">
        <f>VLOOKUP(A257,'C4.iML1515'!A:C,3,FALSE)</f>
        <v>CELBpts, CHTBSptspp</v>
      </c>
      <c r="E257" s="4">
        <f>VLOOKUP(A257,'C4.iML1515'!A:C,2,FALSE)</f>
        <v>2</v>
      </c>
    </row>
    <row r="258" spans="1:5" x14ac:dyDescent="0.2">
      <c r="A258" s="3" t="s">
        <v>2365</v>
      </c>
      <c r="B258" s="3">
        <f t="shared" si="5"/>
        <v>6</v>
      </c>
      <c r="C258" s="3" t="s">
        <v>3323</v>
      </c>
      <c r="D258" s="4" t="str">
        <f>VLOOKUP(A258,'C4.iML1515'!A:C,3,FALSE)</f>
        <v>CELBpts, CHTBSptspp</v>
      </c>
      <c r="E258" s="4">
        <f>VLOOKUP(A258,'C4.iML1515'!A:C,2,FALSE)</f>
        <v>2</v>
      </c>
    </row>
    <row r="259" spans="1:5" x14ac:dyDescent="0.2">
      <c r="A259" s="3" t="s">
        <v>1411</v>
      </c>
      <c r="B259" s="3">
        <f t="shared" si="5"/>
        <v>6</v>
      </c>
      <c r="C259" s="3" t="s">
        <v>3251</v>
      </c>
      <c r="D259" s="4" t="str">
        <f>VLOOKUP(A259,'C4.iML1515'!A:C,3,FALSE)</f>
        <v>FE3DCITabcpp</v>
      </c>
      <c r="E259" s="4">
        <f>VLOOKUP(A259,'C4.iML1515'!A:C,2,FALSE)</f>
        <v>1</v>
      </c>
    </row>
    <row r="260" spans="1:5" x14ac:dyDescent="0.2">
      <c r="A260" s="3" t="s">
        <v>1415</v>
      </c>
      <c r="B260" s="3">
        <f t="shared" si="5"/>
        <v>6</v>
      </c>
      <c r="C260" s="3" t="s">
        <v>3251</v>
      </c>
      <c r="D260" s="4" t="str">
        <f>VLOOKUP(A260,'C4.iML1515'!A:C,3,FALSE)</f>
        <v>FE3DCITabcpp</v>
      </c>
      <c r="E260" s="4">
        <f>VLOOKUP(A260,'C4.iML1515'!A:C,2,FALSE)</f>
        <v>1</v>
      </c>
    </row>
    <row r="261" spans="1:5" x14ac:dyDescent="0.2">
      <c r="A261" s="3" t="s">
        <v>1414</v>
      </c>
      <c r="B261" s="3">
        <f t="shared" si="5"/>
        <v>6</v>
      </c>
      <c r="C261" s="3" t="s">
        <v>3251</v>
      </c>
      <c r="D261" s="4" t="str">
        <f>VLOOKUP(A261,'C4.iML1515'!A:C,3,FALSE)</f>
        <v>FE3DCITabcpp</v>
      </c>
      <c r="E261" s="4">
        <f>VLOOKUP(A261,'C4.iML1515'!A:C,2,FALSE)</f>
        <v>1</v>
      </c>
    </row>
    <row r="262" spans="1:5" x14ac:dyDescent="0.2">
      <c r="A262" s="3" t="s">
        <v>1413</v>
      </c>
      <c r="B262" s="3">
        <f t="shared" si="5"/>
        <v>6</v>
      </c>
      <c r="C262" s="3" t="s">
        <v>3251</v>
      </c>
      <c r="D262" s="4" t="str">
        <f>VLOOKUP(A262,'C4.iML1515'!A:C,3,FALSE)</f>
        <v>FE3DCITabcpp</v>
      </c>
      <c r="E262" s="4">
        <f>VLOOKUP(A262,'C4.iML1515'!A:C,2,FALSE)</f>
        <v>1</v>
      </c>
    </row>
    <row r="263" spans="1:5" x14ac:dyDescent="0.2">
      <c r="A263" s="3" t="s">
        <v>614</v>
      </c>
      <c r="B263" s="3">
        <f t="shared" si="5"/>
        <v>7</v>
      </c>
      <c r="C263" s="3" t="s">
        <v>3219</v>
      </c>
      <c r="D263" s="4" t="e">
        <f>VLOOKUP(A263,'C4.iML1515'!A:C,3,FALSE)</f>
        <v>#N/A</v>
      </c>
      <c r="E263" s="4" t="e">
        <f>VLOOKUP(A263,'C4.iML1515'!A:C,2,FALSE)</f>
        <v>#N/A</v>
      </c>
    </row>
    <row r="264" spans="1:5" x14ac:dyDescent="0.2">
      <c r="A264" s="3" t="s">
        <v>559</v>
      </c>
      <c r="B264" s="3">
        <f t="shared" si="5"/>
        <v>7</v>
      </c>
      <c r="C264" s="3" t="s">
        <v>3208</v>
      </c>
      <c r="D264" s="4" t="str">
        <f>VLOOKUP(A264,'C4.iML1515'!A:C,3,FALSE)</f>
        <v>ASPtpp, FUMt1pp, SUCCt1pp</v>
      </c>
      <c r="E264" s="4">
        <f>VLOOKUP(A264,'C4.iML1515'!A:C,2,FALSE)</f>
        <v>3</v>
      </c>
    </row>
    <row r="265" spans="1:5" x14ac:dyDescent="0.2">
      <c r="A265" s="3" t="s">
        <v>630</v>
      </c>
      <c r="B265" s="3">
        <f t="shared" si="5"/>
        <v>7</v>
      </c>
      <c r="C265" s="3" t="s">
        <v>3374</v>
      </c>
      <c r="D265" s="4" t="str">
        <f>VLOOKUP(A265,'C4.iML1515'!A:C,3,FALSE)</f>
        <v>RMNtpp, LYXt2pp</v>
      </c>
      <c r="E265" s="4">
        <f>VLOOKUP(A265,'C4.iML1515'!A:C,2,FALSE)</f>
        <v>2</v>
      </c>
    </row>
    <row r="266" spans="1:5" x14ac:dyDescent="0.2">
      <c r="A266" s="3" t="s">
        <v>538</v>
      </c>
      <c r="B266" s="3">
        <f t="shared" si="5"/>
        <v>4</v>
      </c>
      <c r="C266" s="3" t="s">
        <v>3334</v>
      </c>
      <c r="D266" s="4" t="str">
        <f>VLOOKUP(A266,'C4.iML1515'!A:C,3,FALSE)</f>
        <v>GALCTNt2pp</v>
      </c>
      <c r="E266" s="4">
        <f>VLOOKUP(A266,'C4.iML1515'!A:C,2,FALSE)</f>
        <v>1</v>
      </c>
    </row>
    <row r="267" spans="1:5" x14ac:dyDescent="0.2">
      <c r="A267" s="3" t="s">
        <v>540</v>
      </c>
      <c r="B267" s="3">
        <f t="shared" si="5"/>
        <v>6</v>
      </c>
      <c r="C267" s="3" t="s">
        <v>3303</v>
      </c>
      <c r="D267" s="4" t="str">
        <f>VLOOKUP(A267,'C4.iML1515'!A:C,3,FALSE)</f>
        <v>GALCTt2rpp, GLYCAt2rpp, GLCRt2rpp</v>
      </c>
      <c r="E267" s="4">
        <f>VLOOKUP(A267,'C4.iML1515'!A:C,2,FALSE)</f>
        <v>3</v>
      </c>
    </row>
    <row r="268" spans="1:5" x14ac:dyDescent="0.2">
      <c r="A268" s="3" t="s">
        <v>541</v>
      </c>
      <c r="B268" s="3">
        <f t="shared" si="5"/>
        <v>6</v>
      </c>
      <c r="C268" s="3" t="s">
        <v>3212</v>
      </c>
      <c r="D268" s="4" t="str">
        <f>VLOOKUP(A268,'C4.iML1515'!A:C,3,FALSE)</f>
        <v>GALCTNLt2pp</v>
      </c>
      <c r="E268" s="4">
        <f>VLOOKUP(A268,'C4.iML1515'!A:C,2,FALSE)</f>
        <v>1</v>
      </c>
    </row>
    <row r="269" spans="1:5" x14ac:dyDescent="0.2">
      <c r="A269" s="3" t="s">
        <v>308</v>
      </c>
      <c r="B269" s="3">
        <f t="shared" si="5"/>
        <v>17</v>
      </c>
      <c r="C269" s="3" t="s">
        <v>3235</v>
      </c>
      <c r="D269" s="4" t="str">
        <f>VLOOKUP(A269,'C4.iML1515'!A:C,3,FALSE)</f>
        <v>GLYC3Pabcpp, G3PGabcpp, G3PIabcpp, G3PSabcpp, G3PEabcpp, G3PCabcpp, GLYC2Pabcpp</v>
      </c>
      <c r="E269" s="4">
        <f>VLOOKUP(A269,'C4.iML1515'!A:C,2,FALSE)</f>
        <v>7</v>
      </c>
    </row>
    <row r="270" spans="1:5" x14ac:dyDescent="0.2">
      <c r="A270" s="3" t="s">
        <v>309</v>
      </c>
      <c r="B270" s="3">
        <f t="shared" si="5"/>
        <v>17</v>
      </c>
      <c r="C270" s="3" t="s">
        <v>3235</v>
      </c>
      <c r="D270" s="4" t="str">
        <f>VLOOKUP(A270,'C4.iML1515'!A:C,3,FALSE)</f>
        <v>GLYC3Pabcpp, G3PGabcpp, G3PIabcpp, G3PSabcpp, G3PEabcpp, G3PCabcpp, GLYC2Pabcpp</v>
      </c>
      <c r="E270" s="4">
        <f>VLOOKUP(A270,'C4.iML1515'!A:C,2,FALSE)</f>
        <v>7</v>
      </c>
    </row>
    <row r="271" spans="1:5" x14ac:dyDescent="0.2">
      <c r="A271" s="3" t="s">
        <v>310</v>
      </c>
      <c r="B271" s="3">
        <f t="shared" si="5"/>
        <v>17</v>
      </c>
      <c r="C271" s="3" t="s">
        <v>3235</v>
      </c>
      <c r="D271" s="4" t="str">
        <f>VLOOKUP(A271,'C4.iML1515'!A:C,3,FALSE)</f>
        <v>GLYC3Pabcpp, G3PGabcpp, G3PIabcpp, G3PSabcpp, G3PEabcpp, G3PCabcpp, GLYC2Pabcpp</v>
      </c>
      <c r="E271" s="4">
        <f>VLOOKUP(A271,'C4.iML1515'!A:C,2,FALSE)</f>
        <v>7</v>
      </c>
    </row>
    <row r="272" spans="1:5" x14ac:dyDescent="0.2">
      <c r="A272" s="3" t="s">
        <v>588</v>
      </c>
      <c r="B272" s="3">
        <f t="shared" si="5"/>
        <v>3</v>
      </c>
      <c r="C272" s="3" t="s">
        <v>3294</v>
      </c>
      <c r="D272" s="4" t="str">
        <f>VLOOKUP(A272,'C4.iML1515'!A:C,3,FALSE)</f>
        <v>ADEt2rpp</v>
      </c>
      <c r="E272" s="4">
        <f>VLOOKUP(A272,'C4.iML1515'!A:C,2,FALSE)</f>
        <v>1</v>
      </c>
    </row>
    <row r="273" spans="1:5" x14ac:dyDescent="0.2">
      <c r="A273" s="3" t="s">
        <v>590</v>
      </c>
      <c r="B273" s="3">
        <f t="shared" si="5"/>
        <v>3</v>
      </c>
      <c r="C273" s="3" t="s">
        <v>3294</v>
      </c>
      <c r="D273" s="4" t="str">
        <f>VLOOKUP(A273,'C4.iML1515'!A:C,3,FALSE)</f>
        <v>ADEt2rpp</v>
      </c>
      <c r="E273" s="4">
        <f>VLOOKUP(A273,'C4.iML1515'!A:C,2,FALSE)</f>
        <v>1</v>
      </c>
    </row>
    <row r="274" spans="1:5" x14ac:dyDescent="0.2">
      <c r="A274" s="3" t="s">
        <v>546</v>
      </c>
      <c r="B274" s="3">
        <f t="shared" si="5"/>
        <v>4</v>
      </c>
      <c r="C274" s="3" t="s">
        <v>3258</v>
      </c>
      <c r="D274" s="4" t="str">
        <f>VLOOKUP(A274,'C4.iML1515'!A:C,3,FALSE)</f>
        <v>CD2t3pp, ZN2t3pp, COBALT2t3pp, NI2t3pp, MN2t3pp</v>
      </c>
      <c r="E274" s="4">
        <f>VLOOKUP(A274,'C4.iML1515'!A:C,2,FALSE)</f>
        <v>5</v>
      </c>
    </row>
    <row r="275" spans="1:5" x14ac:dyDescent="0.2">
      <c r="A275" s="3" t="s">
        <v>542</v>
      </c>
      <c r="B275" s="3">
        <f t="shared" si="5"/>
        <v>4</v>
      </c>
      <c r="C275" s="3" t="s">
        <v>3277</v>
      </c>
      <c r="D275" s="4" t="e">
        <f>VLOOKUP(A275,'C4.iML1515'!A:C,3,FALSE)</f>
        <v>#N/A</v>
      </c>
      <c r="E275" s="4" t="e">
        <f>VLOOKUP(A275,'C4.iML1515'!A:C,2,FALSE)</f>
        <v>#N/A</v>
      </c>
    </row>
    <row r="276" spans="1:5" x14ac:dyDescent="0.2">
      <c r="A276" s="3" t="s">
        <v>197</v>
      </c>
      <c r="B276" s="3">
        <f t="shared" si="5"/>
        <v>7</v>
      </c>
      <c r="C276" s="3" t="s">
        <v>3191</v>
      </c>
      <c r="D276" s="4" t="str">
        <f>VLOOKUP(A276,'C4.iML1515'!A:C,3,FALSE)</f>
        <v>CYSabc2pp, GTHRDabc2pp</v>
      </c>
      <c r="E276" s="4">
        <f>VLOOKUP(A276,'C4.iML1515'!A:C,2,FALSE)</f>
        <v>2</v>
      </c>
    </row>
    <row r="277" spans="1:5" x14ac:dyDescent="0.2">
      <c r="A277" s="3" t="s">
        <v>333</v>
      </c>
      <c r="B277" s="3">
        <f t="shared" si="5"/>
        <v>7</v>
      </c>
      <c r="C277" s="3" t="s">
        <v>3270</v>
      </c>
      <c r="D277" s="4" t="str">
        <f>VLOOKUP(A277,'C4.iML1515'!A:C,3,FALSE)</f>
        <v>PTRCabcpp, SPMDabcpp</v>
      </c>
      <c r="E277" s="4">
        <f>VLOOKUP(A277,'C4.iML1515'!A:C,2,FALSE)</f>
        <v>2</v>
      </c>
    </row>
    <row r="278" spans="1:5" x14ac:dyDescent="0.2">
      <c r="A278" s="3" t="s">
        <v>334</v>
      </c>
      <c r="B278" s="3">
        <f t="shared" si="5"/>
        <v>7</v>
      </c>
      <c r="C278" s="3" t="s">
        <v>3270</v>
      </c>
      <c r="D278" s="4" t="str">
        <f>VLOOKUP(A278,'C4.iML1515'!A:C,3,FALSE)</f>
        <v>PTRCabcpp, SPMDabcpp</v>
      </c>
      <c r="E278" s="4">
        <f>VLOOKUP(A278,'C4.iML1515'!A:C,2,FALSE)</f>
        <v>2</v>
      </c>
    </row>
    <row r="279" spans="1:5" x14ac:dyDescent="0.2">
      <c r="A279" s="3" t="s">
        <v>335</v>
      </c>
      <c r="B279" s="3">
        <f t="shared" si="5"/>
        <v>7</v>
      </c>
      <c r="C279" s="3" t="s">
        <v>3270</v>
      </c>
      <c r="D279" s="4" t="str">
        <f>VLOOKUP(A279,'C4.iML1515'!A:C,3,FALSE)</f>
        <v>PTRCabcpp, SPMDabcpp</v>
      </c>
      <c r="E279" s="4">
        <f>VLOOKUP(A279,'C4.iML1515'!A:C,2,FALSE)</f>
        <v>2</v>
      </c>
    </row>
    <row r="280" spans="1:5" x14ac:dyDescent="0.2">
      <c r="A280" s="3" t="s">
        <v>336</v>
      </c>
      <c r="B280" s="3">
        <f t="shared" si="5"/>
        <v>7</v>
      </c>
      <c r="C280" s="3" t="s">
        <v>3270</v>
      </c>
      <c r="D280" s="4" t="str">
        <f>VLOOKUP(A280,'C4.iML1515'!A:C,3,FALSE)</f>
        <v>PTRCabcpp, SPMDabcpp</v>
      </c>
      <c r="E280" s="4">
        <f>VLOOKUP(A280,'C4.iML1515'!A:C,2,FALSE)</f>
        <v>2</v>
      </c>
    </row>
    <row r="281" spans="1:5" x14ac:dyDescent="0.2">
      <c r="A281" s="3" t="s">
        <v>341</v>
      </c>
      <c r="B281" s="3">
        <f t="shared" si="5"/>
        <v>7</v>
      </c>
      <c r="C281" s="3" t="s">
        <v>3270</v>
      </c>
      <c r="D281" s="4" t="str">
        <f>VLOOKUP(A281,'C4.iML1515'!A:C,3,FALSE)</f>
        <v>PTRCabcpp, SPMDabcpp</v>
      </c>
      <c r="E281" s="4">
        <f>VLOOKUP(A281,'C4.iML1515'!A:C,2,FALSE)</f>
        <v>2</v>
      </c>
    </row>
    <row r="282" spans="1:5" x14ac:dyDescent="0.2">
      <c r="A282" s="3" t="s">
        <v>342</v>
      </c>
      <c r="B282" s="3">
        <f t="shared" si="5"/>
        <v>7</v>
      </c>
      <c r="C282" s="3" t="s">
        <v>3270</v>
      </c>
      <c r="D282" s="4" t="str">
        <f>VLOOKUP(A282,'C4.iML1515'!A:C,3,FALSE)</f>
        <v>PTRCabcpp, SPMDabcpp</v>
      </c>
      <c r="E282" s="4">
        <f>VLOOKUP(A282,'C4.iML1515'!A:C,2,FALSE)</f>
        <v>2</v>
      </c>
    </row>
    <row r="283" spans="1:5" x14ac:dyDescent="0.2">
      <c r="A283" s="3" t="s">
        <v>343</v>
      </c>
      <c r="B283" s="3">
        <f t="shared" si="5"/>
        <v>7</v>
      </c>
      <c r="C283" s="3" t="s">
        <v>3270</v>
      </c>
      <c r="D283" s="4" t="str">
        <f>VLOOKUP(A283,'C4.iML1515'!A:C,3,FALSE)</f>
        <v>PTRCabcpp, SPMDabcpp</v>
      </c>
      <c r="E283" s="4">
        <f>VLOOKUP(A283,'C4.iML1515'!A:C,2,FALSE)</f>
        <v>2</v>
      </c>
    </row>
    <row r="284" spans="1:5" x14ac:dyDescent="0.2">
      <c r="A284" s="3" t="s">
        <v>344</v>
      </c>
      <c r="B284" s="3">
        <f t="shared" si="5"/>
        <v>7</v>
      </c>
      <c r="C284" s="3" t="s">
        <v>3270</v>
      </c>
      <c r="D284" s="4" t="str">
        <f>VLOOKUP(A284,'C4.iML1515'!A:C,3,FALSE)</f>
        <v>PTRCabcpp, SPMDabcpp</v>
      </c>
      <c r="E284" s="4">
        <f>VLOOKUP(A284,'C4.iML1515'!A:C,2,FALSE)</f>
        <v>2</v>
      </c>
    </row>
    <row r="285" spans="1:5" x14ac:dyDescent="0.2">
      <c r="A285" s="3" t="s">
        <v>350</v>
      </c>
      <c r="B285" s="3">
        <f t="shared" si="5"/>
        <v>7</v>
      </c>
      <c r="C285" s="3" t="s">
        <v>3274</v>
      </c>
      <c r="D285" s="4" t="e">
        <f>VLOOKUP(A285,'C4.iML1515'!A:C,3,FALSE)</f>
        <v>#N/A</v>
      </c>
      <c r="E285" s="4" t="e">
        <f>VLOOKUP(A285,'C4.iML1515'!A:C,2,FALSE)</f>
        <v>#N/A</v>
      </c>
    </row>
    <row r="286" spans="1:5" x14ac:dyDescent="0.2">
      <c r="A286" s="3" t="s">
        <v>351</v>
      </c>
      <c r="B286" s="3">
        <f t="shared" si="5"/>
        <v>7</v>
      </c>
      <c r="C286" s="3" t="s">
        <v>3274</v>
      </c>
      <c r="D286" s="4" t="e">
        <f>VLOOKUP(A286,'C4.iML1515'!A:C,3,FALSE)</f>
        <v>#N/A</v>
      </c>
      <c r="E286" s="4" t="e">
        <f>VLOOKUP(A286,'C4.iML1515'!A:C,2,FALSE)</f>
        <v>#N/A</v>
      </c>
    </row>
    <row r="287" spans="1:5" x14ac:dyDescent="0.2">
      <c r="A287" s="3" t="s">
        <v>352</v>
      </c>
      <c r="B287" s="3">
        <f t="shared" si="5"/>
        <v>7</v>
      </c>
      <c r="C287" s="3" t="s">
        <v>3274</v>
      </c>
      <c r="D287" s="4" t="e">
        <f>VLOOKUP(A287,'C4.iML1515'!A:C,3,FALSE)</f>
        <v>#N/A</v>
      </c>
      <c r="E287" s="4" t="e">
        <f>VLOOKUP(A287,'C4.iML1515'!A:C,2,FALSE)</f>
        <v>#N/A</v>
      </c>
    </row>
    <row r="288" spans="1:5" x14ac:dyDescent="0.2">
      <c r="A288" s="3" t="s">
        <v>47</v>
      </c>
      <c r="B288" s="3">
        <f t="shared" si="5"/>
        <v>8</v>
      </c>
      <c r="C288" s="3" t="s">
        <v>3199</v>
      </c>
      <c r="D288" s="4" t="str">
        <f>VLOOKUP(A288,'C4.iML1515'!A:C,3,FALSE)</f>
        <v>CPGNtonex, FE3DCITtonex, FEENTERtonex, FECRMtonex, FE3HOXtonex, FE3DHBZStonex, FEOXAMtonex, CBL1tonex, CBItonex, ADOCBLtonex</v>
      </c>
      <c r="E288" s="4">
        <f>VLOOKUP(A288,'C4.iML1515'!A:C,2,FALSE)</f>
        <v>10</v>
      </c>
    </row>
    <row r="289" spans="1:5" x14ac:dyDescent="0.2">
      <c r="A289" s="3" t="s">
        <v>170</v>
      </c>
      <c r="B289" s="3">
        <f t="shared" si="5"/>
        <v>11</v>
      </c>
      <c r="C289" s="3" t="s">
        <v>3377</v>
      </c>
      <c r="D289" s="4" t="e">
        <f>VLOOKUP(A289,'C4.iML1515'!A:C,3,FALSE)</f>
        <v>#N/A</v>
      </c>
      <c r="E289" s="4" t="e">
        <f>VLOOKUP(A289,'C4.iML1515'!A:C,2,FALSE)</f>
        <v>#N/A</v>
      </c>
    </row>
    <row r="290" spans="1:5" x14ac:dyDescent="0.2">
      <c r="A290" s="3" t="s">
        <v>171</v>
      </c>
      <c r="B290" s="3">
        <f t="shared" si="5"/>
        <v>11</v>
      </c>
      <c r="C290" s="3" t="s">
        <v>3377</v>
      </c>
      <c r="D290" s="4" t="e">
        <f>VLOOKUP(A290,'C4.iML1515'!A:C,3,FALSE)</f>
        <v>#N/A</v>
      </c>
      <c r="E290" s="4" t="e">
        <f>VLOOKUP(A290,'C4.iML1515'!A:C,2,FALSE)</f>
        <v>#N/A</v>
      </c>
    </row>
    <row r="291" spans="1:5" x14ac:dyDescent="0.2">
      <c r="A291" s="3" t="s">
        <v>271</v>
      </c>
      <c r="B291" s="3">
        <f t="shared" si="5"/>
        <v>67</v>
      </c>
      <c r="C291" s="3" t="s">
        <v>3474</v>
      </c>
      <c r="D291" s="4" t="str">
        <f>VLOOKUP(A291,'C4.iML1515'!A:C,3,FALSE)</f>
        <v>FACOAL160t2pp, FACOAL180t2pp, FACOAL80t2pp, FACOAL60t2pp, FACOAL100t2pp, FACOAL120t2pp, FACOAL140t2pp, FACOAL181t2pp, FACOAL141t2pp, FACOAL161t2pp</v>
      </c>
      <c r="E291" s="4">
        <f>VLOOKUP(A291,'C4.iML1515'!A:C,2,FALSE)</f>
        <v>10</v>
      </c>
    </row>
    <row r="292" spans="1:5" x14ac:dyDescent="0.2">
      <c r="A292" s="3" t="s">
        <v>110</v>
      </c>
      <c r="B292" s="3">
        <f t="shared" si="5"/>
        <v>26</v>
      </c>
      <c r="C292" s="3" t="s">
        <v>3175</v>
      </c>
      <c r="D292" s="4" t="str">
        <f>VLOOKUP(A292,'C4.iML1515'!A:C,3,FALSE)</f>
        <v>GLYCtpp, GLYALDtpp, UREAtpp, GLYtpp</v>
      </c>
      <c r="E292" s="4">
        <f>VLOOKUP(A292,'C4.iML1515'!A:C,2,FALSE)</f>
        <v>4</v>
      </c>
    </row>
    <row r="293" spans="1:5" x14ac:dyDescent="0.2">
      <c r="A293" s="3" t="s">
        <v>188</v>
      </c>
      <c r="B293" s="3">
        <f t="shared" si="5"/>
        <v>36</v>
      </c>
      <c r="C293" s="3" t="s">
        <v>3256</v>
      </c>
      <c r="D293" s="4" t="str">
        <f>VLOOKUP(A293,'C4.iML1515'!A:C,3,FALSE)</f>
        <v>CBL1abcpp, CBIuabcpp, ADOCBLabcpp</v>
      </c>
      <c r="E293" s="4">
        <f>VLOOKUP(A293,'C4.iML1515'!A:C,2,FALSE)</f>
        <v>3</v>
      </c>
    </row>
    <row r="294" spans="1:5" x14ac:dyDescent="0.2">
      <c r="A294" s="3" t="s">
        <v>189</v>
      </c>
      <c r="B294" s="3">
        <f t="shared" si="5"/>
        <v>36</v>
      </c>
      <c r="C294" s="3" t="s">
        <v>3256</v>
      </c>
      <c r="D294" s="4" t="str">
        <f>VLOOKUP(A294,'C4.iML1515'!A:C,3,FALSE)</f>
        <v>CBL1abcpp, CBIuabcpp, ADOCBLabcpp</v>
      </c>
      <c r="E294" s="4">
        <f>VLOOKUP(A294,'C4.iML1515'!A:C,2,FALSE)</f>
        <v>3</v>
      </c>
    </row>
    <row r="295" spans="1:5" x14ac:dyDescent="0.2">
      <c r="A295" s="3" t="s">
        <v>190</v>
      </c>
      <c r="B295" s="3">
        <f t="shared" si="5"/>
        <v>36</v>
      </c>
      <c r="C295" s="3" t="s">
        <v>3256</v>
      </c>
      <c r="D295" s="4" t="str">
        <f>VLOOKUP(A295,'C4.iML1515'!A:C,3,FALSE)</f>
        <v>CBL1abcpp, CBIuabcpp, ADOCBLabcpp</v>
      </c>
      <c r="E295" s="4">
        <f>VLOOKUP(A295,'C4.iML1515'!A:C,2,FALSE)</f>
        <v>3</v>
      </c>
    </row>
    <row r="296" spans="1:5" x14ac:dyDescent="0.2">
      <c r="A296" s="3" t="s">
        <v>184</v>
      </c>
      <c r="B296" s="3">
        <f t="shared" si="5"/>
        <v>2</v>
      </c>
      <c r="C296" s="3" t="s">
        <v>3299</v>
      </c>
      <c r="D296" s="4" t="e">
        <f>VLOOKUP(A296,'C4.iML1515'!A:C,3,FALSE)</f>
        <v>#N/A</v>
      </c>
      <c r="E296" s="4" t="e">
        <f>VLOOKUP(A296,'C4.iML1515'!A:C,2,FALSE)</f>
        <v>#N/A</v>
      </c>
    </row>
    <row r="297" spans="1:5" x14ac:dyDescent="0.2">
      <c r="A297" s="3" t="s">
        <v>322</v>
      </c>
      <c r="B297" s="3">
        <f t="shared" si="5"/>
        <v>9</v>
      </c>
      <c r="C297" s="3" t="s">
        <v>3316</v>
      </c>
      <c r="D297" s="4" t="str">
        <f>VLOOKUP(A297,'C4.iML1515'!A:C,3,FALSE)</f>
        <v>RIBabcpp</v>
      </c>
      <c r="E297" s="4">
        <f>VLOOKUP(A297,'C4.iML1515'!A:C,2,FALSE)</f>
        <v>1</v>
      </c>
    </row>
    <row r="298" spans="1:5" x14ac:dyDescent="0.2">
      <c r="A298" s="3" t="s">
        <v>323</v>
      </c>
      <c r="B298" s="3">
        <f t="shared" si="5"/>
        <v>9</v>
      </c>
      <c r="C298" s="3" t="s">
        <v>3316</v>
      </c>
      <c r="D298" s="4" t="str">
        <f>VLOOKUP(A298,'C4.iML1515'!A:C,3,FALSE)</f>
        <v>RIBabcpp</v>
      </c>
      <c r="E298" s="4">
        <f>VLOOKUP(A298,'C4.iML1515'!A:C,2,FALSE)</f>
        <v>1</v>
      </c>
    </row>
    <row r="299" spans="1:5" x14ac:dyDescent="0.2">
      <c r="A299" s="3" t="s">
        <v>324</v>
      </c>
      <c r="B299" s="3">
        <f t="shared" si="5"/>
        <v>9</v>
      </c>
      <c r="C299" s="3" t="s">
        <v>3316</v>
      </c>
      <c r="D299" s="4" t="str">
        <f>VLOOKUP(A299,'C4.iML1515'!A:C,3,FALSE)</f>
        <v>RIBabcpp</v>
      </c>
      <c r="E299" s="4">
        <f>VLOOKUP(A299,'C4.iML1515'!A:C,2,FALSE)</f>
        <v>1</v>
      </c>
    </row>
    <row r="300" spans="1:5" x14ac:dyDescent="0.2">
      <c r="A300" s="3" t="s">
        <v>401</v>
      </c>
      <c r="B300" s="3">
        <f t="shared" si="5"/>
        <v>8</v>
      </c>
      <c r="C300" s="3" t="s">
        <v>3199</v>
      </c>
      <c r="D300" s="4" t="str">
        <f>VLOOKUP(A300,'C4.iML1515'!A:C,3,FALSE)</f>
        <v>CPGNtonex, FE3DCITtonex, FEENTERtonex, FECRMtonex, FE3HOXtonex, FE3DHBZStonex, FEOXAMtonex, CBL1tonex, CBItonex, ADOCBLtonex</v>
      </c>
      <c r="E300" s="4">
        <f>VLOOKUP(A300,'C4.iML1515'!A:C,2,FALSE)</f>
        <v>10</v>
      </c>
    </row>
    <row r="301" spans="1:5" x14ac:dyDescent="0.2">
      <c r="A301" s="3" t="s">
        <v>402</v>
      </c>
      <c r="B301" s="3">
        <f t="shared" si="5"/>
        <v>8</v>
      </c>
      <c r="C301" s="3" t="s">
        <v>3199</v>
      </c>
      <c r="D301" s="4" t="str">
        <f>VLOOKUP(A301,'C4.iML1515'!A:C,3,FALSE)</f>
        <v>CPGNtonex, FE3DCITtonex, FEENTERtonex, FECRMtonex, FE3HOXtonex, FE3DHBZStonex, FEOXAMtonex, CBL1tonex, CBItonex, ADOCBLtonex</v>
      </c>
      <c r="E301" s="4">
        <f>VLOOKUP(A301,'C4.iML1515'!A:C,2,FALSE)</f>
        <v>10</v>
      </c>
    </row>
    <row r="302" spans="1:5" x14ac:dyDescent="0.2">
      <c r="A302" s="3" t="s">
        <v>114</v>
      </c>
      <c r="B302" s="3">
        <f t="shared" si="5"/>
        <v>8</v>
      </c>
      <c r="C302" s="3" t="s">
        <v>3322</v>
      </c>
      <c r="D302" s="4" t="e">
        <f>VLOOKUP(A302,'C4.iML1515'!A:C,3,FALSE)</f>
        <v>#N/A</v>
      </c>
      <c r="E302" s="4" t="e">
        <f>VLOOKUP(A302,'C4.iML1515'!A:C,2,FALSE)</f>
        <v>#N/A</v>
      </c>
    </row>
    <row r="303" spans="1:5" x14ac:dyDescent="0.2">
      <c r="A303" s="3" t="s">
        <v>40</v>
      </c>
      <c r="B303" s="3">
        <f t="shared" si="5"/>
        <v>9</v>
      </c>
      <c r="C303" s="17" t="s">
        <v>3325</v>
      </c>
      <c r="D303" s="4" t="e">
        <f>VLOOKUP(A303,'C4.iML1515'!A:C,3,FALSE)</f>
        <v>#N/A</v>
      </c>
      <c r="E303" s="4" t="e">
        <f>VLOOKUP(A303,'C4.iML1515'!A:C,2,FALSE)</f>
        <v>#N/A</v>
      </c>
    </row>
    <row r="304" spans="1:5" x14ac:dyDescent="0.2">
      <c r="A304" s="3" t="s">
        <v>382</v>
      </c>
      <c r="B304" s="3">
        <f t="shared" si="5"/>
        <v>8</v>
      </c>
      <c r="C304" s="3" t="s">
        <v>3312</v>
      </c>
      <c r="D304" s="4" t="str">
        <f>VLOOKUP(A304,'C4.iML1515'!A:C,3,FALSE)</f>
        <v>CHLabcpp, GLYBabcpp</v>
      </c>
      <c r="E304" s="4">
        <f>VLOOKUP(A304,'C4.iML1515'!A:C,2,FALSE)</f>
        <v>2</v>
      </c>
    </row>
    <row r="305" spans="1:5" x14ac:dyDescent="0.2">
      <c r="A305" s="3" t="s">
        <v>383</v>
      </c>
      <c r="B305" s="3">
        <f t="shared" si="5"/>
        <v>8</v>
      </c>
      <c r="C305" s="3" t="s">
        <v>3312</v>
      </c>
      <c r="D305" s="4" t="str">
        <f>VLOOKUP(A305,'C4.iML1515'!A:C,3,FALSE)</f>
        <v>CHLabcpp, GLYBabcpp</v>
      </c>
      <c r="E305" s="4">
        <f>VLOOKUP(A305,'C4.iML1515'!A:C,2,FALSE)</f>
        <v>2</v>
      </c>
    </row>
    <row r="306" spans="1:5" x14ac:dyDescent="0.2">
      <c r="A306" s="3" t="s">
        <v>384</v>
      </c>
      <c r="B306" s="3">
        <f t="shared" si="5"/>
        <v>8</v>
      </c>
      <c r="C306" s="3" t="s">
        <v>3312</v>
      </c>
      <c r="D306" s="4" t="str">
        <f>VLOOKUP(A306,'C4.iML1515'!A:C,3,FALSE)</f>
        <v>CHLabcpp, GLYBabcpp</v>
      </c>
      <c r="E306" s="4">
        <f>VLOOKUP(A306,'C4.iML1515'!A:C,2,FALSE)</f>
        <v>2</v>
      </c>
    </row>
    <row r="307" spans="1:5" x14ac:dyDescent="0.2">
      <c r="A307" s="3" t="s">
        <v>385</v>
      </c>
      <c r="B307" s="3">
        <f t="shared" si="5"/>
        <v>8</v>
      </c>
      <c r="C307" s="3" t="s">
        <v>3312</v>
      </c>
      <c r="D307" s="4" t="str">
        <f>VLOOKUP(A307,'C4.iML1515'!A:C,3,FALSE)</f>
        <v>CHLabcpp, GLYBabcpp</v>
      </c>
      <c r="E307" s="4">
        <f>VLOOKUP(A307,'C4.iML1515'!A:C,2,FALSE)</f>
        <v>2</v>
      </c>
    </row>
    <row r="308" spans="1:5" x14ac:dyDescent="0.2">
      <c r="A308" s="3" t="s">
        <v>244</v>
      </c>
      <c r="B308" s="3">
        <f t="shared" si="5"/>
        <v>8</v>
      </c>
      <c r="C308" s="3" t="s">
        <v>3214</v>
      </c>
      <c r="D308" s="4" t="e">
        <f>VLOOKUP(A308,'C4.iML1515'!A:C,3,FALSE)</f>
        <v>#N/A</v>
      </c>
      <c r="E308" s="4" t="e">
        <f>VLOOKUP(A308,'C4.iML1515'!A:C,2,FALSE)</f>
        <v>#N/A</v>
      </c>
    </row>
    <row r="309" spans="1:5" x14ac:dyDescent="0.2">
      <c r="A309" s="3" t="s">
        <v>237</v>
      </c>
      <c r="B309" s="3">
        <f t="shared" si="5"/>
        <v>8</v>
      </c>
      <c r="C309" s="3" t="s">
        <v>3214</v>
      </c>
      <c r="D309" s="4" t="str">
        <f>VLOOKUP(A309,'C4.iML1515'!A:C,3,FALSE)</f>
        <v>FE2abcpp</v>
      </c>
      <c r="E309" s="4">
        <f>VLOOKUP(A309,'C4.iML1515'!A:C,2,FALSE)</f>
        <v>1</v>
      </c>
    </row>
    <row r="310" spans="1:5" x14ac:dyDescent="0.2">
      <c r="A310" s="3" t="s">
        <v>22</v>
      </c>
      <c r="B310" s="3">
        <f t="shared" si="5"/>
        <v>3</v>
      </c>
      <c r="C310" s="3" t="s">
        <v>3226</v>
      </c>
      <c r="D310" s="4" t="str">
        <f>VLOOKUP(A310,'C4.iML1515'!A:C,3,FALSE)</f>
        <v>CRNt7pp, CRNt8pp</v>
      </c>
      <c r="E310" s="4">
        <f>VLOOKUP(A310,'C4.iML1515'!A:C,2,FALSE)</f>
        <v>2</v>
      </c>
    </row>
    <row r="311" spans="1:5" x14ac:dyDescent="0.2">
      <c r="A311" s="3" t="s">
        <v>94</v>
      </c>
      <c r="B311" s="3">
        <f t="shared" ref="B311:B374" si="6">LEN(C311)-LEN(SUBSTITUTE(C311,",",""))+1</f>
        <v>8</v>
      </c>
      <c r="C311" s="3" t="s">
        <v>3196</v>
      </c>
      <c r="D311" s="4" t="str">
        <f>VLOOKUP(A311,'C4.iML1515'!A:C,3,FALSE)</f>
        <v>THMabcpp</v>
      </c>
      <c r="E311" s="4">
        <f>VLOOKUP(A311,'C4.iML1515'!A:C,2,FALSE)</f>
        <v>1</v>
      </c>
    </row>
    <row r="312" spans="1:5" x14ac:dyDescent="0.2">
      <c r="A312" s="3" t="s">
        <v>95</v>
      </c>
      <c r="B312" s="3">
        <f t="shared" si="6"/>
        <v>8</v>
      </c>
      <c r="C312" s="3" t="s">
        <v>3196</v>
      </c>
      <c r="D312" s="4" t="str">
        <f>VLOOKUP(A312,'C4.iML1515'!A:C,3,FALSE)</f>
        <v>THMabcpp</v>
      </c>
      <c r="E312" s="4">
        <f>VLOOKUP(A312,'C4.iML1515'!A:C,2,FALSE)</f>
        <v>1</v>
      </c>
    </row>
    <row r="313" spans="1:5" x14ac:dyDescent="0.2">
      <c r="A313" s="3" t="s">
        <v>96</v>
      </c>
      <c r="B313" s="3">
        <f t="shared" si="6"/>
        <v>8</v>
      </c>
      <c r="C313" s="3" t="s">
        <v>3196</v>
      </c>
      <c r="D313" s="4" t="str">
        <f>VLOOKUP(A313,'C4.iML1515'!A:C,3,FALSE)</f>
        <v>THMabcpp</v>
      </c>
      <c r="E313" s="4">
        <f>VLOOKUP(A313,'C4.iML1515'!A:C,2,FALSE)</f>
        <v>1</v>
      </c>
    </row>
    <row r="314" spans="1:5" x14ac:dyDescent="0.2">
      <c r="A314" s="3" t="s">
        <v>543</v>
      </c>
      <c r="B314" s="3">
        <f t="shared" si="6"/>
        <v>3</v>
      </c>
      <c r="C314" s="3" t="s">
        <v>3278</v>
      </c>
      <c r="D314" s="4" t="str">
        <f>VLOOKUP(A314,'C4.iML1515'!A:C,3,FALSE)</f>
        <v>SKMt2pp</v>
      </c>
      <c r="E314" s="4">
        <f>VLOOKUP(A314,'C4.iML1515'!A:C,2,FALSE)</f>
        <v>1</v>
      </c>
    </row>
    <row r="315" spans="1:5" x14ac:dyDescent="0.2">
      <c r="A315" s="3" t="s">
        <v>121</v>
      </c>
      <c r="B315" s="3">
        <f t="shared" si="6"/>
        <v>8</v>
      </c>
      <c r="C315" s="3" t="s">
        <v>3152</v>
      </c>
      <c r="D315" s="4" t="e">
        <f>VLOOKUP(A315,'C4.iML1515'!A:C,3,FALSE)</f>
        <v>#N/A</v>
      </c>
      <c r="E315" s="4" t="e">
        <f>VLOOKUP(A315,'C4.iML1515'!A:C,2,FALSE)</f>
        <v>#N/A</v>
      </c>
    </row>
    <row r="316" spans="1:5" x14ac:dyDescent="0.2">
      <c r="A316" s="3" t="s">
        <v>576</v>
      </c>
      <c r="B316" s="3">
        <f t="shared" si="6"/>
        <v>8</v>
      </c>
      <c r="C316" s="3" t="s">
        <v>3206</v>
      </c>
      <c r="D316" s="4" t="str">
        <f>VLOOKUP(A316,'C4.iML1515'!A:C,3,FALSE)</f>
        <v>GALURt2rpp, GLCURt2rpp</v>
      </c>
      <c r="E316" s="4">
        <f>VLOOKUP(A316,'C4.iML1515'!A:C,2,FALSE)</f>
        <v>2</v>
      </c>
    </row>
    <row r="317" spans="1:5" x14ac:dyDescent="0.2">
      <c r="A317" s="3" t="s">
        <v>227</v>
      </c>
      <c r="B317" s="3">
        <f t="shared" si="6"/>
        <v>8</v>
      </c>
      <c r="C317" s="3" t="s">
        <v>3330</v>
      </c>
      <c r="D317" s="4" t="e">
        <f>VLOOKUP(A317,'C4.iML1515'!A:C,3,FALSE)</f>
        <v>#N/A</v>
      </c>
      <c r="E317" s="4" t="e">
        <f>VLOOKUP(A317,'C4.iML1515'!A:C,2,FALSE)</f>
        <v>#N/A</v>
      </c>
    </row>
    <row r="318" spans="1:5" x14ac:dyDescent="0.2">
      <c r="A318" s="3" t="s">
        <v>571</v>
      </c>
      <c r="B318" s="3">
        <f t="shared" si="6"/>
        <v>8</v>
      </c>
      <c r="C318" s="3" t="s">
        <v>3215</v>
      </c>
      <c r="D318" s="4" t="str">
        <f>VLOOKUP(A318,'C4.iML1515'!A:C,3,FALSE)</f>
        <v>GSNt3pp, INSt3pp</v>
      </c>
      <c r="E318" s="4">
        <f>VLOOKUP(A318,'C4.iML1515'!A:C,2,FALSE)</f>
        <v>2</v>
      </c>
    </row>
    <row r="319" spans="1:5" x14ac:dyDescent="0.2">
      <c r="A319" s="3" t="s">
        <v>579</v>
      </c>
      <c r="B319" s="3">
        <f t="shared" si="6"/>
        <v>19</v>
      </c>
      <c r="C319" s="3" t="s">
        <v>3192</v>
      </c>
      <c r="D319" s="4" t="str">
        <f>VLOOKUP(A319,'C4.iML1515'!A:C,3,FALSE)</f>
        <v>GLYC3Pt6pp</v>
      </c>
      <c r="E319" s="4">
        <f>VLOOKUP(A319,'C4.iML1515'!A:C,2,FALSE)</f>
        <v>1</v>
      </c>
    </row>
    <row r="320" spans="1:5" x14ac:dyDescent="0.2">
      <c r="A320" s="3" t="s">
        <v>580</v>
      </c>
      <c r="B320" s="3">
        <f t="shared" si="6"/>
        <v>7</v>
      </c>
      <c r="C320" s="3" t="s">
        <v>3338</v>
      </c>
      <c r="D320" s="4" t="str">
        <f>VLOOKUP(A320,'C4.iML1515'!A:C,3,FALSE)</f>
        <v>MAN6Pt6_2pp, G6Pt6_2pp, F6Pt6_2pp, GAM6Pt6_2pp</v>
      </c>
      <c r="E320" s="4">
        <f>VLOOKUP(A320,'C4.iML1515'!A:C,2,FALSE)</f>
        <v>4</v>
      </c>
    </row>
    <row r="321" spans="1:5" x14ac:dyDescent="0.2">
      <c r="A321" s="3" t="s">
        <v>581</v>
      </c>
      <c r="B321" s="3">
        <f t="shared" si="6"/>
        <v>18</v>
      </c>
      <c r="C321" s="3" t="s">
        <v>3193</v>
      </c>
      <c r="D321" s="4" t="e">
        <f>VLOOKUP(A321,'C4.iML1515'!A:C,3,FALSE)</f>
        <v>#N/A</v>
      </c>
      <c r="E321" s="4" t="e">
        <f>VLOOKUP(A321,'C4.iML1515'!A:C,2,FALSE)</f>
        <v>#N/A</v>
      </c>
    </row>
    <row r="322" spans="1:5" x14ac:dyDescent="0.2">
      <c r="A322" s="3" t="s">
        <v>330</v>
      </c>
      <c r="B322" s="3">
        <f t="shared" si="6"/>
        <v>9</v>
      </c>
      <c r="C322" s="3" t="s">
        <v>3267</v>
      </c>
      <c r="D322" s="4" t="str">
        <f>VLOOKUP(A322,'C4.iML1515'!A:C,3,FALSE)</f>
        <v>METabcpp, METDabcpp</v>
      </c>
      <c r="E322" s="4">
        <f>VLOOKUP(A322,'C4.iML1515'!A:C,2,FALSE)</f>
        <v>2</v>
      </c>
    </row>
    <row r="323" spans="1:5" x14ac:dyDescent="0.2">
      <c r="A323" s="3" t="s">
        <v>331</v>
      </c>
      <c r="B323" s="3">
        <f t="shared" si="6"/>
        <v>9</v>
      </c>
      <c r="C323" s="3" t="s">
        <v>3267</v>
      </c>
      <c r="D323" s="4" t="str">
        <f>VLOOKUP(A323,'C4.iML1515'!A:C,3,FALSE)</f>
        <v>METabcpp, METDabcpp</v>
      </c>
      <c r="E323" s="4">
        <f>VLOOKUP(A323,'C4.iML1515'!A:C,2,FALSE)</f>
        <v>2</v>
      </c>
    </row>
    <row r="324" spans="1:5" x14ac:dyDescent="0.2">
      <c r="A324" s="3" t="s">
        <v>332</v>
      </c>
      <c r="B324" s="3">
        <f t="shared" si="6"/>
        <v>9</v>
      </c>
      <c r="C324" s="3" t="s">
        <v>3267</v>
      </c>
      <c r="D324" s="4" t="str">
        <f>VLOOKUP(A324,'C4.iML1515'!A:C,3,FALSE)</f>
        <v>METabcpp, METDabcpp</v>
      </c>
      <c r="E324" s="4">
        <f>VLOOKUP(A324,'C4.iML1515'!A:C,2,FALSE)</f>
        <v>2</v>
      </c>
    </row>
    <row r="325" spans="1:5" x14ac:dyDescent="0.2">
      <c r="A325" s="3" t="s">
        <v>520</v>
      </c>
      <c r="B325" s="3">
        <f t="shared" si="6"/>
        <v>6</v>
      </c>
      <c r="C325" s="3" t="s">
        <v>3147</v>
      </c>
      <c r="D325" s="4" t="str">
        <f>VLOOKUP(A325,'C4.iML1515'!A:C,3,FALSE)</f>
        <v>CD2t3pp, ZN2t3pp, HG2t3pp, COBALT2t3pp, NI2t3pp, FE2t3pp, MN2t3pp</v>
      </c>
      <c r="E325" s="4">
        <f>VLOOKUP(A325,'C4.iML1515'!A:C,2,FALSE)</f>
        <v>7</v>
      </c>
    </row>
    <row r="326" spans="1:5" x14ac:dyDescent="0.2">
      <c r="A326" s="3" t="s">
        <v>632</v>
      </c>
      <c r="B326" s="3">
        <f t="shared" si="6"/>
        <v>16</v>
      </c>
      <c r="C326" s="3" t="s">
        <v>3282</v>
      </c>
      <c r="D326" s="4" t="str">
        <f>VLOOKUP(A326,'C4.iML1515'!A:C,3,FALSE)</f>
        <v>ACt4pp, GLYCLTt4pp</v>
      </c>
      <c r="E326" s="4">
        <f>VLOOKUP(A326,'C4.iML1515'!A:C,2,FALSE)</f>
        <v>2</v>
      </c>
    </row>
    <row r="327" spans="1:5" x14ac:dyDescent="0.2">
      <c r="A327" s="3" t="s">
        <v>162</v>
      </c>
      <c r="B327" s="3">
        <f t="shared" si="6"/>
        <v>9</v>
      </c>
      <c r="C327" s="3" t="s">
        <v>3242</v>
      </c>
      <c r="D327" s="4" t="str">
        <f>VLOOKUP(A327,'C4.iML1515'!A:C,3,FALSE)</f>
        <v>HISabcpp</v>
      </c>
      <c r="E327" s="4">
        <f>VLOOKUP(A327,'C4.iML1515'!A:C,2,FALSE)</f>
        <v>1</v>
      </c>
    </row>
    <row r="328" spans="1:5" x14ac:dyDescent="0.2">
      <c r="A328" s="3" t="s">
        <v>260</v>
      </c>
      <c r="B328" s="3">
        <f t="shared" si="6"/>
        <v>3</v>
      </c>
      <c r="C328" s="3" t="s">
        <v>3302</v>
      </c>
      <c r="D328" s="4" t="e">
        <f>VLOOKUP(A328,'C4.iML1515'!A:C,3,FALSE)</f>
        <v>#N/A</v>
      </c>
      <c r="E328" s="4" t="e">
        <f>VLOOKUP(A328,'C4.iML1515'!A:C,2,FALSE)</f>
        <v>#N/A</v>
      </c>
    </row>
    <row r="329" spans="1:5" x14ac:dyDescent="0.2">
      <c r="A329" s="3" t="s">
        <v>23</v>
      </c>
      <c r="B329" s="3">
        <f t="shared" si="6"/>
        <v>3</v>
      </c>
      <c r="C329" s="3" t="s">
        <v>3226</v>
      </c>
      <c r="D329" s="4" t="str">
        <f>VLOOKUP(A329,'C4.iML1515'!A:C,3,FALSE)</f>
        <v>GLYBt2pp, CHLt2pp, GLYt2pp</v>
      </c>
      <c r="E329" s="4">
        <f>VLOOKUP(A329,'C4.iML1515'!A:C,2,FALSE)</f>
        <v>3</v>
      </c>
    </row>
    <row r="330" spans="1:5" x14ac:dyDescent="0.2">
      <c r="A330" s="3" t="s">
        <v>624</v>
      </c>
      <c r="B330" s="3">
        <f t="shared" si="6"/>
        <v>9</v>
      </c>
      <c r="C330" s="3" t="s">
        <v>3223</v>
      </c>
      <c r="D330" s="4" t="e">
        <f>VLOOKUP(A330,'C4.iML1515'!A:C,3,FALSE)</f>
        <v>#N/A</v>
      </c>
      <c r="E330" s="4" t="e">
        <f>VLOOKUP(A330,'C4.iML1515'!A:C,2,FALSE)</f>
        <v>#N/A</v>
      </c>
    </row>
    <row r="331" spans="1:5" x14ac:dyDescent="0.2">
      <c r="A331" s="3" t="s">
        <v>625</v>
      </c>
      <c r="B331" s="3">
        <f t="shared" si="6"/>
        <v>9</v>
      </c>
      <c r="C331" s="3" t="s">
        <v>3223</v>
      </c>
      <c r="D331" s="4" t="e">
        <f>VLOOKUP(A331,'C4.iML1515'!A:C,3,FALSE)</f>
        <v>#N/A</v>
      </c>
      <c r="E331" s="4" t="e">
        <f>VLOOKUP(A331,'C4.iML1515'!A:C,2,FALSE)</f>
        <v>#N/A</v>
      </c>
    </row>
    <row r="332" spans="1:5" x14ac:dyDescent="0.2">
      <c r="A332" s="3" t="s">
        <v>536</v>
      </c>
      <c r="B332" s="3">
        <f t="shared" si="6"/>
        <v>9</v>
      </c>
      <c r="C332" s="3" t="s">
        <v>3183</v>
      </c>
      <c r="D332" s="4" t="e">
        <f>VLOOKUP(A332,'C4.iML1515'!A:C,3,FALSE)</f>
        <v>#N/A</v>
      </c>
      <c r="E332" s="4" t="e">
        <f>VLOOKUP(A332,'C4.iML1515'!A:C,2,FALSE)</f>
        <v>#N/A</v>
      </c>
    </row>
    <row r="333" spans="1:5" x14ac:dyDescent="0.2">
      <c r="A333" s="3" t="s">
        <v>557</v>
      </c>
      <c r="B333" s="3">
        <f t="shared" si="6"/>
        <v>9</v>
      </c>
      <c r="C333" s="3" t="s">
        <v>3197</v>
      </c>
      <c r="D333" s="4" t="e">
        <f>VLOOKUP(A333,'C4.iML1515'!A:C,3,FALSE)</f>
        <v>#N/A</v>
      </c>
      <c r="E333" s="4" t="e">
        <f>VLOOKUP(A333,'C4.iML1515'!A:C,2,FALSE)</f>
        <v>#N/A</v>
      </c>
    </row>
    <row r="334" spans="1:5" x14ac:dyDescent="0.2">
      <c r="A334" s="3" t="s">
        <v>558</v>
      </c>
      <c r="B334" s="3">
        <f t="shared" si="6"/>
        <v>9</v>
      </c>
      <c r="C334" s="3" t="s">
        <v>3197</v>
      </c>
      <c r="D334" s="4" t="str">
        <f>VLOOKUP(A334,'C4.iML1515'!A:C,3,FALSE)</f>
        <v>SUCFUMtpp, FUMt2_3pp, SUCASPtpp, SUCMALtpp</v>
      </c>
      <c r="E334" s="4">
        <f>VLOOKUP(A334,'C4.iML1515'!A:C,2,FALSE)</f>
        <v>4</v>
      </c>
    </row>
    <row r="335" spans="1:5" x14ac:dyDescent="0.2">
      <c r="A335" s="3" t="s">
        <v>225</v>
      </c>
      <c r="B335" s="3">
        <f t="shared" si="6"/>
        <v>9</v>
      </c>
      <c r="C335" s="3" t="s">
        <v>3292</v>
      </c>
      <c r="D335" s="4" t="e">
        <f>VLOOKUP(A335,'C4.iML1515'!A:C,3,FALSE)</f>
        <v>#N/A</v>
      </c>
      <c r="E335" s="4" t="e">
        <f>VLOOKUP(A335,'C4.iML1515'!A:C,2,FALSE)</f>
        <v>#N/A</v>
      </c>
    </row>
    <row r="336" spans="1:5" x14ac:dyDescent="0.2">
      <c r="A336" s="3" t="s">
        <v>226</v>
      </c>
      <c r="B336" s="3">
        <f t="shared" si="6"/>
        <v>9</v>
      </c>
      <c r="C336" s="3" t="s">
        <v>3292</v>
      </c>
      <c r="D336" s="4" t="e">
        <f>VLOOKUP(A336,'C4.iML1515'!A:C,3,FALSE)</f>
        <v>#N/A</v>
      </c>
      <c r="E336" s="4" t="e">
        <f>VLOOKUP(A336,'C4.iML1515'!A:C,2,FALSE)</f>
        <v>#N/A</v>
      </c>
    </row>
    <row r="337" spans="1:5" x14ac:dyDescent="0.2">
      <c r="A337" s="3" t="s">
        <v>2801</v>
      </c>
      <c r="B337" s="3">
        <f t="shared" si="6"/>
        <v>9</v>
      </c>
      <c r="C337" s="3" t="s">
        <v>3261</v>
      </c>
      <c r="D337" s="4" t="str">
        <f>VLOOKUP(A337,'C4.iML1515'!A:C,3,FALSE)</f>
        <v>FEENTERtex, INDOLEt2pp, CMtpp, FUSAtpp, MINCYCtpp, DOXRBCNtpp, NOVBCNtpp, TTRCYCtpp, RFAMPtpp</v>
      </c>
      <c r="E337" s="4">
        <f>VLOOKUP(A337,'C4.iML1515'!A:C,2,FALSE)</f>
        <v>9</v>
      </c>
    </row>
    <row r="338" spans="1:5" x14ac:dyDescent="0.2">
      <c r="A338" s="3" t="s">
        <v>623</v>
      </c>
      <c r="B338" s="3">
        <f t="shared" si="6"/>
        <v>10</v>
      </c>
      <c r="C338" s="3" t="s">
        <v>3264</v>
      </c>
      <c r="D338" s="4" t="e">
        <f>VLOOKUP(A338,'C4.iML1515'!A:C,3,FALSE)</f>
        <v>#N/A</v>
      </c>
      <c r="E338" s="4" t="e">
        <f>VLOOKUP(A338,'C4.iML1515'!A:C,2,FALSE)</f>
        <v>#N/A</v>
      </c>
    </row>
    <row r="339" spans="1:5" x14ac:dyDescent="0.2">
      <c r="A339" s="3" t="s">
        <v>2872</v>
      </c>
      <c r="B339" s="3">
        <f t="shared" si="6"/>
        <v>10</v>
      </c>
      <c r="C339" s="3" t="s">
        <v>3210</v>
      </c>
      <c r="D339" s="4" t="e">
        <f>VLOOKUP(A339,'C4.iML1515'!A:C,3,FALSE)</f>
        <v>#N/A</v>
      </c>
      <c r="E339" s="4" t="e">
        <f>VLOOKUP(A339,'C4.iML1515'!A:C,2,FALSE)</f>
        <v>#N/A</v>
      </c>
    </row>
    <row r="340" spans="1:5" x14ac:dyDescent="0.2">
      <c r="A340" s="13" t="s">
        <v>1373</v>
      </c>
      <c r="B340" s="3">
        <f t="shared" si="6"/>
        <v>4</v>
      </c>
      <c r="C340" s="13" t="s">
        <v>3418</v>
      </c>
      <c r="D340" s="4" t="str">
        <f>VLOOKUP(A340,'C4.iML1515'!A:C,3,FALSE)</f>
        <v>TREptspp</v>
      </c>
      <c r="E340" s="4">
        <f>VLOOKUP(A340,'C4.iML1515'!A:C,2,FALSE)</f>
        <v>1</v>
      </c>
    </row>
    <row r="341" spans="1:5" x14ac:dyDescent="0.2">
      <c r="A341" s="3" t="s">
        <v>345</v>
      </c>
      <c r="B341" s="3">
        <f t="shared" si="6"/>
        <v>10</v>
      </c>
      <c r="C341" s="3" t="s">
        <v>3269</v>
      </c>
      <c r="D341" s="4" t="str">
        <f>VLOOKUP(A341,'C4.iML1515'!A:C,3,FALSE)</f>
        <v>SULabcpp, TSULabcpp, MOBDabcpp, SELabcpp, SLNTabcpp</v>
      </c>
      <c r="E341" s="4">
        <f>VLOOKUP(A341,'C4.iML1515'!A:C,2,FALSE)</f>
        <v>5</v>
      </c>
    </row>
    <row r="342" spans="1:5" x14ac:dyDescent="0.2">
      <c r="A342" s="3" t="s">
        <v>346</v>
      </c>
      <c r="B342" s="3">
        <f t="shared" si="6"/>
        <v>10</v>
      </c>
      <c r="C342" s="3" t="s">
        <v>3269</v>
      </c>
      <c r="D342" s="4" t="str">
        <f>VLOOKUP(A342,'C4.iML1515'!A:C,3,FALSE)</f>
        <v>SULabcpp, TSULabcpp, MOBDabcpp, SELabcpp, SLNTabcpp</v>
      </c>
      <c r="E342" s="4">
        <f>VLOOKUP(A342,'C4.iML1515'!A:C,2,FALSE)</f>
        <v>5</v>
      </c>
    </row>
    <row r="343" spans="1:5" x14ac:dyDescent="0.2">
      <c r="A343" s="3" t="s">
        <v>347</v>
      </c>
      <c r="B343" s="3">
        <f t="shared" si="6"/>
        <v>10</v>
      </c>
      <c r="C343" s="3" t="s">
        <v>3269</v>
      </c>
      <c r="D343" s="4" t="str">
        <f>VLOOKUP(A343,'C4.iML1515'!A:C,3,FALSE)</f>
        <v>SULabcpp, TSULabcpp, MOBDabcpp, SELabcpp, SLNTabcpp</v>
      </c>
      <c r="E343" s="4">
        <f>VLOOKUP(A343,'C4.iML1515'!A:C,2,FALSE)</f>
        <v>5</v>
      </c>
    </row>
    <row r="344" spans="1:5" x14ac:dyDescent="0.2">
      <c r="A344" s="3" t="s">
        <v>348</v>
      </c>
      <c r="B344" s="3">
        <f t="shared" si="6"/>
        <v>10</v>
      </c>
      <c r="C344" s="3" t="s">
        <v>3269</v>
      </c>
      <c r="D344" s="4" t="str">
        <f>VLOOKUP(A344,'C4.iML1515'!A:C,3,FALSE)</f>
        <v>SULabcpp, TSULabcpp, MOBDabcpp, SELabcpp, SLNTabcpp</v>
      </c>
      <c r="E344" s="4">
        <f>VLOOKUP(A344,'C4.iML1515'!A:C,2,FALSE)</f>
        <v>5</v>
      </c>
    </row>
    <row r="345" spans="1:5" x14ac:dyDescent="0.2">
      <c r="A345" s="3" t="s">
        <v>349</v>
      </c>
      <c r="B345" s="3">
        <f t="shared" si="6"/>
        <v>10</v>
      </c>
      <c r="C345" s="3" t="s">
        <v>3269</v>
      </c>
      <c r="D345" s="4" t="str">
        <f>VLOOKUP(A345,'C4.iML1515'!A:C,3,FALSE)</f>
        <v>SULabcpp, TSULabcpp, MOBDabcpp, SELabcpp, SLNTabcpp</v>
      </c>
      <c r="E345" s="4">
        <f>VLOOKUP(A345,'C4.iML1515'!A:C,2,FALSE)</f>
        <v>5</v>
      </c>
    </row>
    <row r="346" spans="1:5" x14ac:dyDescent="0.2">
      <c r="A346" s="3" t="s">
        <v>117</v>
      </c>
      <c r="B346" s="3">
        <f t="shared" si="6"/>
        <v>8</v>
      </c>
      <c r="C346" s="3" t="s">
        <v>3322</v>
      </c>
      <c r="D346" s="4" t="e">
        <f>VLOOKUP(A346,'C4.iML1515'!A:C,3,FALSE)</f>
        <v>#N/A</v>
      </c>
      <c r="E346" s="4" t="e">
        <f>VLOOKUP(A346,'C4.iML1515'!A:C,2,FALSE)</f>
        <v>#N/A</v>
      </c>
    </row>
    <row r="347" spans="1:5" x14ac:dyDescent="0.2">
      <c r="A347" s="3" t="s">
        <v>102</v>
      </c>
      <c r="B347" s="3">
        <f t="shared" si="6"/>
        <v>8</v>
      </c>
      <c r="C347" s="3" t="s">
        <v>3417</v>
      </c>
      <c r="D347" s="4" t="str">
        <f>VLOOKUP(A347,'C4.iML1515'!A:C,3,FALSE)</f>
        <v>CELBpts, ARBTptspp</v>
      </c>
      <c r="E347" s="4">
        <f>VLOOKUP(A347,'C4.iML1515'!A:C,2,FALSE)</f>
        <v>2</v>
      </c>
    </row>
    <row r="348" spans="1:5" x14ac:dyDescent="0.2">
      <c r="A348" s="3" t="s">
        <v>91</v>
      </c>
      <c r="B348" s="3">
        <f t="shared" si="6"/>
        <v>10</v>
      </c>
      <c r="C348" s="3" t="s">
        <v>3255</v>
      </c>
      <c r="D348" s="4" t="str">
        <f>VLOOKUP(A348,'C4.iML1515'!A:C,3,FALSE)</f>
        <v>FEOXAMabcpp, FECRMabcpp, CPGNabcpp, ARBTNabcpp, FE3HOXabcpp</v>
      </c>
      <c r="E348" s="4">
        <f>VLOOKUP(A348,'C4.iML1515'!A:C,2,FALSE)</f>
        <v>5</v>
      </c>
    </row>
    <row r="349" spans="1:5" x14ac:dyDescent="0.2">
      <c r="A349" s="3" t="s">
        <v>92</v>
      </c>
      <c r="B349" s="3">
        <f t="shared" si="6"/>
        <v>10</v>
      </c>
      <c r="C349" s="3" t="s">
        <v>3255</v>
      </c>
      <c r="D349" s="4" t="str">
        <f>VLOOKUP(A349,'C4.iML1515'!A:C,3,FALSE)</f>
        <v>FEOXAMabcpp, FECRMabcpp, CPGNabcpp, ARBTNabcpp, FE3HOXabcpp</v>
      </c>
      <c r="E349" s="4">
        <f>VLOOKUP(A349,'C4.iML1515'!A:C,2,FALSE)</f>
        <v>5</v>
      </c>
    </row>
    <row r="350" spans="1:5" x14ac:dyDescent="0.2">
      <c r="A350" s="3" t="s">
        <v>93</v>
      </c>
      <c r="B350" s="3">
        <f t="shared" si="6"/>
        <v>10</v>
      </c>
      <c r="C350" s="3" t="s">
        <v>3255</v>
      </c>
      <c r="D350" s="4" t="str">
        <f>VLOOKUP(A350,'C4.iML1515'!A:C,3,FALSE)</f>
        <v>FEOXAMabcpp, FECRMabcpp, CPGNabcpp, ARBTNabcpp, FE3HOXabcpp</v>
      </c>
      <c r="E350" s="4">
        <f>VLOOKUP(A350,'C4.iML1515'!A:C,2,FALSE)</f>
        <v>5</v>
      </c>
    </row>
    <row r="351" spans="1:5" x14ac:dyDescent="0.2">
      <c r="A351" s="3" t="s">
        <v>165</v>
      </c>
      <c r="B351" s="3">
        <f t="shared" si="6"/>
        <v>10</v>
      </c>
      <c r="C351" s="3" t="s">
        <v>3243</v>
      </c>
      <c r="D351" s="4" t="str">
        <f>VLOOKUP(A351,'C4.iML1515'!A:C,3,FALSE)</f>
        <v>ARGabcpp, ORNabcpp, HISabcpp, LYSabcpp</v>
      </c>
      <c r="E351" s="4">
        <f>VLOOKUP(A351,'C4.iML1515'!A:C,2,FALSE)</f>
        <v>4</v>
      </c>
    </row>
    <row r="352" spans="1:5" x14ac:dyDescent="0.2">
      <c r="A352" s="3" t="s">
        <v>166</v>
      </c>
      <c r="B352" s="3">
        <f t="shared" si="6"/>
        <v>10</v>
      </c>
      <c r="C352" s="3" t="s">
        <v>3243</v>
      </c>
      <c r="D352" s="4" t="str">
        <f>VLOOKUP(A352,'C4.iML1515'!A:C,3,FALSE)</f>
        <v>ARGabcpp, ORNabcpp, LYSabcpp</v>
      </c>
      <c r="E352" s="4">
        <f>VLOOKUP(A352,'C4.iML1515'!A:C,2,FALSE)</f>
        <v>3</v>
      </c>
    </row>
    <row r="353" spans="1:5" x14ac:dyDescent="0.2">
      <c r="A353" s="3" t="s">
        <v>168</v>
      </c>
      <c r="B353" s="3">
        <f t="shared" si="6"/>
        <v>10</v>
      </c>
      <c r="C353" s="3" t="s">
        <v>3232</v>
      </c>
      <c r="D353" s="4" t="str">
        <f>VLOOKUP(A353,'C4.iML1515'!A:C,3,FALSE)</f>
        <v>ARGabcpp</v>
      </c>
      <c r="E353" s="4">
        <f>VLOOKUP(A353,'C4.iML1515'!A:C,2,FALSE)</f>
        <v>1</v>
      </c>
    </row>
    <row r="354" spans="1:5" x14ac:dyDescent="0.2">
      <c r="A354" s="3" t="s">
        <v>169</v>
      </c>
      <c r="B354" s="3">
        <f t="shared" si="6"/>
        <v>10</v>
      </c>
      <c r="C354" s="3" t="s">
        <v>3232</v>
      </c>
      <c r="D354" s="4" t="str">
        <f>VLOOKUP(A354,'C4.iML1515'!A:C,3,FALSE)</f>
        <v>ARGabcpp</v>
      </c>
      <c r="E354" s="4">
        <f>VLOOKUP(A354,'C4.iML1515'!A:C,2,FALSE)</f>
        <v>1</v>
      </c>
    </row>
    <row r="355" spans="1:5" x14ac:dyDescent="0.2">
      <c r="A355" s="3" t="s">
        <v>361</v>
      </c>
      <c r="B355" s="3">
        <f t="shared" si="6"/>
        <v>10</v>
      </c>
      <c r="C355" s="3" t="s">
        <v>3307</v>
      </c>
      <c r="D355" s="4" t="e">
        <f>VLOOKUP(A355,'C4.iML1515'!A:C,3,FALSE)</f>
        <v>#N/A</v>
      </c>
      <c r="E355" s="4" t="e">
        <f>VLOOKUP(A355,'C4.iML1515'!A:C,2,FALSE)</f>
        <v>#N/A</v>
      </c>
    </row>
    <row r="356" spans="1:5" x14ac:dyDescent="0.2">
      <c r="A356" s="3" t="s">
        <v>362</v>
      </c>
      <c r="B356" s="3">
        <f t="shared" si="6"/>
        <v>10</v>
      </c>
      <c r="C356" s="3" t="s">
        <v>3307</v>
      </c>
      <c r="D356" s="4" t="e">
        <f>VLOOKUP(A356,'C4.iML1515'!A:C,3,FALSE)</f>
        <v>#N/A</v>
      </c>
      <c r="E356" s="4" t="e">
        <f>VLOOKUP(A356,'C4.iML1515'!A:C,2,FALSE)</f>
        <v>#N/A</v>
      </c>
    </row>
    <row r="357" spans="1:5" x14ac:dyDescent="0.2">
      <c r="A357" s="3" t="s">
        <v>363</v>
      </c>
      <c r="B357" s="3">
        <f t="shared" si="6"/>
        <v>10</v>
      </c>
      <c r="C357" s="3" t="s">
        <v>3307</v>
      </c>
      <c r="D357" s="4" t="e">
        <f>VLOOKUP(A357,'C4.iML1515'!A:C,3,FALSE)</f>
        <v>#N/A</v>
      </c>
      <c r="E357" s="4" t="e">
        <f>VLOOKUP(A357,'C4.iML1515'!A:C,2,FALSE)</f>
        <v>#N/A</v>
      </c>
    </row>
    <row r="358" spans="1:5" x14ac:dyDescent="0.2">
      <c r="A358" s="3" t="s">
        <v>364</v>
      </c>
      <c r="B358" s="3">
        <f t="shared" si="6"/>
        <v>10</v>
      </c>
      <c r="C358" s="3" t="s">
        <v>3307</v>
      </c>
      <c r="D358" s="4" t="e">
        <f>VLOOKUP(A358,'C4.iML1515'!A:C,3,FALSE)</f>
        <v>#N/A</v>
      </c>
      <c r="E358" s="4" t="e">
        <f>VLOOKUP(A358,'C4.iML1515'!A:C,2,FALSE)</f>
        <v>#N/A</v>
      </c>
    </row>
    <row r="359" spans="1:5" x14ac:dyDescent="0.2">
      <c r="A359" s="3" t="s">
        <v>365</v>
      </c>
      <c r="B359" s="3">
        <f t="shared" si="6"/>
        <v>10</v>
      </c>
      <c r="C359" s="3" t="s">
        <v>3307</v>
      </c>
      <c r="D359" s="4" t="e">
        <f>VLOOKUP(A359,'C4.iML1515'!A:C,3,FALSE)</f>
        <v>#N/A</v>
      </c>
      <c r="E359" s="4" t="e">
        <f>VLOOKUP(A359,'C4.iML1515'!A:C,2,FALSE)</f>
        <v>#N/A</v>
      </c>
    </row>
    <row r="360" spans="1:5" x14ac:dyDescent="0.2">
      <c r="A360" s="3" t="s">
        <v>366</v>
      </c>
      <c r="B360" s="3">
        <f t="shared" si="6"/>
        <v>10</v>
      </c>
      <c r="C360" s="3" t="s">
        <v>3307</v>
      </c>
      <c r="D360" s="4" t="e">
        <f>VLOOKUP(A360,'C4.iML1515'!A:C,3,FALSE)</f>
        <v>#N/A</v>
      </c>
      <c r="E360" s="4" t="e">
        <f>VLOOKUP(A360,'C4.iML1515'!A:C,2,FALSE)</f>
        <v>#N/A</v>
      </c>
    </row>
    <row r="361" spans="1:5" x14ac:dyDescent="0.2">
      <c r="A361" s="3" t="s">
        <v>367</v>
      </c>
      <c r="B361" s="3">
        <f t="shared" si="6"/>
        <v>10</v>
      </c>
      <c r="C361" s="3" t="s">
        <v>3307</v>
      </c>
      <c r="D361" s="4" t="e">
        <f>VLOOKUP(A361,'C4.iML1515'!A:C,3,FALSE)</f>
        <v>#N/A</v>
      </c>
      <c r="E361" s="4" t="e">
        <f>VLOOKUP(A361,'C4.iML1515'!A:C,2,FALSE)</f>
        <v>#N/A</v>
      </c>
    </row>
    <row r="362" spans="1:5" x14ac:dyDescent="0.2">
      <c r="A362" s="3" t="s">
        <v>368</v>
      </c>
      <c r="B362" s="3">
        <f t="shared" si="6"/>
        <v>10</v>
      </c>
      <c r="C362" s="3" t="s">
        <v>3307</v>
      </c>
      <c r="D362" s="4" t="e">
        <f>VLOOKUP(A362,'C4.iML1515'!A:C,3,FALSE)</f>
        <v>#N/A</v>
      </c>
      <c r="E362" s="4" t="e">
        <f>VLOOKUP(A362,'C4.iML1515'!A:C,2,FALSE)</f>
        <v>#N/A</v>
      </c>
    </row>
    <row r="363" spans="1:5" x14ac:dyDescent="0.2">
      <c r="A363" s="3" t="s">
        <v>176</v>
      </c>
      <c r="B363" s="3">
        <f t="shared" si="6"/>
        <v>10</v>
      </c>
      <c r="C363" s="3" t="s">
        <v>3228</v>
      </c>
      <c r="D363" s="4" t="str">
        <f>VLOOKUP(A363,'C4.iML1515'!A:C,3,FALSE)</f>
        <v>THRabcpp, VALabcpp, ALAabcpp, LEUabcpp, ILEabcpp</v>
      </c>
      <c r="E363" s="4">
        <f>VLOOKUP(A363,'C4.iML1515'!A:C,2,FALSE)</f>
        <v>5</v>
      </c>
    </row>
    <row r="364" spans="1:5" x14ac:dyDescent="0.2">
      <c r="A364" s="3" t="s">
        <v>582</v>
      </c>
      <c r="B364" s="3">
        <f t="shared" si="6"/>
        <v>11</v>
      </c>
      <c r="C364" s="3" t="s">
        <v>3174</v>
      </c>
      <c r="D364" s="4" t="str">
        <f>VLOOKUP(A364,'C4.iML1515'!A:C,3,FALSE)</f>
        <v>MELIBt2pp, LCTStpp</v>
      </c>
      <c r="E364" s="4">
        <f>VLOOKUP(A364,'C4.iML1515'!A:C,2,FALSE)</f>
        <v>2</v>
      </c>
    </row>
    <row r="365" spans="1:5" x14ac:dyDescent="0.2">
      <c r="A365" s="3" t="s">
        <v>453</v>
      </c>
      <c r="B365" s="3">
        <f t="shared" si="6"/>
        <v>13</v>
      </c>
      <c r="C365" s="3" t="s">
        <v>3252</v>
      </c>
      <c r="D365" s="4" t="str">
        <f>VLOOKUP(A365,'C4.iML1515'!A:C,3,FALSE)</f>
        <v>GALabcpp, GLCabcpp</v>
      </c>
      <c r="E365" s="4">
        <f>VLOOKUP(A365,'C4.iML1515'!A:C,2,FALSE)</f>
        <v>2</v>
      </c>
    </row>
    <row r="366" spans="1:5" x14ac:dyDescent="0.2">
      <c r="A366" s="3" t="s">
        <v>454</v>
      </c>
      <c r="B366" s="3">
        <f t="shared" si="6"/>
        <v>13</v>
      </c>
      <c r="C366" s="3" t="s">
        <v>3252</v>
      </c>
      <c r="D366" s="4" t="str">
        <f>VLOOKUP(A366,'C4.iML1515'!A:C,3,FALSE)</f>
        <v>GALabcpp, GLCabcpp</v>
      </c>
      <c r="E366" s="4">
        <f>VLOOKUP(A366,'C4.iML1515'!A:C,2,FALSE)</f>
        <v>2</v>
      </c>
    </row>
    <row r="367" spans="1:5" x14ac:dyDescent="0.2">
      <c r="A367" s="3" t="s">
        <v>455</v>
      </c>
      <c r="B367" s="3">
        <f t="shared" si="6"/>
        <v>13</v>
      </c>
      <c r="C367" s="3" t="s">
        <v>3252</v>
      </c>
      <c r="D367" s="4" t="str">
        <f>VLOOKUP(A367,'C4.iML1515'!A:C,3,FALSE)</f>
        <v>GALabcpp, GLCabcpp</v>
      </c>
      <c r="E367" s="4">
        <f>VLOOKUP(A367,'C4.iML1515'!A:C,2,FALSE)</f>
        <v>2</v>
      </c>
    </row>
    <row r="368" spans="1:5" x14ac:dyDescent="0.2">
      <c r="A368" s="3" t="s">
        <v>547</v>
      </c>
      <c r="B368" s="3">
        <f t="shared" si="6"/>
        <v>11</v>
      </c>
      <c r="C368" s="3" t="s">
        <v>3047</v>
      </c>
      <c r="D368" s="4" t="str">
        <f>VLOOKUP(A368,'C4.iML1515'!A:C,3,FALSE)</f>
        <v>SUCFUMtpp, ASPt2_3pp, FUMt2_3pp, MALt2_3pp, SUCCt2_3pp, SUCASPtpp, SUCMALtpp</v>
      </c>
      <c r="E368" s="4">
        <f>VLOOKUP(A368,'C4.iML1515'!A:C,2,FALSE)</f>
        <v>7</v>
      </c>
    </row>
    <row r="369" spans="1:5" x14ac:dyDescent="0.2">
      <c r="A369" s="3" t="s">
        <v>548</v>
      </c>
      <c r="B369" s="3">
        <f t="shared" si="6"/>
        <v>11</v>
      </c>
      <c r="C369" s="3" t="s">
        <v>3047</v>
      </c>
      <c r="D369" s="4" t="str">
        <f>VLOOKUP(A369,'C4.iML1515'!A:C,3,FALSE)</f>
        <v>SUCFUMtpp, ASPt2_3pp, FUMt2_3pp, MALt2_3pp, SUCCt2_3pp, SUCASPtpp, SUCMALtpp, TARTt2_3pp, SUCTARTtpp</v>
      </c>
      <c r="E369" s="4">
        <f>VLOOKUP(A369,'C4.iML1515'!A:C,2,FALSE)</f>
        <v>9</v>
      </c>
    </row>
    <row r="370" spans="1:5" x14ac:dyDescent="0.2">
      <c r="A370" s="3" t="s">
        <v>379</v>
      </c>
      <c r="B370" s="3">
        <f t="shared" si="6"/>
        <v>15</v>
      </c>
      <c r="C370" s="3" t="s">
        <v>3309</v>
      </c>
      <c r="D370" s="4" t="str">
        <f>VLOOKUP(A370,'C4.iML1515'!A:C,3,FALSE)</f>
        <v>PROabcpp, CRNabcpp, CRNDabcpp, CTBTabcpp, GLYBabcpp</v>
      </c>
      <c r="E370" s="4">
        <f>VLOOKUP(A370,'C4.iML1515'!A:C,2,FALSE)</f>
        <v>5</v>
      </c>
    </row>
    <row r="371" spans="1:5" x14ac:dyDescent="0.2">
      <c r="A371" s="3" t="s">
        <v>380</v>
      </c>
      <c r="B371" s="3">
        <f t="shared" si="6"/>
        <v>15</v>
      </c>
      <c r="C371" s="3" t="s">
        <v>3309</v>
      </c>
      <c r="D371" s="4" t="str">
        <f>VLOOKUP(A371,'C4.iML1515'!A:C,3,FALSE)</f>
        <v>PROabcpp, CRNabcpp, CRNDabcpp, CTBTabcpp, GLYBabcpp</v>
      </c>
      <c r="E371" s="4">
        <f>VLOOKUP(A371,'C4.iML1515'!A:C,2,FALSE)</f>
        <v>5</v>
      </c>
    </row>
    <row r="372" spans="1:5" x14ac:dyDescent="0.2">
      <c r="A372" s="3" t="s">
        <v>381</v>
      </c>
      <c r="B372" s="3">
        <f t="shared" si="6"/>
        <v>15</v>
      </c>
      <c r="C372" s="3" t="s">
        <v>3309</v>
      </c>
      <c r="D372" s="4" t="str">
        <f>VLOOKUP(A372,'C4.iML1515'!A:C,3,FALSE)</f>
        <v>PROabcpp, CRNabcpp, CRNDabcpp, CTBTabcpp, GLYBabcpp</v>
      </c>
      <c r="E372" s="4">
        <f>VLOOKUP(A372,'C4.iML1515'!A:C,2,FALSE)</f>
        <v>5</v>
      </c>
    </row>
    <row r="373" spans="1:5" x14ac:dyDescent="0.2">
      <c r="A373" s="3" t="s">
        <v>639</v>
      </c>
      <c r="B373" s="3">
        <f t="shared" si="6"/>
        <v>11</v>
      </c>
      <c r="C373" s="3" t="s">
        <v>3222</v>
      </c>
      <c r="D373" s="4" t="str">
        <f>VLOOKUP(A373,'C4.iML1515'!A:C,3,FALSE)</f>
        <v>LCTSt3ipp, ARBt3ipp, MELIBt3ipp</v>
      </c>
      <c r="E373" s="4">
        <f>VLOOKUP(A373,'C4.iML1515'!A:C,2,FALSE)</f>
        <v>3</v>
      </c>
    </row>
    <row r="374" spans="1:5" x14ac:dyDescent="0.2">
      <c r="A374" s="3" t="s">
        <v>75</v>
      </c>
      <c r="B374" s="3">
        <f t="shared" si="6"/>
        <v>8</v>
      </c>
      <c r="C374" s="3" t="s">
        <v>3306</v>
      </c>
      <c r="D374" s="4" t="str">
        <f>VLOOKUP(A374,'C4.iML1515'!A:C,3,FALSE)</f>
        <v>NI2uabcpp, MG2uabcpp</v>
      </c>
      <c r="E374" s="4">
        <f>VLOOKUP(A374,'C4.iML1515'!A:C,2,FALSE)</f>
        <v>2</v>
      </c>
    </row>
    <row r="375" spans="1:5" x14ac:dyDescent="0.2">
      <c r="A375" s="3" t="s">
        <v>97</v>
      </c>
      <c r="B375" s="3">
        <f t="shared" ref="B375:B438" si="7">LEN(C375)-LEN(SUBSTITUTE(C375,",",""))+1</f>
        <v>11</v>
      </c>
      <c r="C375" s="3" t="s">
        <v>3136</v>
      </c>
      <c r="D375" s="4" t="e">
        <f>VLOOKUP(A375,'C4.iML1515'!A:C,3,FALSE)</f>
        <v>#N/A</v>
      </c>
      <c r="E375" s="4" t="e">
        <f>VLOOKUP(A375,'C4.iML1515'!A:C,2,FALSE)</f>
        <v>#N/A</v>
      </c>
    </row>
    <row r="376" spans="1:5" x14ac:dyDescent="0.2">
      <c r="A376" s="3" t="s">
        <v>99</v>
      </c>
      <c r="B376" s="3">
        <f t="shared" si="7"/>
        <v>11</v>
      </c>
      <c r="C376" s="3" t="s">
        <v>3136</v>
      </c>
      <c r="D376" s="4" t="e">
        <f>VLOOKUP(A376,'C4.iML1515'!A:C,3,FALSE)</f>
        <v>#N/A</v>
      </c>
      <c r="E376" s="4" t="e">
        <f>VLOOKUP(A376,'C4.iML1515'!A:C,2,FALSE)</f>
        <v>#N/A</v>
      </c>
    </row>
    <row r="377" spans="1:5" x14ac:dyDescent="0.2">
      <c r="A377" s="3" t="s">
        <v>572</v>
      </c>
      <c r="B377" s="3">
        <f t="shared" si="7"/>
        <v>11</v>
      </c>
      <c r="C377" s="3" t="s">
        <v>3224</v>
      </c>
      <c r="D377" s="4" t="e">
        <f>VLOOKUP(A377,'C4.iML1515'!A:C,3,FALSE)</f>
        <v>#N/A</v>
      </c>
      <c r="E377" s="4" t="e">
        <f>VLOOKUP(A377,'C4.iML1515'!A:C,2,FALSE)</f>
        <v>#N/A</v>
      </c>
    </row>
    <row r="378" spans="1:5" x14ac:dyDescent="0.2">
      <c r="A378" s="3" t="s">
        <v>573</v>
      </c>
      <c r="B378" s="3">
        <f t="shared" si="7"/>
        <v>11</v>
      </c>
      <c r="C378" s="3" t="s">
        <v>3224</v>
      </c>
      <c r="D378" s="4" t="e">
        <f>VLOOKUP(A378,'C4.iML1515'!A:C,3,FALSE)</f>
        <v>#N/A</v>
      </c>
      <c r="E378" s="4" t="e">
        <f>VLOOKUP(A378,'C4.iML1515'!A:C,2,FALSE)</f>
        <v>#N/A</v>
      </c>
    </row>
    <row r="379" spans="1:5" x14ac:dyDescent="0.2">
      <c r="A379" s="3" t="s">
        <v>11</v>
      </c>
      <c r="B379" s="3">
        <f t="shared" si="7"/>
        <v>7</v>
      </c>
      <c r="C379" s="3" t="s">
        <v>3191</v>
      </c>
      <c r="D379" s="4" t="str">
        <f>VLOOKUP(A379,'C4.iML1515'!A:C,3,FALSE)</f>
        <v>CYSabc2pp, GTHRDabc2pp</v>
      </c>
      <c r="E379" s="4">
        <f>VLOOKUP(A379,'C4.iML1515'!A:C,2,FALSE)</f>
        <v>2</v>
      </c>
    </row>
    <row r="380" spans="1:5" x14ac:dyDescent="0.2">
      <c r="A380" s="3" t="s">
        <v>302</v>
      </c>
      <c r="B380" s="3">
        <f t="shared" si="7"/>
        <v>12</v>
      </c>
      <c r="C380" s="3" t="s">
        <v>3254</v>
      </c>
      <c r="D380" s="4" t="str">
        <f>VLOOKUP(A380,'C4.iML1515'!A:C,3,FALSE)</f>
        <v>CYSabcpp</v>
      </c>
      <c r="E380" s="4">
        <f>VLOOKUP(A380,'C4.iML1515'!A:C,2,FALSE)</f>
        <v>1</v>
      </c>
    </row>
    <row r="381" spans="1:5" x14ac:dyDescent="0.2">
      <c r="A381" s="3" t="s">
        <v>303</v>
      </c>
      <c r="B381" s="3">
        <f t="shared" si="7"/>
        <v>12</v>
      </c>
      <c r="C381" s="3" t="s">
        <v>3254</v>
      </c>
      <c r="D381" s="4" t="str">
        <f>VLOOKUP(A381,'C4.iML1515'!A:C,3,FALSE)</f>
        <v>CYSabcpp</v>
      </c>
      <c r="E381" s="4">
        <f>VLOOKUP(A381,'C4.iML1515'!A:C,2,FALSE)</f>
        <v>1</v>
      </c>
    </row>
    <row r="382" spans="1:5" x14ac:dyDescent="0.2">
      <c r="A382" s="3" t="s">
        <v>104</v>
      </c>
      <c r="B382" s="3">
        <f t="shared" si="7"/>
        <v>10</v>
      </c>
      <c r="C382" s="3" t="s">
        <v>3321</v>
      </c>
      <c r="D382" s="4" t="str">
        <f>VLOOKUP(A382,'C4.iML1515'!A:C,3,FALSE)</f>
        <v>ARBTptspp</v>
      </c>
      <c r="E382" s="4">
        <f>VLOOKUP(A382,'C4.iML1515'!A:C,2,FALSE)</f>
        <v>1</v>
      </c>
    </row>
    <row r="383" spans="1:5" x14ac:dyDescent="0.2">
      <c r="A383" s="3" t="s">
        <v>164</v>
      </c>
      <c r="B383" s="3">
        <f t="shared" si="7"/>
        <v>12</v>
      </c>
      <c r="C383" s="3" t="s">
        <v>3231</v>
      </c>
      <c r="D383" s="4" t="str">
        <f>VLOOKUP(A383,'C4.iML1515'!A:C,3,FALSE)</f>
        <v>ARGabcpp, ORNabcpp, HISabcpp, LYSabcpp</v>
      </c>
      <c r="E383" s="4">
        <f>VLOOKUP(A383,'C4.iML1515'!A:C,2,FALSE)</f>
        <v>4</v>
      </c>
    </row>
    <row r="384" spans="1:5" x14ac:dyDescent="0.2">
      <c r="A384" s="3" t="s">
        <v>592</v>
      </c>
      <c r="B384" s="3">
        <f t="shared" si="7"/>
        <v>12</v>
      </c>
      <c r="C384" s="3" t="s">
        <v>3257</v>
      </c>
      <c r="D384" s="4" t="e">
        <f>VLOOKUP(A384,'C4.iML1515'!A:C,3,FALSE)</f>
        <v>#N/A</v>
      </c>
      <c r="E384" s="4" t="e">
        <f>VLOOKUP(A384,'C4.iML1515'!A:C,2,FALSE)</f>
        <v>#N/A</v>
      </c>
    </row>
    <row r="385" spans="1:5" x14ac:dyDescent="0.2">
      <c r="A385" s="3" t="s">
        <v>443</v>
      </c>
      <c r="B385" s="3">
        <f t="shared" si="7"/>
        <v>12</v>
      </c>
      <c r="C385" s="3" t="s">
        <v>3349</v>
      </c>
      <c r="D385" s="4" t="str">
        <f>VLOOKUP(A385,'C4.iML1515'!A:C,3,FALSE)</f>
        <v>MALTabcpp, MALTHXabcpp, MALTPTabcpp, MALTTRabcpp, MALTTTRabcpp, 14GLUCANabcpp</v>
      </c>
      <c r="E385" s="4">
        <f>VLOOKUP(A385,'C4.iML1515'!A:C,2,FALSE)</f>
        <v>6</v>
      </c>
    </row>
    <row r="386" spans="1:5" x14ac:dyDescent="0.2">
      <c r="A386" s="3" t="s">
        <v>444</v>
      </c>
      <c r="B386" s="3">
        <f t="shared" si="7"/>
        <v>12</v>
      </c>
      <c r="C386" s="3" t="s">
        <v>3349</v>
      </c>
      <c r="D386" s="4" t="str">
        <f>VLOOKUP(A386,'C4.iML1515'!A:C,3,FALSE)</f>
        <v>MALTabcpp, MALTHXabcpp, MALTPTabcpp, MALTTRabcpp, MALTTTRabcpp, 14GLUCANabcpp</v>
      </c>
      <c r="E386" s="4">
        <f>VLOOKUP(A386,'C4.iML1515'!A:C,2,FALSE)</f>
        <v>6</v>
      </c>
    </row>
    <row r="387" spans="1:5" x14ac:dyDescent="0.2">
      <c r="A387" s="3" t="s">
        <v>445</v>
      </c>
      <c r="B387" s="3">
        <f t="shared" si="7"/>
        <v>12</v>
      </c>
      <c r="C387" s="3" t="s">
        <v>3349</v>
      </c>
      <c r="D387" s="4" t="str">
        <f>VLOOKUP(A387,'C4.iML1515'!A:C,3,FALSE)</f>
        <v>MALTabcpp, MALTHXabcpp, MALTPTabcpp, MALTTRabcpp, MALTTTRabcpp, 14GLUCANabcpp</v>
      </c>
      <c r="E387" s="4">
        <f>VLOOKUP(A387,'C4.iML1515'!A:C,2,FALSE)</f>
        <v>6</v>
      </c>
    </row>
    <row r="388" spans="1:5" x14ac:dyDescent="0.2">
      <c r="A388" s="3" t="s">
        <v>446</v>
      </c>
      <c r="B388" s="3">
        <f t="shared" si="7"/>
        <v>12</v>
      </c>
      <c r="C388" s="3" t="s">
        <v>3349</v>
      </c>
      <c r="D388" s="4" t="str">
        <f>VLOOKUP(A388,'C4.iML1515'!A:C,3,FALSE)</f>
        <v>MALTabcpp, MALTHXabcpp, MALTPTabcpp, MALTTRabcpp, MALTTTRabcpp, 14GLUCANabcpp</v>
      </c>
      <c r="E388" s="4">
        <f>VLOOKUP(A388,'C4.iML1515'!A:C,2,FALSE)</f>
        <v>6</v>
      </c>
    </row>
    <row r="389" spans="1:5" x14ac:dyDescent="0.2">
      <c r="A389" s="3" t="s">
        <v>526</v>
      </c>
      <c r="B389" s="3">
        <f t="shared" si="7"/>
        <v>13</v>
      </c>
      <c r="C389" s="3" t="s">
        <v>3247</v>
      </c>
      <c r="D389" s="4" t="e">
        <f>VLOOKUP(A389,'C4.iML1515'!A:C,3,FALSE)</f>
        <v>#N/A</v>
      </c>
      <c r="E389" s="4" t="e">
        <f>VLOOKUP(A389,'C4.iML1515'!A:C,2,FALSE)</f>
        <v>#N/A</v>
      </c>
    </row>
    <row r="390" spans="1:5" x14ac:dyDescent="0.2">
      <c r="A390" s="3" t="s">
        <v>532</v>
      </c>
      <c r="B390" s="3">
        <f t="shared" si="7"/>
        <v>13</v>
      </c>
      <c r="C390" s="3" t="s">
        <v>3177</v>
      </c>
      <c r="D390" s="4" t="str">
        <f>VLOOKUP(A390,'C4.iML1515'!A:C,3,FALSE)</f>
        <v>HCINNMt2rpp, HPPPNt2rpp</v>
      </c>
      <c r="E390" s="4">
        <f>VLOOKUP(A390,'C4.iML1515'!A:C,2,FALSE)</f>
        <v>2</v>
      </c>
    </row>
    <row r="391" spans="1:5" x14ac:dyDescent="0.2">
      <c r="A391" s="3" t="s">
        <v>163</v>
      </c>
      <c r="B391" s="3">
        <f t="shared" si="7"/>
        <v>13</v>
      </c>
      <c r="C391" s="3" t="s">
        <v>3230</v>
      </c>
      <c r="D391" s="4" t="str">
        <f>VLOOKUP(A391,'C4.iML1515'!A:C,3,FALSE)</f>
        <v>ARGabcpp, ORNabcpp, HISabcpp, LYSabcpp</v>
      </c>
      <c r="E391" s="4">
        <f>VLOOKUP(A391,'C4.iML1515'!A:C,2,FALSE)</f>
        <v>4</v>
      </c>
    </row>
    <row r="392" spans="1:5" x14ac:dyDescent="0.2">
      <c r="A392" s="3" t="s">
        <v>459</v>
      </c>
      <c r="B392" s="3">
        <f t="shared" si="7"/>
        <v>13</v>
      </c>
      <c r="C392" s="3" t="s">
        <v>3353</v>
      </c>
      <c r="D392" s="4" t="str">
        <f>VLOOKUP(A392,'C4.iML1515'!A:C,3,FALSE)</f>
        <v>ARBabcpp</v>
      </c>
      <c r="E392" s="4">
        <f>VLOOKUP(A392,'C4.iML1515'!A:C,2,FALSE)</f>
        <v>1</v>
      </c>
    </row>
    <row r="393" spans="1:5" x14ac:dyDescent="0.2">
      <c r="A393" s="3" t="s">
        <v>460</v>
      </c>
      <c r="B393" s="3">
        <f t="shared" si="7"/>
        <v>13</v>
      </c>
      <c r="C393" s="3" t="s">
        <v>3353</v>
      </c>
      <c r="D393" s="4" t="str">
        <f>VLOOKUP(A393,'C4.iML1515'!A:C,3,FALSE)</f>
        <v>ARBabcpp</v>
      </c>
      <c r="E393" s="4">
        <f>VLOOKUP(A393,'C4.iML1515'!A:C,2,FALSE)</f>
        <v>1</v>
      </c>
    </row>
    <row r="394" spans="1:5" x14ac:dyDescent="0.2">
      <c r="A394" s="3" t="s">
        <v>461</v>
      </c>
      <c r="B394" s="3">
        <f t="shared" si="7"/>
        <v>13</v>
      </c>
      <c r="C394" s="3" t="s">
        <v>3353</v>
      </c>
      <c r="D394" s="4" t="str">
        <f>VLOOKUP(A394,'C4.iML1515'!A:C,3,FALSE)</f>
        <v>ARBabcpp</v>
      </c>
      <c r="E394" s="4">
        <f>VLOOKUP(A394,'C4.iML1515'!A:C,2,FALSE)</f>
        <v>1</v>
      </c>
    </row>
    <row r="395" spans="1:5" x14ac:dyDescent="0.2">
      <c r="A395" s="3" t="s">
        <v>177</v>
      </c>
      <c r="B395" s="3">
        <f t="shared" si="7"/>
        <v>13</v>
      </c>
      <c r="C395" s="3" t="s">
        <v>3229</v>
      </c>
      <c r="D395" s="4" t="str">
        <f>VLOOKUP(A395,'C4.iML1515'!A:C,3,FALSE)</f>
        <v>THRabcpp, VALabcpp, ALAabcpp, LEUabcpp, ILEabcpp</v>
      </c>
      <c r="E395" s="4">
        <f>VLOOKUP(A395,'C4.iML1515'!A:C,2,FALSE)</f>
        <v>5</v>
      </c>
    </row>
    <row r="396" spans="1:5" x14ac:dyDescent="0.2">
      <c r="A396" s="3" t="s">
        <v>178</v>
      </c>
      <c r="B396" s="3">
        <f t="shared" si="7"/>
        <v>13</v>
      </c>
      <c r="C396" s="3" t="s">
        <v>3229</v>
      </c>
      <c r="D396" s="4" t="str">
        <f>VLOOKUP(A396,'C4.iML1515'!A:C,3,FALSE)</f>
        <v>THRabcpp, VALabcpp, ALAabcpp, LEUabcpp, ILEabcpp</v>
      </c>
      <c r="E396" s="4">
        <f>VLOOKUP(A396,'C4.iML1515'!A:C,2,FALSE)</f>
        <v>5</v>
      </c>
    </row>
    <row r="397" spans="1:5" x14ac:dyDescent="0.2">
      <c r="A397" s="3" t="s">
        <v>179</v>
      </c>
      <c r="B397" s="3">
        <f t="shared" si="7"/>
        <v>13</v>
      </c>
      <c r="C397" s="3" t="s">
        <v>3229</v>
      </c>
      <c r="D397" s="4" t="str">
        <f>VLOOKUP(A397,'C4.iML1515'!A:C,3,FALSE)</f>
        <v>LEUabcpp</v>
      </c>
      <c r="E397" s="4">
        <f>VLOOKUP(A397,'C4.iML1515'!A:C,2,FALSE)</f>
        <v>1</v>
      </c>
    </row>
    <row r="398" spans="1:5" x14ac:dyDescent="0.2">
      <c r="A398" s="3" t="s">
        <v>180</v>
      </c>
      <c r="B398" s="3">
        <f t="shared" si="7"/>
        <v>13</v>
      </c>
      <c r="C398" s="3" t="s">
        <v>3229</v>
      </c>
      <c r="D398" s="4" t="str">
        <f>VLOOKUP(A398,'C4.iML1515'!A:C,3,FALSE)</f>
        <v>THRabcpp, VALabcpp, ALAabcpp, LEUabcpp, ILEabcpp</v>
      </c>
      <c r="E398" s="4">
        <f>VLOOKUP(A398,'C4.iML1515'!A:C,2,FALSE)</f>
        <v>5</v>
      </c>
    </row>
    <row r="399" spans="1:5" x14ac:dyDescent="0.2">
      <c r="A399" s="3" t="s">
        <v>181</v>
      </c>
      <c r="B399" s="3">
        <f t="shared" si="7"/>
        <v>13</v>
      </c>
      <c r="C399" s="3" t="s">
        <v>3229</v>
      </c>
      <c r="D399" s="4" t="str">
        <f>VLOOKUP(A399,'C4.iML1515'!A:C,3,FALSE)</f>
        <v>THRabcpp, VALabcpp, ALAabcpp, LEUabcpp, ILEabcpp</v>
      </c>
      <c r="E399" s="4">
        <f>VLOOKUP(A399,'C4.iML1515'!A:C,2,FALSE)</f>
        <v>5</v>
      </c>
    </row>
    <row r="400" spans="1:5" x14ac:dyDescent="0.2">
      <c r="A400" s="3" t="s">
        <v>3066</v>
      </c>
      <c r="B400" s="3">
        <f t="shared" si="7"/>
        <v>14</v>
      </c>
      <c r="C400" s="3" t="s">
        <v>3211</v>
      </c>
      <c r="D400" s="4" t="e">
        <f>VLOOKUP(A400,'C4.iML1515'!A:C,3,FALSE)</f>
        <v>#N/A</v>
      </c>
      <c r="E400" s="4" t="e">
        <f>VLOOKUP(A400,'C4.iML1515'!A:C,2,FALSE)</f>
        <v>#N/A</v>
      </c>
    </row>
    <row r="401" spans="1:5" x14ac:dyDescent="0.2">
      <c r="A401" s="3" t="s">
        <v>3067</v>
      </c>
      <c r="B401" s="3">
        <f t="shared" si="7"/>
        <v>14</v>
      </c>
      <c r="C401" s="3" t="s">
        <v>3211</v>
      </c>
      <c r="D401" s="4" t="e">
        <f>VLOOKUP(A401,'C4.iML1515'!A:C,3,FALSE)</f>
        <v>#N/A</v>
      </c>
      <c r="E401" s="4" t="e">
        <f>VLOOKUP(A401,'C4.iML1515'!A:C,2,FALSE)</f>
        <v>#N/A</v>
      </c>
    </row>
    <row r="402" spans="1:5" x14ac:dyDescent="0.2">
      <c r="A402" s="3" t="s">
        <v>3068</v>
      </c>
      <c r="B402" s="3">
        <f t="shared" si="7"/>
        <v>14</v>
      </c>
      <c r="C402" s="3" t="s">
        <v>3211</v>
      </c>
      <c r="D402" s="4" t="e">
        <f>VLOOKUP(A402,'C4.iML1515'!A:C,3,FALSE)</f>
        <v>#N/A</v>
      </c>
      <c r="E402" s="4" t="e">
        <f>VLOOKUP(A402,'C4.iML1515'!A:C,2,FALSE)</f>
        <v>#N/A</v>
      </c>
    </row>
    <row r="403" spans="1:5" x14ac:dyDescent="0.2">
      <c r="A403" s="3" t="s">
        <v>3069</v>
      </c>
      <c r="B403" s="3">
        <f t="shared" si="7"/>
        <v>14</v>
      </c>
      <c r="C403" s="3" t="s">
        <v>3211</v>
      </c>
      <c r="D403" s="4" t="e">
        <f>VLOOKUP(A403,'C4.iML1515'!A:C,3,FALSE)</f>
        <v>#N/A</v>
      </c>
      <c r="E403" s="4" t="e">
        <f>VLOOKUP(A403,'C4.iML1515'!A:C,2,FALSE)</f>
        <v>#N/A</v>
      </c>
    </row>
    <row r="404" spans="1:5" x14ac:dyDescent="0.2">
      <c r="A404" s="3" t="s">
        <v>544</v>
      </c>
      <c r="B404" s="3">
        <f t="shared" si="7"/>
        <v>22</v>
      </c>
      <c r="C404" s="3" t="s">
        <v>3155</v>
      </c>
      <c r="D404" s="4" t="e">
        <f>VLOOKUP(A404,'C4.iML1515'!A:C,3,FALSE)</f>
        <v>#N/A</v>
      </c>
      <c r="E404" s="4" t="e">
        <f>VLOOKUP(A404,'C4.iML1515'!A:C,2,FALSE)</f>
        <v>#N/A</v>
      </c>
    </row>
    <row r="405" spans="1:5" x14ac:dyDescent="0.2">
      <c r="A405" s="3" t="s">
        <v>222</v>
      </c>
      <c r="B405" s="3">
        <f t="shared" si="7"/>
        <v>24</v>
      </c>
      <c r="C405" s="3" t="s">
        <v>3143</v>
      </c>
      <c r="D405" s="4" t="e">
        <f>VLOOKUP(A405,'C4.iML1515'!A:C,3,FALSE)</f>
        <v>#N/A</v>
      </c>
      <c r="E405" s="4" t="e">
        <f>VLOOKUP(A405,'C4.iML1515'!A:C,2,FALSE)</f>
        <v>#N/A</v>
      </c>
    </row>
    <row r="406" spans="1:5" x14ac:dyDescent="0.2">
      <c r="A406" s="3" t="s">
        <v>223</v>
      </c>
      <c r="B406" s="3">
        <f t="shared" si="7"/>
        <v>24</v>
      </c>
      <c r="C406" s="3" t="s">
        <v>3143</v>
      </c>
      <c r="D406" s="4" t="str">
        <f>VLOOKUP(A406,'C4.iML1515'!A:C,3,FALSE)</f>
        <v>THMDt2pp_copy2, URIt2pp_copy2, XTSNt2rpp, ADNt2pp_copy2, CYTDt2pp_copy2, INSt2pp</v>
      </c>
      <c r="E406" s="4">
        <f>VLOOKUP(A406,'C4.iML1515'!A:C,2,FALSE)</f>
        <v>6</v>
      </c>
    </row>
    <row r="407" spans="1:5" x14ac:dyDescent="0.2">
      <c r="A407" s="3" t="s">
        <v>224</v>
      </c>
      <c r="B407" s="3">
        <f t="shared" si="7"/>
        <v>24</v>
      </c>
      <c r="C407" s="3" t="s">
        <v>3143</v>
      </c>
      <c r="D407" s="4" t="str">
        <f>VLOOKUP(A407,'C4.iML1515'!A:C,3,FALSE)</f>
        <v>THMDt2pp_copy1, URIt2pp_copy1, ADNt2pp_copy1, DGSNt2pp, DINSt2pp, DURIt2pp, CYTDt2pp_copy1, DADNt2pp, DCYTt2pp, INSt2pp, GSNt2pp</v>
      </c>
      <c r="E407" s="4">
        <f>VLOOKUP(A407,'C4.iML1515'!A:C,2,FALSE)</f>
        <v>11</v>
      </c>
    </row>
    <row r="408" spans="1:5" x14ac:dyDescent="0.2">
      <c r="A408" s="3" t="s">
        <v>78</v>
      </c>
      <c r="B408" s="3">
        <f t="shared" si="7"/>
        <v>9</v>
      </c>
      <c r="C408" s="3" t="s">
        <v>3304</v>
      </c>
      <c r="D408" s="4" t="str">
        <f>VLOOKUP(A408,'C4.iML1515'!A:C,3,FALSE)</f>
        <v>CU1abcpp</v>
      </c>
      <c r="E408" s="4">
        <f>VLOOKUP(A408,'C4.iML1515'!A:C,2,FALSE)</f>
        <v>1</v>
      </c>
    </row>
    <row r="409" spans="1:5" x14ac:dyDescent="0.2">
      <c r="A409" s="7" t="s">
        <v>410</v>
      </c>
      <c r="B409" s="3">
        <f t="shared" si="7"/>
        <v>34</v>
      </c>
      <c r="C409" s="3" t="s">
        <v>3467</v>
      </c>
      <c r="D409" s="4" t="str">
        <f>VLOOKUP(A409,'C4.iML1515'!A:C,3,FALSE)</f>
        <v>NADH16pp, NADH18pp, NADH17pp</v>
      </c>
      <c r="E409" s="4">
        <f>VLOOKUP(A409,'C4.iML1515'!A:C,2,FALSE)</f>
        <v>3</v>
      </c>
    </row>
    <row r="410" spans="1:5" x14ac:dyDescent="0.2">
      <c r="A410" s="3" t="s">
        <v>411</v>
      </c>
      <c r="B410" s="3">
        <f t="shared" si="7"/>
        <v>34</v>
      </c>
      <c r="C410" s="3" t="s">
        <v>3467</v>
      </c>
      <c r="D410" s="4" t="str">
        <f>VLOOKUP(A410,'C4.iML1515'!A:C,3,FALSE)</f>
        <v>NADH16pp, NADH18pp, NADH17pp</v>
      </c>
      <c r="E410" s="4">
        <f>VLOOKUP(A410,'C4.iML1515'!A:C,2,FALSE)</f>
        <v>3</v>
      </c>
    </row>
    <row r="411" spans="1:5" x14ac:dyDescent="0.2">
      <c r="A411" s="3" t="s">
        <v>412</v>
      </c>
      <c r="B411" s="3">
        <f t="shared" si="7"/>
        <v>34</v>
      </c>
      <c r="C411" s="3" t="s">
        <v>3467</v>
      </c>
      <c r="D411" s="4" t="str">
        <f>VLOOKUP(A411,'C4.iML1515'!A:C,3,FALSE)</f>
        <v>NADH16pp, NADH18pp, NADH17pp</v>
      </c>
      <c r="E411" s="4">
        <f>VLOOKUP(A411,'C4.iML1515'!A:C,2,FALSE)</f>
        <v>3</v>
      </c>
    </row>
    <row r="412" spans="1:5" x14ac:dyDescent="0.2">
      <c r="A412" s="3" t="s">
        <v>413</v>
      </c>
      <c r="B412" s="3">
        <f t="shared" si="7"/>
        <v>34</v>
      </c>
      <c r="C412" s="3" t="s">
        <v>3467</v>
      </c>
      <c r="D412" s="4" t="str">
        <f>VLOOKUP(A412,'C4.iML1515'!A:C,3,FALSE)</f>
        <v>NADH16pp, NADH18pp, NADH17pp</v>
      </c>
      <c r="E412" s="4">
        <f>VLOOKUP(A412,'C4.iML1515'!A:C,2,FALSE)</f>
        <v>3</v>
      </c>
    </row>
    <row r="413" spans="1:5" x14ac:dyDescent="0.2">
      <c r="A413" s="3" t="s">
        <v>414</v>
      </c>
      <c r="B413" s="3">
        <f t="shared" si="7"/>
        <v>34</v>
      </c>
      <c r="C413" s="3" t="s">
        <v>3467</v>
      </c>
      <c r="D413" s="4" t="str">
        <f>VLOOKUP(A413,'C4.iML1515'!A:C,3,FALSE)</f>
        <v>NADH16pp, NADH18pp, NADH17pp</v>
      </c>
      <c r="E413" s="4">
        <f>VLOOKUP(A413,'C4.iML1515'!A:C,2,FALSE)</f>
        <v>3</v>
      </c>
    </row>
    <row r="414" spans="1:5" x14ac:dyDescent="0.2">
      <c r="A414" s="3" t="s">
        <v>415</v>
      </c>
      <c r="B414" s="3">
        <f t="shared" si="7"/>
        <v>34</v>
      </c>
      <c r="C414" s="3" t="s">
        <v>3467</v>
      </c>
      <c r="D414" s="4" t="str">
        <f>VLOOKUP(A414,'C4.iML1515'!A:C,3,FALSE)</f>
        <v>NADH16pp, NADH18pp, NADH17pp</v>
      </c>
      <c r="E414" s="4">
        <f>VLOOKUP(A414,'C4.iML1515'!A:C,2,FALSE)</f>
        <v>3</v>
      </c>
    </row>
    <row r="415" spans="1:5" x14ac:dyDescent="0.2">
      <c r="A415" s="3" t="s">
        <v>416</v>
      </c>
      <c r="B415" s="3">
        <f t="shared" si="7"/>
        <v>34</v>
      </c>
      <c r="C415" s="3" t="s">
        <v>3467</v>
      </c>
      <c r="D415" s="4" t="str">
        <f>VLOOKUP(A415,'C4.iML1515'!A:C,3,FALSE)</f>
        <v>NADH16pp, NADH18pp, NADH17pp</v>
      </c>
      <c r="E415" s="4">
        <f>VLOOKUP(A415,'C4.iML1515'!A:C,2,FALSE)</f>
        <v>3</v>
      </c>
    </row>
    <row r="416" spans="1:5" x14ac:dyDescent="0.2">
      <c r="A416" s="3" t="s">
        <v>417</v>
      </c>
      <c r="B416" s="3">
        <f t="shared" si="7"/>
        <v>34</v>
      </c>
      <c r="C416" s="3" t="s">
        <v>3467</v>
      </c>
      <c r="D416" s="4" t="str">
        <f>VLOOKUP(A416,'C4.iML1515'!A:C,3,FALSE)</f>
        <v>NADH16pp, NADH18pp, NADH17pp</v>
      </c>
      <c r="E416" s="4">
        <f>VLOOKUP(A416,'C4.iML1515'!A:C,2,FALSE)</f>
        <v>3</v>
      </c>
    </row>
    <row r="417" spans="1:5" x14ac:dyDescent="0.2">
      <c r="A417" s="3" t="s">
        <v>418</v>
      </c>
      <c r="B417" s="3">
        <f t="shared" si="7"/>
        <v>34</v>
      </c>
      <c r="C417" s="3" t="s">
        <v>3467</v>
      </c>
      <c r="D417" s="4" t="str">
        <f>VLOOKUP(A417,'C4.iML1515'!A:C,3,FALSE)</f>
        <v>NADH16pp, NADH18pp, NADH17pp</v>
      </c>
      <c r="E417" s="4">
        <f>VLOOKUP(A417,'C4.iML1515'!A:C,2,FALSE)</f>
        <v>3</v>
      </c>
    </row>
    <row r="418" spans="1:5" x14ac:dyDescent="0.2">
      <c r="A418" s="3" t="s">
        <v>419</v>
      </c>
      <c r="B418" s="3">
        <f t="shared" si="7"/>
        <v>34</v>
      </c>
      <c r="C418" s="3" t="s">
        <v>3467</v>
      </c>
      <c r="D418" s="4" t="str">
        <f>VLOOKUP(A418,'C4.iML1515'!A:C,3,FALSE)</f>
        <v>NADH16pp, NADH18pp, NADH17pp</v>
      </c>
      <c r="E418" s="4">
        <f>VLOOKUP(A418,'C4.iML1515'!A:C,2,FALSE)</f>
        <v>3</v>
      </c>
    </row>
    <row r="419" spans="1:5" x14ac:dyDescent="0.2">
      <c r="A419" s="3" t="s">
        <v>420</v>
      </c>
      <c r="B419" s="3">
        <f t="shared" si="7"/>
        <v>34</v>
      </c>
      <c r="C419" s="3" t="s">
        <v>3467</v>
      </c>
      <c r="D419" s="4" t="str">
        <f>VLOOKUP(A419,'C4.iML1515'!A:C,3,FALSE)</f>
        <v>NADH16pp, NADH18pp, NADH17pp</v>
      </c>
      <c r="E419" s="4">
        <f>VLOOKUP(A419,'C4.iML1515'!A:C,2,FALSE)</f>
        <v>3</v>
      </c>
    </row>
    <row r="420" spans="1:5" x14ac:dyDescent="0.2">
      <c r="A420" s="3" t="s">
        <v>421</v>
      </c>
      <c r="B420" s="3">
        <f t="shared" si="7"/>
        <v>34</v>
      </c>
      <c r="C420" s="3" t="s">
        <v>3467</v>
      </c>
      <c r="D420" s="4" t="str">
        <f>VLOOKUP(A420,'C4.iML1515'!A:C,3,FALSE)</f>
        <v>NADH16pp, NADH18pp, NADH17pp</v>
      </c>
      <c r="E420" s="4">
        <f>VLOOKUP(A420,'C4.iML1515'!A:C,2,FALSE)</f>
        <v>3</v>
      </c>
    </row>
    <row r="421" spans="1:5" x14ac:dyDescent="0.2">
      <c r="A421" s="3" t="s">
        <v>422</v>
      </c>
      <c r="B421" s="3">
        <f t="shared" si="7"/>
        <v>34</v>
      </c>
      <c r="C421" s="3" t="s">
        <v>3467</v>
      </c>
      <c r="D421" s="4" t="str">
        <f>VLOOKUP(A421,'C4.iML1515'!A:C,3,FALSE)</f>
        <v>NADH16pp, NADH18pp, NADH17pp</v>
      </c>
      <c r="E421" s="4">
        <f>VLOOKUP(A421,'C4.iML1515'!A:C,2,FALSE)</f>
        <v>3</v>
      </c>
    </row>
    <row r="422" spans="1:5" x14ac:dyDescent="0.2">
      <c r="A422" s="3" t="s">
        <v>423</v>
      </c>
      <c r="B422" s="3">
        <f t="shared" si="7"/>
        <v>15</v>
      </c>
      <c r="C422" s="3" t="s">
        <v>3345</v>
      </c>
      <c r="D422" s="4" t="str">
        <f>VLOOKUP(A422,'C4.iML1515'!A:C,3,FALSE)</f>
        <v>FHL, HYD1pp</v>
      </c>
      <c r="E422" s="4">
        <f>VLOOKUP(A422,'C4.iML1515'!A:C,2,FALSE)</f>
        <v>2</v>
      </c>
    </row>
    <row r="423" spans="1:5" x14ac:dyDescent="0.2">
      <c r="A423" s="3" t="s">
        <v>424</v>
      </c>
      <c r="B423" s="3">
        <f t="shared" si="7"/>
        <v>15</v>
      </c>
      <c r="C423" s="3" t="s">
        <v>3345</v>
      </c>
      <c r="D423" s="4" t="str">
        <f>VLOOKUP(A423,'C4.iML1515'!A:C,3,FALSE)</f>
        <v>FHL, HYD1pp</v>
      </c>
      <c r="E423" s="4">
        <f>VLOOKUP(A423,'C4.iML1515'!A:C,2,FALSE)</f>
        <v>2</v>
      </c>
    </row>
    <row r="424" spans="1:5" x14ac:dyDescent="0.2">
      <c r="A424" s="3" t="s">
        <v>425</v>
      </c>
      <c r="B424" s="3">
        <f t="shared" si="7"/>
        <v>15</v>
      </c>
      <c r="C424" s="3" t="s">
        <v>3345</v>
      </c>
      <c r="D424" s="4" t="str">
        <f>VLOOKUP(A424,'C4.iML1515'!A:C,3,FALSE)</f>
        <v>FHL, HYD1pp</v>
      </c>
      <c r="E424" s="4">
        <f>VLOOKUP(A424,'C4.iML1515'!A:C,2,FALSE)</f>
        <v>2</v>
      </c>
    </row>
    <row r="425" spans="1:5" x14ac:dyDescent="0.2">
      <c r="A425" s="3" t="s">
        <v>426</v>
      </c>
      <c r="B425" s="3">
        <f t="shared" si="7"/>
        <v>15</v>
      </c>
      <c r="C425" s="3" t="s">
        <v>3345</v>
      </c>
      <c r="D425" s="4" t="str">
        <f>VLOOKUP(A425,'C4.iML1515'!A:C,3,FALSE)</f>
        <v>FHL, HYD1pp</v>
      </c>
      <c r="E425" s="4">
        <f>VLOOKUP(A425,'C4.iML1515'!A:C,2,FALSE)</f>
        <v>2</v>
      </c>
    </row>
    <row r="426" spans="1:5" x14ac:dyDescent="0.2">
      <c r="A426" s="3" t="s">
        <v>427</v>
      </c>
      <c r="B426" s="3">
        <f t="shared" si="7"/>
        <v>15</v>
      </c>
      <c r="C426" s="3" t="s">
        <v>3345</v>
      </c>
      <c r="D426" s="4" t="str">
        <f>VLOOKUP(A426,'C4.iML1515'!A:C,3,FALSE)</f>
        <v>FHL, HYD1pp</v>
      </c>
      <c r="E426" s="4">
        <f>VLOOKUP(A426,'C4.iML1515'!A:C,2,FALSE)</f>
        <v>2</v>
      </c>
    </row>
    <row r="427" spans="1:5" x14ac:dyDescent="0.2">
      <c r="A427" s="3" t="s">
        <v>428</v>
      </c>
      <c r="B427" s="3">
        <f t="shared" si="7"/>
        <v>15</v>
      </c>
      <c r="C427" s="3" t="s">
        <v>3345</v>
      </c>
      <c r="D427" s="4" t="str">
        <f>VLOOKUP(A427,'C4.iML1515'!A:C,3,FALSE)</f>
        <v>FHL, HYD1pp</v>
      </c>
      <c r="E427" s="4">
        <f>VLOOKUP(A427,'C4.iML1515'!A:C,2,FALSE)</f>
        <v>2</v>
      </c>
    </row>
    <row r="428" spans="1:5" x14ac:dyDescent="0.2">
      <c r="A428" s="3" t="s">
        <v>429</v>
      </c>
      <c r="B428" s="3">
        <f t="shared" si="7"/>
        <v>15</v>
      </c>
      <c r="C428" s="3" t="s">
        <v>3345</v>
      </c>
      <c r="D428" s="4" t="str">
        <f>VLOOKUP(A428,'C4.iML1515'!A:C,3,FALSE)</f>
        <v>FHL</v>
      </c>
      <c r="E428" s="4">
        <f>VLOOKUP(A428,'C4.iML1515'!A:C,2,FALSE)</f>
        <v>1</v>
      </c>
    </row>
    <row r="429" spans="1:5" x14ac:dyDescent="0.2">
      <c r="A429" s="3" t="s">
        <v>430</v>
      </c>
      <c r="B429" s="3">
        <f t="shared" si="7"/>
        <v>15</v>
      </c>
      <c r="C429" s="3" t="s">
        <v>3345</v>
      </c>
      <c r="D429" s="4" t="str">
        <f>VLOOKUP(A429,'C4.iML1515'!A:C,3,FALSE)</f>
        <v>FHL</v>
      </c>
      <c r="E429" s="4">
        <f>VLOOKUP(A429,'C4.iML1515'!A:C,2,FALSE)</f>
        <v>1</v>
      </c>
    </row>
    <row r="430" spans="1:5" x14ac:dyDescent="0.2">
      <c r="A430" s="3" t="s">
        <v>431</v>
      </c>
      <c r="B430" s="3">
        <f t="shared" si="7"/>
        <v>15</v>
      </c>
      <c r="C430" s="3" t="s">
        <v>3345</v>
      </c>
      <c r="D430" s="4" t="str">
        <f>VLOOKUP(A430,'C4.iML1515'!A:C,3,FALSE)</f>
        <v>FHL</v>
      </c>
      <c r="E430" s="4">
        <f>VLOOKUP(A430,'C4.iML1515'!A:C,2,FALSE)</f>
        <v>1</v>
      </c>
    </row>
    <row r="431" spans="1:5" x14ac:dyDescent="0.2">
      <c r="A431" s="3" t="s">
        <v>432</v>
      </c>
      <c r="B431" s="3">
        <f t="shared" si="7"/>
        <v>15</v>
      </c>
      <c r="C431" s="3" t="s">
        <v>3345</v>
      </c>
      <c r="D431" s="4" t="str">
        <f>VLOOKUP(A431,'C4.iML1515'!A:C,3,FALSE)</f>
        <v>FHL</v>
      </c>
      <c r="E431" s="4">
        <f>VLOOKUP(A431,'C4.iML1515'!A:C,2,FALSE)</f>
        <v>1</v>
      </c>
    </row>
    <row r="432" spans="1:5" x14ac:dyDescent="0.2">
      <c r="A432" s="3" t="s">
        <v>433</v>
      </c>
      <c r="B432" s="3">
        <f t="shared" si="7"/>
        <v>15</v>
      </c>
      <c r="C432" s="3" t="s">
        <v>3345</v>
      </c>
      <c r="D432" s="4" t="str">
        <f>VLOOKUP(A432,'C4.iML1515'!A:C,3,FALSE)</f>
        <v>FHL</v>
      </c>
      <c r="E432" s="4">
        <f>VLOOKUP(A432,'C4.iML1515'!A:C,2,FALSE)</f>
        <v>1</v>
      </c>
    </row>
    <row r="433" spans="1:5" x14ac:dyDescent="0.2">
      <c r="A433" s="3" t="s">
        <v>434</v>
      </c>
      <c r="B433" s="3">
        <f t="shared" si="7"/>
        <v>15</v>
      </c>
      <c r="C433" s="3" t="s">
        <v>3345</v>
      </c>
      <c r="D433" s="4" t="str">
        <f>VLOOKUP(A433,'C4.iML1515'!A:C,3,FALSE)</f>
        <v>FHL</v>
      </c>
      <c r="E433" s="4">
        <f>VLOOKUP(A433,'C4.iML1515'!A:C,2,FALSE)</f>
        <v>1</v>
      </c>
    </row>
    <row r="434" spans="1:5" x14ac:dyDescent="0.2">
      <c r="A434" s="3" t="s">
        <v>435</v>
      </c>
      <c r="B434" s="3">
        <f t="shared" si="7"/>
        <v>15</v>
      </c>
      <c r="C434" s="3" t="s">
        <v>3345</v>
      </c>
      <c r="D434" s="4" t="str">
        <f>VLOOKUP(A434,'C4.iML1515'!A:C,3,FALSE)</f>
        <v>FHL</v>
      </c>
      <c r="E434" s="4">
        <f>VLOOKUP(A434,'C4.iML1515'!A:C,2,FALSE)</f>
        <v>1</v>
      </c>
    </row>
    <row r="435" spans="1:5" x14ac:dyDescent="0.2">
      <c r="A435" s="3" t="s">
        <v>436</v>
      </c>
      <c r="B435" s="3">
        <f t="shared" si="7"/>
        <v>15</v>
      </c>
      <c r="C435" s="3" t="s">
        <v>3345</v>
      </c>
      <c r="D435" s="4" t="str">
        <f>VLOOKUP(A435,'C4.iML1515'!A:C,3,FALSE)</f>
        <v>FHL</v>
      </c>
      <c r="E435" s="4">
        <f>VLOOKUP(A435,'C4.iML1515'!A:C,2,FALSE)</f>
        <v>1</v>
      </c>
    </row>
    <row r="436" spans="1:5" x14ac:dyDescent="0.2">
      <c r="A436" s="3" t="s">
        <v>437</v>
      </c>
      <c r="B436" s="3">
        <f t="shared" si="7"/>
        <v>15</v>
      </c>
      <c r="C436" s="3" t="s">
        <v>3345</v>
      </c>
      <c r="D436" s="4" t="str">
        <f>VLOOKUP(A436,'C4.iML1515'!A:C,3,FALSE)</f>
        <v>FHL</v>
      </c>
      <c r="E436" s="4">
        <f>VLOOKUP(A436,'C4.iML1515'!A:C,2,FALSE)</f>
        <v>1</v>
      </c>
    </row>
    <row r="437" spans="1:5" x14ac:dyDescent="0.2">
      <c r="A437" s="3" t="s">
        <v>438</v>
      </c>
      <c r="B437" s="3">
        <f t="shared" si="7"/>
        <v>15</v>
      </c>
      <c r="C437" s="3" t="s">
        <v>3345</v>
      </c>
      <c r="D437" s="4" t="str">
        <f>VLOOKUP(A437,'C4.iML1515'!A:C,3,FALSE)</f>
        <v>FHL</v>
      </c>
      <c r="E437" s="4">
        <f>VLOOKUP(A437,'C4.iML1515'!A:C,2,FALSE)</f>
        <v>1</v>
      </c>
    </row>
    <row r="438" spans="1:5" x14ac:dyDescent="0.2">
      <c r="A438" s="3" t="s">
        <v>167</v>
      </c>
      <c r="B438" s="3">
        <f t="shared" si="7"/>
        <v>16</v>
      </c>
      <c r="C438" s="3" t="s">
        <v>3245</v>
      </c>
      <c r="D438" s="4" t="str">
        <f>VLOOKUP(A438,'C4.iML1515'!A:C,3,FALSE)</f>
        <v>CYSabcpp</v>
      </c>
      <c r="E438" s="4">
        <f>VLOOKUP(A438,'C4.iML1515'!A:C,2,FALSE)</f>
        <v>1</v>
      </c>
    </row>
    <row r="439" spans="1:5" x14ac:dyDescent="0.2">
      <c r="A439" s="3" t="s">
        <v>274</v>
      </c>
      <c r="B439" s="3">
        <f t="shared" ref="B439:B502" si="8">LEN(C439)-LEN(SUBSTITUTE(C439,",",""))+1</f>
        <v>16</v>
      </c>
      <c r="C439" s="3" t="s">
        <v>3244</v>
      </c>
      <c r="D439" s="4" t="str">
        <f>VLOOKUP(A439,'C4.iML1515'!A:C,3,FALSE)</f>
        <v>ASPabcpp, GLUabcpp</v>
      </c>
      <c r="E439" s="4">
        <f>VLOOKUP(A439,'C4.iML1515'!A:C,2,FALSE)</f>
        <v>2</v>
      </c>
    </row>
    <row r="440" spans="1:5" x14ac:dyDescent="0.2">
      <c r="A440" s="3" t="s">
        <v>275</v>
      </c>
      <c r="B440" s="3">
        <f t="shared" si="8"/>
        <v>16</v>
      </c>
      <c r="C440" s="3" t="s">
        <v>3244</v>
      </c>
      <c r="D440" s="4" t="str">
        <f>VLOOKUP(A440,'C4.iML1515'!A:C,3,FALSE)</f>
        <v>ASPabcpp, GLUabcpp</v>
      </c>
      <c r="E440" s="4">
        <f>VLOOKUP(A440,'C4.iML1515'!A:C,2,FALSE)</f>
        <v>2</v>
      </c>
    </row>
    <row r="441" spans="1:5" x14ac:dyDescent="0.2">
      <c r="A441" s="3" t="s">
        <v>276</v>
      </c>
      <c r="B441" s="3">
        <f t="shared" si="8"/>
        <v>16</v>
      </c>
      <c r="C441" s="3" t="s">
        <v>3244</v>
      </c>
      <c r="D441" s="4" t="str">
        <f>VLOOKUP(A441,'C4.iML1515'!A:C,3,FALSE)</f>
        <v>ASPabcpp, GLUabcpp</v>
      </c>
      <c r="E441" s="4">
        <f>VLOOKUP(A441,'C4.iML1515'!A:C,2,FALSE)</f>
        <v>2</v>
      </c>
    </row>
    <row r="442" spans="1:5" x14ac:dyDescent="0.2">
      <c r="A442" s="3" t="s">
        <v>277</v>
      </c>
      <c r="B442" s="3">
        <f t="shared" si="8"/>
        <v>16</v>
      </c>
      <c r="C442" s="3" t="s">
        <v>3244</v>
      </c>
      <c r="D442" s="4" t="str">
        <f>VLOOKUP(A442,'C4.iML1515'!A:C,3,FALSE)</f>
        <v>ASPabcpp, GLUabcpp</v>
      </c>
      <c r="E442" s="4">
        <f>VLOOKUP(A442,'C4.iML1515'!A:C,2,FALSE)</f>
        <v>2</v>
      </c>
    </row>
    <row r="443" spans="1:5" x14ac:dyDescent="0.2">
      <c r="A443" s="3" t="s">
        <v>101</v>
      </c>
      <c r="B443" s="3">
        <f t="shared" si="8"/>
        <v>12</v>
      </c>
      <c r="C443" s="3" t="s">
        <v>3178</v>
      </c>
      <c r="D443" s="4" t="str">
        <f>VLOOKUP(A443,'C4.iML1515'!A:C,3,FALSE)</f>
        <v>FUCtpp</v>
      </c>
      <c r="E443" s="4">
        <f>VLOOKUP(A443,'C4.iML1515'!A:C,2,FALSE)</f>
        <v>1</v>
      </c>
    </row>
    <row r="444" spans="1:5" x14ac:dyDescent="0.2">
      <c r="A444" s="3" t="s">
        <v>79</v>
      </c>
      <c r="B444" s="3">
        <f t="shared" si="8"/>
        <v>12</v>
      </c>
      <c r="C444" s="3" t="s">
        <v>3146</v>
      </c>
      <c r="D444" s="4" t="str">
        <f>VLOOKUP(A444,'C4.iML1515'!A:C,3,FALSE)</f>
        <v>HG2abcpp, CU2abcpp, COBALT2abcpp, NI2abcpp, ZN2abcpp, CD2abcpp</v>
      </c>
      <c r="E444" s="4">
        <f>VLOOKUP(A444,'C4.iML1515'!A:C,2,FALSE)</f>
        <v>6</v>
      </c>
    </row>
    <row r="445" spans="1:5" x14ac:dyDescent="0.2">
      <c r="A445" s="3" t="s">
        <v>531</v>
      </c>
      <c r="B445" s="3">
        <f t="shared" si="8"/>
        <v>5</v>
      </c>
      <c r="C445" s="3" t="s">
        <v>3276</v>
      </c>
      <c r="D445" s="4" t="str">
        <f>VLOOKUP(A445,'C4.iML1515'!A:C,3,FALSE)</f>
        <v>CRNt2rpp, CRNDt2rpp, CTBTt2rpp, PROt2rpp, GLYBt2pp</v>
      </c>
      <c r="E445" s="4">
        <f>VLOOKUP(A445,'C4.iML1515'!A:C,2,FALSE)</f>
        <v>5</v>
      </c>
    </row>
    <row r="446" spans="1:5" x14ac:dyDescent="0.2">
      <c r="A446" s="3" t="s">
        <v>128</v>
      </c>
      <c r="B446" s="3">
        <f t="shared" si="8"/>
        <v>16</v>
      </c>
      <c r="C446" s="3" t="s">
        <v>3287</v>
      </c>
      <c r="D446" s="4" t="str">
        <f>VLOOKUP(A446,'C4.iML1515'!A:C,3,FALSE)</f>
        <v>2AGPE120tipp, 2AGPA120tipp, 2AGPG180tipp, 2AGPG141tipp, 2AGPG161tipp, 2AGPG181tipp, 2AGPG140tipp, 2AGPG160tipp, 2AGPE140tipp, 2AGPE160tipp, 2AGPE180tipp, 2AGPE141tipp, 2AGPE161tipp, 2AGPA161tipp, 2AGPA181tipp, 2AGPG120tipp, 2AGPE181tipp, 2AGPA140tipp, 2AGPA160tipp, 2AGPA180tipp, 2AGPA141tipp</v>
      </c>
      <c r="E446" s="4">
        <f>VLOOKUP(A446,'C4.iML1515'!A:C,2,FALSE)</f>
        <v>21</v>
      </c>
    </row>
    <row r="447" spans="1:5" x14ac:dyDescent="0.2">
      <c r="A447" s="3" t="s">
        <v>577</v>
      </c>
      <c r="B447" s="3">
        <f t="shared" si="8"/>
        <v>2</v>
      </c>
      <c r="C447" s="3" t="s">
        <v>606</v>
      </c>
      <c r="D447" s="4" t="str">
        <f>VLOOKUP(A447,'C4.iML1515'!A:C,3,FALSE)</f>
        <v>Kt3pp</v>
      </c>
      <c r="E447" s="4">
        <f>VLOOKUP(A447,'C4.iML1515'!A:C,2,FALSE)</f>
        <v>1</v>
      </c>
    </row>
    <row r="448" spans="1:5" x14ac:dyDescent="0.2">
      <c r="A448" s="3" t="s">
        <v>578</v>
      </c>
      <c r="B448" s="3">
        <f t="shared" si="8"/>
        <v>33</v>
      </c>
      <c r="C448" s="3" t="s">
        <v>3128</v>
      </c>
      <c r="D448" s="4" t="str">
        <f>VLOOKUP(A448,'C4.iML1515'!A:C,3,FALSE)</f>
        <v>Kt3pp</v>
      </c>
      <c r="E448" s="4">
        <f>VLOOKUP(A448,'C4.iML1515'!A:C,2,FALSE)</f>
        <v>1</v>
      </c>
    </row>
    <row r="449" spans="1:5" x14ac:dyDescent="0.2">
      <c r="A449" s="3" t="s">
        <v>2873</v>
      </c>
      <c r="B449" s="3">
        <f t="shared" si="8"/>
        <v>17</v>
      </c>
      <c r="C449" s="3" t="s">
        <v>3225</v>
      </c>
      <c r="D449" s="4" t="e">
        <f>VLOOKUP(A449,'C4.iML1515'!A:C,3,FALSE)</f>
        <v>#N/A</v>
      </c>
      <c r="E449" s="4" t="e">
        <f>VLOOKUP(A449,'C4.iML1515'!A:C,2,FALSE)</f>
        <v>#N/A</v>
      </c>
    </row>
    <row r="450" spans="1:5" x14ac:dyDescent="0.2">
      <c r="A450" s="3" t="s">
        <v>116</v>
      </c>
      <c r="B450" s="3">
        <f t="shared" si="8"/>
        <v>10</v>
      </c>
      <c r="C450" s="3" t="s">
        <v>3480</v>
      </c>
      <c r="D450" s="4" t="str">
        <f>VLOOKUP(A450,'C4.iML1515'!A:C,3,FALSE)</f>
        <v>GLCptspp, MALTptspp</v>
      </c>
      <c r="E450" s="4">
        <f>VLOOKUP(A450,'C4.iML1515'!A:C,2,FALSE)</f>
        <v>2</v>
      </c>
    </row>
    <row r="451" spans="1:5" x14ac:dyDescent="0.2">
      <c r="A451" s="3" t="s">
        <v>118</v>
      </c>
      <c r="B451" s="3">
        <f t="shared" si="8"/>
        <v>45</v>
      </c>
      <c r="C451" s="3" t="s">
        <v>3376</v>
      </c>
      <c r="D451" s="4" t="str">
        <f>VLOOKUP(A451,'C4.iML1515'!A:C,3,FALSE)</f>
        <v>ACGAptspp, GLCptspp</v>
      </c>
      <c r="E451" s="4">
        <f>VLOOKUP(A451,'C4.iML1515'!A:C,2,FALSE)</f>
        <v>2</v>
      </c>
    </row>
    <row r="452" spans="1:5" x14ac:dyDescent="0.2">
      <c r="A452" s="3" t="s">
        <v>203</v>
      </c>
      <c r="B452" s="3">
        <f t="shared" si="8"/>
        <v>17</v>
      </c>
      <c r="C452" s="3" t="s">
        <v>3318</v>
      </c>
      <c r="D452" s="4" t="str">
        <f>VLOOKUP(A452,'C4.iML1515'!A:C,3,FALSE)</f>
        <v>BUTSO3abcpp, ETHSO3abcpp, SULFACabcpp, ISETACabcpp, MSO3abcpp</v>
      </c>
      <c r="E452" s="4">
        <f>VLOOKUP(A452,'C4.iML1515'!A:C,2,FALSE)</f>
        <v>5</v>
      </c>
    </row>
    <row r="453" spans="1:5" x14ac:dyDescent="0.2">
      <c r="A453" s="3" t="s">
        <v>204</v>
      </c>
      <c r="B453" s="3">
        <f t="shared" si="8"/>
        <v>17</v>
      </c>
      <c r="C453" s="3" t="s">
        <v>3318</v>
      </c>
      <c r="D453" s="4" t="str">
        <f>VLOOKUP(A453,'C4.iML1515'!A:C,3,FALSE)</f>
        <v>BUTSO3abcpp, ETHSO3abcpp, SULFACabcpp, ISETACabcpp, MSO3abcpp</v>
      </c>
      <c r="E453" s="4">
        <f>VLOOKUP(A453,'C4.iML1515'!A:C,2,FALSE)</f>
        <v>5</v>
      </c>
    </row>
    <row r="454" spans="1:5" x14ac:dyDescent="0.2">
      <c r="A454" s="3" t="s">
        <v>205</v>
      </c>
      <c r="B454" s="3">
        <f t="shared" si="8"/>
        <v>17</v>
      </c>
      <c r="C454" s="3" t="s">
        <v>3318</v>
      </c>
      <c r="D454" s="4" t="str">
        <f>VLOOKUP(A454,'C4.iML1515'!A:C,3,FALSE)</f>
        <v>BUTSO3abcpp, ETHSO3abcpp, SULFACabcpp, ISETACabcpp, MSO3abcpp</v>
      </c>
      <c r="E454" s="4">
        <f>VLOOKUP(A454,'C4.iML1515'!A:C,2,FALSE)</f>
        <v>5</v>
      </c>
    </row>
    <row r="455" spans="1:5" x14ac:dyDescent="0.2">
      <c r="A455" s="3" t="s">
        <v>213</v>
      </c>
      <c r="B455" s="3">
        <f t="shared" si="8"/>
        <v>115</v>
      </c>
      <c r="C455" s="3" t="s">
        <v>3134</v>
      </c>
      <c r="D455" s="4" t="str">
        <f>VLOOKUP(A455,'C4.iML1515'!A:C,3,FALSE)</f>
        <v>TRPtipp, TYRtipp, PHEtipp</v>
      </c>
      <c r="E455" s="4">
        <f>VLOOKUP(A455,'C4.iML1515'!A:C,2,FALSE)</f>
        <v>3</v>
      </c>
    </row>
    <row r="456" spans="1:5" x14ac:dyDescent="0.2">
      <c r="A456" s="3" t="s">
        <v>551</v>
      </c>
      <c r="B456" s="3">
        <f t="shared" si="8"/>
        <v>3</v>
      </c>
      <c r="C456" s="3" t="s">
        <v>3413</v>
      </c>
      <c r="D456" s="4" t="str">
        <f>VLOOKUP(A456,'C4.iML1515'!A:C,3,FALSE)</f>
        <v>XANt2pp, URATEtpp</v>
      </c>
      <c r="E456" s="4">
        <f>VLOOKUP(A456,'C4.iML1515'!A:C,2,FALSE)</f>
        <v>2</v>
      </c>
    </row>
    <row r="457" spans="1:5" x14ac:dyDescent="0.2">
      <c r="A457" s="3" t="s">
        <v>552</v>
      </c>
      <c r="B457" s="3">
        <f t="shared" si="8"/>
        <v>2</v>
      </c>
      <c r="C457" s="3" t="s">
        <v>3414</v>
      </c>
      <c r="D457" s="4" t="str">
        <f>VLOOKUP(A457,'C4.iML1515'!A:C,3,FALSE)</f>
        <v>ADEt2rpp, XANt2pp, GUAt2pp</v>
      </c>
      <c r="E457" s="4">
        <f>VLOOKUP(A457,'C4.iML1515'!A:C,2,FALSE)</f>
        <v>3</v>
      </c>
    </row>
    <row r="458" spans="1:5" x14ac:dyDescent="0.2">
      <c r="A458" s="3" t="s">
        <v>554</v>
      </c>
      <c r="B458" s="3">
        <f t="shared" si="8"/>
        <v>2</v>
      </c>
      <c r="C458" s="3" t="s">
        <v>3414</v>
      </c>
      <c r="D458" s="4" t="str">
        <f>VLOOKUP(A458,'C4.iML1515'!A:C,3,FALSE)</f>
        <v>XANt2pp</v>
      </c>
      <c r="E458" s="4">
        <f>VLOOKUP(A458,'C4.iML1515'!A:C,2,FALSE)</f>
        <v>1</v>
      </c>
    </row>
    <row r="459" spans="1:5" x14ac:dyDescent="0.2">
      <c r="A459" s="3" t="s">
        <v>570</v>
      </c>
      <c r="B459" s="3">
        <f t="shared" si="8"/>
        <v>14</v>
      </c>
      <c r="C459" s="3" t="s">
        <v>3412</v>
      </c>
      <c r="D459" s="4" t="str">
        <f>VLOOKUP(A459,'C4.iML1515'!A:C,3,FALSE)</f>
        <v>FE2t2pp, MNt2pp</v>
      </c>
      <c r="E459" s="4">
        <f>VLOOKUP(A459,'C4.iML1515'!A:C,2,FALSE)</f>
        <v>2</v>
      </c>
    </row>
    <row r="460" spans="1:5" x14ac:dyDescent="0.2">
      <c r="A460" s="3" t="s">
        <v>115</v>
      </c>
      <c r="B460" s="3">
        <f t="shared" si="8"/>
        <v>7</v>
      </c>
      <c r="C460" s="3" t="s">
        <v>3473</v>
      </c>
      <c r="D460" s="4" t="str">
        <f>VLOOKUP(A460,'C4.iML1515'!A:C,3,FALSE)</f>
        <v>ACGAptspp</v>
      </c>
      <c r="E460" s="4">
        <f>VLOOKUP(A460,'C4.iML1515'!A:C,2,FALSE)</f>
        <v>1</v>
      </c>
    </row>
    <row r="461" spans="1:5" x14ac:dyDescent="0.2">
      <c r="A461" s="3" t="s">
        <v>566</v>
      </c>
      <c r="B461" s="3">
        <f t="shared" si="8"/>
        <v>15</v>
      </c>
      <c r="C461" s="3" t="s">
        <v>3213</v>
      </c>
      <c r="D461" s="4" t="e">
        <f>VLOOKUP(A461,'C4.iML1515'!A:C,3,FALSE)</f>
        <v>#N/A</v>
      </c>
      <c r="E461" s="4" t="e">
        <f>VLOOKUP(A461,'C4.iML1515'!A:C,2,FALSE)</f>
        <v>#N/A</v>
      </c>
    </row>
    <row r="462" spans="1:5" x14ac:dyDescent="0.2">
      <c r="A462" s="3" t="s">
        <v>137</v>
      </c>
      <c r="B462" s="3">
        <f t="shared" si="8"/>
        <v>4</v>
      </c>
      <c r="C462" s="3" t="s">
        <v>3301</v>
      </c>
      <c r="D462" s="4" t="e">
        <f>VLOOKUP(A462,'C4.iML1515'!A:C,3,FALSE)</f>
        <v>#N/A</v>
      </c>
      <c r="E462" s="4" t="e">
        <f>VLOOKUP(A462,'C4.iML1515'!A:C,2,FALSE)</f>
        <v>#N/A</v>
      </c>
    </row>
    <row r="463" spans="1:5" x14ac:dyDescent="0.2">
      <c r="A463" s="3" t="s">
        <v>138</v>
      </c>
      <c r="B463" s="3">
        <f t="shared" si="8"/>
        <v>4</v>
      </c>
      <c r="C463" s="3" t="s">
        <v>3301</v>
      </c>
      <c r="D463" s="4" t="str">
        <f>VLOOKUP(A463,'C4.iML1515'!A:C,3,FALSE)</f>
        <v>IDONt2rpp, GLCNt2rpp, 5DGLCNt2rpp</v>
      </c>
      <c r="E463" s="4">
        <f>VLOOKUP(A463,'C4.iML1515'!A:C,2,FALSE)</f>
        <v>3</v>
      </c>
    </row>
    <row r="464" spans="1:5" x14ac:dyDescent="0.2">
      <c r="A464" s="3" t="s">
        <v>139</v>
      </c>
      <c r="B464" s="3">
        <f t="shared" si="8"/>
        <v>4</v>
      </c>
      <c r="C464" s="3" t="s">
        <v>3301</v>
      </c>
      <c r="D464" s="4" t="str">
        <f>VLOOKUP(A464,'C4.iML1515'!A:C,3,FALSE)</f>
        <v>GLCNt2rpp</v>
      </c>
      <c r="E464" s="4">
        <f>VLOOKUP(A464,'C4.iML1515'!A:C,2,FALSE)</f>
        <v>1</v>
      </c>
    </row>
    <row r="465" spans="1:5" x14ac:dyDescent="0.2">
      <c r="A465" s="3" t="s">
        <v>140</v>
      </c>
      <c r="B465" s="3">
        <f t="shared" si="8"/>
        <v>4</v>
      </c>
      <c r="C465" s="3" t="s">
        <v>3301</v>
      </c>
      <c r="D465" s="4" t="str">
        <f>VLOOKUP(A465,'C4.iML1515'!A:C,3,FALSE)</f>
        <v>GLCNt2rpp</v>
      </c>
      <c r="E465" s="4">
        <f>VLOOKUP(A465,'C4.iML1515'!A:C,2,FALSE)</f>
        <v>1</v>
      </c>
    </row>
    <row r="466" spans="1:5" x14ac:dyDescent="0.2">
      <c r="A466" s="3" t="s">
        <v>141</v>
      </c>
      <c r="B466" s="3">
        <f t="shared" si="8"/>
        <v>5</v>
      </c>
      <c r="C466" s="3" t="s">
        <v>3416</v>
      </c>
      <c r="D466" s="4" t="str">
        <f>VLOOKUP(A466,'C4.iML1515'!A:C,3,FALSE)</f>
        <v>FRUURt2rpp, GLCNt2rpp</v>
      </c>
      <c r="E466" s="4">
        <f>VLOOKUP(A466,'C4.iML1515'!A:C,2,FALSE)</f>
        <v>2</v>
      </c>
    </row>
    <row r="467" spans="1:5" x14ac:dyDescent="0.2">
      <c r="A467" s="3" t="s">
        <v>534</v>
      </c>
      <c r="B467" s="3">
        <f t="shared" si="8"/>
        <v>1</v>
      </c>
      <c r="C467" s="3" t="s">
        <v>3402</v>
      </c>
      <c r="D467" s="4" t="e">
        <f>VLOOKUP(A467,'C4.iML1515'!A:C,3,FALSE)</f>
        <v>#N/A</v>
      </c>
      <c r="E467" s="4" t="e">
        <f>VLOOKUP(A467,'C4.iML1515'!A:C,2,FALSE)</f>
        <v>#N/A</v>
      </c>
    </row>
    <row r="468" spans="1:5" x14ac:dyDescent="0.2">
      <c r="A468" s="3" t="s">
        <v>611</v>
      </c>
      <c r="B468" s="3">
        <f t="shared" si="8"/>
        <v>32</v>
      </c>
      <c r="C468" s="3" t="s">
        <v>3145</v>
      </c>
      <c r="D468" s="4" t="str">
        <f>VLOOKUP(A468,'C4.iML1515'!A:C,3,FALSE)</f>
        <v>Kt3pp, NAt3pp</v>
      </c>
      <c r="E468" s="4">
        <f>VLOOKUP(A468,'C4.iML1515'!A:C,2,FALSE)</f>
        <v>2</v>
      </c>
    </row>
    <row r="469" spans="1:5" x14ac:dyDescent="0.2">
      <c r="A469" s="3" t="s">
        <v>612</v>
      </c>
      <c r="B469" s="3">
        <f t="shared" si="8"/>
        <v>32</v>
      </c>
      <c r="C469" s="3" t="s">
        <v>3145</v>
      </c>
      <c r="D469" s="4" t="str">
        <f>VLOOKUP(A469,'C4.iML1515'!A:C,3,FALSE)</f>
        <v>CHOLATEtpp</v>
      </c>
      <c r="E469" s="4">
        <f>VLOOKUP(A469,'C4.iML1515'!A:C,2,FALSE)</f>
        <v>1</v>
      </c>
    </row>
    <row r="470" spans="1:5" x14ac:dyDescent="0.2">
      <c r="A470" s="3" t="s">
        <v>376</v>
      </c>
      <c r="B470" s="3">
        <f t="shared" si="8"/>
        <v>26</v>
      </c>
      <c r="C470" s="3" t="s">
        <v>3317</v>
      </c>
      <c r="D470" s="4" t="str">
        <f>VLOOKUP(A470,'C4.iML1515'!A:C,3,FALSE)</f>
        <v>XYLabcpp</v>
      </c>
      <c r="E470" s="4">
        <f>VLOOKUP(A470,'C4.iML1515'!A:C,2,FALSE)</f>
        <v>1</v>
      </c>
    </row>
    <row r="471" spans="1:5" x14ac:dyDescent="0.2">
      <c r="A471" s="3" t="s">
        <v>377</v>
      </c>
      <c r="B471" s="3">
        <f t="shared" si="8"/>
        <v>26</v>
      </c>
      <c r="C471" s="3" t="s">
        <v>3317</v>
      </c>
      <c r="D471" s="4" t="str">
        <f>VLOOKUP(A471,'C4.iML1515'!A:C,3,FALSE)</f>
        <v>XYLabcpp</v>
      </c>
      <c r="E471" s="4">
        <f>VLOOKUP(A471,'C4.iML1515'!A:C,2,FALSE)</f>
        <v>1</v>
      </c>
    </row>
    <row r="472" spans="1:5" x14ac:dyDescent="0.2">
      <c r="A472" s="3" t="s">
        <v>378</v>
      </c>
      <c r="B472" s="3">
        <f t="shared" si="8"/>
        <v>26</v>
      </c>
      <c r="C472" s="3" t="s">
        <v>3317</v>
      </c>
      <c r="D472" s="4" t="str">
        <f>VLOOKUP(A472,'C4.iML1515'!A:C,3,FALSE)</f>
        <v>XYLabcpp</v>
      </c>
      <c r="E472" s="4">
        <f>VLOOKUP(A472,'C4.iML1515'!A:C,2,FALSE)</f>
        <v>1</v>
      </c>
    </row>
    <row r="473" spans="1:5" x14ac:dyDescent="0.2">
      <c r="A473" s="3" t="s">
        <v>0</v>
      </c>
      <c r="B473" s="3">
        <f t="shared" si="8"/>
        <v>26</v>
      </c>
      <c r="C473" s="3" t="s">
        <v>3150</v>
      </c>
      <c r="D473" s="4" t="e">
        <f>VLOOKUP(A473,'C4.iML1515'!A:C,3,FALSE)</f>
        <v>#N/A</v>
      </c>
      <c r="E473" s="4" t="e">
        <f>VLOOKUP(A473,'C4.iML1515'!A:C,2,FALSE)</f>
        <v>#N/A</v>
      </c>
    </row>
    <row r="474" spans="1:5" x14ac:dyDescent="0.2">
      <c r="A474" s="3" t="s">
        <v>555</v>
      </c>
      <c r="B474" s="3">
        <f t="shared" si="8"/>
        <v>105</v>
      </c>
      <c r="C474" s="3" t="s">
        <v>3126</v>
      </c>
      <c r="D474" s="4" t="str">
        <f>VLOOKUP(A474,'C4.iML1515'!A:C,3,FALSE)</f>
        <v>ASNt2rpp</v>
      </c>
      <c r="E474" s="4">
        <f>VLOOKUP(A474,'C4.iML1515'!A:C,2,FALSE)</f>
        <v>1</v>
      </c>
    </row>
    <row r="475" spans="1:5" x14ac:dyDescent="0.2">
      <c r="A475" s="7" t="s">
        <v>386</v>
      </c>
      <c r="B475" s="3">
        <f t="shared" si="8"/>
        <v>55</v>
      </c>
      <c r="C475" s="3" t="s">
        <v>3471</v>
      </c>
      <c r="D475" s="4" t="str">
        <f>VLOOKUP(A475,'C4.iML1515'!A:C,3,FALSE)</f>
        <v>ACMANAptspp, GLCptspp, MANptspp, FRUpts2pp, GAMptspp, 2DGLCptspp</v>
      </c>
      <c r="E475" s="4">
        <f>VLOOKUP(A475,'C4.iML1515'!A:C,2,FALSE)</f>
        <v>6</v>
      </c>
    </row>
    <row r="476" spans="1:5" x14ac:dyDescent="0.2">
      <c r="A476" s="7" t="s">
        <v>387</v>
      </c>
      <c r="B476" s="3">
        <f t="shared" si="8"/>
        <v>55</v>
      </c>
      <c r="C476" s="3" t="s">
        <v>3471</v>
      </c>
      <c r="D476" s="4" t="str">
        <f>VLOOKUP(A476,'C4.iML1515'!A:C,3,FALSE)</f>
        <v>ACMANAptspp, GLCptspp, MANptspp, FRUpts2pp, GAMptspp, 2DGLCptspp</v>
      </c>
      <c r="E476" s="4">
        <f>VLOOKUP(A476,'C4.iML1515'!A:C,2,FALSE)</f>
        <v>6</v>
      </c>
    </row>
    <row r="477" spans="1:5" x14ac:dyDescent="0.2">
      <c r="A477" s="7" t="s">
        <v>388</v>
      </c>
      <c r="B477" s="3">
        <f t="shared" si="8"/>
        <v>55</v>
      </c>
      <c r="C477" s="3" t="s">
        <v>3471</v>
      </c>
      <c r="D477" s="4" t="str">
        <f>VLOOKUP(A477,'C4.iML1515'!A:C,3,FALSE)</f>
        <v>ACMANAptspp, GLCptspp, MANptspp, FRUpts2pp, GAMptspp, 2DGLCptspp</v>
      </c>
      <c r="E477" s="4">
        <f>VLOOKUP(A477,'C4.iML1515'!A:C,2,FALSE)</f>
        <v>6</v>
      </c>
    </row>
    <row r="478" spans="1:5" x14ac:dyDescent="0.2">
      <c r="A478" s="3" t="s">
        <v>50</v>
      </c>
      <c r="B478" s="3">
        <f t="shared" si="8"/>
        <v>28</v>
      </c>
      <c r="C478" s="3" t="s">
        <v>3161</v>
      </c>
      <c r="D478" s="4" t="e">
        <f>VLOOKUP(A478,'C4.iML1515'!A:C,3,FALSE)</f>
        <v>#N/A</v>
      </c>
      <c r="E478" s="4" t="e">
        <f>VLOOKUP(A478,'C4.iML1515'!A:C,2,FALSE)</f>
        <v>#N/A</v>
      </c>
    </row>
    <row r="479" spans="1:5" x14ac:dyDescent="0.2">
      <c r="A479" s="3" t="s">
        <v>51</v>
      </c>
      <c r="B479" s="3">
        <f t="shared" si="8"/>
        <v>28</v>
      </c>
      <c r="C479" s="3" t="s">
        <v>3161</v>
      </c>
      <c r="D479" s="4" t="e">
        <f>VLOOKUP(A479,'C4.iML1515'!A:C,3,FALSE)</f>
        <v>#N/A</v>
      </c>
      <c r="E479" s="4" t="e">
        <f>VLOOKUP(A479,'C4.iML1515'!A:C,2,FALSE)</f>
        <v>#N/A</v>
      </c>
    </row>
    <row r="480" spans="1:5" x14ac:dyDescent="0.2">
      <c r="A480" s="3" t="s">
        <v>52</v>
      </c>
      <c r="B480" s="3">
        <f t="shared" si="8"/>
        <v>28</v>
      </c>
      <c r="C480" s="3" t="s">
        <v>3161</v>
      </c>
      <c r="D480" s="4" t="e">
        <f>VLOOKUP(A480,'C4.iML1515'!A:C,3,FALSE)</f>
        <v>#N/A</v>
      </c>
      <c r="E480" s="4" t="e">
        <f>VLOOKUP(A480,'C4.iML1515'!A:C,2,FALSE)</f>
        <v>#N/A</v>
      </c>
    </row>
    <row r="481" spans="1:5" x14ac:dyDescent="0.2">
      <c r="A481" s="3" t="s">
        <v>53</v>
      </c>
      <c r="B481" s="3">
        <f t="shared" si="8"/>
        <v>28</v>
      </c>
      <c r="C481" s="3" t="s">
        <v>3161</v>
      </c>
      <c r="D481" s="4" t="e">
        <f>VLOOKUP(A481,'C4.iML1515'!A:C,3,FALSE)</f>
        <v>#N/A</v>
      </c>
      <c r="E481" s="4" t="e">
        <f>VLOOKUP(A481,'C4.iML1515'!A:C,2,FALSE)</f>
        <v>#N/A</v>
      </c>
    </row>
    <row r="482" spans="1:5" x14ac:dyDescent="0.2">
      <c r="A482" s="3" t="s">
        <v>65</v>
      </c>
      <c r="B482" s="3">
        <f t="shared" si="8"/>
        <v>28</v>
      </c>
      <c r="C482" s="3" t="s">
        <v>3161</v>
      </c>
      <c r="D482" s="4" t="e">
        <f>VLOOKUP(A482,'C4.iML1515'!A:C,3,FALSE)</f>
        <v>#N/A</v>
      </c>
      <c r="E482" s="4" t="e">
        <f>VLOOKUP(A482,'C4.iML1515'!A:C,2,FALSE)</f>
        <v>#N/A</v>
      </c>
    </row>
    <row r="483" spans="1:5" x14ac:dyDescent="0.2">
      <c r="A483" s="3" t="s">
        <v>66</v>
      </c>
      <c r="B483" s="3">
        <f t="shared" si="8"/>
        <v>28</v>
      </c>
      <c r="C483" s="3" t="s">
        <v>3161</v>
      </c>
      <c r="D483" s="4" t="e">
        <f>VLOOKUP(A483,'C4.iML1515'!A:C,3,FALSE)</f>
        <v>#N/A</v>
      </c>
      <c r="E483" s="4" t="e">
        <f>VLOOKUP(A483,'C4.iML1515'!A:C,2,FALSE)</f>
        <v>#N/A</v>
      </c>
    </row>
    <row r="484" spans="1:5" x14ac:dyDescent="0.2">
      <c r="A484" s="3" t="s">
        <v>67</v>
      </c>
      <c r="B484" s="3">
        <f t="shared" si="8"/>
        <v>28</v>
      </c>
      <c r="C484" s="3" t="s">
        <v>3161</v>
      </c>
      <c r="D484" s="4" t="e">
        <f>VLOOKUP(A484,'C4.iML1515'!A:C,3,FALSE)</f>
        <v>#N/A</v>
      </c>
      <c r="E484" s="4" t="e">
        <f>VLOOKUP(A484,'C4.iML1515'!A:C,2,FALSE)</f>
        <v>#N/A</v>
      </c>
    </row>
    <row r="485" spans="1:5" x14ac:dyDescent="0.2">
      <c r="A485" s="3" t="s">
        <v>68</v>
      </c>
      <c r="B485" s="3">
        <f t="shared" si="8"/>
        <v>28</v>
      </c>
      <c r="C485" s="3" t="s">
        <v>3161</v>
      </c>
      <c r="D485" s="4" t="e">
        <f>VLOOKUP(A485,'C4.iML1515'!A:C,3,FALSE)</f>
        <v>#N/A</v>
      </c>
      <c r="E485" s="4" t="e">
        <f>VLOOKUP(A485,'C4.iML1515'!A:C,2,FALSE)</f>
        <v>#N/A</v>
      </c>
    </row>
    <row r="486" spans="1:5" x14ac:dyDescent="0.2">
      <c r="A486" s="3" t="s">
        <v>69</v>
      </c>
      <c r="B486" s="3">
        <f t="shared" si="8"/>
        <v>28</v>
      </c>
      <c r="C486" s="3" t="s">
        <v>3161</v>
      </c>
      <c r="D486" s="4" t="e">
        <f>VLOOKUP(A486,'C4.iML1515'!A:C,3,FALSE)</f>
        <v>#N/A</v>
      </c>
      <c r="E486" s="4" t="e">
        <f>VLOOKUP(A486,'C4.iML1515'!A:C,2,FALSE)</f>
        <v>#N/A</v>
      </c>
    </row>
    <row r="487" spans="1:5" x14ac:dyDescent="0.2">
      <c r="A487" s="3" t="s">
        <v>14</v>
      </c>
      <c r="B487" s="3">
        <f t="shared" si="8"/>
        <v>30</v>
      </c>
      <c r="C487" s="3" t="s">
        <v>3124</v>
      </c>
      <c r="D487" s="4" t="e">
        <f>VLOOKUP(A487,'C4.iML1515'!A:C,3,FALSE)</f>
        <v>#N/A</v>
      </c>
      <c r="E487" s="4" t="e">
        <f>VLOOKUP(A487,'C4.iML1515'!A:C,2,FALSE)</f>
        <v>#N/A</v>
      </c>
    </row>
    <row r="488" spans="1:5" x14ac:dyDescent="0.2">
      <c r="A488" s="3" t="s">
        <v>15</v>
      </c>
      <c r="B488" s="3">
        <f t="shared" si="8"/>
        <v>31</v>
      </c>
      <c r="C488" s="3" t="s">
        <v>3144</v>
      </c>
      <c r="D488" s="4" t="str">
        <f>VLOOKUP(A488,'C4.iML1515'!A:C,3,FALSE)</f>
        <v>GUAtex, INStex, DURItex, URItex, ADNtex, DADNtex, DCYTtex</v>
      </c>
      <c r="E488" s="4">
        <f>VLOOKUP(A488,'C4.iML1515'!A:C,2,FALSE)</f>
        <v>7</v>
      </c>
    </row>
    <row r="489" spans="1:5" x14ac:dyDescent="0.2">
      <c r="A489" s="3" t="s">
        <v>528</v>
      </c>
      <c r="B489" s="3">
        <f t="shared" si="8"/>
        <v>32</v>
      </c>
      <c r="C489" s="3" t="s">
        <v>3170</v>
      </c>
      <c r="D489" s="4" t="e">
        <f>VLOOKUP(A489,'C4.iML1515'!A:C,3,FALSE)</f>
        <v>#N/A</v>
      </c>
      <c r="E489" s="4" t="e">
        <f>VLOOKUP(A489,'C4.iML1515'!A:C,2,FALSE)</f>
        <v>#N/A</v>
      </c>
    </row>
    <row r="490" spans="1:5" x14ac:dyDescent="0.2">
      <c r="A490" s="3" t="s">
        <v>85</v>
      </c>
      <c r="B490" s="3">
        <f t="shared" si="8"/>
        <v>32</v>
      </c>
      <c r="C490" s="3" t="s">
        <v>3170</v>
      </c>
      <c r="D490" s="4" t="str">
        <f>VLOOKUP(A490,'C4.iML1515'!A:C,3,FALSE)</f>
        <v>THMDt2pp_copy1, URIt2pp_copy1, ADNt2pp_copy1, DURIt2pp, CYTDt2pp_copy1, DADNt2pp, DCYTt2pp, INSt2pp</v>
      </c>
      <c r="E490" s="4">
        <f>VLOOKUP(A490,'C4.iML1515'!A:C,2,FALSE)</f>
        <v>8</v>
      </c>
    </row>
    <row r="491" spans="1:5" x14ac:dyDescent="0.2">
      <c r="A491" s="3" t="s">
        <v>529</v>
      </c>
      <c r="B491" s="3">
        <f t="shared" si="8"/>
        <v>1</v>
      </c>
      <c r="C491" s="3" t="s">
        <v>3404</v>
      </c>
      <c r="D491" s="4" t="str">
        <f>VLOOKUP(A491,'C4.iML1515'!A:C,3,FALSE)</f>
        <v>PSURItpp</v>
      </c>
      <c r="E491" s="4">
        <f>VLOOKUP(A491,'C4.iML1515'!A:C,2,FALSE)</f>
        <v>1</v>
      </c>
    </row>
    <row r="492" spans="1:5" x14ac:dyDescent="0.2">
      <c r="A492" s="3" t="s">
        <v>1</v>
      </c>
      <c r="B492" s="3">
        <f t="shared" si="8"/>
        <v>33</v>
      </c>
      <c r="C492" s="3" t="s">
        <v>3187</v>
      </c>
      <c r="D492" s="4" t="e">
        <f>VLOOKUP(A492,'C4.iML1515'!A:C,3,FALSE)</f>
        <v>#N/A</v>
      </c>
      <c r="E492" s="4" t="e">
        <f>VLOOKUP(A492,'C4.iML1515'!A:C,2,FALSE)</f>
        <v>#N/A</v>
      </c>
    </row>
    <row r="493" spans="1:5" x14ac:dyDescent="0.2">
      <c r="A493" s="3" t="s">
        <v>2</v>
      </c>
      <c r="B493" s="3">
        <f t="shared" si="8"/>
        <v>33</v>
      </c>
      <c r="C493" s="3" t="s">
        <v>3187</v>
      </c>
      <c r="D493" s="4" t="e">
        <f>VLOOKUP(A493,'C4.iML1515'!A:C,3,FALSE)</f>
        <v>#N/A</v>
      </c>
      <c r="E493" s="4" t="e">
        <f>VLOOKUP(A493,'C4.iML1515'!A:C,2,FALSE)</f>
        <v>#N/A</v>
      </c>
    </row>
    <row r="494" spans="1:5" x14ac:dyDescent="0.2">
      <c r="A494" s="3" t="s">
        <v>3</v>
      </c>
      <c r="B494" s="3">
        <f t="shared" si="8"/>
        <v>33</v>
      </c>
      <c r="C494" s="3" t="s">
        <v>3187</v>
      </c>
      <c r="D494" s="4" t="e">
        <f>VLOOKUP(A494,'C4.iML1515'!A:C,3,FALSE)</f>
        <v>#N/A</v>
      </c>
      <c r="E494" s="4" t="e">
        <f>VLOOKUP(A494,'C4.iML1515'!A:C,2,FALSE)</f>
        <v>#N/A</v>
      </c>
    </row>
    <row r="495" spans="1:5" x14ac:dyDescent="0.2">
      <c r="A495" s="3" t="s">
        <v>4</v>
      </c>
      <c r="B495" s="3">
        <f t="shared" si="8"/>
        <v>33</v>
      </c>
      <c r="C495" s="3" t="s">
        <v>3187</v>
      </c>
      <c r="D495" s="4" t="e">
        <f>VLOOKUP(A495,'C4.iML1515'!A:C,3,FALSE)</f>
        <v>#N/A</v>
      </c>
      <c r="E495" s="4" t="e">
        <f>VLOOKUP(A495,'C4.iML1515'!A:C,2,FALSE)</f>
        <v>#N/A</v>
      </c>
    </row>
    <row r="496" spans="1:5" x14ac:dyDescent="0.2">
      <c r="A496" s="3" t="s">
        <v>5</v>
      </c>
      <c r="B496" s="3">
        <f t="shared" si="8"/>
        <v>33</v>
      </c>
      <c r="C496" s="3" t="s">
        <v>3187</v>
      </c>
      <c r="D496" s="4" t="e">
        <f>VLOOKUP(A496,'C4.iML1515'!A:C,3,FALSE)</f>
        <v>#N/A</v>
      </c>
      <c r="E496" s="4" t="e">
        <f>VLOOKUP(A496,'C4.iML1515'!A:C,2,FALSE)</f>
        <v>#N/A</v>
      </c>
    </row>
    <row r="497" spans="1:5" x14ac:dyDescent="0.2">
      <c r="A497" s="3" t="s">
        <v>6</v>
      </c>
      <c r="B497" s="3">
        <f t="shared" si="8"/>
        <v>33</v>
      </c>
      <c r="C497" s="3" t="s">
        <v>3187</v>
      </c>
      <c r="D497" s="4" t="e">
        <f>VLOOKUP(A497,'C4.iML1515'!A:C,3,FALSE)</f>
        <v>#N/A</v>
      </c>
      <c r="E497" s="4" t="e">
        <f>VLOOKUP(A497,'C4.iML1515'!A:C,2,FALSE)</f>
        <v>#N/A</v>
      </c>
    </row>
    <row r="498" spans="1:5" x14ac:dyDescent="0.2">
      <c r="A498" s="3" t="s">
        <v>7</v>
      </c>
      <c r="B498" s="3">
        <f t="shared" si="8"/>
        <v>33</v>
      </c>
      <c r="C498" s="3" t="s">
        <v>3187</v>
      </c>
      <c r="D498" s="4" t="e">
        <f>VLOOKUP(A498,'C4.iML1515'!A:C,3,FALSE)</f>
        <v>#N/A</v>
      </c>
      <c r="E498" s="4" t="e">
        <f>VLOOKUP(A498,'C4.iML1515'!A:C,2,FALSE)</f>
        <v>#N/A</v>
      </c>
    </row>
    <row r="499" spans="1:5" x14ac:dyDescent="0.2">
      <c r="A499" s="3" t="s">
        <v>8</v>
      </c>
      <c r="B499" s="3">
        <f t="shared" si="8"/>
        <v>33</v>
      </c>
      <c r="C499" s="3" t="s">
        <v>3187</v>
      </c>
      <c r="D499" s="4" t="e">
        <f>VLOOKUP(A499,'C4.iML1515'!A:C,3,FALSE)</f>
        <v>#N/A</v>
      </c>
      <c r="E499" s="4" t="e">
        <f>VLOOKUP(A499,'C4.iML1515'!A:C,2,FALSE)</f>
        <v>#N/A</v>
      </c>
    </row>
    <row r="500" spans="1:5" x14ac:dyDescent="0.2">
      <c r="A500" s="3" t="s">
        <v>2809</v>
      </c>
      <c r="B500" s="3">
        <f t="shared" si="8"/>
        <v>37</v>
      </c>
      <c r="C500" s="3" t="s">
        <v>3227</v>
      </c>
      <c r="D500" s="4" t="str">
        <f>VLOOKUP(A500,'C4.iML1515'!A:C,3,FALSE)</f>
        <v>LIPAabctex, CLIPAabctex, K2L4Aabctex, ACOLIPAabctex, ECA4COLIPAabctex, COLIPAPabctex, O16A4COLIPAabctex, COLIPAabctex, ENLIPAabctex</v>
      </c>
      <c r="E500" s="4">
        <f>VLOOKUP(A500,'C4.iML1515'!A:C,2,FALSE)</f>
        <v>9</v>
      </c>
    </row>
    <row r="501" spans="1:5" x14ac:dyDescent="0.2">
      <c r="A501" s="3" t="s">
        <v>131</v>
      </c>
      <c r="B501" s="3">
        <f t="shared" si="8"/>
        <v>1</v>
      </c>
      <c r="C501" s="3" t="s">
        <v>3281</v>
      </c>
      <c r="D501" s="4" t="str">
        <f>VLOOKUP(A501,'C4.iML1515'!A:C,3,FALSE)</f>
        <v>O16AUNDtpp</v>
      </c>
      <c r="E501" s="4">
        <f>VLOOKUP(A501,'C4.iML1515'!A:C,2,FALSE)</f>
        <v>1</v>
      </c>
    </row>
    <row r="502" spans="1:5" x14ac:dyDescent="0.2">
      <c r="A502" s="3" t="s">
        <v>88</v>
      </c>
      <c r="B502" s="3">
        <f t="shared" si="8"/>
        <v>33</v>
      </c>
      <c r="C502" s="3" t="s">
        <v>3181</v>
      </c>
      <c r="D502" s="4" t="str">
        <f>VLOOKUP(A502,'C4.iML1515'!A:C,3,FALSE)</f>
        <v>LCTSt3ipp</v>
      </c>
      <c r="E502" s="4">
        <f>VLOOKUP(A502,'C4.iML1515'!A:C,2,FALSE)</f>
        <v>1</v>
      </c>
    </row>
    <row r="503" spans="1:5" x14ac:dyDescent="0.2">
      <c r="A503" s="3" t="s">
        <v>89</v>
      </c>
      <c r="B503" s="3">
        <f t="shared" ref="B503:B566" si="9">LEN(C503)-LEN(SUBSTITUTE(C503,",",""))+1</f>
        <v>14</v>
      </c>
      <c r="C503" s="3" t="s">
        <v>3182</v>
      </c>
      <c r="D503" s="4" t="e">
        <f>VLOOKUP(A503,'C4.iML1515'!A:C,3,FALSE)</f>
        <v>#N/A</v>
      </c>
      <c r="E503" s="4" t="e">
        <f>VLOOKUP(A503,'C4.iML1515'!A:C,2,FALSE)</f>
        <v>#N/A</v>
      </c>
    </row>
    <row r="504" spans="1:5" x14ac:dyDescent="0.2">
      <c r="A504" s="3" t="s">
        <v>90</v>
      </c>
      <c r="B504" s="3">
        <f t="shared" si="9"/>
        <v>14</v>
      </c>
      <c r="C504" s="3" t="s">
        <v>3182</v>
      </c>
      <c r="D504" s="4" t="str">
        <f>VLOOKUP(A504,'C4.iML1515'!A:C,3,FALSE)</f>
        <v>LCTSt3ipp</v>
      </c>
      <c r="E504" s="4">
        <f>VLOOKUP(A504,'C4.iML1515'!A:C,2,FALSE)</f>
        <v>1</v>
      </c>
    </row>
    <row r="505" spans="1:5" x14ac:dyDescent="0.2">
      <c r="A505" s="3" t="s">
        <v>466</v>
      </c>
      <c r="B505" s="3">
        <f t="shared" si="9"/>
        <v>42</v>
      </c>
      <c r="C505" s="3" t="s">
        <v>3357</v>
      </c>
      <c r="D505" s="4" t="str">
        <f>VLOOKUP(A505,'C4.iML1515'!A:C,3,FALSE)</f>
        <v>LIPAabctex, CLIPAabctex, K2L4Aabctex, ACOLIPAabctex, ECA4COLIPAabctex, COLIPAPabctex, O16A4COLIPAabctex, COLIPAabctex, ENLIPAabctex</v>
      </c>
      <c r="E505" s="4">
        <f>VLOOKUP(A505,'C4.iML1515'!A:C,2,FALSE)</f>
        <v>9</v>
      </c>
    </row>
    <row r="506" spans="1:5" x14ac:dyDescent="0.2">
      <c r="A506" s="3" t="s">
        <v>467</v>
      </c>
      <c r="B506" s="3">
        <f t="shared" si="9"/>
        <v>42</v>
      </c>
      <c r="C506" s="3" t="s">
        <v>3357</v>
      </c>
      <c r="D506" s="4" t="str">
        <f>VLOOKUP(A506,'C4.iML1515'!A:C,3,FALSE)</f>
        <v>LIPAabctex, CLIPAabctex, K2L4Aabctex, ACOLIPAabctex, ECA4COLIPAabctex, COLIPAPabctex, O16A4COLIPAabctex, COLIPAabctex, ENLIPAabctex</v>
      </c>
      <c r="E506" s="4">
        <f>VLOOKUP(A506,'C4.iML1515'!A:C,2,FALSE)</f>
        <v>9</v>
      </c>
    </row>
    <row r="507" spans="1:5" x14ac:dyDescent="0.2">
      <c r="A507" s="3" t="s">
        <v>468</v>
      </c>
      <c r="B507" s="3">
        <f t="shared" si="9"/>
        <v>42</v>
      </c>
      <c r="C507" s="3" t="s">
        <v>3357</v>
      </c>
      <c r="D507" s="4" t="str">
        <f>VLOOKUP(A507,'C4.iML1515'!A:C,3,FALSE)</f>
        <v>LIPAabctex, CLIPAabctex, K2L4Aabctex, ACOLIPAabctex, ECA4COLIPAabctex, COLIPAPabctex, O16A4COLIPAabctex, COLIPAabctex, ENLIPAabctex</v>
      </c>
      <c r="E507" s="4">
        <f>VLOOKUP(A507,'C4.iML1515'!A:C,2,FALSE)</f>
        <v>9</v>
      </c>
    </row>
    <row r="508" spans="1:5" x14ac:dyDescent="0.2">
      <c r="A508" s="3" t="s">
        <v>26</v>
      </c>
      <c r="B508" s="3">
        <f t="shared" si="9"/>
        <v>43</v>
      </c>
      <c r="C508" s="3" t="s">
        <v>3132</v>
      </c>
      <c r="D508" s="4" t="e">
        <f>VLOOKUP(A508,'C4.iML1515'!A:C,3,FALSE)</f>
        <v>#N/A</v>
      </c>
      <c r="E508" s="4" t="e">
        <f>VLOOKUP(A508,'C4.iML1515'!A:C,2,FALSE)</f>
        <v>#N/A</v>
      </c>
    </row>
    <row r="509" spans="1:5" x14ac:dyDescent="0.2">
      <c r="A509" s="3" t="s">
        <v>593</v>
      </c>
      <c r="B509" s="3">
        <f t="shared" si="9"/>
        <v>43</v>
      </c>
      <c r="C509" s="3" t="s">
        <v>3263</v>
      </c>
      <c r="D509" s="4" t="str">
        <f>VLOOKUP(A509,'C4.iML1515'!A:C,3,FALSE)</f>
        <v>CLt3_2pp</v>
      </c>
      <c r="E509" s="4">
        <f>VLOOKUP(A509,'C4.iML1515'!A:C,2,FALSE)</f>
        <v>1</v>
      </c>
    </row>
    <row r="510" spans="1:5" x14ac:dyDescent="0.2">
      <c r="A510" s="3" t="s">
        <v>618</v>
      </c>
      <c r="B510" s="3">
        <f t="shared" si="9"/>
        <v>2</v>
      </c>
      <c r="C510" s="3" t="s">
        <v>3300</v>
      </c>
      <c r="D510" s="4" t="e">
        <f>VLOOKUP(A510,'C4.iML1515'!A:C,3,FALSE)</f>
        <v>#N/A</v>
      </c>
      <c r="E510" s="4" t="e">
        <f>VLOOKUP(A510,'C4.iML1515'!A:C,2,FALSE)</f>
        <v>#N/A</v>
      </c>
    </row>
    <row r="511" spans="1:5" x14ac:dyDescent="0.2">
      <c r="A511" s="3" t="s">
        <v>74</v>
      </c>
      <c r="B511" s="3">
        <f t="shared" si="9"/>
        <v>44</v>
      </c>
      <c r="C511" s="3" t="s">
        <v>3166</v>
      </c>
      <c r="D511" s="4" t="e">
        <f>VLOOKUP(A511,'C4.iML1515'!A:C,3,FALSE)</f>
        <v>#N/A</v>
      </c>
      <c r="E511" s="4" t="e">
        <f>VLOOKUP(A511,'C4.iML1515'!A:C,2,FALSE)</f>
        <v>#N/A</v>
      </c>
    </row>
    <row r="512" spans="1:5" x14ac:dyDescent="0.2">
      <c r="A512" s="3" t="s">
        <v>25</v>
      </c>
      <c r="B512" s="3">
        <f t="shared" si="9"/>
        <v>45</v>
      </c>
      <c r="C512" s="3" t="s">
        <v>3131</v>
      </c>
      <c r="D512" s="4" t="str">
        <f>VLOOKUP(A512,'C4.iML1515'!A:C,3,FALSE)</f>
        <v>H2Otex</v>
      </c>
      <c r="E512" s="4">
        <f>VLOOKUP(A512,'C4.iML1515'!A:C,2,FALSE)</f>
        <v>1</v>
      </c>
    </row>
    <row r="513" spans="1:5" x14ac:dyDescent="0.2">
      <c r="A513" s="3" t="s">
        <v>113</v>
      </c>
      <c r="B513" s="3">
        <f t="shared" si="9"/>
        <v>45</v>
      </c>
      <c r="C513" s="3" t="s">
        <v>3159</v>
      </c>
      <c r="D513" s="4" t="str">
        <f>VLOOKUP(A513,'C4.iML1515'!A:C,3,FALSE)</f>
        <v>FEENTERtpp</v>
      </c>
      <c r="E513" s="4">
        <f>VLOOKUP(A513,'C4.iML1515'!A:C,2,FALSE)</f>
        <v>1</v>
      </c>
    </row>
    <row r="514" spans="1:5" x14ac:dyDescent="0.2">
      <c r="A514" s="3" t="s">
        <v>76</v>
      </c>
      <c r="B514" s="3">
        <f t="shared" si="9"/>
        <v>46</v>
      </c>
      <c r="C514" s="3" t="s">
        <v>3169</v>
      </c>
      <c r="D514" s="4" t="e">
        <f>VLOOKUP(A514,'C4.iML1515'!A:C,3,FALSE)</f>
        <v>#N/A</v>
      </c>
      <c r="E514" s="4" t="e">
        <f>VLOOKUP(A514,'C4.iML1515'!A:C,2,FALSE)</f>
        <v>#N/A</v>
      </c>
    </row>
    <row r="515" spans="1:5" x14ac:dyDescent="0.2">
      <c r="A515" s="3" t="s">
        <v>77</v>
      </c>
      <c r="B515" s="3">
        <f t="shared" si="9"/>
        <v>46</v>
      </c>
      <c r="C515" s="3" t="s">
        <v>3169</v>
      </c>
      <c r="D515" s="4" t="e">
        <f>VLOOKUP(A515,'C4.iML1515'!A:C,3,FALSE)</f>
        <v>#N/A</v>
      </c>
      <c r="E515" s="4" t="e">
        <f>VLOOKUP(A515,'C4.iML1515'!A:C,2,FALSE)</f>
        <v>#N/A</v>
      </c>
    </row>
    <row r="516" spans="1:5" x14ac:dyDescent="0.2">
      <c r="A516" s="3" t="s">
        <v>81</v>
      </c>
      <c r="B516" s="3">
        <f t="shared" si="9"/>
        <v>46</v>
      </c>
      <c r="C516" s="3" t="s">
        <v>3169</v>
      </c>
      <c r="D516" s="4" t="e">
        <f>VLOOKUP(A516,'C4.iML1515'!A:C,3,FALSE)</f>
        <v>#N/A</v>
      </c>
      <c r="E516" s="4" t="e">
        <f>VLOOKUP(A516,'C4.iML1515'!A:C,2,FALSE)</f>
        <v>#N/A</v>
      </c>
    </row>
    <row r="517" spans="1:5" x14ac:dyDescent="0.2">
      <c r="A517" s="3" t="s">
        <v>405</v>
      </c>
      <c r="B517" s="3">
        <f t="shared" si="9"/>
        <v>50</v>
      </c>
      <c r="C517" s="3" t="s">
        <v>3344</v>
      </c>
      <c r="D517" s="4" t="e">
        <f>VLOOKUP(A517,'C4.iML1515'!A:C,3,FALSE)</f>
        <v>#N/A</v>
      </c>
      <c r="E517" s="4" t="e">
        <f>VLOOKUP(A517,'C4.iML1515'!A:C,2,FALSE)</f>
        <v>#N/A</v>
      </c>
    </row>
    <row r="518" spans="1:5" x14ac:dyDescent="0.2">
      <c r="A518" s="3" t="s">
        <v>406</v>
      </c>
      <c r="B518" s="3">
        <f t="shared" si="9"/>
        <v>50</v>
      </c>
      <c r="C518" s="3" t="s">
        <v>3344</v>
      </c>
      <c r="D518" s="4" t="e">
        <f>VLOOKUP(A518,'C4.iML1515'!A:C,3,FALSE)</f>
        <v>#N/A</v>
      </c>
      <c r="E518" s="4" t="e">
        <f>VLOOKUP(A518,'C4.iML1515'!A:C,2,FALSE)</f>
        <v>#N/A</v>
      </c>
    </row>
    <row r="519" spans="1:5" x14ac:dyDescent="0.2">
      <c r="A519" s="3" t="s">
        <v>517</v>
      </c>
      <c r="B519" s="3">
        <f t="shared" si="9"/>
        <v>61</v>
      </c>
      <c r="C519" s="3" t="s">
        <v>3409</v>
      </c>
      <c r="D519" s="4" t="e">
        <f>VLOOKUP(A519,'C4.iML1515'!A:C,3,FALSE)</f>
        <v>#N/A</v>
      </c>
      <c r="E519" s="4" t="e">
        <f>VLOOKUP(A519,'C4.iML1515'!A:C,2,FALSE)</f>
        <v>#N/A</v>
      </c>
    </row>
    <row r="520" spans="1:5" x14ac:dyDescent="0.2">
      <c r="A520" s="3" t="s">
        <v>439</v>
      </c>
      <c r="B520" s="3">
        <f t="shared" si="9"/>
        <v>54</v>
      </c>
      <c r="C520" s="3" t="s">
        <v>3346</v>
      </c>
      <c r="D520" s="4" t="str">
        <f>VLOOKUP(A520,'C4.iML1515'!A:C,3,FALSE)</f>
        <v>CYTBO3_4pp</v>
      </c>
      <c r="E520" s="4">
        <f>VLOOKUP(A520,'C4.iML1515'!A:C,2,FALSE)</f>
        <v>1</v>
      </c>
    </row>
    <row r="521" spans="1:5" x14ac:dyDescent="0.2">
      <c r="A521" s="3" t="s">
        <v>440</v>
      </c>
      <c r="B521" s="3">
        <f t="shared" si="9"/>
        <v>54</v>
      </c>
      <c r="C521" s="3" t="s">
        <v>3346</v>
      </c>
      <c r="D521" s="4" t="str">
        <f>VLOOKUP(A521,'C4.iML1515'!A:C,3,FALSE)</f>
        <v>CYTBO3_4pp</v>
      </c>
      <c r="E521" s="4">
        <f>VLOOKUP(A521,'C4.iML1515'!A:C,2,FALSE)</f>
        <v>1</v>
      </c>
    </row>
    <row r="522" spans="1:5" x14ac:dyDescent="0.2">
      <c r="A522" s="3" t="s">
        <v>441</v>
      </c>
      <c r="B522" s="3">
        <f t="shared" si="9"/>
        <v>54</v>
      </c>
      <c r="C522" s="3" t="s">
        <v>3346</v>
      </c>
      <c r="D522" s="4" t="str">
        <f>VLOOKUP(A522,'C4.iML1515'!A:C,3,FALSE)</f>
        <v>CYTBO3_4pp</v>
      </c>
      <c r="E522" s="4">
        <f>VLOOKUP(A522,'C4.iML1515'!A:C,2,FALSE)</f>
        <v>1</v>
      </c>
    </row>
    <row r="523" spans="1:5" x14ac:dyDescent="0.2">
      <c r="A523" s="3" t="s">
        <v>442</v>
      </c>
      <c r="B523" s="3">
        <f t="shared" si="9"/>
        <v>54</v>
      </c>
      <c r="C523" s="3" t="s">
        <v>3346</v>
      </c>
      <c r="D523" s="4" t="str">
        <f>VLOOKUP(A523,'C4.iML1515'!A:C,3,FALSE)</f>
        <v>CYTBO3_4pp</v>
      </c>
      <c r="E523" s="4">
        <f>VLOOKUP(A523,'C4.iML1515'!A:C,2,FALSE)</f>
        <v>1</v>
      </c>
    </row>
    <row r="524" spans="1:5" x14ac:dyDescent="0.2">
      <c r="A524" s="3" t="s">
        <v>59</v>
      </c>
      <c r="B524" s="3">
        <f t="shared" si="9"/>
        <v>54</v>
      </c>
      <c r="C524" s="3" t="s">
        <v>3149</v>
      </c>
      <c r="D524" s="4" t="e">
        <f>VLOOKUP(A524,'C4.iML1515'!A:C,3,FALSE)</f>
        <v>#N/A</v>
      </c>
      <c r="E524" s="4" t="e">
        <f>VLOOKUP(A524,'C4.iML1515'!A:C,2,FALSE)</f>
        <v>#N/A</v>
      </c>
    </row>
    <row r="525" spans="1:5" x14ac:dyDescent="0.2">
      <c r="A525" s="3" t="s">
        <v>60</v>
      </c>
      <c r="B525" s="3">
        <f t="shared" si="9"/>
        <v>54</v>
      </c>
      <c r="C525" s="3" t="s">
        <v>3149</v>
      </c>
      <c r="D525" s="4" t="e">
        <f>VLOOKUP(A525,'C4.iML1515'!A:C,3,FALSE)</f>
        <v>#N/A</v>
      </c>
      <c r="E525" s="4" t="e">
        <f>VLOOKUP(A525,'C4.iML1515'!A:C,2,FALSE)</f>
        <v>#N/A</v>
      </c>
    </row>
    <row r="526" spans="1:5" x14ac:dyDescent="0.2">
      <c r="A526" s="3" t="s">
        <v>279</v>
      </c>
      <c r="B526" s="3">
        <f t="shared" si="9"/>
        <v>55</v>
      </c>
      <c r="C526" s="3" t="s">
        <v>3290</v>
      </c>
      <c r="D526" s="4" t="str">
        <f>VLOOKUP(A526,'C4.iML1515'!A:C,3,FALSE)</f>
        <v>TMAOR1pp, TMAOR2pp, DMSOR1pp, DMSOR2pp</v>
      </c>
      <c r="E526" s="4">
        <f>VLOOKUP(A526,'C4.iML1515'!A:C,2,FALSE)</f>
        <v>4</v>
      </c>
    </row>
    <row r="527" spans="1:5" x14ac:dyDescent="0.2">
      <c r="A527" s="3" t="s">
        <v>280</v>
      </c>
      <c r="B527" s="3">
        <f t="shared" si="9"/>
        <v>55</v>
      </c>
      <c r="C527" s="3" t="s">
        <v>3290</v>
      </c>
      <c r="D527" s="4" t="str">
        <f>VLOOKUP(A527,'C4.iML1515'!A:C,3,FALSE)</f>
        <v>TMAOR1pp, TMAOR2pp, DMSOR1pp, DMSOR2pp</v>
      </c>
      <c r="E527" s="4">
        <f>VLOOKUP(A527,'C4.iML1515'!A:C,2,FALSE)</f>
        <v>4</v>
      </c>
    </row>
    <row r="528" spans="1:5" x14ac:dyDescent="0.2">
      <c r="A528" s="3" t="s">
        <v>281</v>
      </c>
      <c r="B528" s="3">
        <f t="shared" si="9"/>
        <v>55</v>
      </c>
      <c r="C528" s="3" t="s">
        <v>3290</v>
      </c>
      <c r="D528" s="4" t="str">
        <f>VLOOKUP(A528,'C4.iML1515'!A:C,3,FALSE)</f>
        <v>NO3R2pp, NO3R1pp</v>
      </c>
      <c r="E528" s="4">
        <f>VLOOKUP(A528,'C4.iML1515'!A:C,2,FALSE)</f>
        <v>2</v>
      </c>
    </row>
    <row r="529" spans="1:5" x14ac:dyDescent="0.2">
      <c r="A529" s="3" t="s">
        <v>282</v>
      </c>
      <c r="B529" s="3">
        <f t="shared" si="9"/>
        <v>55</v>
      </c>
      <c r="C529" s="3" t="s">
        <v>3290</v>
      </c>
      <c r="D529" s="4" t="str">
        <f>VLOOKUP(A529,'C4.iML1515'!A:C,3,FALSE)</f>
        <v>NO3R2pp, NO3R1pp</v>
      </c>
      <c r="E529" s="4">
        <f>VLOOKUP(A529,'C4.iML1515'!A:C,2,FALSE)</f>
        <v>2</v>
      </c>
    </row>
    <row r="530" spans="1:5" x14ac:dyDescent="0.2">
      <c r="A530" s="3" t="s">
        <v>283</v>
      </c>
      <c r="B530" s="3">
        <f t="shared" si="9"/>
        <v>55</v>
      </c>
      <c r="C530" s="3" t="s">
        <v>3290</v>
      </c>
      <c r="D530" s="4" t="str">
        <f>VLOOKUP(A530,'C4.iML1515'!A:C,3,FALSE)</f>
        <v>NO3R2pp, NO3R1pp</v>
      </c>
      <c r="E530" s="4">
        <f>VLOOKUP(A530,'C4.iML1515'!A:C,2,FALSE)</f>
        <v>2</v>
      </c>
    </row>
    <row r="531" spans="1:5" x14ac:dyDescent="0.2">
      <c r="A531" s="3" t="s">
        <v>284</v>
      </c>
      <c r="B531" s="3">
        <f t="shared" si="9"/>
        <v>55</v>
      </c>
      <c r="C531" s="3" t="s">
        <v>3290</v>
      </c>
      <c r="D531" s="4" t="str">
        <f>VLOOKUP(A531,'C4.iML1515'!A:C,3,FALSE)</f>
        <v>DMSOR1, TMAOR1, SELR</v>
      </c>
      <c r="E531" s="4">
        <f>VLOOKUP(A531,'C4.iML1515'!A:C,2,FALSE)</f>
        <v>3</v>
      </c>
    </row>
    <row r="532" spans="1:5" x14ac:dyDescent="0.2">
      <c r="A532" s="3" t="s">
        <v>285</v>
      </c>
      <c r="B532" s="3">
        <f t="shared" si="9"/>
        <v>55</v>
      </c>
      <c r="C532" s="3" t="s">
        <v>3290</v>
      </c>
      <c r="D532" s="4" t="str">
        <f>VLOOKUP(A532,'C4.iML1515'!A:C,3,FALSE)</f>
        <v>DMSOR1, TMAOR1, SELR</v>
      </c>
      <c r="E532" s="4">
        <f>VLOOKUP(A532,'C4.iML1515'!A:C,2,FALSE)</f>
        <v>3</v>
      </c>
    </row>
    <row r="533" spans="1:5" x14ac:dyDescent="0.2">
      <c r="A533" s="3" t="s">
        <v>286</v>
      </c>
      <c r="B533" s="3">
        <f t="shared" si="9"/>
        <v>55</v>
      </c>
      <c r="C533" s="3" t="s">
        <v>3290</v>
      </c>
      <c r="D533" s="4" t="str">
        <f>VLOOKUP(A533,'C4.iML1515'!A:C,3,FALSE)</f>
        <v>DMSOR1, TMAOR1, SELR</v>
      </c>
      <c r="E533" s="4">
        <f>VLOOKUP(A533,'C4.iML1515'!A:C,2,FALSE)</f>
        <v>3</v>
      </c>
    </row>
    <row r="534" spans="1:5" x14ac:dyDescent="0.2">
      <c r="A534" s="3" t="s">
        <v>287</v>
      </c>
      <c r="B534" s="3">
        <f t="shared" si="9"/>
        <v>55</v>
      </c>
      <c r="C534" s="3" t="s">
        <v>3290</v>
      </c>
      <c r="D534" s="4" t="str">
        <f>VLOOKUP(A534,'C4.iML1515'!A:C,3,FALSE)</f>
        <v>DMSOR1, TMAOR1, SELR</v>
      </c>
      <c r="E534" s="4">
        <f>VLOOKUP(A534,'C4.iML1515'!A:C,2,FALSE)</f>
        <v>3</v>
      </c>
    </row>
    <row r="535" spans="1:5" x14ac:dyDescent="0.2">
      <c r="A535" s="3" t="s">
        <v>288</v>
      </c>
      <c r="B535" s="3">
        <f t="shared" si="9"/>
        <v>55</v>
      </c>
      <c r="C535" s="3" t="s">
        <v>3290</v>
      </c>
      <c r="D535" s="4" t="str">
        <f>VLOOKUP(A535,'C4.iML1515'!A:C,3,FALSE)</f>
        <v>FDH4pp, FDH5pp</v>
      </c>
      <c r="E535" s="4">
        <f>VLOOKUP(A535,'C4.iML1515'!A:C,2,FALSE)</f>
        <v>2</v>
      </c>
    </row>
    <row r="536" spans="1:5" x14ac:dyDescent="0.2">
      <c r="A536" s="3" t="s">
        <v>289</v>
      </c>
      <c r="B536" s="3">
        <f t="shared" si="9"/>
        <v>55</v>
      </c>
      <c r="C536" s="3" t="s">
        <v>3290</v>
      </c>
      <c r="D536" s="4" t="str">
        <f>VLOOKUP(A536,'C4.iML1515'!A:C,3,FALSE)</f>
        <v>FDH4pp, FDH5pp</v>
      </c>
      <c r="E536" s="4">
        <f>VLOOKUP(A536,'C4.iML1515'!A:C,2,FALSE)</f>
        <v>2</v>
      </c>
    </row>
    <row r="537" spans="1:5" x14ac:dyDescent="0.2">
      <c r="A537" s="3" t="s">
        <v>290</v>
      </c>
      <c r="B537" s="3">
        <f t="shared" si="9"/>
        <v>55</v>
      </c>
      <c r="C537" s="3" t="s">
        <v>3290</v>
      </c>
      <c r="D537" s="4" t="str">
        <f>VLOOKUP(A537,'C4.iML1515'!A:C,3,FALSE)</f>
        <v>FDH4pp, FDH5pp</v>
      </c>
      <c r="E537" s="4">
        <f>VLOOKUP(A537,'C4.iML1515'!A:C,2,FALSE)</f>
        <v>2</v>
      </c>
    </row>
    <row r="538" spans="1:5" x14ac:dyDescent="0.2">
      <c r="A538" s="3" t="s">
        <v>291</v>
      </c>
      <c r="B538" s="3">
        <f t="shared" si="9"/>
        <v>55</v>
      </c>
      <c r="C538" s="3" t="s">
        <v>3290</v>
      </c>
      <c r="D538" s="4" t="str">
        <f>VLOOKUP(A538,'C4.iML1515'!A:C,3,FALSE)</f>
        <v>NO3R2pp, NO3R1pp</v>
      </c>
      <c r="E538" s="4">
        <f>VLOOKUP(A538,'C4.iML1515'!A:C,2,FALSE)</f>
        <v>2</v>
      </c>
    </row>
    <row r="539" spans="1:5" x14ac:dyDescent="0.2">
      <c r="A539" s="3" t="s">
        <v>292</v>
      </c>
      <c r="B539" s="3">
        <f t="shared" si="9"/>
        <v>55</v>
      </c>
      <c r="C539" s="3" t="s">
        <v>3290</v>
      </c>
      <c r="D539" s="4" t="str">
        <f>VLOOKUP(A539,'C4.iML1515'!A:C,3,FALSE)</f>
        <v>NO3R2pp, NO3R1pp</v>
      </c>
      <c r="E539" s="4">
        <f>VLOOKUP(A539,'C4.iML1515'!A:C,2,FALSE)</f>
        <v>2</v>
      </c>
    </row>
    <row r="540" spans="1:5" x14ac:dyDescent="0.2">
      <c r="A540" s="3" t="s">
        <v>293</v>
      </c>
      <c r="B540" s="3">
        <f t="shared" si="9"/>
        <v>55</v>
      </c>
      <c r="C540" s="3" t="s">
        <v>3290</v>
      </c>
      <c r="D540" s="4" t="str">
        <f>VLOOKUP(A540,'C4.iML1515'!A:C,3,FALSE)</f>
        <v>NO3R2pp, NO3R1pp</v>
      </c>
      <c r="E540" s="4">
        <f>VLOOKUP(A540,'C4.iML1515'!A:C,2,FALSE)</f>
        <v>2</v>
      </c>
    </row>
    <row r="541" spans="1:5" x14ac:dyDescent="0.2">
      <c r="A541" s="3" t="s">
        <v>294</v>
      </c>
      <c r="B541" s="3">
        <f t="shared" si="9"/>
        <v>55</v>
      </c>
      <c r="C541" s="3" t="s">
        <v>3290</v>
      </c>
      <c r="D541" s="4" t="e">
        <f>VLOOKUP(A541,'C4.iML1515'!A:C,3,FALSE)</f>
        <v>#N/A</v>
      </c>
      <c r="E541" s="4" t="e">
        <f>VLOOKUP(A541,'C4.iML1515'!A:C,2,FALSE)</f>
        <v>#N/A</v>
      </c>
    </row>
    <row r="542" spans="1:5" x14ac:dyDescent="0.2">
      <c r="A542" s="3" t="s">
        <v>295</v>
      </c>
      <c r="B542" s="3">
        <f t="shared" si="9"/>
        <v>55</v>
      </c>
      <c r="C542" s="3" t="s">
        <v>3290</v>
      </c>
      <c r="D542" s="4" t="e">
        <f>VLOOKUP(A542,'C4.iML1515'!A:C,3,FALSE)</f>
        <v>#N/A</v>
      </c>
      <c r="E542" s="4" t="e">
        <f>VLOOKUP(A542,'C4.iML1515'!A:C,2,FALSE)</f>
        <v>#N/A</v>
      </c>
    </row>
    <row r="543" spans="1:5" x14ac:dyDescent="0.2">
      <c r="A543" s="3" t="s">
        <v>296</v>
      </c>
      <c r="B543" s="3">
        <f t="shared" si="9"/>
        <v>57</v>
      </c>
      <c r="C543" s="3" t="s">
        <v>3291</v>
      </c>
      <c r="D543" s="4" t="e">
        <f>VLOOKUP(A543,'C4.iML1515'!A:C,3,FALSE)</f>
        <v>#N/A</v>
      </c>
      <c r="E543" s="4" t="e">
        <f>VLOOKUP(A543,'C4.iML1515'!A:C,2,FALSE)</f>
        <v>#N/A</v>
      </c>
    </row>
    <row r="544" spans="1:5" x14ac:dyDescent="0.2">
      <c r="A544" s="3" t="s">
        <v>297</v>
      </c>
      <c r="B544" s="3">
        <f t="shared" si="9"/>
        <v>57</v>
      </c>
      <c r="C544" s="3" t="s">
        <v>3291</v>
      </c>
      <c r="D544" s="4" t="str">
        <f>VLOOKUP(A544,'C4.iML1515'!A:C,3,FALSE)</f>
        <v>TMAOR1pp, TMAOR2pp</v>
      </c>
      <c r="E544" s="4">
        <f>VLOOKUP(A544,'C4.iML1515'!A:C,2,FALSE)</f>
        <v>2</v>
      </c>
    </row>
    <row r="545" spans="1:5" x14ac:dyDescent="0.2">
      <c r="A545" s="3" t="s">
        <v>298</v>
      </c>
      <c r="B545" s="3">
        <f t="shared" si="9"/>
        <v>57</v>
      </c>
      <c r="C545" s="3" t="s">
        <v>3291</v>
      </c>
      <c r="D545" s="4" t="str">
        <f>VLOOKUP(A545,'C4.iML1515'!A:C,3,FALSE)</f>
        <v>TMAOR1pp, TMAOR2pp</v>
      </c>
      <c r="E545" s="4">
        <f>VLOOKUP(A545,'C4.iML1515'!A:C,2,FALSE)</f>
        <v>2</v>
      </c>
    </row>
    <row r="546" spans="1:5" x14ac:dyDescent="0.2">
      <c r="A546" s="3" t="s">
        <v>299</v>
      </c>
      <c r="B546" s="3">
        <f t="shared" si="9"/>
        <v>55</v>
      </c>
      <c r="C546" s="3" t="s">
        <v>3290</v>
      </c>
      <c r="D546" s="4" t="str">
        <f>VLOOKUP(A546,'C4.iML1515'!A:C,3,FALSE)</f>
        <v>DMSOR1, TMAOR1, TMAOR2, DMSOR2</v>
      </c>
      <c r="E546" s="4">
        <f>VLOOKUP(A546,'C4.iML1515'!A:C,2,FALSE)</f>
        <v>4</v>
      </c>
    </row>
    <row r="547" spans="1:5" x14ac:dyDescent="0.2">
      <c r="A547" s="3" t="s">
        <v>300</v>
      </c>
      <c r="B547" s="3">
        <f t="shared" si="9"/>
        <v>55</v>
      </c>
      <c r="C547" s="3" t="s">
        <v>3290</v>
      </c>
      <c r="D547" s="4" t="str">
        <f>VLOOKUP(A547,'C4.iML1515'!A:C,3,FALSE)</f>
        <v>DMSOR1, TMAOR1, TMAOR2, DMSOR2</v>
      </c>
      <c r="E547" s="4">
        <f>VLOOKUP(A547,'C4.iML1515'!A:C,2,FALSE)</f>
        <v>4</v>
      </c>
    </row>
    <row r="548" spans="1:5" x14ac:dyDescent="0.2">
      <c r="A548" s="3" t="s">
        <v>301</v>
      </c>
      <c r="B548" s="3">
        <f t="shared" si="9"/>
        <v>55</v>
      </c>
      <c r="C548" s="3" t="s">
        <v>3290</v>
      </c>
      <c r="D548" s="4" t="str">
        <f>VLOOKUP(A548,'C4.iML1515'!A:C,3,FALSE)</f>
        <v>DMSOR1, TMAOR1, TMAOR2, DMSOR2</v>
      </c>
      <c r="E548" s="4">
        <f>VLOOKUP(A548,'C4.iML1515'!A:C,2,FALSE)</f>
        <v>4</v>
      </c>
    </row>
    <row r="549" spans="1:5" x14ac:dyDescent="0.2">
      <c r="A549" s="3" t="s">
        <v>172</v>
      </c>
      <c r="B549" s="3">
        <f t="shared" si="9"/>
        <v>6</v>
      </c>
      <c r="C549" s="3" t="s">
        <v>3184</v>
      </c>
      <c r="D549" s="4" t="e">
        <f>VLOOKUP(A549,'C4.iML1515'!A:C,3,FALSE)</f>
        <v>#N/A</v>
      </c>
      <c r="E549" s="4" t="e">
        <f>VLOOKUP(A549,'C4.iML1515'!A:C,2,FALSE)</f>
        <v>#N/A</v>
      </c>
    </row>
    <row r="550" spans="1:5" x14ac:dyDescent="0.2">
      <c r="A550" s="3" t="s">
        <v>194</v>
      </c>
      <c r="B550" s="3">
        <f t="shared" si="9"/>
        <v>56</v>
      </c>
      <c r="C550" s="3" t="s">
        <v>3275</v>
      </c>
      <c r="D550" s="4" t="e">
        <f>VLOOKUP(A550,'C4.iML1515'!A:C,3,FALSE)</f>
        <v>#N/A</v>
      </c>
      <c r="E550" s="4" t="e">
        <f>VLOOKUP(A550,'C4.iML1515'!A:C,2,FALSE)</f>
        <v>#N/A</v>
      </c>
    </row>
    <row r="551" spans="1:5" x14ac:dyDescent="0.2">
      <c r="A551" s="3" t="s">
        <v>195</v>
      </c>
      <c r="B551" s="3">
        <f t="shared" si="9"/>
        <v>56</v>
      </c>
      <c r="C551" s="3" t="s">
        <v>3275</v>
      </c>
      <c r="D551" s="4" t="e">
        <f>VLOOKUP(A551,'C4.iML1515'!A:C,3,FALSE)</f>
        <v>#N/A</v>
      </c>
      <c r="E551" s="4" t="e">
        <f>VLOOKUP(A551,'C4.iML1515'!A:C,2,FALSE)</f>
        <v>#N/A</v>
      </c>
    </row>
    <row r="552" spans="1:5" x14ac:dyDescent="0.2">
      <c r="A552" s="3" t="s">
        <v>196</v>
      </c>
      <c r="B552" s="3">
        <f t="shared" si="9"/>
        <v>56</v>
      </c>
      <c r="C552" s="3" t="s">
        <v>3275</v>
      </c>
      <c r="D552" s="4" t="e">
        <f>VLOOKUP(A552,'C4.iML1515'!A:C,3,FALSE)</f>
        <v>#N/A</v>
      </c>
      <c r="E552" s="4" t="e">
        <f>VLOOKUP(A552,'C4.iML1515'!A:C,2,FALSE)</f>
        <v>#N/A</v>
      </c>
    </row>
    <row r="553" spans="1:5" x14ac:dyDescent="0.2">
      <c r="A553" s="3" t="s">
        <v>193</v>
      </c>
      <c r="B553" s="3">
        <f t="shared" si="9"/>
        <v>68</v>
      </c>
      <c r="C553" s="3" t="s">
        <v>3234</v>
      </c>
      <c r="D553" s="4" t="str">
        <f>VLOOKUP(A553,'C4.iML1515'!A:C,3,FALSE)</f>
        <v>GLYC3Pabcpp, G3PGabcpp, G3PIabcpp, G3PSabcpp, G3PEabcpp, G3PCabcpp, GLYC2Pabcpp</v>
      </c>
      <c r="E553" s="4">
        <f>VLOOKUP(A553,'C4.iML1515'!A:C,2,FALSE)</f>
        <v>7</v>
      </c>
    </row>
    <row r="554" spans="1:5" x14ac:dyDescent="0.2">
      <c r="A554" s="3" t="s">
        <v>523</v>
      </c>
      <c r="B554" s="3">
        <f t="shared" si="9"/>
        <v>6</v>
      </c>
      <c r="C554" s="3" t="s">
        <v>3167</v>
      </c>
      <c r="D554" s="4" t="str">
        <f>VLOOKUP(A554,'C4.iML1515'!A:C,3,FALSE)</f>
        <v>ASPt2pp, GLUt2rpp</v>
      </c>
      <c r="E554" s="4">
        <f>VLOOKUP(A554,'C4.iML1515'!A:C,2,FALSE)</f>
        <v>2</v>
      </c>
    </row>
    <row r="555" spans="1:5" x14ac:dyDescent="0.2">
      <c r="A555" s="3" t="s">
        <v>524</v>
      </c>
      <c r="B555" s="3">
        <f t="shared" si="9"/>
        <v>56</v>
      </c>
      <c r="C555" s="3" t="s">
        <v>3125</v>
      </c>
      <c r="D555" s="4" t="str">
        <f>VLOOKUP(A555,'C4.iML1515'!A:C,3,FALSE)</f>
        <v>SUCCt2_2pp, ASPt2_2pp, FUMt2_2pp, MALt2_2pp, OROTt2_2pp, MALDt2_2pp</v>
      </c>
      <c r="E555" s="4">
        <f>VLOOKUP(A555,'C4.iML1515'!A:C,2,FALSE)</f>
        <v>6</v>
      </c>
    </row>
    <row r="556" spans="1:5" x14ac:dyDescent="0.2">
      <c r="A556" s="3" t="s">
        <v>156</v>
      </c>
      <c r="B556" s="3">
        <f t="shared" si="9"/>
        <v>60</v>
      </c>
      <c r="C556" s="3" t="s">
        <v>3240</v>
      </c>
      <c r="D556" s="4" t="str">
        <f>VLOOKUP(A556,'C4.iML1515'!A:C,3,FALSE)</f>
        <v>ALAALAabcpp, PROGLYabcpp, CGLYabcpp</v>
      </c>
      <c r="E556" s="4">
        <f>VLOOKUP(A556,'C4.iML1515'!A:C,2,FALSE)</f>
        <v>3</v>
      </c>
    </row>
    <row r="557" spans="1:5" x14ac:dyDescent="0.2">
      <c r="A557" s="3" t="s">
        <v>157</v>
      </c>
      <c r="B557" s="3">
        <f t="shared" si="9"/>
        <v>60</v>
      </c>
      <c r="C557" s="3" t="s">
        <v>3240</v>
      </c>
      <c r="D557" s="4" t="str">
        <f>VLOOKUP(A557,'C4.iML1515'!A:C,3,FALSE)</f>
        <v>ALAALAabcpp, PROGLYabcpp, CGLYabcpp</v>
      </c>
      <c r="E557" s="4">
        <f>VLOOKUP(A557,'C4.iML1515'!A:C,2,FALSE)</f>
        <v>3</v>
      </c>
    </row>
    <row r="558" spans="1:5" x14ac:dyDescent="0.2">
      <c r="A558" s="3" t="s">
        <v>158</v>
      </c>
      <c r="B558" s="3">
        <f t="shared" si="9"/>
        <v>60</v>
      </c>
      <c r="C558" s="3" t="s">
        <v>3240</v>
      </c>
      <c r="D558" s="4" t="str">
        <f>VLOOKUP(A558,'C4.iML1515'!A:C,3,FALSE)</f>
        <v>GTHRDabcpp</v>
      </c>
      <c r="E558" s="4">
        <f>VLOOKUP(A558,'C4.iML1515'!A:C,2,FALSE)</f>
        <v>1</v>
      </c>
    </row>
    <row r="559" spans="1:5" x14ac:dyDescent="0.2">
      <c r="A559" s="3" t="s">
        <v>159</v>
      </c>
      <c r="B559" s="3">
        <f t="shared" si="9"/>
        <v>60</v>
      </c>
      <c r="C559" s="3" t="s">
        <v>3240</v>
      </c>
      <c r="D559" s="4" t="str">
        <f>VLOOKUP(A559,'C4.iML1515'!A:C,3,FALSE)</f>
        <v>ALAALAabcpp, PROGLYabcpp, CGLYabcpp</v>
      </c>
      <c r="E559" s="4">
        <f>VLOOKUP(A559,'C4.iML1515'!A:C,2,FALSE)</f>
        <v>3</v>
      </c>
    </row>
    <row r="560" spans="1:5" x14ac:dyDescent="0.2">
      <c r="A560" s="3" t="s">
        <v>160</v>
      </c>
      <c r="B560" s="3">
        <f t="shared" si="9"/>
        <v>60</v>
      </c>
      <c r="C560" s="3" t="s">
        <v>3240</v>
      </c>
      <c r="D560" s="4" t="str">
        <f>VLOOKUP(A560,'C4.iML1515'!A:C,3,FALSE)</f>
        <v>ALAALAabcpp, PROGLYabcpp, CGLYabcpp</v>
      </c>
      <c r="E560" s="4">
        <f>VLOOKUP(A560,'C4.iML1515'!A:C,2,FALSE)</f>
        <v>3</v>
      </c>
    </row>
    <row r="561" spans="1:5" x14ac:dyDescent="0.2">
      <c r="A561" s="3" t="s">
        <v>161</v>
      </c>
      <c r="B561" s="3">
        <f t="shared" si="9"/>
        <v>60</v>
      </c>
      <c r="C561" s="3" t="s">
        <v>3240</v>
      </c>
      <c r="D561" s="4" t="str">
        <f>VLOOKUP(A561,'C4.iML1515'!A:C,3,FALSE)</f>
        <v>ALAALAabcpp, PROGLYabcpp, CGLYabcpp</v>
      </c>
      <c r="E561" s="4">
        <f>VLOOKUP(A561,'C4.iML1515'!A:C,2,FALSE)</f>
        <v>3</v>
      </c>
    </row>
    <row r="562" spans="1:5" x14ac:dyDescent="0.2">
      <c r="A562" s="3" t="s">
        <v>535</v>
      </c>
      <c r="B562" s="3">
        <f t="shared" si="9"/>
        <v>2</v>
      </c>
      <c r="C562" s="3" t="s">
        <v>3403</v>
      </c>
      <c r="D562" s="4" t="str">
        <f>VLOOKUP(A562,'C4.iML1515'!A:C,3,FALSE)</f>
        <v>FADt, FMNt</v>
      </c>
      <c r="E562" s="4">
        <f>VLOOKUP(A562,'C4.iML1515'!A:C,2,FALSE)</f>
        <v>2</v>
      </c>
    </row>
    <row r="563" spans="1:5" x14ac:dyDescent="0.2">
      <c r="A563" s="3" t="s">
        <v>2871</v>
      </c>
      <c r="B563" s="3">
        <f t="shared" si="9"/>
        <v>66</v>
      </c>
      <c r="C563" s="3" t="s">
        <v>3129</v>
      </c>
      <c r="D563" s="4" t="e">
        <f>VLOOKUP(A563,'C4.iML1515'!A:C,3,FALSE)</f>
        <v>#N/A</v>
      </c>
      <c r="E563" s="4" t="e">
        <f>VLOOKUP(A563,'C4.iML1515'!A:C,2,FALSE)</f>
        <v>#N/A</v>
      </c>
    </row>
    <row r="564" spans="1:5" x14ac:dyDescent="0.2">
      <c r="A564" s="3" t="s">
        <v>489</v>
      </c>
      <c r="B564" s="3">
        <f t="shared" si="9"/>
        <v>61</v>
      </c>
      <c r="C564" s="3" t="s">
        <v>3158</v>
      </c>
      <c r="D564" s="4" t="str">
        <f>VLOOKUP(A564,'C4.iML1515'!A:C,3,FALSE)</f>
        <v>AKGt2rpp</v>
      </c>
      <c r="E564" s="4">
        <f>VLOOKUP(A564,'C4.iML1515'!A:C,2,FALSE)</f>
        <v>1</v>
      </c>
    </row>
    <row r="565" spans="1:5" x14ac:dyDescent="0.2">
      <c r="A565" s="3" t="s">
        <v>272</v>
      </c>
      <c r="B565" s="3">
        <f t="shared" si="9"/>
        <v>67</v>
      </c>
      <c r="C565" s="3" t="s">
        <v>3474</v>
      </c>
      <c r="D565" s="4" t="str">
        <f>VLOOKUP(A565,'C4.iML1515'!A:C,3,FALSE)</f>
        <v>AACPS1, AACPS2, AACPS3, AACPS4, AACPS5, AACPS8, AACPS9, AACPS6, 2AGPEAT160, AACPS7, 2AGPGAT180, 2AGPGAT181, 2AGPEAT140, 2AGPEAT120, 2AGPEAT161, 2AGPEAT141, 2AGPGAT160, 2AGPGAT141, 2AGPGAT120, 2AGPEAT180, 2AGPEAT181, 2AGPGAT140, 2AGPGAT161</v>
      </c>
      <c r="E565" s="4">
        <f>VLOOKUP(A565,'C4.iML1515'!A:C,2,FALSE)</f>
        <v>23</v>
      </c>
    </row>
    <row r="566" spans="1:5" x14ac:dyDescent="0.2">
      <c r="A566" s="3" t="s">
        <v>270</v>
      </c>
      <c r="B566" s="3">
        <f t="shared" si="9"/>
        <v>67</v>
      </c>
      <c r="C566" s="3" t="s">
        <v>3474</v>
      </c>
      <c r="D566" s="4" t="str">
        <f>VLOOKUP(A566,'C4.iML1515'!A:C,3,FALSE)</f>
        <v>FACOAL160t2pp, FACOAL180t2pp, FACOAL80t2pp, FACOAL60t2pp, FACOAL100t2pp, FACOAL120t2pp, FACOAL140t2pp, FACOAL181t2pp, FACOAL141t2pp, FACOAL161t2pp</v>
      </c>
      <c r="E566" s="4">
        <f>VLOOKUP(A566,'C4.iML1515'!A:C,2,FALSE)</f>
        <v>10</v>
      </c>
    </row>
    <row r="567" spans="1:5" x14ac:dyDescent="0.2">
      <c r="A567" s="3" t="s">
        <v>273</v>
      </c>
      <c r="B567" s="3">
        <f t="shared" ref="B567:B630" si="10">LEN(C567)-LEN(SUBSTITUTE(C567,",",""))+1</f>
        <v>70</v>
      </c>
      <c r="C567" s="3" t="s">
        <v>3479</v>
      </c>
      <c r="D567" s="4" t="str">
        <f>VLOOKUP(A567,'C4.iML1515'!A:C,3,FALSE)</f>
        <v>CTBTCAL2, CRNDCAL2, CRNCAL2</v>
      </c>
      <c r="E567" s="4">
        <f>VLOOKUP(A567,'C4.iML1515'!A:C,2,FALSE)</f>
        <v>3</v>
      </c>
    </row>
    <row r="568" spans="1:5" x14ac:dyDescent="0.2">
      <c r="A568" s="3" t="s">
        <v>537</v>
      </c>
      <c r="B568" s="3">
        <f t="shared" si="10"/>
        <v>3</v>
      </c>
      <c r="C568" s="3" t="s">
        <v>3259</v>
      </c>
      <c r="D568" s="4" t="str">
        <f>VLOOKUP(A568,'C4.iML1515'!A:C,3,FALSE)</f>
        <v>AGt3, CUt3</v>
      </c>
      <c r="E568" s="4">
        <f>VLOOKUP(A568,'C4.iML1515'!A:C,2,FALSE)</f>
        <v>2</v>
      </c>
    </row>
    <row r="569" spans="1:5" x14ac:dyDescent="0.2">
      <c r="A569" s="3" t="s">
        <v>30</v>
      </c>
      <c r="B569" s="3">
        <f t="shared" si="10"/>
        <v>88</v>
      </c>
      <c r="C569" s="3" t="s">
        <v>3130</v>
      </c>
      <c r="D569" s="4" t="e">
        <f>VLOOKUP(A569,'C4.iML1515'!A:C,3,FALSE)</f>
        <v>#N/A</v>
      </c>
      <c r="E569" s="4" t="e">
        <f>VLOOKUP(A569,'C4.iML1515'!A:C,2,FALSE)</f>
        <v>#N/A</v>
      </c>
    </row>
    <row r="570" spans="1:5" x14ac:dyDescent="0.2">
      <c r="A570" s="3" t="s">
        <v>16</v>
      </c>
      <c r="B570" s="3">
        <f t="shared" si="10"/>
        <v>88</v>
      </c>
      <c r="C570" s="3" t="s">
        <v>3130</v>
      </c>
      <c r="D570" s="4" t="str">
        <f>VLOOKUP(A570,'C4.iML1515'!A:C,3,FALSE)</f>
        <v>CUt2pp</v>
      </c>
      <c r="E570" s="4">
        <f>VLOOKUP(A570,'C4.iML1515'!A:C,2,FALSE)</f>
        <v>1</v>
      </c>
    </row>
    <row r="571" spans="1:5" x14ac:dyDescent="0.2">
      <c r="A571" s="3" t="s">
        <v>24</v>
      </c>
      <c r="B571" s="3">
        <f t="shared" si="10"/>
        <v>88</v>
      </c>
      <c r="C571" s="3" t="s">
        <v>3130</v>
      </c>
      <c r="D571" s="4" t="e">
        <f>VLOOKUP(A571,'C4.iML1515'!A:C,3,FALSE)</f>
        <v>#N/A</v>
      </c>
      <c r="E571" s="4" t="e">
        <f>VLOOKUP(A571,'C4.iML1515'!A:C,2,FALSE)</f>
        <v>#N/A</v>
      </c>
    </row>
    <row r="572" spans="1:5" x14ac:dyDescent="0.2">
      <c r="A572" s="3" t="s">
        <v>28</v>
      </c>
      <c r="B572" s="3">
        <f t="shared" si="10"/>
        <v>88</v>
      </c>
      <c r="C572" s="3" t="s">
        <v>3130</v>
      </c>
      <c r="D572" s="4" t="e">
        <f>VLOOKUP(A572,'C4.iML1515'!A:C,3,FALSE)</f>
        <v>#N/A</v>
      </c>
      <c r="E572" s="4" t="e">
        <f>VLOOKUP(A572,'C4.iML1515'!A:C,2,FALSE)</f>
        <v>#N/A</v>
      </c>
    </row>
    <row r="573" spans="1:5" x14ac:dyDescent="0.2">
      <c r="A573" s="3" t="s">
        <v>31</v>
      </c>
      <c r="B573" s="3">
        <f t="shared" si="10"/>
        <v>88</v>
      </c>
      <c r="C573" s="3" t="s">
        <v>3130</v>
      </c>
      <c r="D573" s="4" t="e">
        <f>VLOOKUP(A573,'C4.iML1515'!A:C,3,FALSE)</f>
        <v>#N/A</v>
      </c>
      <c r="E573" s="4" t="e">
        <f>VLOOKUP(A573,'C4.iML1515'!A:C,2,FALSE)</f>
        <v>#N/A</v>
      </c>
    </row>
    <row r="574" spans="1:5" x14ac:dyDescent="0.2">
      <c r="A574" s="3" t="s">
        <v>1978</v>
      </c>
      <c r="B574" s="3">
        <f t="shared" si="10"/>
        <v>88</v>
      </c>
      <c r="C574" s="3" t="s">
        <v>3130</v>
      </c>
      <c r="D574" s="4" t="str">
        <f>VLOOKUP(A574,'C4.iML1515'!A:C,3,FALSE)</f>
        <v>CUt2pp</v>
      </c>
      <c r="E574" s="4">
        <f>VLOOKUP(A574,'C4.iML1515'!A:C,2,FALSE)</f>
        <v>1</v>
      </c>
    </row>
    <row r="575" spans="1:5" x14ac:dyDescent="0.2">
      <c r="A575" s="3" t="s">
        <v>1977</v>
      </c>
      <c r="B575" s="3">
        <f t="shared" si="10"/>
        <v>88</v>
      </c>
      <c r="C575" s="3" t="s">
        <v>3130</v>
      </c>
      <c r="D575" s="4" t="str">
        <f>VLOOKUP(A575,'C4.iML1515'!A:C,3,FALSE)</f>
        <v>CUt2pp</v>
      </c>
      <c r="E575" s="4">
        <f>VLOOKUP(A575,'C4.iML1515'!A:C,2,FALSE)</f>
        <v>1</v>
      </c>
    </row>
    <row r="576" spans="1:5" x14ac:dyDescent="0.2">
      <c r="A576" s="3" t="s">
        <v>1974</v>
      </c>
      <c r="B576" s="3">
        <f t="shared" si="10"/>
        <v>88</v>
      </c>
      <c r="C576" s="3" t="s">
        <v>3130</v>
      </c>
      <c r="D576" s="4" t="str">
        <f>VLOOKUP(A576,'C4.iML1515'!A:C,3,FALSE)</f>
        <v>CUt2pp</v>
      </c>
      <c r="E576" s="4">
        <f>VLOOKUP(A576,'C4.iML1515'!A:C,2,FALSE)</f>
        <v>1</v>
      </c>
    </row>
    <row r="577" spans="1:5" x14ac:dyDescent="0.2">
      <c r="A577" s="3" t="s">
        <v>62</v>
      </c>
      <c r="B577" s="3">
        <f t="shared" si="10"/>
        <v>116</v>
      </c>
      <c r="C577" s="3" t="s">
        <v>3123</v>
      </c>
      <c r="D577" s="4" t="e">
        <f>VLOOKUP(A577,'C4.iML1515'!A:C,3,FALSE)</f>
        <v>#N/A</v>
      </c>
      <c r="E577" s="4" t="e">
        <f>VLOOKUP(A577,'C4.iML1515'!A:C,2,FALSE)</f>
        <v>#N/A</v>
      </c>
    </row>
    <row r="578" spans="1:5" x14ac:dyDescent="0.2">
      <c r="A578" s="3" t="s">
        <v>146</v>
      </c>
      <c r="B578" s="3">
        <f t="shared" si="10"/>
        <v>115</v>
      </c>
      <c r="C578" s="3" t="s">
        <v>3239</v>
      </c>
      <c r="D578" s="4" t="str">
        <f>VLOOKUP(A578,'C4.iML1515'!A:C,3,FALSE)</f>
        <v>3PEPTabcpp, 4PEPTabcpp</v>
      </c>
      <c r="E578" s="4">
        <f>VLOOKUP(A578,'C4.iML1515'!A:C,2,FALSE)</f>
        <v>2</v>
      </c>
    </row>
    <row r="579" spans="1:5" x14ac:dyDescent="0.2">
      <c r="A579" s="3" t="s">
        <v>147</v>
      </c>
      <c r="B579" s="3">
        <f t="shared" si="10"/>
        <v>115</v>
      </c>
      <c r="C579" s="3" t="s">
        <v>3239</v>
      </c>
      <c r="D579" s="4" t="str">
        <f>VLOOKUP(A579,'C4.iML1515'!A:C,3,FALSE)</f>
        <v>3PEPTabcpp, 4PEPTabcpp</v>
      </c>
      <c r="E579" s="4">
        <f>VLOOKUP(A579,'C4.iML1515'!A:C,2,FALSE)</f>
        <v>2</v>
      </c>
    </row>
    <row r="580" spans="1:5" x14ac:dyDescent="0.2">
      <c r="A580" s="3" t="s">
        <v>148</v>
      </c>
      <c r="B580" s="3">
        <f t="shared" si="10"/>
        <v>115</v>
      </c>
      <c r="C580" s="3" t="s">
        <v>3239</v>
      </c>
      <c r="D580" s="4" t="str">
        <f>VLOOKUP(A580,'C4.iML1515'!A:C,3,FALSE)</f>
        <v>3PEPTabcpp, 4PEPTabcpp</v>
      </c>
      <c r="E580" s="4">
        <f>VLOOKUP(A580,'C4.iML1515'!A:C,2,FALSE)</f>
        <v>2</v>
      </c>
    </row>
    <row r="581" spans="1:5" x14ac:dyDescent="0.2">
      <c r="A581" s="3" t="s">
        <v>149</v>
      </c>
      <c r="B581" s="3">
        <f t="shared" si="10"/>
        <v>115</v>
      </c>
      <c r="C581" s="3" t="s">
        <v>3239</v>
      </c>
      <c r="D581" s="4" t="str">
        <f>VLOOKUP(A581,'C4.iML1515'!A:C,3,FALSE)</f>
        <v>3PEPTabcpp, 4PEPTabcpp</v>
      </c>
      <c r="E581" s="4">
        <f>VLOOKUP(A581,'C4.iML1515'!A:C,2,FALSE)</f>
        <v>2</v>
      </c>
    </row>
    <row r="582" spans="1:5" x14ac:dyDescent="0.2">
      <c r="A582" s="3" t="s">
        <v>150</v>
      </c>
      <c r="B582" s="3">
        <f t="shared" si="10"/>
        <v>115</v>
      </c>
      <c r="C582" s="3" t="s">
        <v>3239</v>
      </c>
      <c r="D582" s="4" t="str">
        <f>VLOOKUP(A582,'C4.iML1515'!A:C,3,FALSE)</f>
        <v>3PEPTabcpp, 4PEPTabcpp</v>
      </c>
      <c r="E582" s="4">
        <f>VLOOKUP(A582,'C4.iML1515'!A:C,2,FALSE)</f>
        <v>2</v>
      </c>
    </row>
    <row r="583" spans="1:5" x14ac:dyDescent="0.2">
      <c r="A583" s="3" t="s">
        <v>61</v>
      </c>
      <c r="B583" s="3">
        <f t="shared" si="10"/>
        <v>114</v>
      </c>
      <c r="C583" s="3" t="s">
        <v>3122</v>
      </c>
      <c r="D583" s="4" t="str">
        <f>VLOOKUP(A583,'C4.iML1515'!A:C,3,FALSE)</f>
        <v>AGM3Pt2pp, AGM4Pt2pp, AGMt2pp</v>
      </c>
      <c r="E583" s="4">
        <f>VLOOKUP(A583,'C4.iML1515'!A:C,2,FALSE)</f>
        <v>3</v>
      </c>
    </row>
    <row r="584" spans="1:5" x14ac:dyDescent="0.2">
      <c r="A584" s="3" t="s">
        <v>151</v>
      </c>
      <c r="B584" s="3">
        <f t="shared" si="10"/>
        <v>116</v>
      </c>
      <c r="C584" s="3" t="s">
        <v>3238</v>
      </c>
      <c r="D584" s="4" t="e">
        <f>VLOOKUP(A584,'C4.iML1515'!A:C,3,FALSE)</f>
        <v>#N/A</v>
      </c>
      <c r="E584" s="4" t="e">
        <f>VLOOKUP(A584,'C4.iML1515'!A:C,2,FALSE)</f>
        <v>#N/A</v>
      </c>
    </row>
    <row r="585" spans="1:5" x14ac:dyDescent="0.2">
      <c r="A585" s="3" t="s">
        <v>152</v>
      </c>
      <c r="B585" s="3">
        <f t="shared" si="10"/>
        <v>116</v>
      </c>
      <c r="C585" s="3" t="s">
        <v>3238</v>
      </c>
      <c r="D585" s="4" t="e">
        <f>VLOOKUP(A585,'C4.iML1515'!A:C,3,FALSE)</f>
        <v>#N/A</v>
      </c>
      <c r="E585" s="4" t="e">
        <f>VLOOKUP(A585,'C4.iML1515'!A:C,2,FALSE)</f>
        <v>#N/A</v>
      </c>
    </row>
    <row r="586" spans="1:5" x14ac:dyDescent="0.2">
      <c r="A586" s="3" t="s">
        <v>153</v>
      </c>
      <c r="B586" s="3">
        <f t="shared" si="10"/>
        <v>116</v>
      </c>
      <c r="C586" s="3" t="s">
        <v>3238</v>
      </c>
      <c r="D586" s="4" t="e">
        <f>VLOOKUP(A586,'C4.iML1515'!A:C,3,FALSE)</f>
        <v>#N/A</v>
      </c>
      <c r="E586" s="4" t="e">
        <f>VLOOKUP(A586,'C4.iML1515'!A:C,2,FALSE)</f>
        <v>#N/A</v>
      </c>
    </row>
    <row r="587" spans="1:5" x14ac:dyDescent="0.2">
      <c r="A587" s="3" t="s">
        <v>154</v>
      </c>
      <c r="B587" s="3">
        <f t="shared" si="10"/>
        <v>116</v>
      </c>
      <c r="C587" s="3" t="s">
        <v>3238</v>
      </c>
      <c r="D587" s="4" t="e">
        <f>VLOOKUP(A587,'C4.iML1515'!A:C,3,FALSE)</f>
        <v>#N/A</v>
      </c>
      <c r="E587" s="4" t="e">
        <f>VLOOKUP(A587,'C4.iML1515'!A:C,2,FALSE)</f>
        <v>#N/A</v>
      </c>
    </row>
    <row r="588" spans="1:5" x14ac:dyDescent="0.2">
      <c r="A588" s="3" t="s">
        <v>155</v>
      </c>
      <c r="B588" s="3">
        <f t="shared" si="10"/>
        <v>116</v>
      </c>
      <c r="C588" s="3" t="s">
        <v>3238</v>
      </c>
      <c r="D588" s="4" t="str">
        <f>VLOOKUP(A588,'C4.iML1515'!A:C,3,FALSE)</f>
        <v>Kt2pp</v>
      </c>
      <c r="E588" s="4">
        <f>VLOOKUP(A588,'C4.iML1515'!A:C,2,FALSE)</f>
        <v>1</v>
      </c>
    </row>
    <row r="589" spans="1:5" x14ac:dyDescent="0.2">
      <c r="A589" s="3" t="s">
        <v>304</v>
      </c>
      <c r="B589" s="3">
        <f t="shared" si="10"/>
        <v>116</v>
      </c>
      <c r="C589" s="3" t="s">
        <v>3189</v>
      </c>
      <c r="D589" s="4" t="str">
        <f>VLOOKUP(A589,'C4.iML1515'!A:C,3,FALSE)</f>
        <v>3PEPTabcpp, 4PEPTabcpp</v>
      </c>
      <c r="E589" s="4">
        <f>VLOOKUP(A589,'C4.iML1515'!A:C,2,FALSE)</f>
        <v>2</v>
      </c>
    </row>
    <row r="590" spans="1:5" x14ac:dyDescent="0.2">
      <c r="A590" s="3" t="s">
        <v>305</v>
      </c>
      <c r="B590" s="3">
        <f t="shared" si="10"/>
        <v>116</v>
      </c>
      <c r="C590" s="3" t="s">
        <v>3189</v>
      </c>
      <c r="D590" s="4" t="str">
        <f>VLOOKUP(A590,'C4.iML1515'!A:C,3,FALSE)</f>
        <v>3PEPTabcpp, 4PEPTabcpp</v>
      </c>
      <c r="E590" s="4">
        <f>VLOOKUP(A590,'C4.iML1515'!A:C,2,FALSE)</f>
        <v>2</v>
      </c>
    </row>
    <row r="591" spans="1:5" x14ac:dyDescent="0.2">
      <c r="A591" s="3" t="s">
        <v>306</v>
      </c>
      <c r="B591" s="3">
        <f t="shared" si="10"/>
        <v>116</v>
      </c>
      <c r="C591" s="3" t="s">
        <v>3189</v>
      </c>
      <c r="D591" s="4" t="str">
        <f>VLOOKUP(A591,'C4.iML1515'!A:C,3,FALSE)</f>
        <v>3PEPTabcpp, 4PEPTabcpp</v>
      </c>
      <c r="E591" s="4">
        <f>VLOOKUP(A591,'C4.iML1515'!A:C,2,FALSE)</f>
        <v>2</v>
      </c>
    </row>
    <row r="592" spans="1:5" x14ac:dyDescent="0.2">
      <c r="A592" s="3" t="s">
        <v>307</v>
      </c>
      <c r="B592" s="3">
        <f t="shared" si="10"/>
        <v>116</v>
      </c>
      <c r="C592" s="3" t="s">
        <v>3189</v>
      </c>
      <c r="D592" s="4" t="str">
        <f>VLOOKUP(A592,'C4.iML1515'!A:C,3,FALSE)</f>
        <v>3PEPTabcpp, 4PEPTabcpp</v>
      </c>
      <c r="E592" s="4">
        <f>VLOOKUP(A592,'C4.iML1515'!A:C,2,FALSE)</f>
        <v>2</v>
      </c>
    </row>
    <row r="593" spans="1:5" x14ac:dyDescent="0.2">
      <c r="A593" s="3" t="s">
        <v>568</v>
      </c>
      <c r="B593" s="3">
        <f t="shared" si="10"/>
        <v>28</v>
      </c>
      <c r="C593" s="3" t="s">
        <v>3367</v>
      </c>
      <c r="D593" s="4" t="e">
        <f>VLOOKUP(A593,'C4.iML1515'!A:C,3,FALSE)</f>
        <v>#N/A</v>
      </c>
      <c r="E593" s="4" t="e">
        <f>VLOOKUP(A593,'C4.iML1515'!A:C,2,FALSE)</f>
        <v>#N/A</v>
      </c>
    </row>
    <row r="594" spans="1:5" x14ac:dyDescent="0.2">
      <c r="A594" s="3" t="s">
        <v>512</v>
      </c>
      <c r="B594" s="3">
        <f t="shared" si="10"/>
        <v>79</v>
      </c>
      <c r="C594" s="3" t="s">
        <v>3362</v>
      </c>
      <c r="D594" s="4" t="e">
        <f>VLOOKUP(A594,'C4.iML1515'!A:C,3,FALSE)</f>
        <v>#N/A</v>
      </c>
      <c r="E594" s="4" t="e">
        <f>VLOOKUP(A594,'C4.iML1515'!A:C,2,FALSE)</f>
        <v>#N/A</v>
      </c>
    </row>
    <row r="595" spans="1:5" x14ac:dyDescent="0.2">
      <c r="A595" s="3" t="s">
        <v>513</v>
      </c>
      <c r="B595" s="3">
        <f t="shared" si="10"/>
        <v>64</v>
      </c>
      <c r="C595" s="3" t="s">
        <v>3363</v>
      </c>
      <c r="D595" s="4" t="e">
        <f>VLOOKUP(A595,'C4.iML1515'!A:C,3,FALSE)</f>
        <v>#N/A</v>
      </c>
      <c r="E595" s="4" t="e">
        <f>VLOOKUP(A595,'C4.iML1515'!A:C,2,FALSE)</f>
        <v>#N/A</v>
      </c>
    </row>
    <row r="596" spans="1:5" x14ac:dyDescent="0.2">
      <c r="A596" s="3" t="s">
        <v>98</v>
      </c>
      <c r="B596" s="3">
        <f t="shared" si="10"/>
        <v>135</v>
      </c>
      <c r="C596" s="3" t="s">
        <v>3138</v>
      </c>
      <c r="D596" s="4" t="e">
        <f>VLOOKUP(A596,'C4.iML1515'!A:C,3,FALSE)</f>
        <v>#N/A</v>
      </c>
      <c r="E596" s="4" t="e">
        <f>VLOOKUP(A596,'C4.iML1515'!A:C,2,FALSE)</f>
        <v>#N/A</v>
      </c>
    </row>
    <row r="597" spans="1:5" x14ac:dyDescent="0.2">
      <c r="A597" s="3" t="s">
        <v>518</v>
      </c>
      <c r="B597" s="3">
        <f t="shared" si="10"/>
        <v>5</v>
      </c>
      <c r="C597" s="3" t="s">
        <v>3200</v>
      </c>
      <c r="D597" s="4" t="str">
        <f>VLOOKUP(A597,'C4.iML1515'!A:C,3,FALSE)</f>
        <v>URAt2pp</v>
      </c>
      <c r="E597" s="4">
        <f>VLOOKUP(A597,'C4.iML1515'!A:C,2,FALSE)</f>
        <v>1</v>
      </c>
    </row>
    <row r="598" spans="1:5" x14ac:dyDescent="0.2">
      <c r="A598" s="3" t="s">
        <v>519</v>
      </c>
      <c r="B598" s="3">
        <f t="shared" si="10"/>
        <v>2</v>
      </c>
      <c r="C598" s="3" t="s">
        <v>3055</v>
      </c>
      <c r="D598" s="4" t="str">
        <f>VLOOKUP(A598,'C4.iML1515'!A:C,3,FALSE)</f>
        <v>URAt2pp</v>
      </c>
      <c r="E598" s="4">
        <f>VLOOKUP(A598,'C4.iML1515'!A:C,2,FALSE)</f>
        <v>1</v>
      </c>
    </row>
    <row r="599" spans="1:5" x14ac:dyDescent="0.2">
      <c r="A599" s="3" t="s">
        <v>522</v>
      </c>
      <c r="B599" s="3">
        <f t="shared" si="10"/>
        <v>177</v>
      </c>
      <c r="C599" s="3" t="s">
        <v>3157</v>
      </c>
      <c r="D599" s="4" t="str">
        <f>VLOOKUP(A599,'C4.iML1515'!A:C,3,FALSE)</f>
        <v>INOSTt4pp</v>
      </c>
      <c r="E599" s="4">
        <f>VLOOKUP(A599,'C4.iML1515'!A:C,2,FALSE)</f>
        <v>1</v>
      </c>
    </row>
    <row r="600" spans="1:5" x14ac:dyDescent="0.2">
      <c r="A600" s="3" t="s">
        <v>369</v>
      </c>
      <c r="B600" s="3">
        <f t="shared" si="10"/>
        <v>181</v>
      </c>
      <c r="C600" s="3" t="s">
        <v>3315</v>
      </c>
      <c r="D600" s="4" t="str">
        <f>VLOOKUP(A600,'C4.iML1515'!A:C,3,FALSE)</f>
        <v>RIBabcpp, GALabcpp</v>
      </c>
      <c r="E600" s="4">
        <f>VLOOKUP(A600,'C4.iML1515'!A:C,2,FALSE)</f>
        <v>2</v>
      </c>
    </row>
    <row r="601" spans="1:5" x14ac:dyDescent="0.2">
      <c r="A601" s="3" t="s">
        <v>370</v>
      </c>
      <c r="B601" s="3">
        <f t="shared" si="10"/>
        <v>181</v>
      </c>
      <c r="C601" s="3" t="s">
        <v>3315</v>
      </c>
      <c r="D601" s="4" t="str">
        <f>VLOOKUP(A601,'C4.iML1515'!A:C,3,FALSE)</f>
        <v>RIBabcpp, GALabcpp</v>
      </c>
      <c r="E601" s="4">
        <f>VLOOKUP(A601,'C4.iML1515'!A:C,2,FALSE)</f>
        <v>2</v>
      </c>
    </row>
    <row r="602" spans="1:5" x14ac:dyDescent="0.2">
      <c r="A602" s="3" t="s">
        <v>371</v>
      </c>
      <c r="B602" s="3">
        <f t="shared" si="10"/>
        <v>181</v>
      </c>
      <c r="C602" s="3" t="s">
        <v>3315</v>
      </c>
      <c r="D602" s="4" t="str">
        <f>VLOOKUP(A602,'C4.iML1515'!A:C,3,FALSE)</f>
        <v>RIBabcpp, GALabcpp</v>
      </c>
      <c r="E602" s="4">
        <f>VLOOKUP(A602,'C4.iML1515'!A:C,2,FALSE)</f>
        <v>2</v>
      </c>
    </row>
    <row r="603" spans="1:5" x14ac:dyDescent="0.2">
      <c r="A603" s="3" t="s">
        <v>372</v>
      </c>
      <c r="B603" s="3">
        <f t="shared" si="10"/>
        <v>181</v>
      </c>
      <c r="C603" s="3" t="s">
        <v>3315</v>
      </c>
      <c r="D603" s="4" t="str">
        <f>VLOOKUP(A603,'C4.iML1515'!A:C,3,FALSE)</f>
        <v>RIBabcpp, GALabcpp</v>
      </c>
      <c r="E603" s="4">
        <f>VLOOKUP(A603,'C4.iML1515'!A:C,2,FALSE)</f>
        <v>2</v>
      </c>
    </row>
    <row r="604" spans="1:5" x14ac:dyDescent="0.2">
      <c r="A604" s="3" t="s">
        <v>373</v>
      </c>
      <c r="B604" s="3">
        <f t="shared" si="10"/>
        <v>181</v>
      </c>
      <c r="C604" s="3" t="s">
        <v>3315</v>
      </c>
      <c r="D604" s="4" t="e">
        <f>VLOOKUP(A604,'C4.iML1515'!A:C,3,FALSE)</f>
        <v>#N/A</v>
      </c>
      <c r="E604" s="4" t="e">
        <f>VLOOKUP(A604,'C4.iML1515'!A:C,2,FALSE)</f>
        <v>#N/A</v>
      </c>
    </row>
    <row r="605" spans="1:5" x14ac:dyDescent="0.2">
      <c r="A605" s="3" t="s">
        <v>374</v>
      </c>
      <c r="B605" s="3">
        <f t="shared" si="10"/>
        <v>181</v>
      </c>
      <c r="C605" s="3" t="s">
        <v>3315</v>
      </c>
      <c r="D605" s="4" t="e">
        <f>VLOOKUP(A605,'C4.iML1515'!A:C,3,FALSE)</f>
        <v>#N/A</v>
      </c>
      <c r="E605" s="4" t="e">
        <f>VLOOKUP(A605,'C4.iML1515'!A:C,2,FALSE)</f>
        <v>#N/A</v>
      </c>
    </row>
    <row r="606" spans="1:5" x14ac:dyDescent="0.2">
      <c r="A606" s="3" t="s">
        <v>375</v>
      </c>
      <c r="B606" s="3">
        <f t="shared" si="10"/>
        <v>181</v>
      </c>
      <c r="C606" s="3" t="s">
        <v>3315</v>
      </c>
      <c r="D606" s="4" t="e">
        <f>VLOOKUP(A606,'C4.iML1515'!A:C,3,FALSE)</f>
        <v>#N/A</v>
      </c>
      <c r="E606" s="4" t="e">
        <f>VLOOKUP(A606,'C4.iML1515'!A:C,2,FALSE)</f>
        <v>#N/A</v>
      </c>
    </row>
    <row r="607" spans="1:5" x14ac:dyDescent="0.2">
      <c r="A607" s="3" t="s">
        <v>57</v>
      </c>
      <c r="B607" s="3">
        <f t="shared" si="10"/>
        <v>178</v>
      </c>
      <c r="C607" s="3" t="s">
        <v>3156</v>
      </c>
      <c r="D607" s="4" t="str">
        <f>VLOOKUP(A607,'C4.iML1515'!A:C,3,FALSE)</f>
        <v>DHPStr</v>
      </c>
      <c r="E607" s="4">
        <f>VLOOKUP(A607,'C4.iML1515'!A:C,2,FALSE)</f>
        <v>1</v>
      </c>
    </row>
    <row r="608" spans="1:5" x14ac:dyDescent="0.2">
      <c r="A608" s="3" t="s">
        <v>41</v>
      </c>
      <c r="B608" s="3">
        <f t="shared" si="10"/>
        <v>12</v>
      </c>
      <c r="C608" s="3" t="s">
        <v>3205</v>
      </c>
      <c r="D608" s="4" t="str">
        <f>VLOOKUP(A608,'C4.iML1515'!A:C,3,FALSE)</f>
        <v>XYLt2pp</v>
      </c>
      <c r="E608" s="4">
        <f>VLOOKUP(A608,'C4.iML1515'!A:C,2,FALSE)</f>
        <v>1</v>
      </c>
    </row>
    <row r="609" spans="1:5" x14ac:dyDescent="0.2">
      <c r="A609" s="3" t="s">
        <v>42</v>
      </c>
      <c r="B609" s="3">
        <f t="shared" si="10"/>
        <v>21</v>
      </c>
      <c r="C609" s="3" t="s">
        <v>3163</v>
      </c>
      <c r="D609" s="4" t="str">
        <f>VLOOKUP(A609,'C4.iML1515'!A:C,3,FALSE)</f>
        <v>GALt2pp, GLCt2pp</v>
      </c>
      <c r="E609" s="4">
        <f>VLOOKUP(A609,'C4.iML1515'!A:C,2,FALSE)</f>
        <v>2</v>
      </c>
    </row>
    <row r="610" spans="1:5" x14ac:dyDescent="0.2">
      <c r="A610" s="3" t="s">
        <v>43</v>
      </c>
      <c r="B610" s="3">
        <f t="shared" si="10"/>
        <v>20</v>
      </c>
      <c r="C610" s="3" t="s">
        <v>3164</v>
      </c>
      <c r="D610" s="4" t="str">
        <f>VLOOKUP(A610,'C4.iML1515'!A:C,3,FALSE)</f>
        <v>ARBt2rpp</v>
      </c>
      <c r="E610" s="4">
        <f>VLOOKUP(A610,'C4.iML1515'!A:C,2,FALSE)</f>
        <v>1</v>
      </c>
    </row>
    <row r="611" spans="1:5" x14ac:dyDescent="0.2">
      <c r="A611" s="3" t="s">
        <v>56</v>
      </c>
      <c r="B611" s="3">
        <f t="shared" si="10"/>
        <v>3</v>
      </c>
      <c r="C611" s="3" t="s">
        <v>3249</v>
      </c>
      <c r="D611" s="4" t="str">
        <f>VLOOKUP(A611,'C4.iML1515'!A:C,3,FALSE)</f>
        <v>METGLCURt2pp</v>
      </c>
      <c r="E611" s="4">
        <f>VLOOKUP(A611,'C4.iML1515'!A:C,2,FALSE)</f>
        <v>1</v>
      </c>
    </row>
    <row r="612" spans="1:5" x14ac:dyDescent="0.2">
      <c r="A612" s="3" t="s">
        <v>58</v>
      </c>
      <c r="B612" s="3">
        <f t="shared" si="10"/>
        <v>4</v>
      </c>
      <c r="C612" s="3" t="s">
        <v>3400</v>
      </c>
      <c r="D612" s="4" t="str">
        <f>VLOOKUP(A612,'C4.iML1515'!A:C,3,FALSE)</f>
        <v>SQtr</v>
      </c>
      <c r="E612" s="4">
        <f>VLOOKUP(A612,'C4.iML1515'!A:C,2,FALSE)</f>
        <v>1</v>
      </c>
    </row>
    <row r="613" spans="1:5" x14ac:dyDescent="0.2">
      <c r="A613" s="3" t="s">
        <v>29</v>
      </c>
      <c r="B613" s="3">
        <f t="shared" si="10"/>
        <v>190</v>
      </c>
      <c r="C613" s="3" t="s">
        <v>3465</v>
      </c>
      <c r="D613" s="4" t="str">
        <f>VLOOKUP(A613,'C4.iML1515'!A:C,3,FALSE)</f>
        <v>ACNAMtex</v>
      </c>
      <c r="E613" s="4">
        <f>VLOOKUP(A613,'C4.iML1515'!A:C,2,FALSE)</f>
        <v>1</v>
      </c>
    </row>
    <row r="614" spans="1:5" x14ac:dyDescent="0.2">
      <c r="A614" s="3" t="s">
        <v>509</v>
      </c>
      <c r="B614" s="3">
        <f t="shared" si="10"/>
        <v>179</v>
      </c>
      <c r="C614" s="3" t="s">
        <v>3360</v>
      </c>
      <c r="D614" s="4" t="str">
        <f>VLOOKUP(A614,'C4.iML1515'!A:C,3,FALSE)</f>
        <v>CMtpp, FUSAtpp, MINCYCtpp, DOXRBCNtpp, NOVBCNtpp, TTRCYCtpp, RFAMPtpp</v>
      </c>
      <c r="E614" s="4">
        <f>VLOOKUP(A614,'C4.iML1515'!A:C,2,FALSE)</f>
        <v>7</v>
      </c>
    </row>
    <row r="615" spans="1:5" x14ac:dyDescent="0.2">
      <c r="A615" s="3" t="s">
        <v>32</v>
      </c>
      <c r="B615" s="3">
        <f t="shared" si="10"/>
        <v>217</v>
      </c>
      <c r="C615" s="3" t="s">
        <v>3133</v>
      </c>
      <c r="D615" s="4" t="e">
        <f>VLOOKUP(A615,'C4.iML1515'!A:C,3,FALSE)</f>
        <v>#N/A</v>
      </c>
      <c r="E615" s="4" t="e">
        <f>VLOOKUP(A615,'C4.iML1515'!A:C,2,FALSE)</f>
        <v>#N/A</v>
      </c>
    </row>
    <row r="616" spans="1:5" x14ac:dyDescent="0.2">
      <c r="A616" s="3" t="s">
        <v>64</v>
      </c>
      <c r="B616" s="3">
        <f t="shared" si="10"/>
        <v>217</v>
      </c>
      <c r="C616" s="3" t="s">
        <v>3133</v>
      </c>
      <c r="D616" s="4" t="e">
        <f>VLOOKUP(A616,'C4.iML1515'!A:C,3,FALSE)</f>
        <v>#N/A</v>
      </c>
      <c r="E616" s="4" t="e">
        <f>VLOOKUP(A616,'C4.iML1515'!A:C,2,FALSE)</f>
        <v>#N/A</v>
      </c>
    </row>
    <row r="617" spans="1:5" x14ac:dyDescent="0.2">
      <c r="A617" s="3" t="s">
        <v>490</v>
      </c>
      <c r="B617" s="3">
        <f t="shared" si="10"/>
        <v>218</v>
      </c>
      <c r="C617" s="3" t="s">
        <v>3127</v>
      </c>
      <c r="D617" s="4" t="e">
        <f>VLOOKUP(A617,'C4.iML1515'!A:C,3,FALSE)</f>
        <v>#N/A</v>
      </c>
      <c r="E617" s="4" t="e">
        <f>VLOOKUP(A617,'C4.iML1515'!A:C,2,FALSE)</f>
        <v>#N/A</v>
      </c>
    </row>
    <row r="618" spans="1:5" x14ac:dyDescent="0.2">
      <c r="A618" s="3" t="s">
        <v>491</v>
      </c>
      <c r="B618" s="3">
        <f t="shared" si="10"/>
        <v>218</v>
      </c>
      <c r="C618" s="3" t="s">
        <v>3127</v>
      </c>
      <c r="D618" s="4" t="str">
        <f>VLOOKUP(A618,'C4.iML1515'!A:C,3,FALSE)</f>
        <v>THRt2pp</v>
      </c>
      <c r="E618" s="4">
        <f>VLOOKUP(A618,'C4.iML1515'!A:C,2,FALSE)</f>
        <v>1</v>
      </c>
    </row>
    <row r="619" spans="1:5" x14ac:dyDescent="0.2">
      <c r="A619" s="3" t="s">
        <v>492</v>
      </c>
      <c r="B619" s="3">
        <f t="shared" si="10"/>
        <v>218</v>
      </c>
      <c r="C619" s="3" t="s">
        <v>3127</v>
      </c>
      <c r="D619" s="4" t="e">
        <f>VLOOKUP(A619,'C4.iML1515'!A:C,3,FALSE)</f>
        <v>#N/A</v>
      </c>
      <c r="E619" s="4" t="e">
        <f>VLOOKUP(A619,'C4.iML1515'!A:C,2,FALSE)</f>
        <v>#N/A</v>
      </c>
    </row>
    <row r="620" spans="1:5" x14ac:dyDescent="0.2">
      <c r="A620" s="3" t="s">
        <v>496</v>
      </c>
      <c r="B620" s="3">
        <f t="shared" si="10"/>
        <v>218</v>
      </c>
      <c r="C620" s="3" t="s">
        <v>3127</v>
      </c>
      <c r="D620" s="4" t="e">
        <f>VLOOKUP(A620,'C4.iML1515'!A:C,3,FALSE)</f>
        <v>#N/A</v>
      </c>
      <c r="E620" s="4" t="e">
        <f>VLOOKUP(A620,'C4.iML1515'!A:C,2,FALSE)</f>
        <v>#N/A</v>
      </c>
    </row>
    <row r="621" spans="1:5" x14ac:dyDescent="0.2">
      <c r="A621" s="3" t="s">
        <v>497</v>
      </c>
      <c r="B621" s="3">
        <f t="shared" si="10"/>
        <v>218</v>
      </c>
      <c r="C621" s="3" t="s">
        <v>3127</v>
      </c>
      <c r="D621" s="4" t="e">
        <f>VLOOKUP(A621,'C4.iML1515'!A:C,3,FALSE)</f>
        <v>#N/A</v>
      </c>
      <c r="E621" s="4" t="e">
        <f>VLOOKUP(A621,'C4.iML1515'!A:C,2,FALSE)</f>
        <v>#N/A</v>
      </c>
    </row>
    <row r="622" spans="1:5" x14ac:dyDescent="0.2">
      <c r="A622" s="3" t="s">
        <v>498</v>
      </c>
      <c r="B622" s="3">
        <f t="shared" si="10"/>
        <v>3</v>
      </c>
      <c r="C622" s="3" t="s">
        <v>3056</v>
      </c>
      <c r="D622" s="4" t="str">
        <f>VLOOKUP(A622,'C4.iML1515'!A:C,3,FALSE)</f>
        <v>SERt2rpp</v>
      </c>
      <c r="E622" s="4">
        <f>VLOOKUP(A622,'C4.iML1515'!A:C,2,FALSE)</f>
        <v>1</v>
      </c>
    </row>
    <row r="623" spans="1:5" x14ac:dyDescent="0.2">
      <c r="A623" s="3" t="s">
        <v>499</v>
      </c>
      <c r="B623" s="3">
        <f t="shared" si="10"/>
        <v>3</v>
      </c>
      <c r="C623" s="3" t="s">
        <v>3056</v>
      </c>
      <c r="D623" s="4" t="str">
        <f>VLOOKUP(A623,'C4.iML1515'!A:C,3,FALSE)</f>
        <v>THRt2rpp, SERt2rpp</v>
      </c>
      <c r="E623" s="4">
        <f>VLOOKUP(A623,'C4.iML1515'!A:C,2,FALSE)</f>
        <v>2</v>
      </c>
    </row>
    <row r="624" spans="1:5" x14ac:dyDescent="0.2">
      <c r="A624" s="3" t="s">
        <v>63</v>
      </c>
      <c r="B624" s="3">
        <f t="shared" si="10"/>
        <v>218</v>
      </c>
      <c r="C624" s="3" t="s">
        <v>3160</v>
      </c>
      <c r="D624" s="4" t="e">
        <f>VLOOKUP(A624,'C4.iML1515'!A:C,3,FALSE)</f>
        <v>#N/A</v>
      </c>
      <c r="E624" s="4" t="e">
        <f>VLOOKUP(A624,'C4.iML1515'!A:C,2,FALSE)</f>
        <v>#N/A</v>
      </c>
    </row>
    <row r="625" spans="1:5" x14ac:dyDescent="0.2">
      <c r="A625" s="3" t="s">
        <v>494</v>
      </c>
      <c r="B625" s="3">
        <f t="shared" si="10"/>
        <v>6</v>
      </c>
      <c r="C625" s="3" t="s">
        <v>3284</v>
      </c>
      <c r="D625" s="4" t="str">
        <f>VLOOKUP(A625,'C4.iML1515'!A:C,3,FALSE)</f>
        <v>PROt2rpp</v>
      </c>
      <c r="E625" s="4">
        <f>VLOOKUP(A625,'C4.iML1515'!A:C,2,FALSE)</f>
        <v>1</v>
      </c>
    </row>
    <row r="626" spans="1:5" x14ac:dyDescent="0.2">
      <c r="A626" s="3" t="s">
        <v>495</v>
      </c>
      <c r="B626" s="3">
        <f t="shared" si="10"/>
        <v>12</v>
      </c>
      <c r="C626" s="3" t="s">
        <v>3217</v>
      </c>
      <c r="D626" s="4" t="str">
        <f>VLOOKUP(A626,'C4.iML1515'!A:C,3,FALSE)</f>
        <v>DSERt2pp, GLYt2pp, ALAt2pp, BALAt2pp, DALAt2pp</v>
      </c>
      <c r="E626" s="4">
        <f>VLOOKUP(A626,'C4.iML1515'!A:C,2,FALSE)</f>
        <v>5</v>
      </c>
    </row>
    <row r="627" spans="1:5" x14ac:dyDescent="0.2">
      <c r="A627" s="3" t="s">
        <v>502</v>
      </c>
      <c r="B627" s="3">
        <f t="shared" si="10"/>
        <v>18</v>
      </c>
      <c r="C627" s="3" t="s">
        <v>3185</v>
      </c>
      <c r="D627" s="4" t="str">
        <f>VLOOKUP(A627,'C4.iML1515'!A:C,3,FALSE)</f>
        <v>ABUTt2pp</v>
      </c>
      <c r="E627" s="4">
        <f>VLOOKUP(A627,'C4.iML1515'!A:C,2,FALSE)</f>
        <v>1</v>
      </c>
    </row>
    <row r="628" spans="1:5" x14ac:dyDescent="0.2">
      <c r="A628" s="3" t="s">
        <v>70</v>
      </c>
      <c r="B628" s="3">
        <f t="shared" si="10"/>
        <v>224</v>
      </c>
      <c r="C628" s="3" t="s">
        <v>3162</v>
      </c>
      <c r="D628" s="4" t="str">
        <f>VLOOKUP(A628,'C4.iML1515'!A:C,3,FALSE)</f>
        <v>ASPTA, LEUTAi, PHETA1, TYRTA</v>
      </c>
      <c r="E628" s="4">
        <f>VLOOKUP(A628,'C4.iML1515'!A:C,2,FALSE)</f>
        <v>4</v>
      </c>
    </row>
    <row r="629" spans="1:5" x14ac:dyDescent="0.2">
      <c r="A629" s="3" t="s">
        <v>71</v>
      </c>
      <c r="B629" s="3">
        <f t="shared" si="10"/>
        <v>224</v>
      </c>
      <c r="C629" s="3" t="s">
        <v>3162</v>
      </c>
      <c r="D629" s="4" t="str">
        <f>VLOOKUP(A629,'C4.iML1515'!A:C,3,FALSE)</f>
        <v>ASPTA, PHETA1, TYRTA, CYSTA</v>
      </c>
      <c r="E629" s="4">
        <f>VLOOKUP(A629,'C4.iML1515'!A:C,2,FALSE)</f>
        <v>4</v>
      </c>
    </row>
    <row r="630" spans="1:5" x14ac:dyDescent="0.2">
      <c r="A630" s="3" t="s">
        <v>505</v>
      </c>
      <c r="B630" s="3">
        <f t="shared" si="10"/>
        <v>4</v>
      </c>
      <c r="C630" s="3" t="s">
        <v>3285</v>
      </c>
      <c r="D630" s="4" t="e">
        <f>VLOOKUP(A630,'C4.iML1515'!A:C,3,FALSE)</f>
        <v>#N/A</v>
      </c>
      <c r="E630" s="4" t="e">
        <f>VLOOKUP(A630,'C4.iML1515'!A:C,2,FALSE)</f>
        <v>#N/A</v>
      </c>
    </row>
    <row r="631" spans="1:5" x14ac:dyDescent="0.2">
      <c r="A631" s="3" t="s">
        <v>34</v>
      </c>
      <c r="B631" s="3">
        <f t="shared" ref="B631:B665" si="11">LEN(C631)-LEN(SUBSTITUTE(C631,",",""))+1</f>
        <v>228</v>
      </c>
      <c r="C631" s="3" t="s">
        <v>3137</v>
      </c>
      <c r="D631" s="4" t="e">
        <f>VLOOKUP(A631,'C4.iML1515'!A:C,3,FALSE)</f>
        <v>#N/A</v>
      </c>
      <c r="E631" s="4" t="e">
        <f>VLOOKUP(A631,'C4.iML1515'!A:C,2,FALSE)</f>
        <v>#N/A</v>
      </c>
    </row>
    <row r="632" spans="1:5" x14ac:dyDescent="0.2">
      <c r="A632" s="3" t="s">
        <v>35</v>
      </c>
      <c r="B632" s="3">
        <f t="shared" si="11"/>
        <v>228</v>
      </c>
      <c r="C632" s="3" t="s">
        <v>3137</v>
      </c>
      <c r="D632" s="4" t="e">
        <f>VLOOKUP(A632,'C4.iML1515'!A:C,3,FALSE)</f>
        <v>#N/A</v>
      </c>
      <c r="E632" s="4" t="e">
        <f>VLOOKUP(A632,'C4.iML1515'!A:C,2,FALSE)</f>
        <v>#N/A</v>
      </c>
    </row>
    <row r="633" spans="1:5" x14ac:dyDescent="0.2">
      <c r="A633" s="3" t="s">
        <v>493</v>
      </c>
      <c r="B633" s="3">
        <f t="shared" si="11"/>
        <v>7</v>
      </c>
      <c r="C633" s="3" t="s">
        <v>3203</v>
      </c>
      <c r="D633" s="4" t="str">
        <f>VLOOKUP(A633,'C4.iML1515'!A:C,3,FALSE)</f>
        <v>MMETt2pp</v>
      </c>
      <c r="E633" s="4">
        <f>VLOOKUP(A633,'C4.iML1515'!A:C,2,FALSE)</f>
        <v>1</v>
      </c>
    </row>
    <row r="634" spans="1:5" x14ac:dyDescent="0.2">
      <c r="A634" s="3" t="s">
        <v>500</v>
      </c>
      <c r="B634" s="3">
        <f t="shared" si="11"/>
        <v>6</v>
      </c>
      <c r="C634" s="3" t="s">
        <v>3284</v>
      </c>
      <c r="D634" s="4" t="str">
        <f>VLOOKUP(A634,'C4.iML1515'!A:C,3,FALSE)</f>
        <v>PHEt2rpp</v>
      </c>
      <c r="E634" s="4">
        <f>VLOOKUP(A634,'C4.iML1515'!A:C,2,FALSE)</f>
        <v>1</v>
      </c>
    </row>
    <row r="635" spans="1:5" x14ac:dyDescent="0.2">
      <c r="A635" s="3" t="s">
        <v>504</v>
      </c>
      <c r="B635" s="3">
        <f t="shared" si="11"/>
        <v>13</v>
      </c>
      <c r="C635" s="3" t="s">
        <v>3283</v>
      </c>
      <c r="D635" s="4" t="str">
        <f>VLOOKUP(A635,'C4.iML1515'!A:C,3,FALSE)</f>
        <v>TRPt2rpp, TYRt2rpp, HISt2rpp, PHEt2rpp</v>
      </c>
      <c r="E635" s="4">
        <f>VLOOKUP(A635,'C4.iML1515'!A:C,2,FALSE)</f>
        <v>4</v>
      </c>
    </row>
    <row r="636" spans="1:5" x14ac:dyDescent="0.2">
      <c r="A636" s="3" t="s">
        <v>13</v>
      </c>
      <c r="B636" s="3">
        <f t="shared" si="11"/>
        <v>229</v>
      </c>
      <c r="C636" s="3" t="s">
        <v>3120</v>
      </c>
      <c r="D636" s="4" t="e">
        <f>VLOOKUP(A636,'C4.iML1515'!A:C,3,FALSE)</f>
        <v>#N/A</v>
      </c>
      <c r="E636" s="4" t="e">
        <f>VLOOKUP(A636,'C4.iML1515'!A:C,2,FALSE)</f>
        <v>#N/A</v>
      </c>
    </row>
    <row r="637" spans="1:5" x14ac:dyDescent="0.2">
      <c r="A637" s="3" t="s">
        <v>501</v>
      </c>
      <c r="B637" s="3">
        <f t="shared" si="11"/>
        <v>6</v>
      </c>
      <c r="C637" s="3" t="s">
        <v>3204</v>
      </c>
      <c r="D637" s="4" t="str">
        <f>VLOOKUP(A637,'C4.iML1515'!A:C,3,FALSE)</f>
        <v>LYSt2pp</v>
      </c>
      <c r="E637" s="4">
        <f>VLOOKUP(A637,'C4.iML1515'!A:C,2,FALSE)</f>
        <v>1</v>
      </c>
    </row>
    <row r="638" spans="1:5" x14ac:dyDescent="0.2">
      <c r="A638" s="3" t="s">
        <v>516</v>
      </c>
      <c r="B638" s="3">
        <f t="shared" si="11"/>
        <v>9</v>
      </c>
      <c r="C638" s="3" t="s">
        <v>3197</v>
      </c>
      <c r="D638" s="4" t="e">
        <f>VLOOKUP(A638,'C4.iML1515'!A:C,3,FALSE)</f>
        <v>#N/A</v>
      </c>
      <c r="E638" s="4" t="e">
        <f>VLOOKUP(A638,'C4.iML1515'!A:C,2,FALSE)</f>
        <v>#N/A</v>
      </c>
    </row>
    <row r="639" spans="1:5" x14ac:dyDescent="0.2">
      <c r="A639" s="3" t="s">
        <v>17</v>
      </c>
      <c r="B639" s="3">
        <f t="shared" si="11"/>
        <v>1</v>
      </c>
      <c r="C639" s="3" t="s">
        <v>360</v>
      </c>
      <c r="D639" s="4" t="str">
        <f>VLOOKUP(A639,'C4.iML1515'!A:C,3,FALSE)</f>
        <v>26DAHtex, HCINNMtex, HPPPNtex, ACtex, ACALDtex, ACMANAtex, ACMUMtex, GLUtex, GLYtex, GLYALDtex, GLYBtex, GLYCtex, GLYC3Ptex, GLYCLTtex, GTPtex, Htex, H2tex, H2Otex, DAPtex, 12PPDStex, DDGLCNtex, GALURtex, GALtex, GALCTtex, GALCTNtex, GALTtex, GAMtex, GBBTNtex, INDOLEtex, L_LACtex, HIStex, HXAtex, HYXNtex, IDONtex, ILEtex, INSTtex, Ktex, GLCRtex, GLCNtex, GLCURtex, GLNtex, O2tex, OCTAtex, D_LACtex, ORNtex, FRULYStex, ASPtex, PHEtex, PItex, RMNtex, LCTStex, LEUtex, LYStex, LYXtex, MANtex, MAN6Ptex, MELIBtex, DMSOtex, FRUtex, FUCtex, FUMtex, FE2tex, NMNtex, NO2tex, 23CAMPtex, 23CCMPtex, 23CUMPtex, 23CGMPtex, 3AMPtex, 3CMPtex, GDPtex, TMAtex, TMAOtex, TREtex, TRPtex, PNTOtex, TSULtex, TYRtex, URAtex, UREAtex, ETHSO3tex, BUTSO3tex, LIPOtex, VALtex, XANtex, XYLtex, PPPNtex, ABUTtex, PPTtex, GALBDtex, PTRCtex, PYRtex, SULFACtex, DSERtex, SERtex, NOtex, N2Otex, PEAMNtex, PACALDtex, ACGAL1Ptex, ACGALtex, GLCUR1Ptex, UDPGLCURtex, ISETACtex, UDPGtex, UDPGALtex, ACGAM1Ptex, UACGAMtex, UDPACGALtex, CYANtex, SO3tex, TCYNTtex, METSOX1tex, METSOX2tex, 3UMPtex, MSO3tex, 3GMPtex, SO4tex, DOPAtex, 4HOXPACDtex, SPMDtex, ETHAtex, G3PStex, SUCCtex, SUCRtex, GLYC2Ptex, PSERtex, TARTRtex, R5Ptex, THRPtex, TYRPtex, TAURtex, THRtex, THMDtex, CITtex, ACGAtex, METDtex, METtex, MNLtex, G6Ptex, NAtex, MOBDtex, NI2tex, NACtex, NH4tex, H2O2tex, ADEtex, ASO3tex, AGMtex, ALAtex, BALAtex, DALAtex, MANGLYCtex, AMPtex, FRUURtex, ARBtex, ARGtex, ASCBtex, GLYCAtex, BUTtex, CHLtex, MMETtex, FE3tex, MG2tex, Zn2tex, CD2tex, CO2tex, CRNtex, COBALT2tex, DINStex, DIMPtex, DMStex, CSNtex, CYNTtex, HG2tex, XTSNtex, CYStex, CYTDtex, 4PEPTtex, DHAtex, ETOHtex, DCAtex, ACACtex, DGSNtex, H2Stex, TYMtex, CMPtex, DUMPtex, XMPtex, 3PEPTtex, ANHGMtex, FALDtex, CU2tex, CLtex, CYSDtex, GMPtex, IMPtex, G3PItex, G3PGtex, G3PEtex, G3PCtex, UMPtex, G1Ptex, SKMtex, MNtex, GAL1Ptex, O2Stex, HOMtex, SO2tex, DAMPtex, DCMPtex, DGMPtex, DTMPtex, ACSERtex, ALAALAtex, MALtex, NO3tex, RIBtex, THMtex, XYLUtex, ALLtex, 34dhpactex, PROtex, 23DAPPAtex, GSNtex, SBTtex, FORtex, GLCtex_copy2, AKGtex, ALLTNtex, ASNtex, PPALtex, CA2tex, CUtex, 12PPDRtex, PROGLYtex, F6Ptex, GAMAN6Ptex, CGLYtex, GTHOXtex, GTHRDtex, GALCTNLtex, MALDtex, OROTtex, 5DGLCNtex, TUNGStex, 5MTRtex, PPAtex, PSCLYStex, THYMtex, LALADGLUtex, 3HPPtex, MINCYCtex, DOXRBCNtex, SELtex, MEOHtex, TTRCYCtex, CMtex, LALALGLUtex, SLNTtex, TARTRDtex, BTNtex, ARBTtex, PYDXtex, PYDXNtex, DXYLONtex, PYDAMtex, PSURItex, CHTBStex, FMNtex, CRNDtex, CLBtex, FADtex, 2DGLCtex, URATEtex, METGLCURtex, AI2tex, Ftex, CYSItex, CS1tex, FUSAtex, MEPNtex, 4ABZGLUtex, QUIN2tex</v>
      </c>
      <c r="E639" s="4">
        <f>VLOOKUP(A639,'C4.iML1515'!A:C,2,FALSE)</f>
        <v>284</v>
      </c>
    </row>
    <row r="640" spans="1:5" x14ac:dyDescent="0.2">
      <c r="A640" s="3" t="s">
        <v>18</v>
      </c>
      <c r="B640" s="3">
        <f t="shared" si="11"/>
        <v>1788</v>
      </c>
      <c r="C640" s="3" t="s">
        <v>3121</v>
      </c>
      <c r="D640" s="4" t="str">
        <f>VLOOKUP(A640,'C4.iML1515'!A:C,3,FALSE)</f>
        <v>26DAHtex, HCINNMtex, HPPPNtex, ACtex, ACALDtex, ACMANAtex, ACMUMtex, GLUtex, GLYtex, GLYALDtex, GLYBtex, GLYCtex, GLYC3Ptex, GLYCLTtex, GTPtex, Htex, H2tex, H2Otex, DAPtex, 12PPDStex, DDGLCNtex, GALURtex, GALtex, GALCTtex, GALCTNtex, GALTtex, GAMtex, GBBTNtex, INDOLEtex, L_LACtex, HIStex, HXAtex, HYXNtex, IDONtex, ILEtex, INSTtex, Ktex, GLCRtex, GLCNtex, GLCURtex, GLNtex, O2tex, OCTAtex, D_LACtex, ORNtex, FRULYStex, ASPtex, PHEtex, PItex, RMNtex, LCTStex, LEUtex, LYStex, LYXtex, MANtex, MAN6Ptex, MELIBtex, DMSOtex, FRUtex, FUCtex, FUMtex, FE2tex, NMNtex, NO2tex, 23CAMPtex, 23CCMPtex, 23CUMPtex, 23CGMPtex, 3AMPtex, 3CMPtex, GDPtex, TMAtex, TMAOtex, TREtex, TRPtex, PNTOtex, TSULtex, TYRtex, URAtex, UREAtex, ETHSO3tex, BUTSO3tex, LIPOtex, VALtex, XANtex, XYLtex, PPPNtex, ABUTtex, PPTtex, GALBDtex, PTRCtex, PYRtex, SULFACtex, DSERtex, SERtex, NOtex, N2Otex, PEAMNtex, PACALDtex, ACGAL1Ptex, ACGALtex, GLCUR1Ptex, UDPGLCURtex, ISETACtex, UDPGtex, UDPGALtex, ACGAM1Ptex, UACGAMtex, UDPACGALtex, CYANtex, SO3tex, TCYNTtex, METSOX1tex, METSOX2tex, 3UMPtex, MSO3tex, 3GMPtex, SO4tex, DOPAtex, 4HOXPACDtex, SPMDtex, ETHAtex, G3PStex, SUCCtex, SUCRtex, GLYC2Ptex, PSERtex, TARTRtex, R5Ptex, THRPtex, TYRPtex, TAURtex, THRtex, THMDtex, CITtex, ACGAtex, METDtex, METtex, MNLtex, G6Ptex, NAtex, MOBDtex, NI2tex, NACtex, NH4tex, H2O2tex, ADEtex, ASO3tex, AGMtex, ALAtex, BALAtex, DALAtex, MANGLYCtex, AMPtex, FRUURtex, ARBtex, ARGtex, ASCBtex, GLYCAtex, BUTtex, CHLtex, MMETtex, FE3tex, MG2tex, Zn2tex, CD2tex, CO2tex, CRNtex, COBALT2tex, DINStex, DIMPtex, DMStex, CSNtex, CYNTtex, HG2tex, XTSNtex, CYStex, CYTDtex, 4PEPTtex, DHAtex, ETOHtex, DCAtex, ACACtex, ACNAMtex, DGSNtex, H2Stex, TYMtex, CMPtex, DUMPtex, XMPtex, 3PEPTtex, ANHGMtex, FALDtex, CU2tex, CLtex, CYSDtex, GMPtex, IMPtex, G3PItex, G3PGtex, G3PEtex, G3PCtex, UMPtex, G1Ptex, SKMtex, MNtex, GAL1Ptex, O2Stex, HOMtex, SO2tex, DAMPtex, DCMPtex, DGMPtex, DTMPtex, ACSERtex, ALAALAtex, MALtex, NO3tex, RIBtex, THMtex, XYLUtex, ALLtex, 34dhpactex, PROtex, 23DAPPAtex, GSNtex, SBTtex, FORtex, GLCtex_copy2, AKGtex, ALLTNtex, ASNtex, PPALtex, CA2tex, CUtex, 12PPDRtex, PROGLYtex, F6Ptex, GAMAN6Ptex, CGLYtex, GTHOXtex, GTHRDtex, GALCTNLtex, MALDtex, OROTtex, 5DGLCNtex, TUNGStex, 5MTRtex, PPAtex, PSCLYStex, THYMtex, LALADGLUtex, 3HPPtex, MINCYCtex, DOXRBCNtex, SELtex, MEOHtex, TTRCYCtex, CMtex, LALALGLUtex, SLNTtex, TARTRDtex, BTNtex, ARBTtex, PYDXtex, PYDXNtex, DXYLONtex, PYDAMtex, PSURItex, CHTBStex, FMNtex, CRNDtex, CLBtex, FADtex, 2DGLCtex, URATEtex, METGLCURtex, AI2tex, Ftex, CYSItex, CS1tex, FUSAtex, MEPNtex, 4ABZGLUtex, QUIN2tex</v>
      </c>
      <c r="E640" s="4">
        <f>VLOOKUP(A640,'C4.iML1515'!A:C,2,FALSE)</f>
        <v>285</v>
      </c>
    </row>
    <row r="641" spans="1:5" x14ac:dyDescent="0.2">
      <c r="A641" s="3" t="s">
        <v>19</v>
      </c>
      <c r="B641" s="3">
        <f t="shared" si="11"/>
        <v>1417</v>
      </c>
      <c r="C641" s="3" t="s">
        <v>3463</v>
      </c>
      <c r="D641" s="4" t="str">
        <f>VLOOKUP(A641,'C4.iML1515'!A:C,3,FALSE)</f>
        <v>26DAHtex, HCINNMtex, HPPPNtex, ACtex, ACALDtex, ACMANAtex, ACMUMtex, GLUtex, GLYtex, GLYALDtex, GLYBtex, GLYCtex, GLYC3Ptex, GLYCLTtex, GTPtex, Htex, H2tex, H2Otex, DAPtex, 12PPDStex, DDGLCNtex, GALURtex, GALtex, GALCTtex, GALCTNtex, GALTtex, GAMtex, GBBTNtex, INDOLEtex, L_LACtex, HIStex, HXAtex, HYXNtex, IDONtex, ILEtex, INSTtex, Ktex, GLCRtex, GLCNtex, GLCURtex, GLNtex, O2tex, OCTAtex, D_LACtex, ORNtex, FRULYStex, ASPtex, PHEtex, PItex, RMNtex, LCTStex, LEUtex, LYStex, LYXtex, MANtex, MAN6Ptex, MELIBtex, DMSOtex, FRUtex, FUCtex, FUMtex, FE2tex, NMNtex, NO2tex, 23CAMPtex, 23CCMPtex, 23CUMPtex, 23CGMPtex, 3AMPtex, 3CMPtex, GDPtex, TMAtex, TMAOtex, TREtex, TRPtex, PNTOtex, TSULtex, TYRtex, URAtex, UREAtex, ETHSO3tex, BUTSO3tex, LIPOtex, VALtex, XANtex, XYLtex, PPPNtex, ABUTtex, PPTtex, GALBDtex, PTRCtex, PYRtex, SULFACtex, DSERtex, SERtex, NOtex, N2Otex, PEAMNtex, PACALDtex, ACGAL1Ptex, ACGALtex, GLCUR1Ptex, UDPGLCURtex, ISETACtex, UDPGtex, UDPGALtex, ACGAM1Ptex, UACGAMtex, UDPACGALtex, CYANtex, SO3tex, TCYNTtex, METSOX1tex, METSOX2tex, 3UMPtex, MSO3tex, 3GMPtex, SO4tex, DOPAtex, 4HOXPACDtex, SPMDtex, ETHAtex, G3PStex, SUCCtex, SUCRtex, GLYC2Ptex, PSERtex, TARTRtex, R5Ptex, THRPtex, TYRPtex, TAURtex, THRtex, THMDtex, CITtex, ACGAtex, METDtex, METtex, MNLtex, G6Ptex, NAtex, MOBDtex, NI2tex, NACtex, NH4tex, H2O2tex, ADEtex, ASO3tex, AGMtex, ALAtex, BALAtex, DALAtex, MANGLYCtex, AMPtex, FRUURtex, ARBtex, ARGtex, ASCBtex, GLYCAtex, BUTtex, CHLtex, MMETtex, FE3tex, MG2tex, Zn2tex, CD2tex, CO2tex, CRNtex, COBALT2tex, DINStex, DIMPtex, DMStex, CSNtex, CYNTtex, HG2tex, XTSNtex, CYStex, CYTDtex, 4PEPTtex, DHAtex, ETOHtex, DCAtex, ACACtex, DGSNtex, H2Stex, TYMtex, CMPtex, DUMPtex, XMPtex, 3PEPTtex, ANHGMtex, FALDtex, CU2tex, CLtex, CYSDtex, GMPtex, IMPtex, G3PItex, G3PGtex, G3PEtex, G3PCtex, UMPtex, G1Ptex, SKMtex, MNtex, GAL1Ptex, O2Stex, HOMtex, SO2tex, DAMPtex, DCMPtex, DGMPtex, DTMPtex, ACSERtex, ALAALAtex, MALtex, NO3tex, RIBtex, THMtex, XYLUtex, ALLtex, 34dhpactex, PROtex, 23DAPPAtex, GSNtex, SBTtex, FORtex, GLCtex_copy2, AKGtex, ALLTNtex, ASNtex, PPALtex, CA2tex, CUtex, 12PPDRtex, PROGLYtex, F6Ptex, GAMAN6Ptex, CGLYtex, GTHOXtex, GTHRDtex, GALCTNLtex, MALDtex, OROTtex, 5DGLCNtex, TUNGStex, 5MTRtex, PPAtex, PSCLYStex, THYMtex, LALADGLUtex, 3HPPtex, MINCYCtex, DOXRBCNtex, SELtex, MEOHtex, TTRCYCtex, CMtex, LALALGLUtex, SLNTtex, TARTRDtex, BTNtex, ARBTtex, PYDXtex, PYDXNtex, PYDAMtex, PSURItex, CHTBStex, FMNtex, CRNDtex, CLBtex, FADtex, 2DGLCtex, URATEtex, METGLCURtex, AI2tex, Ftex, CYSItex, CS1tex, FUSAtex, MEPNtex, 4ABZGLUtex, QUIN2tex</v>
      </c>
      <c r="E641" s="4">
        <f>VLOOKUP(A641,'C4.iML1515'!A:C,2,FALSE)</f>
        <v>283</v>
      </c>
    </row>
    <row r="642" spans="1:5" x14ac:dyDescent="0.2">
      <c r="A642" s="3" t="s">
        <v>20</v>
      </c>
      <c r="B642" s="3">
        <f t="shared" si="11"/>
        <v>1740</v>
      </c>
      <c r="C642" s="3" t="s">
        <v>3464</v>
      </c>
      <c r="D642" s="4" t="str">
        <f>VLOOKUP(A642,'C4.iML1515'!A:C,3,FALSE)</f>
        <v>26DAHtex, HCINNMtex, HPPPNtex, ACtex, ACALDtex, ACMANAtex, ACMUMtex, GLUtex, GLYtex, GLYALDtex, GLYBtex, GLYCtex, GLYC3Ptex, GLYCLTtex, GTPtex, Htex, H2tex, H2Otex, DAPtex, 12PPDStex, DDGLCNtex, GALURtex, GALtex, GALCTtex, GALCTNtex, GALTtex, GAMtex, GBBTNtex, INDOLEtex, L_LACtex, HIStex, HXAtex, HYXNtex, IDONtex, ILEtex, INSTtex, Ktex, GLCRtex, GLCNtex, GLCURtex, GLNtex, O2tex, OCTAtex, D_LACtex, ORNtex, FRULYStex, ASPtex, PHEtex, PItex, RMNtex, LCTStex, LEUtex, LYStex, LYXtex, MANtex, MAN6Ptex, MELIBtex, DMSOtex, FRUtex, FUCtex, FUMtex, FE2tex, NMNtex, NO2tex, 23CAMPtex, 23CCMPtex, 23CUMPtex, 23CGMPtex, 3AMPtex, 3CMPtex, GDPtex, TMAtex, TMAOtex, TREtex, TRPtex, PNTOtex, TSULtex, TYRtex, URAtex, UREAtex, ETHSO3tex, BUTSO3tex, LIPOtex, VALtex, XANtex, XYLtex, PPPNtex, ABUTtex, PPTtex, GALBDtex, PTRCtex, PYRtex, SULFACtex, DSERtex, SERtex, NOtex, N2Otex, PEAMNtex, PACALDtex, ACGAL1Ptex, ACGALtex, GLCUR1Ptex, UDPGLCURtex, ISETACtex, UDPGtex, UDPGALtex, ACGAM1Ptex, UACGAMtex, UDPACGALtex, CYANtex, SO3tex, TCYNTtex, METSOX1tex, METSOX2tex, 3UMPtex, MSO3tex, 3GMPtex, SO4tex, DOPAtex, 4HOXPACDtex, SPMDtex, ETHAtex, G3PStex, SUCCtex, SUCRtex, GLYC2Ptex, PSERtex, TARTRtex, R5Ptex, THRPtex, TYRPtex, TAURtex, THRtex, THMDtex, CITtex, ACGAtex, METDtex, METtex, MNLtex, G6Ptex, NAtex, MOBDtex, NI2tex, NACtex, NH4tex, H2O2tex, ADEtex, ASO3tex, AGMtex, ALAtex, BALAtex, DALAtex, MANGLYCtex, AMPtex, FRUURtex, ARBtex, ARGtex, ASCBtex, GLYCAtex, BUTtex, CHLtex, MMETtex, FE3tex, MG2tex, Zn2tex, CD2tex, CO2tex, CRNtex, COBALT2tex, DINStex, DIMPtex, DMStex, CSNtex, CYNTtex, HG2tex, XTSNtex, CYStex, CYTDtex, 4PEPTtex, DHAtex, ETOHtex, DCAtex, ACACtex, ACNAMtex, DGSNtex, H2Stex, TYMtex, CMPtex, DUMPtex, XMPtex, 3PEPTtex, ANHGMtex, FALDtex, CU2tex, CLtex, CYSDtex, GMPtex, IMPtex, G3PItex, G3PGtex, G3PEtex, G3PCtex, UMPtex, G1Ptex, SKMtex, MNtex, GAL1Ptex, O2Stex, HOMtex, SO2tex, DAMPtex, DCMPtex, DGMPtex, DTMPtex, ACSERtex, ALAALAtex, MALtex, NO3tex, RIBtex, THMtex, XYLUtex, ALLtex, 34dhpactex, PROtex, 23DAPPAtex, GSNtex, SBTtex, FORtex, GLCtex_copy2, AKGtex, ALLTNtex, ASNtex, PPALtex, CA2tex, CUtex, 12PPDRtex, PROGLYtex, F6Ptex, GAMAN6Ptex, CGLYtex, GTHOXtex, GTHRDtex, GALCTNLtex, MALDtex, OROTtex, 5DGLCNtex, TUNGStex, 5MTRtex, PPAtex, PSCLYStex, THYMtex, LALADGLUtex, 3HPPtex, MINCYCtex, DOXRBCNtex, SELtex, MEOHtex, TTRCYCtex, CMtex, LALALGLUtex, SLNTtex, TARTRDtex, BTNtex, ARBTtex, PYDXtex, PYDXNtex, DXYLONtex, PYDAMtex, PSURItex, CHTBStex, FMNtex, CRNDtex, CLBtex, FADtex, 2DGLCtex, URATEtex, METGLCURtex, AI2tex, Ftex, CYSItex, CS1tex, FUSAtex, MEPNtex, 4ABZGLUtex, QUIN2tex</v>
      </c>
      <c r="E642" s="4">
        <f>VLOOKUP(A642,'C4.iML1515'!A:C,2,FALSE)</f>
        <v>285</v>
      </c>
    </row>
    <row r="643" spans="1:5" x14ac:dyDescent="0.2">
      <c r="A643" s="3" t="s">
        <v>21</v>
      </c>
      <c r="B643" s="3">
        <f t="shared" si="11"/>
        <v>443</v>
      </c>
      <c r="C643" s="3" t="s">
        <v>3462</v>
      </c>
      <c r="D643" s="4" t="str">
        <f>VLOOKUP(A643,'C4.iML1515'!A:C,3,FALSE)</f>
        <v>MALTtexi, GLCtex_copy1, MALTTRtexi, MALTTTRtexi, MALTPTtexi, 14GLUCANtexi, MALTHXtexi</v>
      </c>
      <c r="E643" s="4">
        <f>VLOOKUP(A643,'C4.iML1515'!A:C,2,FALSE)</f>
        <v>7</v>
      </c>
    </row>
    <row r="644" spans="1:5" x14ac:dyDescent="0.2">
      <c r="A644" s="3" t="s">
        <v>508</v>
      </c>
      <c r="B644" s="3">
        <f t="shared" si="11"/>
        <v>351</v>
      </c>
      <c r="C644" s="3" t="s">
        <v>3359</v>
      </c>
      <c r="D644" s="4" t="str">
        <f>VLOOKUP(A644,'C4.iML1515'!A:C,3,FALSE)</f>
        <v>CMtpp, FUSAtpp, MINCYCtpp, DOXRBCNtpp, NOVBCNtpp, TTRCYCtpp, RFAMPtpp</v>
      </c>
      <c r="E644" s="4">
        <f>VLOOKUP(A644,'C4.iML1515'!A:C,2,FALSE)</f>
        <v>7</v>
      </c>
    </row>
    <row r="645" spans="1:5" x14ac:dyDescent="0.2">
      <c r="A645" s="3" t="s">
        <v>511</v>
      </c>
      <c r="B645" s="3">
        <f t="shared" si="11"/>
        <v>384</v>
      </c>
      <c r="C645" s="3" t="s">
        <v>3361</v>
      </c>
      <c r="D645" s="4" t="str">
        <f>VLOOKUP(A645,'C4.iML1515'!A:C,3,FALSE)</f>
        <v>INDOLEt2pp</v>
      </c>
      <c r="E645" s="4">
        <f>VLOOKUP(A645,'C4.iML1515'!A:C,2,FALSE)</f>
        <v>1</v>
      </c>
    </row>
    <row r="646" spans="1:5" x14ac:dyDescent="0.2">
      <c r="A646" s="3" t="s">
        <v>510</v>
      </c>
      <c r="B646" s="3">
        <f t="shared" si="11"/>
        <v>399</v>
      </c>
      <c r="C646" s="3" t="s">
        <v>3141</v>
      </c>
      <c r="D646" s="4" t="str">
        <f>VLOOKUP(A646,'C4.iML1515'!A:C,3,FALSE)</f>
        <v>INDOLEt2pp</v>
      </c>
      <c r="E646" s="4">
        <f>VLOOKUP(A646,'C4.iML1515'!A:C,2,FALSE)</f>
        <v>1</v>
      </c>
    </row>
    <row r="647" spans="1:5" x14ac:dyDescent="0.2">
      <c r="A647" s="3" t="s">
        <v>506</v>
      </c>
      <c r="B647" s="3">
        <f t="shared" si="11"/>
        <v>407</v>
      </c>
      <c r="C647" s="3" t="s">
        <v>3140</v>
      </c>
      <c r="D647" s="4" t="str">
        <f>VLOOKUP(A647,'C4.iML1515'!A:C,3,FALSE)</f>
        <v>CMtpp, FUSAtpp, MINCYCtpp, DOXRBCNtpp, NOVBCNtpp, TTRCYCtpp, RFAMPtpp</v>
      </c>
      <c r="E647" s="4">
        <f>VLOOKUP(A647,'C4.iML1515'!A:C,2,FALSE)</f>
        <v>7</v>
      </c>
    </row>
    <row r="648" spans="1:5" x14ac:dyDescent="0.2">
      <c r="A648" s="3" t="s">
        <v>507</v>
      </c>
      <c r="B648" s="3">
        <f t="shared" si="11"/>
        <v>421</v>
      </c>
      <c r="C648" s="3" t="s">
        <v>3408</v>
      </c>
      <c r="D648" s="4" t="str">
        <f>VLOOKUP(A648,'C4.iML1515'!A:C,3,FALSE)</f>
        <v>AGt3, CUt3</v>
      </c>
      <c r="E648" s="4">
        <f>VLOOKUP(A648,'C4.iML1515'!A:C,2,FALSE)</f>
        <v>2</v>
      </c>
    </row>
    <row r="649" spans="1:5" x14ac:dyDescent="0.2">
      <c r="A649" s="3" t="s">
        <v>515</v>
      </c>
      <c r="B649" s="3">
        <f t="shared" si="11"/>
        <v>237</v>
      </c>
      <c r="C649" s="3" t="s">
        <v>3365</v>
      </c>
      <c r="D649" s="4" t="e">
        <f>VLOOKUP(A649,'C4.iML1515'!A:C,3,FALSE)</f>
        <v>#N/A</v>
      </c>
      <c r="E649" s="4" t="e">
        <f>VLOOKUP(A649,'C4.iML1515'!A:C,2,FALSE)</f>
        <v>#N/A</v>
      </c>
    </row>
    <row r="650" spans="1:5" x14ac:dyDescent="0.2">
      <c r="A650" s="3" t="s">
        <v>514</v>
      </c>
      <c r="B650" s="3">
        <f t="shared" si="11"/>
        <v>237</v>
      </c>
      <c r="C650" s="3" t="s">
        <v>3364</v>
      </c>
      <c r="D650" s="4" t="e">
        <f>VLOOKUP(A650,'C4.iML1515'!A:C,3,FALSE)</f>
        <v>#N/A</v>
      </c>
      <c r="E650" s="4" t="e">
        <f>VLOOKUP(A650,'C4.iML1515'!A:C,2,FALSE)</f>
        <v>#N/A</v>
      </c>
    </row>
    <row r="651" spans="1:5" x14ac:dyDescent="0.2">
      <c r="A651" s="3" t="s">
        <v>10</v>
      </c>
      <c r="B651" s="3">
        <f t="shared" si="11"/>
        <v>218</v>
      </c>
      <c r="C651" s="3" t="s">
        <v>3188</v>
      </c>
      <c r="D651" s="4" t="e">
        <f>VLOOKUP(A651,'C4.iML1515'!A:C,3,FALSE)</f>
        <v>#N/A</v>
      </c>
      <c r="E651" s="4" t="e">
        <f>VLOOKUP(A651,'C4.iML1515'!A:C,2,FALSE)</f>
        <v>#N/A</v>
      </c>
    </row>
    <row r="652" spans="1:5" x14ac:dyDescent="0.2">
      <c r="A652" s="3" t="s">
        <v>9</v>
      </c>
      <c r="B652" s="3">
        <f t="shared" si="11"/>
        <v>234</v>
      </c>
      <c r="C652" s="3" t="s">
        <v>3154</v>
      </c>
      <c r="D652" s="4" t="e">
        <f>VLOOKUP(A652,'C4.iML1515'!A:C,3,FALSE)</f>
        <v>#N/A</v>
      </c>
      <c r="E652" s="4" t="e">
        <f>VLOOKUP(A652,'C4.iML1515'!A:C,2,FALSE)</f>
        <v>#N/A</v>
      </c>
    </row>
    <row r="653" spans="1:5" x14ac:dyDescent="0.2">
      <c r="A653" s="3" t="s">
        <v>12</v>
      </c>
      <c r="B653" s="3">
        <f t="shared" si="11"/>
        <v>921</v>
      </c>
      <c r="C653" s="3" t="s">
        <v>3119</v>
      </c>
      <c r="D653" s="4" t="str">
        <f>VLOOKUP(A653,'C4.iML1515'!A:C,3,FALSE)</f>
        <v>LIPAabcpp, LIPACabcpp, PG161abcpp, PGP120abcpp, PGP161abcpp, PGP181abcpp, PA120abcpp, PA160abcpp, PA181abcpp, PG160abcpp, PGP140abcpp, K2L4Aabcpp, COLIPAabcpp, PE141abcpp, PE160abcpp, PE161abcpp, PG140abcpp, PG141abcpp, PG180abcpp, PG181abcpp, PGP141abcpp, PGP160abcpp, PGP180abcpp, PA140abcpp, PG120abcpp, PE140abcpp, PA141abcpp, PA161abcpp, PA180abcpp, PE120abcpp, PE180abcpp, PE181abcpp</v>
      </c>
      <c r="E653" s="4">
        <f>VLOOKUP(A653,'C4.iML1515'!A:C,2,FALSE)</f>
        <v>32</v>
      </c>
    </row>
    <row r="654" spans="1:5" x14ac:dyDescent="0.2">
      <c r="A654" s="3" t="s">
        <v>1491</v>
      </c>
      <c r="B654" s="3">
        <f t="shared" si="11"/>
        <v>115</v>
      </c>
      <c r="C654" s="3" t="s">
        <v>3239</v>
      </c>
      <c r="D654" s="4" t="str">
        <f>VLOOKUP(A654,'C4.iML1515'!A:C,3,FALSE)</f>
        <v>3PEPTabcpp</v>
      </c>
      <c r="E654" s="4">
        <f>VLOOKUP(A654,'C4.iML1515'!A:C,2,FALSE)</f>
        <v>1</v>
      </c>
    </row>
    <row r="655" spans="1:5" x14ac:dyDescent="0.2">
      <c r="A655" t="s">
        <v>2274</v>
      </c>
      <c r="B655" s="3">
        <f t="shared" si="11"/>
        <v>4</v>
      </c>
      <c r="C655" t="s">
        <v>3328</v>
      </c>
      <c r="D655" s="4" t="str">
        <f>VLOOKUP(A655,'C4.iML1515'!A:C,3,FALSE)</f>
        <v>SBTptspp, MNLptspp</v>
      </c>
      <c r="E655" s="4">
        <f>VLOOKUP(A655,'C4.iML1515'!A:C,2,FALSE)</f>
        <v>2</v>
      </c>
    </row>
    <row r="656" spans="1:5" x14ac:dyDescent="0.2">
      <c r="A656" t="s">
        <v>2273</v>
      </c>
      <c r="B656" s="3">
        <f t="shared" si="11"/>
        <v>4</v>
      </c>
      <c r="C656" t="s">
        <v>3328</v>
      </c>
      <c r="D656" s="4" t="str">
        <f>VLOOKUP(A656,'C4.iML1515'!A:C,3,FALSE)</f>
        <v>SBTptspp, MNLptspp</v>
      </c>
      <c r="E656" s="4">
        <f>VLOOKUP(A656,'C4.iML1515'!A:C,2,FALSE)</f>
        <v>2</v>
      </c>
    </row>
    <row r="657" spans="1:5" x14ac:dyDescent="0.2">
      <c r="A657" t="s">
        <v>2271</v>
      </c>
      <c r="B657" s="3">
        <f t="shared" si="11"/>
        <v>4</v>
      </c>
      <c r="C657" t="s">
        <v>3328</v>
      </c>
      <c r="D657" s="4" t="str">
        <f>VLOOKUP(A657,'C4.iML1515'!A:C,3,FALSE)</f>
        <v>SBTptspp, MNLptspp</v>
      </c>
      <c r="E657" s="4">
        <f>VLOOKUP(A657,'C4.iML1515'!A:C,2,FALSE)</f>
        <v>2</v>
      </c>
    </row>
    <row r="658" spans="1:5" x14ac:dyDescent="0.2">
      <c r="A658" t="s">
        <v>3052</v>
      </c>
      <c r="B658" s="3">
        <f t="shared" si="11"/>
        <v>1</v>
      </c>
      <c r="C658" t="s">
        <v>48</v>
      </c>
      <c r="D658" s="4" t="e">
        <f>VLOOKUP(A658,'C4.iML1515'!A:C,3,FALSE)</f>
        <v>#N/A</v>
      </c>
      <c r="E658" s="4" t="e">
        <f>VLOOKUP(A658,'C4.iML1515'!A:C,2,FALSE)</f>
        <v>#N/A</v>
      </c>
    </row>
    <row r="659" spans="1:5" x14ac:dyDescent="0.2">
      <c r="A659" t="s">
        <v>2847</v>
      </c>
      <c r="B659" s="3">
        <f t="shared" si="11"/>
        <v>60</v>
      </c>
      <c r="C659" t="s">
        <v>3470</v>
      </c>
      <c r="D659" s="4" t="str">
        <f>VLOOKUP(A659,'C4.iML1515'!A:C,3,FALSE)</f>
        <v>DHAPT, SUCptspp, TREptspp, ACGAptspp, ACMANAptspp, ASCBptspp, FRUptspp, SBTptspp, MANGLYCptspp, MNLptspp, GALTptspp, GLCptspp, ACMUMptspp, CELBpts, MANptspp, MALTptspp, FRUpts2pp, GAMptspp, 2DGLCptspp, ARBTptspp, CHTBSptspp</v>
      </c>
      <c r="E659" s="4">
        <f>VLOOKUP(A659,'C4.iML1515'!A:C,2,FALSE)</f>
        <v>21</v>
      </c>
    </row>
    <row r="660" spans="1:5" x14ac:dyDescent="0.2">
      <c r="A660" t="s">
        <v>2845</v>
      </c>
      <c r="B660" s="3">
        <f t="shared" si="11"/>
        <v>60</v>
      </c>
      <c r="C660" t="s">
        <v>3470</v>
      </c>
      <c r="D660" s="4" t="str">
        <f>VLOOKUP(A660,'C4.iML1515'!A:C,3,FALSE)</f>
        <v>DHAPT, SUCptspp, TREptspp, ACGAptspp, ACMANAptspp, ASCBptspp, FRUptspp, SBTptspp, MANGLYCptspp, MNLptspp, GALTptspp, GLCptspp, ACMUMptspp, CELBpts, MANptspp, MALTptspp, FRUpts2pp, GAMptspp, 2DGLCptspp, ARBTptspp, CHTBSptspp</v>
      </c>
      <c r="E660" s="4">
        <f>VLOOKUP(A660,'C4.iML1515'!A:C,2,FALSE)</f>
        <v>21</v>
      </c>
    </row>
    <row r="661" spans="1:5" x14ac:dyDescent="0.2">
      <c r="A661" t="s">
        <v>3059</v>
      </c>
      <c r="B661" s="3">
        <f t="shared" si="11"/>
        <v>6</v>
      </c>
      <c r="C661" t="s">
        <v>3310</v>
      </c>
      <c r="D661" s="4" t="e">
        <f>VLOOKUP(A661,'C4.iML1515'!A:C,3,FALSE)</f>
        <v>#N/A</v>
      </c>
      <c r="E661" s="4" t="e">
        <f>VLOOKUP(A661,'C4.iML1515'!A:C,2,FALSE)</f>
        <v>#N/A</v>
      </c>
    </row>
    <row r="662" spans="1:5" x14ac:dyDescent="0.2">
      <c r="A662" t="s">
        <v>3053</v>
      </c>
      <c r="B662" s="3">
        <f t="shared" si="11"/>
        <v>6</v>
      </c>
      <c r="C662" t="s">
        <v>3311</v>
      </c>
      <c r="D662" s="4" t="e">
        <f>VLOOKUP(A662,'C4.iML1515'!A:C,3,FALSE)</f>
        <v>#N/A</v>
      </c>
      <c r="E662" s="4" t="e">
        <f>VLOOKUP(A662,'C4.iML1515'!A:C,2,FALSE)</f>
        <v>#N/A</v>
      </c>
    </row>
    <row r="663" spans="1:5" x14ac:dyDescent="0.2">
      <c r="A663" t="s">
        <v>1435</v>
      </c>
      <c r="B663" s="3">
        <f t="shared" si="11"/>
        <v>55</v>
      </c>
      <c r="C663" t="s">
        <v>3347</v>
      </c>
      <c r="D663" s="4" t="str">
        <f>VLOOKUP(A663,'C4.iML1515'!A:C,3,FALSE)</f>
        <v>CYTBDpp</v>
      </c>
      <c r="E663" s="4">
        <f>VLOOKUP(A663,'C4.iML1515'!A:C,2,FALSE)</f>
        <v>1</v>
      </c>
    </row>
    <row r="664" spans="1:5" x14ac:dyDescent="0.2">
      <c r="A664" t="s">
        <v>1467</v>
      </c>
      <c r="B664" s="3">
        <f t="shared" si="11"/>
        <v>15</v>
      </c>
      <c r="C664" t="s">
        <v>3355</v>
      </c>
      <c r="D664" s="4" t="str">
        <f>VLOOKUP(A664,'C4.iML1515'!A:C,3,FALSE)</f>
        <v>PHEMEabcpp</v>
      </c>
      <c r="E664" s="4">
        <f>VLOOKUP(A664,'C4.iML1515'!A:C,2,FALSE)</f>
        <v>1</v>
      </c>
    </row>
    <row r="665" spans="1:5" x14ac:dyDescent="0.2">
      <c r="A665" t="s">
        <v>356</v>
      </c>
      <c r="B665" s="3">
        <f t="shared" si="11"/>
        <v>2</v>
      </c>
      <c r="C665" t="s">
        <v>3366</v>
      </c>
      <c r="D665" s="4" t="e">
        <f>VLOOKUP(A665,'C4.iML1515'!A:C,3,FALSE)</f>
        <v>#N/A</v>
      </c>
      <c r="E665" s="4" t="e">
        <f>VLOOKUP(A665,'C4.iML1515'!A:C,2,FALSE)</f>
        <v>#N/A</v>
      </c>
    </row>
    <row r="666" spans="1:5" x14ac:dyDescent="0.2">
      <c r="A666" t="s">
        <v>3058</v>
      </c>
      <c r="B666">
        <v>115</v>
      </c>
      <c r="C666" t="s">
        <v>3239</v>
      </c>
      <c r="D666" s="4" t="e">
        <f>VLOOKUP(A666,'C4.iML1515'!A:C,3,FALSE)</f>
        <v>#N/A</v>
      </c>
      <c r="E666" s="4" t="e">
        <f>VLOOKUP(A666,'C4.iML1515'!A:C,2,FALSE)</f>
        <v>#N/A</v>
      </c>
    </row>
    <row r="667" spans="1:5" x14ac:dyDescent="0.2">
      <c r="A667" t="s">
        <v>1731</v>
      </c>
      <c r="B667">
        <v>6</v>
      </c>
      <c r="C667" t="s">
        <v>3475</v>
      </c>
      <c r="D667" s="4" t="str">
        <f>VLOOKUP(A667,'C4.iML1515'!A:C,3,FALSE)</f>
        <v>ALAALAabcpp</v>
      </c>
      <c r="E667" s="4">
        <f>VLOOKUP(A667,'C4.iML1515'!A:C,2,FALSE)</f>
        <v>1</v>
      </c>
    </row>
    <row r="668" spans="1:5" x14ac:dyDescent="0.2">
      <c r="A668" t="s">
        <v>1734</v>
      </c>
      <c r="B668">
        <v>6</v>
      </c>
      <c r="C668" t="s">
        <v>3475</v>
      </c>
      <c r="D668" s="4" t="str">
        <f>VLOOKUP(A668,'C4.iML1515'!A:C,3,FALSE)</f>
        <v>ALAALAabcpp</v>
      </c>
      <c r="E668" s="4">
        <f>VLOOKUP(A668,'C4.iML1515'!A:C,2,FALSE)</f>
        <v>1</v>
      </c>
    </row>
    <row r="669" spans="1:5" x14ac:dyDescent="0.2">
      <c r="A669" t="s">
        <v>1736</v>
      </c>
      <c r="B669">
        <v>6</v>
      </c>
      <c r="C669" t="s">
        <v>3475</v>
      </c>
      <c r="D669" s="4" t="str">
        <f>VLOOKUP(A669,'C4.iML1515'!A:C,3,FALSE)</f>
        <v>ALAALAabcpp</v>
      </c>
      <c r="E669" s="4">
        <f>VLOOKUP(A669,'C4.iML1515'!A:C,2,FALSE)</f>
        <v>1</v>
      </c>
    </row>
    <row r="670" spans="1:5" x14ac:dyDescent="0.2">
      <c r="A670" t="s">
        <v>1735</v>
      </c>
      <c r="B670">
        <v>6</v>
      </c>
      <c r="C670" t="s">
        <v>3475</v>
      </c>
      <c r="D670" s="4" t="str">
        <f>VLOOKUP(A670,'C4.iML1515'!A:C,3,FALSE)</f>
        <v>ALAALAabcpp</v>
      </c>
      <c r="E670" s="4">
        <f>VLOOKUP(A670,'C4.iML1515'!A:C,2,FALSE)</f>
        <v>1</v>
      </c>
    </row>
    <row r="671" spans="1:5" x14ac:dyDescent="0.2">
      <c r="A671" t="s">
        <v>1733</v>
      </c>
      <c r="B671">
        <v>6</v>
      </c>
      <c r="C671" t="s">
        <v>3475</v>
      </c>
      <c r="D671" s="4" t="str">
        <f>VLOOKUP(A671,'C4.iML1515'!A:C,3,FALSE)</f>
        <v>ALAALAabcpp</v>
      </c>
      <c r="E671" s="4">
        <f>VLOOKUP(A671,'C4.iML1515'!A:C,2,FALSE)</f>
        <v>1</v>
      </c>
    </row>
  </sheetData>
  <autoFilter ref="A1:E671" xr:uid="{11FDA2D2-4E5D-EB4E-97E8-2F1CF65AC369}"/>
  <conditionalFormatting sqref="A1:A1048576">
    <cfRule type="duplicateValues" dxfId="3" priority="1"/>
    <cfRule type="duplicateValues" dxfId="2" priority="2"/>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34E80-CECD-AE4D-85DD-2B26CDF7BE5D}">
  <dimension ref="A1:K1520"/>
  <sheetViews>
    <sheetView tabSelected="1" workbookViewId="0">
      <selection activeCell="G15" sqref="G15"/>
    </sheetView>
  </sheetViews>
  <sheetFormatPr baseColWidth="10" defaultColWidth="0" defaultRowHeight="16" zeroHeight="1" x14ac:dyDescent="0.2"/>
  <cols>
    <col min="1" max="1" width="10.83203125" customWidth="1"/>
    <col min="2" max="2" width="16.83203125" customWidth="1"/>
    <col min="3" max="3" width="19.33203125" customWidth="1"/>
    <col min="4" max="4" width="10.83203125" customWidth="1"/>
    <col min="5" max="5" width="30.83203125" style="26" customWidth="1"/>
    <col min="6" max="6" width="27.33203125" style="26" customWidth="1"/>
    <col min="7" max="7" width="25.5" customWidth="1"/>
    <col min="8" max="9" width="10.83203125" customWidth="1"/>
    <col min="10" max="10" width="43.33203125" customWidth="1"/>
    <col min="12" max="16383" width="10.83203125" hidden="1"/>
    <col min="16384" max="16384" width="10.83203125" hidden="1" customWidth="1"/>
  </cols>
  <sheetData>
    <row r="1" spans="1:7" s="19" customFormat="1" x14ac:dyDescent="0.2">
      <c r="A1" s="35" t="s">
        <v>693</v>
      </c>
      <c r="B1" s="35" t="s">
        <v>694</v>
      </c>
      <c r="C1" s="35" t="s">
        <v>695</v>
      </c>
      <c r="D1" s="35" t="s">
        <v>3043</v>
      </c>
      <c r="E1" s="37" t="s">
        <v>3615</v>
      </c>
      <c r="F1" s="37"/>
      <c r="G1" s="35" t="s">
        <v>3045</v>
      </c>
    </row>
    <row r="2" spans="1:7" s="19" customFormat="1" ht="17" thickBot="1" x14ac:dyDescent="0.25">
      <c r="A2" s="36"/>
      <c r="B2" s="36"/>
      <c r="C2" s="36"/>
      <c r="D2" s="36"/>
      <c r="E2" s="32" t="s">
        <v>3613</v>
      </c>
      <c r="F2" s="33" t="s">
        <v>3614</v>
      </c>
      <c r="G2" s="36"/>
    </row>
    <row r="3" spans="1:7" x14ac:dyDescent="0.2">
      <c r="A3" t="s">
        <v>696</v>
      </c>
      <c r="B3">
        <v>1</v>
      </c>
      <c r="C3" t="s">
        <v>697</v>
      </c>
      <c r="D3" t="b">
        <v>0</v>
      </c>
      <c r="E3" s="26" t="e">
        <f>VLOOKUP(A3,'C3.TranSyT-No_compounds_filter'!A:C,2,FALSE)</f>
        <v>#N/A</v>
      </c>
      <c r="F3" s="26" t="e">
        <f>VLOOKUP(A3,'C2.TranSyT - with_filter'!A:C,3,FALSE)</f>
        <v>#N/A</v>
      </c>
    </row>
    <row r="4" spans="1:7" x14ac:dyDescent="0.2">
      <c r="A4" t="s">
        <v>698</v>
      </c>
      <c r="B4">
        <v>1</v>
      </c>
      <c r="C4" t="s">
        <v>699</v>
      </c>
      <c r="D4" t="b">
        <v>0</v>
      </c>
      <c r="E4" s="26" t="e">
        <f>VLOOKUP(A4,'C3.TranSyT-No_compounds_filter'!A:C,2,FALSE)</f>
        <v>#N/A</v>
      </c>
      <c r="F4" s="26" t="e">
        <f>VLOOKUP(A4,'C2.TranSyT - with_filter'!A:C,3,FALSE)</f>
        <v>#N/A</v>
      </c>
    </row>
    <row r="5" spans="1:7" x14ac:dyDescent="0.2">
      <c r="A5" t="s">
        <v>700</v>
      </c>
      <c r="B5">
        <v>1</v>
      </c>
      <c r="C5" t="s">
        <v>701</v>
      </c>
      <c r="D5" t="b">
        <v>0</v>
      </c>
      <c r="E5" s="26" t="e">
        <f>VLOOKUP(A5,'C3.TranSyT-No_compounds_filter'!A:C,2,FALSE)</f>
        <v>#N/A</v>
      </c>
      <c r="F5" s="26" t="e">
        <f>VLOOKUP(A5,'C2.TranSyT - with_filter'!A:C,3,FALSE)</f>
        <v>#N/A</v>
      </c>
    </row>
    <row r="6" spans="1:7" x14ac:dyDescent="0.2">
      <c r="A6" t="s">
        <v>702</v>
      </c>
      <c r="B6">
        <v>1</v>
      </c>
      <c r="C6" t="s">
        <v>703</v>
      </c>
      <c r="D6" t="b">
        <v>0</v>
      </c>
      <c r="E6" s="26" t="e">
        <f>VLOOKUP(A6,'C3.TranSyT-No_compounds_filter'!A:C,2,FALSE)</f>
        <v>#N/A</v>
      </c>
      <c r="F6" s="26" t="e">
        <f>VLOOKUP(A6,'C2.TranSyT - with_filter'!A:C,3,FALSE)</f>
        <v>#N/A</v>
      </c>
    </row>
    <row r="7" spans="1:7" x14ac:dyDescent="0.2">
      <c r="A7" t="s">
        <v>704</v>
      </c>
      <c r="B7">
        <v>1</v>
      </c>
      <c r="C7" t="s">
        <v>705</v>
      </c>
      <c r="D7" t="b">
        <v>0</v>
      </c>
      <c r="E7" s="26" t="e">
        <f>VLOOKUP(A7,'C3.TranSyT-No_compounds_filter'!A:C,2,FALSE)</f>
        <v>#N/A</v>
      </c>
      <c r="F7" s="26" t="e">
        <f>VLOOKUP(A7,'C2.TranSyT - with_filter'!A:C,3,FALSE)</f>
        <v>#N/A</v>
      </c>
    </row>
    <row r="8" spans="1:7" x14ac:dyDescent="0.2">
      <c r="A8" t="s">
        <v>706</v>
      </c>
      <c r="B8">
        <v>1</v>
      </c>
      <c r="C8" t="s">
        <v>707</v>
      </c>
      <c r="D8" t="b">
        <v>0</v>
      </c>
      <c r="E8" s="26" t="e">
        <f>VLOOKUP(A8,'C3.TranSyT-No_compounds_filter'!A:C,2,FALSE)</f>
        <v>#N/A</v>
      </c>
      <c r="F8" s="26" t="e">
        <f>VLOOKUP(A8,'C2.TranSyT - with_filter'!A:C,3,FALSE)</f>
        <v>#N/A</v>
      </c>
    </row>
    <row r="9" spans="1:7" x14ac:dyDescent="0.2">
      <c r="A9" t="s">
        <v>708</v>
      </c>
      <c r="B9">
        <v>1</v>
      </c>
      <c r="C9" t="s">
        <v>709</v>
      </c>
      <c r="D9" t="b">
        <v>0</v>
      </c>
      <c r="E9" s="26" t="e">
        <f>VLOOKUP(A9,'C3.TranSyT-No_compounds_filter'!A:C,2,FALSE)</f>
        <v>#N/A</v>
      </c>
      <c r="F9" s="26" t="e">
        <f>VLOOKUP(A9,'C2.TranSyT - with_filter'!A:C,3,FALSE)</f>
        <v>#N/A</v>
      </c>
    </row>
    <row r="10" spans="1:7" x14ac:dyDescent="0.2">
      <c r="A10" t="s">
        <v>710</v>
      </c>
      <c r="B10">
        <v>1</v>
      </c>
      <c r="C10" t="s">
        <v>711</v>
      </c>
      <c r="D10" t="b">
        <v>0</v>
      </c>
      <c r="E10" s="26" t="e">
        <f>VLOOKUP(A10,'C3.TranSyT-No_compounds_filter'!A:C,2,FALSE)</f>
        <v>#N/A</v>
      </c>
      <c r="F10" s="26" t="e">
        <f>VLOOKUP(A10,'C2.TranSyT - with_filter'!A:C,3,FALSE)</f>
        <v>#N/A</v>
      </c>
    </row>
    <row r="11" spans="1:7" x14ac:dyDescent="0.2">
      <c r="A11" t="s">
        <v>712</v>
      </c>
      <c r="B11">
        <v>1</v>
      </c>
      <c r="C11" t="s">
        <v>713</v>
      </c>
      <c r="D11" t="b">
        <v>0</v>
      </c>
      <c r="E11" s="26" t="e">
        <f>VLOOKUP(A11,'C3.TranSyT-No_compounds_filter'!A:C,2,FALSE)</f>
        <v>#N/A</v>
      </c>
      <c r="F11" s="26" t="e">
        <f>VLOOKUP(A11,'C2.TranSyT - with_filter'!A:C,3,FALSE)</f>
        <v>#N/A</v>
      </c>
    </row>
    <row r="12" spans="1:7" x14ac:dyDescent="0.2">
      <c r="A12" t="s">
        <v>714</v>
      </c>
      <c r="B12">
        <v>1</v>
      </c>
      <c r="C12" t="s">
        <v>715</v>
      </c>
      <c r="D12" t="b">
        <v>0</v>
      </c>
      <c r="E12" s="26" t="e">
        <f>VLOOKUP(A12,'C3.TranSyT-No_compounds_filter'!A:C,2,FALSE)</f>
        <v>#N/A</v>
      </c>
      <c r="F12" s="26" t="e">
        <f>VLOOKUP(A12,'C2.TranSyT - with_filter'!A:C,3,FALSE)</f>
        <v>#N/A</v>
      </c>
    </row>
    <row r="13" spans="1:7" x14ac:dyDescent="0.2">
      <c r="A13" t="s">
        <v>716</v>
      </c>
      <c r="B13">
        <v>1</v>
      </c>
      <c r="C13" t="s">
        <v>717</v>
      </c>
      <c r="D13" t="b">
        <v>0</v>
      </c>
      <c r="E13" s="26" t="e">
        <f>VLOOKUP(A13,'C3.TranSyT-No_compounds_filter'!A:C,2,FALSE)</f>
        <v>#N/A</v>
      </c>
      <c r="F13" s="26" t="e">
        <f>VLOOKUP(A13,'C2.TranSyT - with_filter'!A:C,3,FALSE)</f>
        <v>#N/A</v>
      </c>
    </row>
    <row r="14" spans="1:7" x14ac:dyDescent="0.2">
      <c r="A14" t="s">
        <v>718</v>
      </c>
      <c r="B14">
        <v>1</v>
      </c>
      <c r="C14" t="s">
        <v>719</v>
      </c>
      <c r="D14" t="b">
        <v>0</v>
      </c>
      <c r="E14" s="26" t="e">
        <f>VLOOKUP(A14,'C3.TranSyT-No_compounds_filter'!A:C,2,FALSE)</f>
        <v>#N/A</v>
      </c>
      <c r="F14" s="26" t="e">
        <f>VLOOKUP(A14,'C2.TranSyT - with_filter'!A:C,3,FALSE)</f>
        <v>#N/A</v>
      </c>
    </row>
    <row r="15" spans="1:7" x14ac:dyDescent="0.2">
      <c r="A15" t="s">
        <v>720</v>
      </c>
      <c r="B15">
        <v>1</v>
      </c>
      <c r="C15" t="s">
        <v>721</v>
      </c>
      <c r="D15" t="b">
        <v>0</v>
      </c>
      <c r="E15" s="26" t="e">
        <f>VLOOKUP(A15,'C3.TranSyT-No_compounds_filter'!A:C,2,FALSE)</f>
        <v>#N/A</v>
      </c>
      <c r="F15" s="26" t="e">
        <f>VLOOKUP(A15,'C2.TranSyT - with_filter'!A:C,3,FALSE)</f>
        <v>#N/A</v>
      </c>
    </row>
    <row r="16" spans="1:7" x14ac:dyDescent="0.2">
      <c r="A16" t="s">
        <v>722</v>
      </c>
      <c r="B16">
        <v>1</v>
      </c>
      <c r="C16" t="s">
        <v>723</v>
      </c>
      <c r="D16" t="b">
        <v>0</v>
      </c>
      <c r="E16" s="26" t="e">
        <f>VLOOKUP(A16,'C3.TranSyT-No_compounds_filter'!A:C,2,FALSE)</f>
        <v>#N/A</v>
      </c>
      <c r="F16" s="26" t="e">
        <f>VLOOKUP(A16,'C2.TranSyT - with_filter'!A:C,3,FALSE)</f>
        <v>#N/A</v>
      </c>
    </row>
    <row r="17" spans="1:6" x14ac:dyDescent="0.2">
      <c r="A17" t="s">
        <v>724</v>
      </c>
      <c r="B17">
        <v>1</v>
      </c>
      <c r="C17" t="s">
        <v>725</v>
      </c>
      <c r="D17" t="b">
        <v>0</v>
      </c>
      <c r="E17" s="26" t="e">
        <f>VLOOKUP(A17,'C3.TranSyT-No_compounds_filter'!A:C,2,FALSE)</f>
        <v>#N/A</v>
      </c>
      <c r="F17" s="26" t="e">
        <f>VLOOKUP(A17,'C2.TranSyT - with_filter'!A:C,3,FALSE)</f>
        <v>#N/A</v>
      </c>
    </row>
    <row r="18" spans="1:6" x14ac:dyDescent="0.2">
      <c r="A18" t="s">
        <v>726</v>
      </c>
      <c r="B18">
        <v>1</v>
      </c>
      <c r="C18" t="s">
        <v>725</v>
      </c>
      <c r="D18" t="b">
        <v>0</v>
      </c>
      <c r="E18" s="26" t="e">
        <f>VLOOKUP(A18,'C3.TranSyT-No_compounds_filter'!A:C,2,FALSE)</f>
        <v>#N/A</v>
      </c>
      <c r="F18" s="26" t="e">
        <f>VLOOKUP(A18,'C2.TranSyT - with_filter'!A:C,3,FALSE)</f>
        <v>#N/A</v>
      </c>
    </row>
    <row r="19" spans="1:6" x14ac:dyDescent="0.2">
      <c r="A19" t="s">
        <v>727</v>
      </c>
      <c r="B19">
        <v>1</v>
      </c>
      <c r="C19" t="s">
        <v>728</v>
      </c>
      <c r="D19" t="b">
        <v>0</v>
      </c>
      <c r="E19" s="26" t="e">
        <f>VLOOKUP(A19,'C3.TranSyT-No_compounds_filter'!A:C,2,FALSE)</f>
        <v>#N/A</v>
      </c>
      <c r="F19" s="26" t="e">
        <f>VLOOKUP(A19,'C2.TranSyT - with_filter'!A:C,3,FALSE)</f>
        <v>#N/A</v>
      </c>
    </row>
    <row r="20" spans="1:6" x14ac:dyDescent="0.2">
      <c r="A20" t="s">
        <v>729</v>
      </c>
      <c r="B20">
        <v>1</v>
      </c>
      <c r="C20" t="s">
        <v>728</v>
      </c>
      <c r="D20" t="b">
        <v>0</v>
      </c>
      <c r="E20" s="26" t="e">
        <f>VLOOKUP(A20,'C3.TranSyT-No_compounds_filter'!A:C,2,FALSE)</f>
        <v>#N/A</v>
      </c>
      <c r="F20" s="26" t="e">
        <f>VLOOKUP(A20,'C2.TranSyT - with_filter'!A:C,3,FALSE)</f>
        <v>#N/A</v>
      </c>
    </row>
    <row r="21" spans="1:6" x14ac:dyDescent="0.2">
      <c r="A21" t="s">
        <v>730</v>
      </c>
      <c r="B21">
        <v>1</v>
      </c>
      <c r="C21" t="s">
        <v>731</v>
      </c>
      <c r="D21" t="b">
        <v>0</v>
      </c>
      <c r="E21" s="26" t="e">
        <f>VLOOKUP(A21,'C3.TranSyT-No_compounds_filter'!A:C,2,FALSE)</f>
        <v>#N/A</v>
      </c>
      <c r="F21" s="26" t="e">
        <f>VLOOKUP(A21,'C2.TranSyT - with_filter'!A:C,3,FALSE)</f>
        <v>#N/A</v>
      </c>
    </row>
    <row r="22" spans="1:6" x14ac:dyDescent="0.2">
      <c r="A22" t="s">
        <v>732</v>
      </c>
      <c r="B22">
        <v>1</v>
      </c>
      <c r="C22" t="s">
        <v>733</v>
      </c>
      <c r="D22" t="b">
        <v>0</v>
      </c>
      <c r="E22" s="26" t="e">
        <f>VLOOKUP(A22,'C3.TranSyT-No_compounds_filter'!A:C,2,FALSE)</f>
        <v>#N/A</v>
      </c>
      <c r="F22" s="26" t="e">
        <f>VLOOKUP(A22,'C2.TranSyT - with_filter'!A:C,3,FALSE)</f>
        <v>#N/A</v>
      </c>
    </row>
    <row r="23" spans="1:6" x14ac:dyDescent="0.2">
      <c r="A23" t="s">
        <v>734</v>
      </c>
      <c r="B23">
        <v>1</v>
      </c>
      <c r="C23" t="s">
        <v>735</v>
      </c>
      <c r="D23" t="b">
        <v>0</v>
      </c>
      <c r="E23" s="26" t="e">
        <f>VLOOKUP(A23,'C3.TranSyT-No_compounds_filter'!A:C,2,FALSE)</f>
        <v>#N/A</v>
      </c>
      <c r="F23" s="26" t="e">
        <f>VLOOKUP(A23,'C2.TranSyT - with_filter'!A:C,3,FALSE)</f>
        <v>#N/A</v>
      </c>
    </row>
    <row r="24" spans="1:6" x14ac:dyDescent="0.2">
      <c r="A24" t="s">
        <v>736</v>
      </c>
      <c r="B24">
        <v>1</v>
      </c>
      <c r="C24" t="s">
        <v>737</v>
      </c>
      <c r="D24" t="b">
        <v>0</v>
      </c>
      <c r="E24" s="26" t="e">
        <f>VLOOKUP(A24,'C3.TranSyT-No_compounds_filter'!A:C,2,FALSE)</f>
        <v>#N/A</v>
      </c>
      <c r="F24" s="26" t="e">
        <f>VLOOKUP(A24,'C2.TranSyT - with_filter'!A:C,3,FALSE)</f>
        <v>#N/A</v>
      </c>
    </row>
    <row r="25" spans="1:6" x14ac:dyDescent="0.2">
      <c r="A25" t="s">
        <v>738</v>
      </c>
      <c r="B25">
        <v>1</v>
      </c>
      <c r="C25" t="s">
        <v>737</v>
      </c>
      <c r="D25" t="b">
        <v>0</v>
      </c>
      <c r="E25" s="26" t="e">
        <f>VLOOKUP(A25,'C3.TranSyT-No_compounds_filter'!A:C,2,FALSE)</f>
        <v>#N/A</v>
      </c>
      <c r="F25" s="26" t="e">
        <f>VLOOKUP(A25,'C2.TranSyT - with_filter'!A:C,3,FALSE)</f>
        <v>#N/A</v>
      </c>
    </row>
    <row r="26" spans="1:6" x14ac:dyDescent="0.2">
      <c r="A26" t="s">
        <v>739</v>
      </c>
      <c r="B26">
        <v>1</v>
      </c>
      <c r="C26" t="s">
        <v>737</v>
      </c>
      <c r="D26" t="b">
        <v>0</v>
      </c>
      <c r="E26" s="26" t="e">
        <f>VLOOKUP(A26,'C3.TranSyT-No_compounds_filter'!A:C,2,FALSE)</f>
        <v>#N/A</v>
      </c>
      <c r="F26" s="26" t="e">
        <f>VLOOKUP(A26,'C2.TranSyT - with_filter'!A:C,3,FALSE)</f>
        <v>#N/A</v>
      </c>
    </row>
    <row r="27" spans="1:6" x14ac:dyDescent="0.2">
      <c r="A27" t="s">
        <v>740</v>
      </c>
      <c r="B27">
        <v>1</v>
      </c>
      <c r="C27" t="s">
        <v>741</v>
      </c>
      <c r="D27" t="b">
        <v>0</v>
      </c>
      <c r="E27" s="26" t="e">
        <f>VLOOKUP(A27,'C3.TranSyT-No_compounds_filter'!A:C,2,FALSE)</f>
        <v>#N/A</v>
      </c>
      <c r="F27" s="26" t="e">
        <f>VLOOKUP(A27,'C2.TranSyT - with_filter'!A:C,3,FALSE)</f>
        <v>#N/A</v>
      </c>
    </row>
    <row r="28" spans="1:6" x14ac:dyDescent="0.2">
      <c r="A28" t="s">
        <v>742</v>
      </c>
      <c r="B28">
        <v>1</v>
      </c>
      <c r="C28" t="s">
        <v>743</v>
      </c>
      <c r="D28" t="b">
        <v>0</v>
      </c>
      <c r="E28" s="26" t="e">
        <f>VLOOKUP(A28,'C3.TranSyT-No_compounds_filter'!A:C,2,FALSE)</f>
        <v>#N/A</v>
      </c>
      <c r="F28" s="26" t="e">
        <f>VLOOKUP(A28,'C2.TranSyT - with_filter'!A:C,3,FALSE)</f>
        <v>#N/A</v>
      </c>
    </row>
    <row r="29" spans="1:6" x14ac:dyDescent="0.2">
      <c r="A29" t="s">
        <v>744</v>
      </c>
      <c r="B29">
        <v>1</v>
      </c>
      <c r="C29" t="s">
        <v>745</v>
      </c>
      <c r="D29" t="b">
        <v>0</v>
      </c>
      <c r="E29" s="26" t="e">
        <f>VLOOKUP(A29,'C3.TranSyT-No_compounds_filter'!A:C,2,FALSE)</f>
        <v>#N/A</v>
      </c>
      <c r="F29" s="26" t="e">
        <f>VLOOKUP(A29,'C2.TranSyT - with_filter'!A:C,3,FALSE)</f>
        <v>#N/A</v>
      </c>
    </row>
    <row r="30" spans="1:6" x14ac:dyDescent="0.2">
      <c r="A30" t="s">
        <v>746</v>
      </c>
      <c r="B30">
        <v>1</v>
      </c>
      <c r="C30" t="s">
        <v>745</v>
      </c>
      <c r="D30" t="b">
        <v>0</v>
      </c>
      <c r="E30" s="26" t="e">
        <f>VLOOKUP(A30,'C3.TranSyT-No_compounds_filter'!A:C,2,FALSE)</f>
        <v>#N/A</v>
      </c>
      <c r="F30" s="26" t="e">
        <f>VLOOKUP(A30,'C2.TranSyT - with_filter'!A:C,3,FALSE)</f>
        <v>#N/A</v>
      </c>
    </row>
    <row r="31" spans="1:6" x14ac:dyDescent="0.2">
      <c r="A31" t="s">
        <v>747</v>
      </c>
      <c r="B31">
        <v>1</v>
      </c>
      <c r="C31" t="s">
        <v>748</v>
      </c>
      <c r="D31" t="b">
        <v>0</v>
      </c>
      <c r="E31" s="26" t="e">
        <f>VLOOKUP(A31,'C3.TranSyT-No_compounds_filter'!A:C,2,FALSE)</f>
        <v>#N/A</v>
      </c>
      <c r="F31" s="26" t="e">
        <f>VLOOKUP(A31,'C2.TranSyT - with_filter'!A:C,3,FALSE)</f>
        <v>#N/A</v>
      </c>
    </row>
    <row r="32" spans="1:6" x14ac:dyDescent="0.2">
      <c r="A32" t="s">
        <v>749</v>
      </c>
      <c r="B32">
        <v>1</v>
      </c>
      <c r="C32" t="s">
        <v>750</v>
      </c>
      <c r="D32" t="b">
        <v>0</v>
      </c>
      <c r="E32" s="26" t="e">
        <f>VLOOKUP(A32,'C3.TranSyT-No_compounds_filter'!A:C,2,FALSE)</f>
        <v>#N/A</v>
      </c>
      <c r="F32" s="26" t="e">
        <f>VLOOKUP(A32,'C2.TranSyT - with_filter'!A:C,3,FALSE)</f>
        <v>#N/A</v>
      </c>
    </row>
    <row r="33" spans="1:6" x14ac:dyDescent="0.2">
      <c r="A33" t="s">
        <v>751</v>
      </c>
      <c r="B33">
        <v>1</v>
      </c>
      <c r="C33" t="s">
        <v>752</v>
      </c>
      <c r="D33" t="b">
        <v>0</v>
      </c>
      <c r="E33" s="26" t="e">
        <f>VLOOKUP(A33,'C3.TranSyT-No_compounds_filter'!A:C,2,FALSE)</f>
        <v>#N/A</v>
      </c>
      <c r="F33" s="26" t="e">
        <f>VLOOKUP(A33,'C2.TranSyT - with_filter'!A:C,3,FALSE)</f>
        <v>#N/A</v>
      </c>
    </row>
    <row r="34" spans="1:6" x14ac:dyDescent="0.2">
      <c r="A34" t="s">
        <v>753</v>
      </c>
      <c r="B34">
        <v>1</v>
      </c>
      <c r="C34" t="s">
        <v>754</v>
      </c>
      <c r="D34" t="b">
        <v>0</v>
      </c>
      <c r="E34" s="26" t="e">
        <f>VLOOKUP(A34,'C3.TranSyT-No_compounds_filter'!A:C,2,FALSE)</f>
        <v>#N/A</v>
      </c>
      <c r="F34" s="26" t="e">
        <f>VLOOKUP(A34,'C2.TranSyT - with_filter'!A:C,3,FALSE)</f>
        <v>#N/A</v>
      </c>
    </row>
    <row r="35" spans="1:6" x14ac:dyDescent="0.2">
      <c r="A35" t="s">
        <v>755</v>
      </c>
      <c r="B35">
        <v>1</v>
      </c>
      <c r="C35" t="s">
        <v>756</v>
      </c>
      <c r="D35" t="b">
        <v>0</v>
      </c>
      <c r="E35" s="26" t="e">
        <f>VLOOKUP(A35,'C3.TranSyT-No_compounds_filter'!A:C,2,FALSE)</f>
        <v>#N/A</v>
      </c>
      <c r="F35" s="26" t="e">
        <f>VLOOKUP(A35,'C2.TranSyT - with_filter'!A:C,3,FALSE)</f>
        <v>#N/A</v>
      </c>
    </row>
    <row r="36" spans="1:6" x14ac:dyDescent="0.2">
      <c r="A36" t="s">
        <v>757</v>
      </c>
      <c r="B36">
        <v>1</v>
      </c>
      <c r="C36" t="s">
        <v>758</v>
      </c>
      <c r="D36" t="b">
        <v>0</v>
      </c>
      <c r="E36" s="26" t="e">
        <f>VLOOKUP(A36,'C3.TranSyT-No_compounds_filter'!A:C,2,FALSE)</f>
        <v>#N/A</v>
      </c>
      <c r="F36" s="26" t="e">
        <f>VLOOKUP(A36,'C2.TranSyT - with_filter'!A:C,3,FALSE)</f>
        <v>#N/A</v>
      </c>
    </row>
    <row r="37" spans="1:6" x14ac:dyDescent="0.2">
      <c r="A37" t="s">
        <v>759</v>
      </c>
      <c r="B37">
        <v>1</v>
      </c>
      <c r="C37" t="s">
        <v>760</v>
      </c>
      <c r="D37" t="b">
        <v>0</v>
      </c>
      <c r="E37" s="26" t="e">
        <f>VLOOKUP(A37,'C3.TranSyT-No_compounds_filter'!A:C,2,FALSE)</f>
        <v>#N/A</v>
      </c>
      <c r="F37" s="26" t="e">
        <f>VLOOKUP(A37,'C2.TranSyT - with_filter'!A:C,3,FALSE)</f>
        <v>#N/A</v>
      </c>
    </row>
    <row r="38" spans="1:6" x14ac:dyDescent="0.2">
      <c r="A38" t="s">
        <v>761</v>
      </c>
      <c r="B38">
        <v>1</v>
      </c>
      <c r="C38" t="s">
        <v>762</v>
      </c>
      <c r="D38" t="b">
        <v>0</v>
      </c>
      <c r="E38" s="26" t="e">
        <f>VLOOKUP(A38,'C3.TranSyT-No_compounds_filter'!A:C,2,FALSE)</f>
        <v>#N/A</v>
      </c>
      <c r="F38" s="26" t="e">
        <f>VLOOKUP(A38,'C2.TranSyT - with_filter'!A:C,3,FALSE)</f>
        <v>#N/A</v>
      </c>
    </row>
    <row r="39" spans="1:6" x14ac:dyDescent="0.2">
      <c r="A39" t="s">
        <v>763</v>
      </c>
      <c r="B39">
        <v>1</v>
      </c>
      <c r="C39" t="s">
        <v>762</v>
      </c>
      <c r="D39" t="b">
        <v>0</v>
      </c>
      <c r="E39" s="26" t="e">
        <f>VLOOKUP(A39,'C3.TranSyT-No_compounds_filter'!A:C,2,FALSE)</f>
        <v>#N/A</v>
      </c>
      <c r="F39" s="26" t="e">
        <f>VLOOKUP(A39,'C2.TranSyT - with_filter'!A:C,3,FALSE)</f>
        <v>#N/A</v>
      </c>
    </row>
    <row r="40" spans="1:6" x14ac:dyDescent="0.2">
      <c r="A40" t="s">
        <v>764</v>
      </c>
      <c r="B40">
        <v>1</v>
      </c>
      <c r="C40" t="s">
        <v>765</v>
      </c>
      <c r="D40" t="b">
        <v>0</v>
      </c>
      <c r="E40" s="26" t="e">
        <f>VLOOKUP(A40,'C3.TranSyT-No_compounds_filter'!A:C,2,FALSE)</f>
        <v>#N/A</v>
      </c>
      <c r="F40" s="26" t="e">
        <f>VLOOKUP(A40,'C2.TranSyT - with_filter'!A:C,3,FALSE)</f>
        <v>#N/A</v>
      </c>
    </row>
    <row r="41" spans="1:6" x14ac:dyDescent="0.2">
      <c r="A41" t="s">
        <v>766</v>
      </c>
      <c r="B41">
        <v>1</v>
      </c>
      <c r="C41" t="s">
        <v>767</v>
      </c>
      <c r="D41" t="b">
        <v>0</v>
      </c>
      <c r="E41" s="26" t="e">
        <f>VLOOKUP(A41,'C3.TranSyT-No_compounds_filter'!A:C,2,FALSE)</f>
        <v>#N/A</v>
      </c>
      <c r="F41" s="26" t="e">
        <f>VLOOKUP(A41,'C2.TranSyT - with_filter'!A:C,3,FALSE)</f>
        <v>#N/A</v>
      </c>
    </row>
    <row r="42" spans="1:6" x14ac:dyDescent="0.2">
      <c r="A42" t="s">
        <v>768</v>
      </c>
      <c r="B42">
        <v>1</v>
      </c>
      <c r="C42" t="s">
        <v>769</v>
      </c>
      <c r="D42" t="b">
        <v>0</v>
      </c>
      <c r="E42" s="26" t="e">
        <f>VLOOKUP(A42,'C3.TranSyT-No_compounds_filter'!A:C,2,FALSE)</f>
        <v>#N/A</v>
      </c>
      <c r="F42" s="26" t="e">
        <f>VLOOKUP(A42,'C2.TranSyT - with_filter'!A:C,3,FALSE)</f>
        <v>#N/A</v>
      </c>
    </row>
    <row r="43" spans="1:6" x14ac:dyDescent="0.2">
      <c r="A43" t="s">
        <v>770</v>
      </c>
      <c r="B43">
        <v>1</v>
      </c>
      <c r="C43" t="s">
        <v>771</v>
      </c>
      <c r="D43" t="b">
        <v>0</v>
      </c>
      <c r="E43" s="26" t="e">
        <f>VLOOKUP(A43,'C3.TranSyT-No_compounds_filter'!A:C,2,FALSE)</f>
        <v>#N/A</v>
      </c>
      <c r="F43" s="26" t="e">
        <f>VLOOKUP(A43,'C2.TranSyT - with_filter'!A:C,3,FALSE)</f>
        <v>#N/A</v>
      </c>
    </row>
    <row r="44" spans="1:6" x14ac:dyDescent="0.2">
      <c r="A44" t="s">
        <v>772</v>
      </c>
      <c r="B44">
        <v>1</v>
      </c>
      <c r="C44" t="s">
        <v>773</v>
      </c>
      <c r="D44" t="b">
        <v>0</v>
      </c>
      <c r="E44" s="26" t="e">
        <f>VLOOKUP(A44,'C3.TranSyT-No_compounds_filter'!A:C,2,FALSE)</f>
        <v>#N/A</v>
      </c>
      <c r="F44" s="26" t="e">
        <f>VLOOKUP(A44,'C2.TranSyT - with_filter'!A:C,3,FALSE)</f>
        <v>#N/A</v>
      </c>
    </row>
    <row r="45" spans="1:6" x14ac:dyDescent="0.2">
      <c r="A45" t="s">
        <v>774</v>
      </c>
      <c r="B45">
        <v>1</v>
      </c>
      <c r="C45" t="s">
        <v>775</v>
      </c>
      <c r="D45" t="b">
        <v>0</v>
      </c>
      <c r="E45" s="26" t="e">
        <f>VLOOKUP(A45,'C3.TranSyT-No_compounds_filter'!A:C,2,FALSE)</f>
        <v>#N/A</v>
      </c>
      <c r="F45" s="26" t="e">
        <f>VLOOKUP(A45,'C2.TranSyT - with_filter'!A:C,3,FALSE)</f>
        <v>#N/A</v>
      </c>
    </row>
    <row r="46" spans="1:6" x14ac:dyDescent="0.2">
      <c r="A46" t="s">
        <v>776</v>
      </c>
      <c r="B46">
        <v>1</v>
      </c>
      <c r="C46" t="s">
        <v>777</v>
      </c>
      <c r="D46" t="b">
        <v>0</v>
      </c>
      <c r="E46" s="26" t="e">
        <f>VLOOKUP(A46,'C3.TranSyT-No_compounds_filter'!A:C,2,FALSE)</f>
        <v>#N/A</v>
      </c>
      <c r="F46" s="26" t="e">
        <f>VLOOKUP(A46,'C2.TranSyT - with_filter'!A:C,3,FALSE)</f>
        <v>#N/A</v>
      </c>
    </row>
    <row r="47" spans="1:6" x14ac:dyDescent="0.2">
      <c r="A47" t="s">
        <v>778</v>
      </c>
      <c r="B47">
        <v>1</v>
      </c>
      <c r="C47" t="s">
        <v>779</v>
      </c>
      <c r="D47" t="b">
        <v>0</v>
      </c>
      <c r="E47" s="26" t="e">
        <f>VLOOKUP(A47,'C3.TranSyT-No_compounds_filter'!A:C,2,FALSE)</f>
        <v>#N/A</v>
      </c>
      <c r="F47" s="26" t="e">
        <f>VLOOKUP(A47,'C2.TranSyT - with_filter'!A:C,3,FALSE)</f>
        <v>#N/A</v>
      </c>
    </row>
    <row r="48" spans="1:6" x14ac:dyDescent="0.2">
      <c r="A48" t="s">
        <v>780</v>
      </c>
      <c r="B48">
        <v>1</v>
      </c>
      <c r="C48" t="s">
        <v>781</v>
      </c>
      <c r="D48" t="b">
        <v>0</v>
      </c>
      <c r="E48" s="26" t="e">
        <f>VLOOKUP(A48,'C3.TranSyT-No_compounds_filter'!A:C,2,FALSE)</f>
        <v>#N/A</v>
      </c>
      <c r="F48" s="26" t="e">
        <f>VLOOKUP(A48,'C2.TranSyT - with_filter'!A:C,3,FALSE)</f>
        <v>#N/A</v>
      </c>
    </row>
    <row r="49" spans="1:6" x14ac:dyDescent="0.2">
      <c r="A49" t="s">
        <v>782</v>
      </c>
      <c r="B49">
        <v>1</v>
      </c>
      <c r="C49" t="s">
        <v>783</v>
      </c>
      <c r="D49" t="b">
        <v>0</v>
      </c>
      <c r="E49" s="26" t="e">
        <f>VLOOKUP(A49,'C3.TranSyT-No_compounds_filter'!A:C,2,FALSE)</f>
        <v>#N/A</v>
      </c>
      <c r="F49" s="26" t="e">
        <f>VLOOKUP(A49,'C2.TranSyT - with_filter'!A:C,3,FALSE)</f>
        <v>#N/A</v>
      </c>
    </row>
    <row r="50" spans="1:6" x14ac:dyDescent="0.2">
      <c r="A50" t="s">
        <v>784</v>
      </c>
      <c r="B50">
        <v>1</v>
      </c>
      <c r="C50" t="s">
        <v>785</v>
      </c>
      <c r="D50" t="b">
        <v>0</v>
      </c>
      <c r="E50" s="26" t="e">
        <f>VLOOKUP(A50,'C3.TranSyT-No_compounds_filter'!A:C,2,FALSE)</f>
        <v>#N/A</v>
      </c>
      <c r="F50" s="26" t="e">
        <f>VLOOKUP(A50,'C2.TranSyT - with_filter'!A:C,3,FALSE)</f>
        <v>#N/A</v>
      </c>
    </row>
    <row r="51" spans="1:6" x14ac:dyDescent="0.2">
      <c r="A51" t="s">
        <v>561</v>
      </c>
      <c r="B51">
        <v>1</v>
      </c>
      <c r="C51" t="s">
        <v>786</v>
      </c>
      <c r="D51" t="b">
        <v>0</v>
      </c>
      <c r="E51" s="26">
        <f>VLOOKUP(A51,'C3.TranSyT-No_compounds_filter'!A:C,2,FALSE)</f>
        <v>4</v>
      </c>
      <c r="F51" s="26">
        <f>VLOOKUP(A51,'C2.TranSyT - with_filter'!A:C,3,FALSE)</f>
        <v>2</v>
      </c>
    </row>
    <row r="52" spans="1:6" x14ac:dyDescent="0.2">
      <c r="A52" t="s">
        <v>787</v>
      </c>
      <c r="B52">
        <v>1</v>
      </c>
      <c r="C52" t="s">
        <v>786</v>
      </c>
      <c r="D52" t="b">
        <v>0</v>
      </c>
      <c r="E52" s="26" t="e">
        <f>VLOOKUP(A52,'C3.TranSyT-No_compounds_filter'!A:C,2,FALSE)</f>
        <v>#N/A</v>
      </c>
      <c r="F52" s="26" t="e">
        <f>VLOOKUP(A52,'C2.TranSyT - with_filter'!A:C,3,FALSE)</f>
        <v>#N/A</v>
      </c>
    </row>
    <row r="53" spans="1:6" x14ac:dyDescent="0.2">
      <c r="A53" t="s">
        <v>788</v>
      </c>
      <c r="B53">
        <v>1</v>
      </c>
      <c r="C53" t="s">
        <v>789</v>
      </c>
      <c r="D53" t="b">
        <v>0</v>
      </c>
      <c r="E53" s="26" t="e">
        <f>VLOOKUP(A53,'C3.TranSyT-No_compounds_filter'!A:C,2,FALSE)</f>
        <v>#N/A</v>
      </c>
      <c r="F53" s="26" t="e">
        <f>VLOOKUP(A53,'C2.TranSyT - with_filter'!A:C,3,FALSE)</f>
        <v>#N/A</v>
      </c>
    </row>
    <row r="54" spans="1:6" x14ac:dyDescent="0.2">
      <c r="A54" t="s">
        <v>790</v>
      </c>
      <c r="B54">
        <v>1</v>
      </c>
      <c r="C54" t="s">
        <v>791</v>
      </c>
      <c r="D54" t="b">
        <v>0</v>
      </c>
      <c r="E54" s="26" t="e">
        <f>VLOOKUP(A54,'C3.TranSyT-No_compounds_filter'!A:C,2,FALSE)</f>
        <v>#N/A</v>
      </c>
      <c r="F54" s="26" t="e">
        <f>VLOOKUP(A54,'C2.TranSyT - with_filter'!A:C,3,FALSE)</f>
        <v>#N/A</v>
      </c>
    </row>
    <row r="55" spans="1:6" x14ac:dyDescent="0.2">
      <c r="A55" t="s">
        <v>792</v>
      </c>
      <c r="B55">
        <v>1</v>
      </c>
      <c r="C55" t="s">
        <v>793</v>
      </c>
      <c r="D55" t="b">
        <v>0</v>
      </c>
      <c r="E55" s="26" t="e">
        <f>VLOOKUP(A55,'C3.TranSyT-No_compounds_filter'!A:C,2,FALSE)</f>
        <v>#N/A</v>
      </c>
      <c r="F55" s="26" t="e">
        <f>VLOOKUP(A55,'C2.TranSyT - with_filter'!A:C,3,FALSE)</f>
        <v>#N/A</v>
      </c>
    </row>
    <row r="56" spans="1:6" x14ac:dyDescent="0.2">
      <c r="A56" t="s">
        <v>794</v>
      </c>
      <c r="B56">
        <v>1</v>
      </c>
      <c r="C56" t="s">
        <v>795</v>
      </c>
      <c r="D56" t="b">
        <v>0</v>
      </c>
      <c r="E56" s="26" t="e">
        <f>VLOOKUP(A56,'C3.TranSyT-No_compounds_filter'!A:C,2,FALSE)</f>
        <v>#N/A</v>
      </c>
      <c r="F56" s="26" t="e">
        <f>VLOOKUP(A56,'C2.TranSyT - with_filter'!A:C,3,FALSE)</f>
        <v>#N/A</v>
      </c>
    </row>
    <row r="57" spans="1:6" x14ac:dyDescent="0.2">
      <c r="A57" t="s">
        <v>796</v>
      </c>
      <c r="B57">
        <v>1</v>
      </c>
      <c r="C57" t="s">
        <v>797</v>
      </c>
      <c r="D57" t="b">
        <v>0</v>
      </c>
      <c r="E57" s="26" t="e">
        <f>VLOOKUP(A57,'C3.TranSyT-No_compounds_filter'!A:C,2,FALSE)</f>
        <v>#N/A</v>
      </c>
      <c r="F57" s="26" t="e">
        <f>VLOOKUP(A57,'C2.TranSyT - with_filter'!A:C,3,FALSE)</f>
        <v>#N/A</v>
      </c>
    </row>
    <row r="58" spans="1:6" x14ac:dyDescent="0.2">
      <c r="A58" t="s">
        <v>798</v>
      </c>
      <c r="B58">
        <v>1</v>
      </c>
      <c r="C58" t="s">
        <v>799</v>
      </c>
      <c r="D58" t="b">
        <v>0</v>
      </c>
      <c r="E58" s="26" t="e">
        <f>VLOOKUP(A58,'C3.TranSyT-No_compounds_filter'!A:C,2,FALSE)</f>
        <v>#N/A</v>
      </c>
      <c r="F58" s="26" t="e">
        <f>VLOOKUP(A58,'C2.TranSyT - with_filter'!A:C,3,FALSE)</f>
        <v>#N/A</v>
      </c>
    </row>
    <row r="59" spans="1:6" x14ac:dyDescent="0.2">
      <c r="A59" t="s">
        <v>800</v>
      </c>
      <c r="B59">
        <v>1</v>
      </c>
      <c r="C59" t="s">
        <v>801</v>
      </c>
      <c r="D59" t="b">
        <v>0</v>
      </c>
      <c r="E59" s="26" t="e">
        <f>VLOOKUP(A59,'C3.TranSyT-No_compounds_filter'!A:C,2,FALSE)</f>
        <v>#N/A</v>
      </c>
      <c r="F59" s="26" t="e">
        <f>VLOOKUP(A59,'C2.TranSyT - with_filter'!A:C,3,FALSE)</f>
        <v>#N/A</v>
      </c>
    </row>
    <row r="60" spans="1:6" x14ac:dyDescent="0.2">
      <c r="A60" t="s">
        <v>802</v>
      </c>
      <c r="B60">
        <v>1</v>
      </c>
      <c r="C60" t="s">
        <v>803</v>
      </c>
      <c r="D60" t="b">
        <v>0</v>
      </c>
      <c r="E60" s="26" t="e">
        <f>VLOOKUP(A60,'C3.TranSyT-No_compounds_filter'!A:C,2,FALSE)</f>
        <v>#N/A</v>
      </c>
      <c r="F60" s="26" t="e">
        <f>VLOOKUP(A60,'C2.TranSyT - with_filter'!A:C,3,FALSE)</f>
        <v>#N/A</v>
      </c>
    </row>
    <row r="61" spans="1:6" x14ac:dyDescent="0.2">
      <c r="A61" t="s">
        <v>804</v>
      </c>
      <c r="B61">
        <v>1</v>
      </c>
      <c r="C61" t="s">
        <v>805</v>
      </c>
      <c r="D61" t="b">
        <v>0</v>
      </c>
      <c r="E61" s="26" t="e">
        <f>VLOOKUP(A61,'C3.TranSyT-No_compounds_filter'!A:C,2,FALSE)</f>
        <v>#N/A</v>
      </c>
      <c r="F61" s="26" t="e">
        <f>VLOOKUP(A61,'C2.TranSyT - with_filter'!A:C,3,FALSE)</f>
        <v>#N/A</v>
      </c>
    </row>
    <row r="62" spans="1:6" x14ac:dyDescent="0.2">
      <c r="A62" t="s">
        <v>806</v>
      </c>
      <c r="B62">
        <v>1</v>
      </c>
      <c r="C62" t="s">
        <v>807</v>
      </c>
      <c r="D62" t="b">
        <v>0</v>
      </c>
      <c r="E62" s="26" t="e">
        <f>VLOOKUP(A62,'C3.TranSyT-No_compounds_filter'!A:C,2,FALSE)</f>
        <v>#N/A</v>
      </c>
      <c r="F62" s="26" t="e">
        <f>VLOOKUP(A62,'C2.TranSyT - with_filter'!A:C,3,FALSE)</f>
        <v>#N/A</v>
      </c>
    </row>
    <row r="63" spans="1:6" x14ac:dyDescent="0.2">
      <c r="A63" t="s">
        <v>808</v>
      </c>
      <c r="B63">
        <v>1</v>
      </c>
      <c r="C63" t="s">
        <v>809</v>
      </c>
      <c r="D63" t="b">
        <v>0</v>
      </c>
      <c r="E63" s="26" t="e">
        <f>VLOOKUP(A63,'C3.TranSyT-No_compounds_filter'!A:C,2,FALSE)</f>
        <v>#N/A</v>
      </c>
      <c r="F63" s="26" t="e">
        <f>VLOOKUP(A63,'C2.TranSyT - with_filter'!A:C,3,FALSE)</f>
        <v>#N/A</v>
      </c>
    </row>
    <row r="64" spans="1:6" x14ac:dyDescent="0.2">
      <c r="A64" t="s">
        <v>810</v>
      </c>
      <c r="B64">
        <v>1</v>
      </c>
      <c r="C64" t="s">
        <v>811</v>
      </c>
      <c r="D64" t="b">
        <v>0</v>
      </c>
      <c r="E64" s="26" t="e">
        <f>VLOOKUP(A64,'C3.TranSyT-No_compounds_filter'!A:C,2,FALSE)</f>
        <v>#N/A</v>
      </c>
      <c r="F64" s="26" t="e">
        <f>VLOOKUP(A64,'C2.TranSyT - with_filter'!A:C,3,FALSE)</f>
        <v>#N/A</v>
      </c>
    </row>
    <row r="65" spans="1:6" x14ac:dyDescent="0.2">
      <c r="A65" t="s">
        <v>812</v>
      </c>
      <c r="B65">
        <v>1</v>
      </c>
      <c r="C65" t="s">
        <v>813</v>
      </c>
      <c r="D65" t="b">
        <v>0</v>
      </c>
      <c r="E65" s="26" t="e">
        <f>VLOOKUP(A65,'C3.TranSyT-No_compounds_filter'!A:C,2,FALSE)</f>
        <v>#N/A</v>
      </c>
      <c r="F65" s="26" t="e">
        <f>VLOOKUP(A65,'C2.TranSyT - with_filter'!A:C,3,FALSE)</f>
        <v>#N/A</v>
      </c>
    </row>
    <row r="66" spans="1:6" x14ac:dyDescent="0.2">
      <c r="A66" t="s">
        <v>814</v>
      </c>
      <c r="B66">
        <v>1</v>
      </c>
      <c r="C66" t="s">
        <v>815</v>
      </c>
      <c r="D66" t="b">
        <v>0</v>
      </c>
      <c r="E66" s="26" t="e">
        <f>VLOOKUP(A66,'C3.TranSyT-No_compounds_filter'!A:C,2,FALSE)</f>
        <v>#N/A</v>
      </c>
      <c r="F66" s="26" t="e">
        <f>VLOOKUP(A66,'C2.TranSyT - with_filter'!A:C,3,FALSE)</f>
        <v>#N/A</v>
      </c>
    </row>
    <row r="67" spans="1:6" x14ac:dyDescent="0.2">
      <c r="A67" t="s">
        <v>816</v>
      </c>
      <c r="B67">
        <v>1</v>
      </c>
      <c r="C67" t="s">
        <v>817</v>
      </c>
      <c r="D67" t="b">
        <v>0</v>
      </c>
      <c r="E67" s="26" t="e">
        <f>VLOOKUP(A67,'C3.TranSyT-No_compounds_filter'!A:C,2,FALSE)</f>
        <v>#N/A</v>
      </c>
      <c r="F67" s="26" t="e">
        <f>VLOOKUP(A67,'C2.TranSyT - with_filter'!A:C,3,FALSE)</f>
        <v>#N/A</v>
      </c>
    </row>
    <row r="68" spans="1:6" x14ac:dyDescent="0.2">
      <c r="A68" t="s">
        <v>818</v>
      </c>
      <c r="B68">
        <v>1</v>
      </c>
      <c r="C68" t="s">
        <v>817</v>
      </c>
      <c r="D68" t="b">
        <v>0</v>
      </c>
      <c r="E68" s="26" t="e">
        <f>VLOOKUP(A68,'C3.TranSyT-No_compounds_filter'!A:C,2,FALSE)</f>
        <v>#N/A</v>
      </c>
      <c r="F68" s="26" t="e">
        <f>VLOOKUP(A68,'C2.TranSyT - with_filter'!A:C,3,FALSE)</f>
        <v>#N/A</v>
      </c>
    </row>
    <row r="69" spans="1:6" x14ac:dyDescent="0.2">
      <c r="A69" t="s">
        <v>819</v>
      </c>
      <c r="B69">
        <v>1</v>
      </c>
      <c r="C69" t="s">
        <v>820</v>
      </c>
      <c r="D69" t="b">
        <v>0</v>
      </c>
      <c r="E69" s="26" t="e">
        <f>VLOOKUP(A69,'C3.TranSyT-No_compounds_filter'!A:C,2,FALSE)</f>
        <v>#N/A</v>
      </c>
      <c r="F69" s="26" t="e">
        <f>VLOOKUP(A69,'C2.TranSyT - with_filter'!A:C,3,FALSE)</f>
        <v>#N/A</v>
      </c>
    </row>
    <row r="70" spans="1:6" x14ac:dyDescent="0.2">
      <c r="A70" t="s">
        <v>821</v>
      </c>
      <c r="B70">
        <v>1</v>
      </c>
      <c r="C70" t="s">
        <v>822</v>
      </c>
      <c r="D70" t="b">
        <v>0</v>
      </c>
      <c r="E70" s="26" t="e">
        <f>VLOOKUP(A70,'C3.TranSyT-No_compounds_filter'!A:C,2,FALSE)</f>
        <v>#N/A</v>
      </c>
      <c r="F70" s="26" t="e">
        <f>VLOOKUP(A70,'C2.TranSyT - with_filter'!A:C,3,FALSE)</f>
        <v>#N/A</v>
      </c>
    </row>
    <row r="71" spans="1:6" x14ac:dyDescent="0.2">
      <c r="A71" t="s">
        <v>823</v>
      </c>
      <c r="B71">
        <v>1</v>
      </c>
      <c r="C71" t="s">
        <v>822</v>
      </c>
      <c r="D71" t="b">
        <v>0</v>
      </c>
      <c r="E71" s="26" t="e">
        <f>VLOOKUP(A71,'C3.TranSyT-No_compounds_filter'!A:C,2,FALSE)</f>
        <v>#N/A</v>
      </c>
      <c r="F71" s="26" t="e">
        <f>VLOOKUP(A71,'C2.TranSyT - with_filter'!A:C,3,FALSE)</f>
        <v>#N/A</v>
      </c>
    </row>
    <row r="72" spans="1:6" x14ac:dyDescent="0.2">
      <c r="A72" t="s">
        <v>824</v>
      </c>
      <c r="B72">
        <v>1</v>
      </c>
      <c r="C72" t="s">
        <v>825</v>
      </c>
      <c r="D72" t="b">
        <v>0</v>
      </c>
      <c r="E72" s="26" t="e">
        <f>VLOOKUP(A72,'C3.TranSyT-No_compounds_filter'!A:C,2,FALSE)</f>
        <v>#N/A</v>
      </c>
      <c r="F72" s="26" t="e">
        <f>VLOOKUP(A72,'C2.TranSyT - with_filter'!A:C,3,FALSE)</f>
        <v>#N/A</v>
      </c>
    </row>
    <row r="73" spans="1:6" x14ac:dyDescent="0.2">
      <c r="A73" t="s">
        <v>826</v>
      </c>
      <c r="B73">
        <v>1</v>
      </c>
      <c r="C73" t="s">
        <v>827</v>
      </c>
      <c r="D73" t="b">
        <v>0</v>
      </c>
      <c r="E73" s="26" t="e">
        <f>VLOOKUP(A73,'C3.TranSyT-No_compounds_filter'!A:C,2,FALSE)</f>
        <v>#N/A</v>
      </c>
      <c r="F73" s="26" t="e">
        <f>VLOOKUP(A73,'C2.TranSyT - with_filter'!A:C,3,FALSE)</f>
        <v>#N/A</v>
      </c>
    </row>
    <row r="74" spans="1:6" x14ac:dyDescent="0.2">
      <c r="A74" t="s">
        <v>828</v>
      </c>
      <c r="B74">
        <v>1</v>
      </c>
      <c r="C74" t="s">
        <v>829</v>
      </c>
      <c r="D74" t="b">
        <v>0</v>
      </c>
      <c r="E74" s="26" t="e">
        <f>VLOOKUP(A74,'C3.TranSyT-No_compounds_filter'!A:C,2,FALSE)</f>
        <v>#N/A</v>
      </c>
      <c r="F74" s="26" t="e">
        <f>VLOOKUP(A74,'C2.TranSyT - with_filter'!A:C,3,FALSE)</f>
        <v>#N/A</v>
      </c>
    </row>
    <row r="75" spans="1:6" x14ac:dyDescent="0.2">
      <c r="A75" t="s">
        <v>830</v>
      </c>
      <c r="B75">
        <v>1</v>
      </c>
      <c r="C75" t="s">
        <v>831</v>
      </c>
      <c r="D75" t="b">
        <v>0</v>
      </c>
      <c r="E75" s="26" t="e">
        <f>VLOOKUP(A75,'C3.TranSyT-No_compounds_filter'!A:C,2,FALSE)</f>
        <v>#N/A</v>
      </c>
      <c r="F75" s="26" t="e">
        <f>VLOOKUP(A75,'C2.TranSyT - with_filter'!A:C,3,FALSE)</f>
        <v>#N/A</v>
      </c>
    </row>
    <row r="76" spans="1:6" x14ac:dyDescent="0.2">
      <c r="A76" t="s">
        <v>832</v>
      </c>
      <c r="B76">
        <v>1</v>
      </c>
      <c r="C76" t="s">
        <v>833</v>
      </c>
      <c r="D76" t="b">
        <v>0</v>
      </c>
      <c r="E76" s="26" t="e">
        <f>VLOOKUP(A76,'C3.TranSyT-No_compounds_filter'!A:C,2,FALSE)</f>
        <v>#N/A</v>
      </c>
      <c r="F76" s="26" t="e">
        <f>VLOOKUP(A76,'C2.TranSyT - with_filter'!A:C,3,FALSE)</f>
        <v>#N/A</v>
      </c>
    </row>
    <row r="77" spans="1:6" x14ac:dyDescent="0.2">
      <c r="A77" t="s">
        <v>834</v>
      </c>
      <c r="B77">
        <v>1</v>
      </c>
      <c r="C77" t="s">
        <v>835</v>
      </c>
      <c r="D77" t="b">
        <v>0</v>
      </c>
      <c r="E77" s="26" t="e">
        <f>VLOOKUP(A77,'C3.TranSyT-No_compounds_filter'!A:C,2,FALSE)</f>
        <v>#N/A</v>
      </c>
      <c r="F77" s="26" t="e">
        <f>VLOOKUP(A77,'C2.TranSyT - with_filter'!A:C,3,FALSE)</f>
        <v>#N/A</v>
      </c>
    </row>
    <row r="78" spans="1:6" x14ac:dyDescent="0.2">
      <c r="A78" t="s">
        <v>836</v>
      </c>
      <c r="B78">
        <v>1</v>
      </c>
      <c r="C78" t="s">
        <v>835</v>
      </c>
      <c r="D78" t="b">
        <v>0</v>
      </c>
      <c r="E78" s="26" t="e">
        <f>VLOOKUP(A78,'C3.TranSyT-No_compounds_filter'!A:C,2,FALSE)</f>
        <v>#N/A</v>
      </c>
      <c r="F78" s="26" t="e">
        <f>VLOOKUP(A78,'C2.TranSyT - with_filter'!A:C,3,FALSE)</f>
        <v>#N/A</v>
      </c>
    </row>
    <row r="79" spans="1:6" x14ac:dyDescent="0.2">
      <c r="A79" t="s">
        <v>837</v>
      </c>
      <c r="B79">
        <v>1</v>
      </c>
      <c r="C79" t="s">
        <v>838</v>
      </c>
      <c r="D79" t="b">
        <v>0</v>
      </c>
      <c r="E79" s="26" t="e">
        <f>VLOOKUP(A79,'C3.TranSyT-No_compounds_filter'!A:C,2,FALSE)</f>
        <v>#N/A</v>
      </c>
      <c r="F79" s="26" t="e">
        <f>VLOOKUP(A79,'C2.TranSyT - with_filter'!A:C,3,FALSE)</f>
        <v>#N/A</v>
      </c>
    </row>
    <row r="80" spans="1:6" x14ac:dyDescent="0.2">
      <c r="A80" t="s">
        <v>839</v>
      </c>
      <c r="B80">
        <v>1</v>
      </c>
      <c r="C80" t="s">
        <v>840</v>
      </c>
      <c r="D80" t="b">
        <v>0</v>
      </c>
      <c r="E80" s="26" t="e">
        <f>VLOOKUP(A80,'C3.TranSyT-No_compounds_filter'!A:C,2,FALSE)</f>
        <v>#N/A</v>
      </c>
      <c r="F80" s="26" t="e">
        <f>VLOOKUP(A80,'C2.TranSyT - with_filter'!A:C,3,FALSE)</f>
        <v>#N/A</v>
      </c>
    </row>
    <row r="81" spans="1:6" x14ac:dyDescent="0.2">
      <c r="A81" t="s">
        <v>841</v>
      </c>
      <c r="B81">
        <v>1</v>
      </c>
      <c r="C81" t="s">
        <v>840</v>
      </c>
      <c r="D81" t="b">
        <v>0</v>
      </c>
      <c r="E81" s="26" t="e">
        <f>VLOOKUP(A81,'C3.TranSyT-No_compounds_filter'!A:C,2,FALSE)</f>
        <v>#N/A</v>
      </c>
      <c r="F81" s="26" t="e">
        <f>VLOOKUP(A81,'C2.TranSyT - with_filter'!A:C,3,FALSE)</f>
        <v>#N/A</v>
      </c>
    </row>
    <row r="82" spans="1:6" x14ac:dyDescent="0.2">
      <c r="A82" t="s">
        <v>842</v>
      </c>
      <c r="B82">
        <v>1</v>
      </c>
      <c r="C82" t="s">
        <v>840</v>
      </c>
      <c r="D82" t="b">
        <v>0</v>
      </c>
      <c r="E82" s="26" t="e">
        <f>VLOOKUP(A82,'C3.TranSyT-No_compounds_filter'!A:C,2,FALSE)</f>
        <v>#N/A</v>
      </c>
      <c r="F82" s="26" t="e">
        <f>VLOOKUP(A82,'C2.TranSyT - with_filter'!A:C,3,FALSE)</f>
        <v>#N/A</v>
      </c>
    </row>
    <row r="83" spans="1:6" x14ac:dyDescent="0.2">
      <c r="A83" t="s">
        <v>843</v>
      </c>
      <c r="B83">
        <v>1</v>
      </c>
      <c r="C83" t="s">
        <v>844</v>
      </c>
      <c r="D83" t="b">
        <v>0</v>
      </c>
      <c r="E83" s="26" t="e">
        <f>VLOOKUP(A83,'C3.TranSyT-No_compounds_filter'!A:C,2,FALSE)</f>
        <v>#N/A</v>
      </c>
      <c r="F83" s="26" t="e">
        <f>VLOOKUP(A83,'C2.TranSyT - with_filter'!A:C,3,FALSE)</f>
        <v>#N/A</v>
      </c>
    </row>
    <row r="84" spans="1:6" x14ac:dyDescent="0.2">
      <c r="A84" t="s">
        <v>845</v>
      </c>
      <c r="B84">
        <v>1</v>
      </c>
      <c r="C84" t="s">
        <v>844</v>
      </c>
      <c r="D84" t="b">
        <v>0</v>
      </c>
      <c r="E84" s="26" t="e">
        <f>VLOOKUP(A84,'C3.TranSyT-No_compounds_filter'!A:C,2,FALSE)</f>
        <v>#N/A</v>
      </c>
      <c r="F84" s="26" t="e">
        <f>VLOOKUP(A84,'C2.TranSyT - with_filter'!A:C,3,FALSE)</f>
        <v>#N/A</v>
      </c>
    </row>
    <row r="85" spans="1:6" x14ac:dyDescent="0.2">
      <c r="A85" t="s">
        <v>846</v>
      </c>
      <c r="B85">
        <v>1</v>
      </c>
      <c r="C85" t="s">
        <v>847</v>
      </c>
      <c r="D85" t="b">
        <v>0</v>
      </c>
      <c r="E85" s="26" t="e">
        <f>VLOOKUP(A85,'C3.TranSyT-No_compounds_filter'!A:C,2,FALSE)</f>
        <v>#N/A</v>
      </c>
      <c r="F85" s="26" t="e">
        <f>VLOOKUP(A85,'C2.TranSyT - with_filter'!A:C,3,FALSE)</f>
        <v>#N/A</v>
      </c>
    </row>
    <row r="86" spans="1:6" x14ac:dyDescent="0.2">
      <c r="A86" t="s">
        <v>848</v>
      </c>
      <c r="B86">
        <v>1</v>
      </c>
      <c r="C86" t="s">
        <v>847</v>
      </c>
      <c r="D86" t="b">
        <v>0</v>
      </c>
      <c r="E86" s="26" t="e">
        <f>VLOOKUP(A86,'C3.TranSyT-No_compounds_filter'!A:C,2,FALSE)</f>
        <v>#N/A</v>
      </c>
      <c r="F86" s="26" t="e">
        <f>VLOOKUP(A86,'C2.TranSyT - with_filter'!A:C,3,FALSE)</f>
        <v>#N/A</v>
      </c>
    </row>
    <row r="87" spans="1:6" x14ac:dyDescent="0.2">
      <c r="A87" t="s">
        <v>849</v>
      </c>
      <c r="B87">
        <v>1</v>
      </c>
      <c r="C87" t="s">
        <v>850</v>
      </c>
      <c r="D87" t="b">
        <v>0</v>
      </c>
      <c r="E87" s="26">
        <f>VLOOKUP(A87,'C3.TranSyT-No_compounds_filter'!A:C,2,FALSE)</f>
        <v>7</v>
      </c>
      <c r="F87" s="26" t="e">
        <f>VLOOKUP(A87,'C2.TranSyT - with_filter'!A:C,3,FALSE)</f>
        <v>#N/A</v>
      </c>
    </row>
    <row r="88" spans="1:6" x14ac:dyDescent="0.2">
      <c r="A88" t="s">
        <v>851</v>
      </c>
      <c r="B88">
        <v>1</v>
      </c>
      <c r="C88" t="s">
        <v>852</v>
      </c>
      <c r="D88" t="b">
        <v>0</v>
      </c>
      <c r="E88" s="26" t="e">
        <f>VLOOKUP(A88,'C3.TranSyT-No_compounds_filter'!A:C,2,FALSE)</f>
        <v>#N/A</v>
      </c>
      <c r="F88" s="26" t="e">
        <f>VLOOKUP(A88,'C2.TranSyT - with_filter'!A:C,3,FALSE)</f>
        <v>#N/A</v>
      </c>
    </row>
    <row r="89" spans="1:6" x14ac:dyDescent="0.2">
      <c r="A89" t="s">
        <v>853</v>
      </c>
      <c r="B89">
        <v>1</v>
      </c>
      <c r="C89" t="s">
        <v>852</v>
      </c>
      <c r="D89" t="b">
        <v>0</v>
      </c>
      <c r="E89" s="26" t="e">
        <f>VLOOKUP(A89,'C3.TranSyT-No_compounds_filter'!A:C,2,FALSE)</f>
        <v>#N/A</v>
      </c>
      <c r="F89" s="26" t="e">
        <f>VLOOKUP(A89,'C2.TranSyT - with_filter'!A:C,3,FALSE)</f>
        <v>#N/A</v>
      </c>
    </row>
    <row r="90" spans="1:6" x14ac:dyDescent="0.2">
      <c r="A90" t="s">
        <v>854</v>
      </c>
      <c r="B90">
        <v>1</v>
      </c>
      <c r="C90" t="s">
        <v>852</v>
      </c>
      <c r="D90" t="b">
        <v>0</v>
      </c>
      <c r="E90" s="26" t="e">
        <f>VLOOKUP(A90,'C3.TranSyT-No_compounds_filter'!A:C,2,FALSE)</f>
        <v>#N/A</v>
      </c>
      <c r="F90" s="26" t="e">
        <f>VLOOKUP(A90,'C2.TranSyT - with_filter'!A:C,3,FALSE)</f>
        <v>#N/A</v>
      </c>
    </row>
    <row r="91" spans="1:6" x14ac:dyDescent="0.2">
      <c r="A91" t="s">
        <v>855</v>
      </c>
      <c r="B91">
        <v>1</v>
      </c>
      <c r="C91" t="s">
        <v>852</v>
      </c>
      <c r="D91" t="b">
        <v>0</v>
      </c>
      <c r="E91" s="26" t="e">
        <f>VLOOKUP(A91,'C3.TranSyT-No_compounds_filter'!A:C,2,FALSE)</f>
        <v>#N/A</v>
      </c>
      <c r="F91" s="26" t="e">
        <f>VLOOKUP(A91,'C2.TranSyT - with_filter'!A:C,3,FALSE)</f>
        <v>#N/A</v>
      </c>
    </row>
    <row r="92" spans="1:6" x14ac:dyDescent="0.2">
      <c r="A92" t="s">
        <v>856</v>
      </c>
      <c r="B92">
        <v>1</v>
      </c>
      <c r="C92" t="s">
        <v>857</v>
      </c>
      <c r="D92" t="b">
        <v>0</v>
      </c>
      <c r="E92" s="26" t="e">
        <f>VLOOKUP(A92,'C3.TranSyT-No_compounds_filter'!A:C,2,FALSE)</f>
        <v>#N/A</v>
      </c>
      <c r="F92" s="26" t="e">
        <f>VLOOKUP(A92,'C2.TranSyT - with_filter'!A:C,3,FALSE)</f>
        <v>#N/A</v>
      </c>
    </row>
    <row r="93" spans="1:6" x14ac:dyDescent="0.2">
      <c r="A93" t="s">
        <v>858</v>
      </c>
      <c r="B93">
        <v>1</v>
      </c>
      <c r="C93" t="s">
        <v>859</v>
      </c>
      <c r="D93" t="b">
        <v>0</v>
      </c>
      <c r="E93" s="26" t="e">
        <f>VLOOKUP(A93,'C3.TranSyT-No_compounds_filter'!A:C,2,FALSE)</f>
        <v>#N/A</v>
      </c>
      <c r="F93" s="26" t="e">
        <f>VLOOKUP(A93,'C2.TranSyT - with_filter'!A:C,3,FALSE)</f>
        <v>#N/A</v>
      </c>
    </row>
    <row r="94" spans="1:6" x14ac:dyDescent="0.2">
      <c r="A94" t="s">
        <v>860</v>
      </c>
      <c r="B94">
        <v>1</v>
      </c>
      <c r="C94" t="s">
        <v>861</v>
      </c>
      <c r="D94" t="b">
        <v>0</v>
      </c>
      <c r="E94" s="26" t="e">
        <f>VLOOKUP(A94,'C3.TranSyT-No_compounds_filter'!A:C,2,FALSE)</f>
        <v>#N/A</v>
      </c>
      <c r="F94" s="26" t="e">
        <f>VLOOKUP(A94,'C2.TranSyT - with_filter'!A:C,3,FALSE)</f>
        <v>#N/A</v>
      </c>
    </row>
    <row r="95" spans="1:6" x14ac:dyDescent="0.2">
      <c r="A95" t="s">
        <v>862</v>
      </c>
      <c r="B95">
        <v>1</v>
      </c>
      <c r="C95" t="s">
        <v>863</v>
      </c>
      <c r="D95" t="b">
        <v>0</v>
      </c>
      <c r="E95" s="26" t="e">
        <f>VLOOKUP(A95,'C3.TranSyT-No_compounds_filter'!A:C,2,FALSE)</f>
        <v>#N/A</v>
      </c>
      <c r="F95" s="26" t="e">
        <f>VLOOKUP(A95,'C2.TranSyT - with_filter'!A:C,3,FALSE)</f>
        <v>#N/A</v>
      </c>
    </row>
    <row r="96" spans="1:6" x14ac:dyDescent="0.2">
      <c r="A96" t="s">
        <v>864</v>
      </c>
      <c r="B96">
        <v>1</v>
      </c>
      <c r="C96" t="s">
        <v>865</v>
      </c>
      <c r="D96" t="b">
        <v>0</v>
      </c>
      <c r="E96" s="26" t="e">
        <f>VLOOKUP(A96,'C3.TranSyT-No_compounds_filter'!A:C,2,FALSE)</f>
        <v>#N/A</v>
      </c>
      <c r="F96" s="26" t="e">
        <f>VLOOKUP(A96,'C2.TranSyT - with_filter'!A:C,3,FALSE)</f>
        <v>#N/A</v>
      </c>
    </row>
    <row r="97" spans="1:6" x14ac:dyDescent="0.2">
      <c r="A97" t="s">
        <v>866</v>
      </c>
      <c r="B97">
        <v>1</v>
      </c>
      <c r="C97" t="s">
        <v>867</v>
      </c>
      <c r="D97" t="b">
        <v>0</v>
      </c>
      <c r="E97" s="26" t="e">
        <f>VLOOKUP(A97,'C3.TranSyT-No_compounds_filter'!A:C,2,FALSE)</f>
        <v>#N/A</v>
      </c>
      <c r="F97" s="26" t="e">
        <f>VLOOKUP(A97,'C2.TranSyT - with_filter'!A:C,3,FALSE)</f>
        <v>#N/A</v>
      </c>
    </row>
    <row r="98" spans="1:6" x14ac:dyDescent="0.2">
      <c r="A98" t="s">
        <v>868</v>
      </c>
      <c r="B98">
        <v>1</v>
      </c>
      <c r="C98" t="s">
        <v>869</v>
      </c>
      <c r="D98" t="b">
        <v>0</v>
      </c>
      <c r="E98" s="26" t="e">
        <f>VLOOKUP(A98,'C3.TranSyT-No_compounds_filter'!A:C,2,FALSE)</f>
        <v>#N/A</v>
      </c>
      <c r="F98" s="26" t="e">
        <f>VLOOKUP(A98,'C2.TranSyT - with_filter'!A:C,3,FALSE)</f>
        <v>#N/A</v>
      </c>
    </row>
    <row r="99" spans="1:6" x14ac:dyDescent="0.2">
      <c r="A99" t="s">
        <v>870</v>
      </c>
      <c r="B99">
        <v>1</v>
      </c>
      <c r="C99" t="s">
        <v>871</v>
      </c>
      <c r="D99" t="b">
        <v>0</v>
      </c>
      <c r="E99" s="26" t="e">
        <f>VLOOKUP(A99,'C3.TranSyT-No_compounds_filter'!A:C,2,FALSE)</f>
        <v>#N/A</v>
      </c>
      <c r="F99" s="26" t="e">
        <f>VLOOKUP(A99,'C2.TranSyT - with_filter'!A:C,3,FALSE)</f>
        <v>#N/A</v>
      </c>
    </row>
    <row r="100" spans="1:6" x14ac:dyDescent="0.2">
      <c r="A100" t="s">
        <v>872</v>
      </c>
      <c r="B100">
        <v>1</v>
      </c>
      <c r="C100" t="s">
        <v>873</v>
      </c>
      <c r="D100" t="b">
        <v>0</v>
      </c>
      <c r="E100" s="26" t="e">
        <f>VLOOKUP(A100,'C3.TranSyT-No_compounds_filter'!A:C,2,FALSE)</f>
        <v>#N/A</v>
      </c>
      <c r="F100" s="26" t="e">
        <f>VLOOKUP(A100,'C2.TranSyT - with_filter'!A:C,3,FALSE)</f>
        <v>#N/A</v>
      </c>
    </row>
    <row r="101" spans="1:6" x14ac:dyDescent="0.2">
      <c r="A101" t="s">
        <v>874</v>
      </c>
      <c r="B101">
        <v>1</v>
      </c>
      <c r="C101" t="s">
        <v>873</v>
      </c>
      <c r="D101" t="b">
        <v>0</v>
      </c>
      <c r="E101" s="26" t="e">
        <f>VLOOKUP(A101,'C3.TranSyT-No_compounds_filter'!A:C,2,FALSE)</f>
        <v>#N/A</v>
      </c>
      <c r="F101" s="26" t="e">
        <f>VLOOKUP(A101,'C2.TranSyT - with_filter'!A:C,3,FALSE)</f>
        <v>#N/A</v>
      </c>
    </row>
    <row r="102" spans="1:6" x14ac:dyDescent="0.2">
      <c r="A102" t="s">
        <v>875</v>
      </c>
      <c r="B102">
        <v>1</v>
      </c>
      <c r="C102" t="s">
        <v>873</v>
      </c>
      <c r="D102" t="b">
        <v>0</v>
      </c>
      <c r="E102" s="26" t="e">
        <f>VLOOKUP(A102,'C3.TranSyT-No_compounds_filter'!A:C,2,FALSE)</f>
        <v>#N/A</v>
      </c>
      <c r="F102" s="26" t="e">
        <f>VLOOKUP(A102,'C2.TranSyT - with_filter'!A:C,3,FALSE)</f>
        <v>#N/A</v>
      </c>
    </row>
    <row r="103" spans="1:6" x14ac:dyDescent="0.2">
      <c r="A103" t="s">
        <v>876</v>
      </c>
      <c r="B103">
        <v>1</v>
      </c>
      <c r="C103" t="s">
        <v>877</v>
      </c>
      <c r="D103" t="b">
        <v>0</v>
      </c>
      <c r="E103" s="26" t="e">
        <f>VLOOKUP(A103,'C3.TranSyT-No_compounds_filter'!A:C,2,FALSE)</f>
        <v>#N/A</v>
      </c>
      <c r="F103" s="26" t="e">
        <f>VLOOKUP(A103,'C2.TranSyT - with_filter'!A:C,3,FALSE)</f>
        <v>#N/A</v>
      </c>
    </row>
    <row r="104" spans="1:6" x14ac:dyDescent="0.2">
      <c r="A104" t="s">
        <v>878</v>
      </c>
      <c r="B104">
        <v>1</v>
      </c>
      <c r="C104" t="s">
        <v>877</v>
      </c>
      <c r="D104" t="b">
        <v>0</v>
      </c>
      <c r="E104" s="26" t="e">
        <f>VLOOKUP(A104,'C3.TranSyT-No_compounds_filter'!A:C,2,FALSE)</f>
        <v>#N/A</v>
      </c>
      <c r="F104" s="26" t="e">
        <f>VLOOKUP(A104,'C2.TranSyT - with_filter'!A:C,3,FALSE)</f>
        <v>#N/A</v>
      </c>
    </row>
    <row r="105" spans="1:6" x14ac:dyDescent="0.2">
      <c r="A105" t="s">
        <v>879</v>
      </c>
      <c r="B105">
        <v>1</v>
      </c>
      <c r="C105" t="s">
        <v>880</v>
      </c>
      <c r="D105" t="b">
        <v>0</v>
      </c>
      <c r="E105" s="26" t="e">
        <f>VLOOKUP(A105,'C3.TranSyT-No_compounds_filter'!A:C,2,FALSE)</f>
        <v>#N/A</v>
      </c>
      <c r="F105" s="26" t="e">
        <f>VLOOKUP(A105,'C2.TranSyT - with_filter'!A:C,3,FALSE)</f>
        <v>#N/A</v>
      </c>
    </row>
    <row r="106" spans="1:6" x14ac:dyDescent="0.2">
      <c r="A106" t="s">
        <v>881</v>
      </c>
      <c r="B106">
        <v>1</v>
      </c>
      <c r="C106" t="s">
        <v>882</v>
      </c>
      <c r="D106" t="b">
        <v>0</v>
      </c>
      <c r="E106" s="26" t="e">
        <f>VLOOKUP(A106,'C3.TranSyT-No_compounds_filter'!A:C,2,FALSE)</f>
        <v>#N/A</v>
      </c>
      <c r="F106" s="26" t="e">
        <f>VLOOKUP(A106,'C2.TranSyT - with_filter'!A:C,3,FALSE)</f>
        <v>#N/A</v>
      </c>
    </row>
    <row r="107" spans="1:6" x14ac:dyDescent="0.2">
      <c r="A107" t="s">
        <v>883</v>
      </c>
      <c r="B107">
        <v>1</v>
      </c>
      <c r="C107" t="s">
        <v>884</v>
      </c>
      <c r="D107" t="b">
        <v>0</v>
      </c>
      <c r="E107" s="26" t="e">
        <f>VLOOKUP(A107,'C3.TranSyT-No_compounds_filter'!A:C,2,FALSE)</f>
        <v>#N/A</v>
      </c>
      <c r="F107" s="26" t="e">
        <f>VLOOKUP(A107,'C2.TranSyT - with_filter'!A:C,3,FALSE)</f>
        <v>#N/A</v>
      </c>
    </row>
    <row r="108" spans="1:6" x14ac:dyDescent="0.2">
      <c r="A108" t="s">
        <v>885</v>
      </c>
      <c r="B108">
        <v>1</v>
      </c>
      <c r="C108" t="s">
        <v>886</v>
      </c>
      <c r="D108" t="b">
        <v>0</v>
      </c>
      <c r="E108" s="26" t="e">
        <f>VLOOKUP(A108,'C3.TranSyT-No_compounds_filter'!A:C,2,FALSE)</f>
        <v>#N/A</v>
      </c>
      <c r="F108" s="26" t="e">
        <f>VLOOKUP(A108,'C2.TranSyT - with_filter'!A:C,3,FALSE)</f>
        <v>#N/A</v>
      </c>
    </row>
    <row r="109" spans="1:6" x14ac:dyDescent="0.2">
      <c r="A109" t="s">
        <v>887</v>
      </c>
      <c r="B109">
        <v>1</v>
      </c>
      <c r="C109" t="s">
        <v>888</v>
      </c>
      <c r="D109" t="b">
        <v>0</v>
      </c>
      <c r="E109" s="26" t="e">
        <f>VLOOKUP(A109,'C3.TranSyT-No_compounds_filter'!A:C,2,FALSE)</f>
        <v>#N/A</v>
      </c>
      <c r="F109" s="26" t="e">
        <f>VLOOKUP(A109,'C2.TranSyT - with_filter'!A:C,3,FALSE)</f>
        <v>#N/A</v>
      </c>
    </row>
    <row r="110" spans="1:6" x14ac:dyDescent="0.2">
      <c r="A110" t="s">
        <v>889</v>
      </c>
      <c r="B110">
        <v>1</v>
      </c>
      <c r="C110" t="s">
        <v>890</v>
      </c>
      <c r="D110" t="b">
        <v>0</v>
      </c>
      <c r="E110" s="26" t="e">
        <f>VLOOKUP(A110,'C3.TranSyT-No_compounds_filter'!A:C,2,FALSE)</f>
        <v>#N/A</v>
      </c>
      <c r="F110" s="26" t="e">
        <f>VLOOKUP(A110,'C2.TranSyT - with_filter'!A:C,3,FALSE)</f>
        <v>#N/A</v>
      </c>
    </row>
    <row r="111" spans="1:6" x14ac:dyDescent="0.2">
      <c r="A111" t="s">
        <v>891</v>
      </c>
      <c r="B111">
        <v>1</v>
      </c>
      <c r="C111" t="s">
        <v>892</v>
      </c>
      <c r="D111" t="b">
        <v>0</v>
      </c>
      <c r="E111" s="26" t="e">
        <f>VLOOKUP(A111,'C3.TranSyT-No_compounds_filter'!A:C,2,FALSE)</f>
        <v>#N/A</v>
      </c>
      <c r="F111" s="26" t="e">
        <f>VLOOKUP(A111,'C2.TranSyT - with_filter'!A:C,3,FALSE)</f>
        <v>#N/A</v>
      </c>
    </row>
    <row r="112" spans="1:6" x14ac:dyDescent="0.2">
      <c r="A112" t="s">
        <v>893</v>
      </c>
      <c r="B112">
        <v>1</v>
      </c>
      <c r="C112" t="s">
        <v>894</v>
      </c>
      <c r="D112" t="b">
        <v>0</v>
      </c>
      <c r="E112" s="26" t="e">
        <f>VLOOKUP(A112,'C3.TranSyT-No_compounds_filter'!A:C,2,FALSE)</f>
        <v>#N/A</v>
      </c>
      <c r="F112" s="26" t="e">
        <f>VLOOKUP(A112,'C2.TranSyT - with_filter'!A:C,3,FALSE)</f>
        <v>#N/A</v>
      </c>
    </row>
    <row r="113" spans="1:6" x14ac:dyDescent="0.2">
      <c r="A113" t="s">
        <v>895</v>
      </c>
      <c r="B113">
        <v>1</v>
      </c>
      <c r="C113" t="s">
        <v>896</v>
      </c>
      <c r="D113" t="b">
        <v>0</v>
      </c>
      <c r="E113" s="26" t="e">
        <f>VLOOKUP(A113,'C3.TranSyT-No_compounds_filter'!A:C,2,FALSE)</f>
        <v>#N/A</v>
      </c>
      <c r="F113" s="26" t="e">
        <f>VLOOKUP(A113,'C2.TranSyT - with_filter'!A:C,3,FALSE)</f>
        <v>#N/A</v>
      </c>
    </row>
    <row r="114" spans="1:6" x14ac:dyDescent="0.2">
      <c r="A114" t="s">
        <v>897</v>
      </c>
      <c r="B114">
        <v>1</v>
      </c>
      <c r="C114" t="s">
        <v>898</v>
      </c>
      <c r="D114" t="b">
        <v>0</v>
      </c>
      <c r="E114" s="26" t="e">
        <f>VLOOKUP(A114,'C3.TranSyT-No_compounds_filter'!A:C,2,FALSE)</f>
        <v>#N/A</v>
      </c>
      <c r="F114" s="26" t="e">
        <f>VLOOKUP(A114,'C2.TranSyT - with_filter'!A:C,3,FALSE)</f>
        <v>#N/A</v>
      </c>
    </row>
    <row r="115" spans="1:6" x14ac:dyDescent="0.2">
      <c r="A115" t="s">
        <v>899</v>
      </c>
      <c r="B115">
        <v>1</v>
      </c>
      <c r="C115" t="s">
        <v>900</v>
      </c>
      <c r="D115" t="b">
        <v>0</v>
      </c>
      <c r="E115" s="26" t="e">
        <f>VLOOKUP(A115,'C3.TranSyT-No_compounds_filter'!A:C,2,FALSE)</f>
        <v>#N/A</v>
      </c>
      <c r="F115" s="26" t="e">
        <f>VLOOKUP(A115,'C2.TranSyT - with_filter'!A:C,3,FALSE)</f>
        <v>#N/A</v>
      </c>
    </row>
    <row r="116" spans="1:6" x14ac:dyDescent="0.2">
      <c r="A116" t="s">
        <v>901</v>
      </c>
      <c r="B116">
        <v>1</v>
      </c>
      <c r="C116" t="s">
        <v>902</v>
      </c>
      <c r="D116" t="b">
        <v>0</v>
      </c>
      <c r="E116" s="26" t="e">
        <f>VLOOKUP(A116,'C3.TranSyT-No_compounds_filter'!A:C,2,FALSE)</f>
        <v>#N/A</v>
      </c>
      <c r="F116" s="26" t="e">
        <f>VLOOKUP(A116,'C2.TranSyT - with_filter'!A:C,3,FALSE)</f>
        <v>#N/A</v>
      </c>
    </row>
    <row r="117" spans="1:6" x14ac:dyDescent="0.2">
      <c r="A117" t="s">
        <v>903</v>
      </c>
      <c r="B117">
        <v>1</v>
      </c>
      <c r="C117" t="s">
        <v>904</v>
      </c>
      <c r="D117" t="b">
        <v>0</v>
      </c>
      <c r="E117" s="26" t="e">
        <f>VLOOKUP(A117,'C3.TranSyT-No_compounds_filter'!A:C,2,FALSE)</f>
        <v>#N/A</v>
      </c>
      <c r="F117" s="26" t="e">
        <f>VLOOKUP(A117,'C2.TranSyT - with_filter'!A:C,3,FALSE)</f>
        <v>#N/A</v>
      </c>
    </row>
    <row r="118" spans="1:6" x14ac:dyDescent="0.2">
      <c r="A118" t="s">
        <v>905</v>
      </c>
      <c r="B118">
        <v>1</v>
      </c>
      <c r="C118" t="s">
        <v>906</v>
      </c>
      <c r="D118" t="b">
        <v>0</v>
      </c>
      <c r="E118" s="26" t="e">
        <f>VLOOKUP(A118,'C3.TranSyT-No_compounds_filter'!A:C,2,FALSE)</f>
        <v>#N/A</v>
      </c>
      <c r="F118" s="26" t="e">
        <f>VLOOKUP(A118,'C2.TranSyT - with_filter'!A:C,3,FALSE)</f>
        <v>#N/A</v>
      </c>
    </row>
    <row r="119" spans="1:6" x14ac:dyDescent="0.2">
      <c r="A119" t="s">
        <v>907</v>
      </c>
      <c r="B119">
        <v>1</v>
      </c>
      <c r="C119" t="s">
        <v>908</v>
      </c>
      <c r="D119" t="b">
        <v>0</v>
      </c>
      <c r="E119" s="26" t="e">
        <f>VLOOKUP(A119,'C3.TranSyT-No_compounds_filter'!A:C,2,FALSE)</f>
        <v>#N/A</v>
      </c>
      <c r="F119" s="26" t="e">
        <f>VLOOKUP(A119,'C2.TranSyT - with_filter'!A:C,3,FALSE)</f>
        <v>#N/A</v>
      </c>
    </row>
    <row r="120" spans="1:6" x14ac:dyDescent="0.2">
      <c r="A120" t="s">
        <v>909</v>
      </c>
      <c r="B120">
        <v>1</v>
      </c>
      <c r="C120" t="s">
        <v>910</v>
      </c>
      <c r="D120" t="b">
        <v>0</v>
      </c>
      <c r="E120" s="26" t="e">
        <f>VLOOKUP(A120,'C3.TranSyT-No_compounds_filter'!A:C,2,FALSE)</f>
        <v>#N/A</v>
      </c>
      <c r="F120" s="26" t="e">
        <f>VLOOKUP(A120,'C2.TranSyT - with_filter'!A:C,3,FALSE)</f>
        <v>#N/A</v>
      </c>
    </row>
    <row r="121" spans="1:6" x14ac:dyDescent="0.2">
      <c r="A121" t="s">
        <v>911</v>
      </c>
      <c r="B121">
        <v>1</v>
      </c>
      <c r="C121" t="s">
        <v>912</v>
      </c>
      <c r="D121" t="b">
        <v>0</v>
      </c>
      <c r="E121" s="26" t="e">
        <f>VLOOKUP(A121,'C3.TranSyT-No_compounds_filter'!A:C,2,FALSE)</f>
        <v>#N/A</v>
      </c>
      <c r="F121" s="26" t="e">
        <f>VLOOKUP(A121,'C2.TranSyT - with_filter'!A:C,3,FALSE)</f>
        <v>#N/A</v>
      </c>
    </row>
    <row r="122" spans="1:6" x14ac:dyDescent="0.2">
      <c r="A122" t="s">
        <v>913</v>
      </c>
      <c r="B122">
        <v>1</v>
      </c>
      <c r="C122" t="s">
        <v>914</v>
      </c>
      <c r="D122" t="b">
        <v>0</v>
      </c>
      <c r="E122" s="26" t="e">
        <f>VLOOKUP(A122,'C3.TranSyT-No_compounds_filter'!A:C,2,FALSE)</f>
        <v>#N/A</v>
      </c>
      <c r="F122" s="26" t="e">
        <f>VLOOKUP(A122,'C2.TranSyT - with_filter'!A:C,3,FALSE)</f>
        <v>#N/A</v>
      </c>
    </row>
    <row r="123" spans="1:6" x14ac:dyDescent="0.2">
      <c r="A123" t="s">
        <v>915</v>
      </c>
      <c r="B123">
        <v>1</v>
      </c>
      <c r="C123" t="s">
        <v>916</v>
      </c>
      <c r="D123" t="b">
        <v>0</v>
      </c>
      <c r="E123" s="26" t="e">
        <f>VLOOKUP(A123,'C3.TranSyT-No_compounds_filter'!A:C,2,FALSE)</f>
        <v>#N/A</v>
      </c>
      <c r="F123" s="26" t="e">
        <f>VLOOKUP(A123,'C2.TranSyT - with_filter'!A:C,3,FALSE)</f>
        <v>#N/A</v>
      </c>
    </row>
    <row r="124" spans="1:6" x14ac:dyDescent="0.2">
      <c r="A124" t="s">
        <v>917</v>
      </c>
      <c r="B124">
        <v>1</v>
      </c>
      <c r="C124" t="s">
        <v>918</v>
      </c>
      <c r="D124" t="b">
        <v>0</v>
      </c>
      <c r="E124" s="26" t="e">
        <f>VLOOKUP(A124,'C3.TranSyT-No_compounds_filter'!A:C,2,FALSE)</f>
        <v>#N/A</v>
      </c>
      <c r="F124" s="26" t="e">
        <f>VLOOKUP(A124,'C2.TranSyT - with_filter'!A:C,3,FALSE)</f>
        <v>#N/A</v>
      </c>
    </row>
    <row r="125" spans="1:6" x14ac:dyDescent="0.2">
      <c r="A125" t="s">
        <v>919</v>
      </c>
      <c r="B125">
        <v>1</v>
      </c>
      <c r="C125" t="s">
        <v>920</v>
      </c>
      <c r="D125" t="b">
        <v>0</v>
      </c>
      <c r="E125" s="26" t="e">
        <f>VLOOKUP(A125,'C3.TranSyT-No_compounds_filter'!A:C,2,FALSE)</f>
        <v>#N/A</v>
      </c>
      <c r="F125" s="26" t="e">
        <f>VLOOKUP(A125,'C2.TranSyT - with_filter'!A:C,3,FALSE)</f>
        <v>#N/A</v>
      </c>
    </row>
    <row r="126" spans="1:6" x14ac:dyDescent="0.2">
      <c r="A126" t="s">
        <v>921</v>
      </c>
      <c r="B126">
        <v>1</v>
      </c>
      <c r="C126" t="s">
        <v>922</v>
      </c>
      <c r="D126" t="b">
        <v>0</v>
      </c>
      <c r="E126" s="26" t="e">
        <f>VLOOKUP(A126,'C3.TranSyT-No_compounds_filter'!A:C,2,FALSE)</f>
        <v>#N/A</v>
      </c>
      <c r="F126" s="26" t="e">
        <f>VLOOKUP(A126,'C2.TranSyT - with_filter'!A:C,3,FALSE)</f>
        <v>#N/A</v>
      </c>
    </row>
    <row r="127" spans="1:6" x14ac:dyDescent="0.2">
      <c r="A127" t="s">
        <v>923</v>
      </c>
      <c r="B127">
        <v>1</v>
      </c>
      <c r="C127" t="s">
        <v>924</v>
      </c>
      <c r="D127" t="b">
        <v>0</v>
      </c>
      <c r="E127" s="26" t="e">
        <f>VLOOKUP(A127,'C3.TranSyT-No_compounds_filter'!A:C,2,FALSE)</f>
        <v>#N/A</v>
      </c>
      <c r="F127" s="26" t="e">
        <f>VLOOKUP(A127,'C2.TranSyT - with_filter'!A:C,3,FALSE)</f>
        <v>#N/A</v>
      </c>
    </row>
    <row r="128" spans="1:6" x14ac:dyDescent="0.2">
      <c r="A128" t="s">
        <v>925</v>
      </c>
      <c r="B128">
        <v>1</v>
      </c>
      <c r="C128" t="s">
        <v>926</v>
      </c>
      <c r="D128" t="b">
        <v>0</v>
      </c>
      <c r="E128" s="26" t="e">
        <f>VLOOKUP(A128,'C3.TranSyT-No_compounds_filter'!A:C,2,FALSE)</f>
        <v>#N/A</v>
      </c>
      <c r="F128" s="26" t="e">
        <f>VLOOKUP(A128,'C2.TranSyT - with_filter'!A:C,3,FALSE)</f>
        <v>#N/A</v>
      </c>
    </row>
    <row r="129" spans="1:6" x14ac:dyDescent="0.2">
      <c r="A129" t="s">
        <v>927</v>
      </c>
      <c r="B129">
        <v>1</v>
      </c>
      <c r="C129" t="s">
        <v>928</v>
      </c>
      <c r="D129" t="b">
        <v>0</v>
      </c>
      <c r="E129" s="26" t="e">
        <f>VLOOKUP(A129,'C3.TranSyT-No_compounds_filter'!A:C,2,FALSE)</f>
        <v>#N/A</v>
      </c>
      <c r="F129" s="26" t="e">
        <f>VLOOKUP(A129,'C2.TranSyT - with_filter'!A:C,3,FALSE)</f>
        <v>#N/A</v>
      </c>
    </row>
    <row r="130" spans="1:6" x14ac:dyDescent="0.2">
      <c r="A130" t="s">
        <v>929</v>
      </c>
      <c r="B130">
        <v>1</v>
      </c>
      <c r="C130" t="s">
        <v>930</v>
      </c>
      <c r="D130" t="b">
        <v>0</v>
      </c>
      <c r="E130" s="26" t="e">
        <f>VLOOKUP(A130,'C3.TranSyT-No_compounds_filter'!A:C,2,FALSE)</f>
        <v>#N/A</v>
      </c>
      <c r="F130" s="26" t="e">
        <f>VLOOKUP(A130,'C2.TranSyT - with_filter'!A:C,3,FALSE)</f>
        <v>#N/A</v>
      </c>
    </row>
    <row r="131" spans="1:6" x14ac:dyDescent="0.2">
      <c r="A131" t="s">
        <v>931</v>
      </c>
      <c r="B131">
        <v>1</v>
      </c>
      <c r="C131" t="s">
        <v>930</v>
      </c>
      <c r="D131" t="b">
        <v>0</v>
      </c>
      <c r="E131" s="26" t="e">
        <f>VLOOKUP(A131,'C3.TranSyT-No_compounds_filter'!A:C,2,FALSE)</f>
        <v>#N/A</v>
      </c>
      <c r="F131" s="26" t="e">
        <f>VLOOKUP(A131,'C2.TranSyT - with_filter'!A:C,3,FALSE)</f>
        <v>#N/A</v>
      </c>
    </row>
    <row r="132" spans="1:6" x14ac:dyDescent="0.2">
      <c r="A132" t="s">
        <v>932</v>
      </c>
      <c r="B132">
        <v>1</v>
      </c>
      <c r="C132" t="s">
        <v>930</v>
      </c>
      <c r="D132" t="b">
        <v>0</v>
      </c>
      <c r="E132" s="26" t="e">
        <f>VLOOKUP(A132,'C3.TranSyT-No_compounds_filter'!A:C,2,FALSE)</f>
        <v>#N/A</v>
      </c>
      <c r="F132" s="26" t="e">
        <f>VLOOKUP(A132,'C2.TranSyT - with_filter'!A:C,3,FALSE)</f>
        <v>#N/A</v>
      </c>
    </row>
    <row r="133" spans="1:6" x14ac:dyDescent="0.2">
      <c r="A133" t="s">
        <v>933</v>
      </c>
      <c r="B133">
        <v>1</v>
      </c>
      <c r="C133" t="s">
        <v>934</v>
      </c>
      <c r="D133" t="b">
        <v>0</v>
      </c>
      <c r="E133" s="26" t="e">
        <f>VLOOKUP(A133,'C3.TranSyT-No_compounds_filter'!A:C,2,FALSE)</f>
        <v>#N/A</v>
      </c>
      <c r="F133" s="26" t="e">
        <f>VLOOKUP(A133,'C2.TranSyT - with_filter'!A:C,3,FALSE)</f>
        <v>#N/A</v>
      </c>
    </row>
    <row r="134" spans="1:6" x14ac:dyDescent="0.2">
      <c r="A134" t="s">
        <v>935</v>
      </c>
      <c r="B134">
        <v>1</v>
      </c>
      <c r="C134" t="s">
        <v>936</v>
      </c>
      <c r="D134" t="b">
        <v>0</v>
      </c>
      <c r="E134" s="26" t="e">
        <f>VLOOKUP(A134,'C3.TranSyT-No_compounds_filter'!A:C,2,FALSE)</f>
        <v>#N/A</v>
      </c>
      <c r="F134" s="26" t="e">
        <f>VLOOKUP(A134,'C2.TranSyT - with_filter'!A:C,3,FALSE)</f>
        <v>#N/A</v>
      </c>
    </row>
    <row r="135" spans="1:6" x14ac:dyDescent="0.2">
      <c r="A135" t="s">
        <v>937</v>
      </c>
      <c r="B135">
        <v>1</v>
      </c>
      <c r="C135" t="s">
        <v>938</v>
      </c>
      <c r="D135" t="b">
        <v>0</v>
      </c>
      <c r="E135" s="26" t="e">
        <f>VLOOKUP(A135,'C3.TranSyT-No_compounds_filter'!A:C,2,FALSE)</f>
        <v>#N/A</v>
      </c>
      <c r="F135" s="26" t="e">
        <f>VLOOKUP(A135,'C2.TranSyT - with_filter'!A:C,3,FALSE)</f>
        <v>#N/A</v>
      </c>
    </row>
    <row r="136" spans="1:6" x14ac:dyDescent="0.2">
      <c r="A136" t="s">
        <v>939</v>
      </c>
      <c r="B136">
        <v>1</v>
      </c>
      <c r="C136" t="s">
        <v>940</v>
      </c>
      <c r="D136" t="b">
        <v>0</v>
      </c>
      <c r="E136" s="26" t="e">
        <f>VLOOKUP(A136,'C3.TranSyT-No_compounds_filter'!A:C,2,FALSE)</f>
        <v>#N/A</v>
      </c>
      <c r="F136" s="26" t="e">
        <f>VLOOKUP(A136,'C2.TranSyT - with_filter'!A:C,3,FALSE)</f>
        <v>#N/A</v>
      </c>
    </row>
    <row r="137" spans="1:6" x14ac:dyDescent="0.2">
      <c r="A137" t="s">
        <v>941</v>
      </c>
      <c r="B137">
        <v>1</v>
      </c>
      <c r="C137" t="s">
        <v>942</v>
      </c>
      <c r="D137" t="b">
        <v>0</v>
      </c>
      <c r="E137" s="26" t="e">
        <f>VLOOKUP(A137,'C3.TranSyT-No_compounds_filter'!A:C,2,FALSE)</f>
        <v>#N/A</v>
      </c>
      <c r="F137" s="26" t="e">
        <f>VLOOKUP(A137,'C2.TranSyT - with_filter'!A:C,3,FALSE)</f>
        <v>#N/A</v>
      </c>
    </row>
    <row r="138" spans="1:6" x14ac:dyDescent="0.2">
      <c r="A138" t="s">
        <v>943</v>
      </c>
      <c r="B138">
        <v>1</v>
      </c>
      <c r="C138" t="s">
        <v>944</v>
      </c>
      <c r="D138" t="b">
        <v>0</v>
      </c>
      <c r="E138" s="26" t="e">
        <f>VLOOKUP(A138,'C3.TranSyT-No_compounds_filter'!A:C,2,FALSE)</f>
        <v>#N/A</v>
      </c>
      <c r="F138" s="26" t="e">
        <f>VLOOKUP(A138,'C2.TranSyT - with_filter'!A:C,3,FALSE)</f>
        <v>#N/A</v>
      </c>
    </row>
    <row r="139" spans="1:6" x14ac:dyDescent="0.2">
      <c r="A139" t="s">
        <v>945</v>
      </c>
      <c r="B139">
        <v>1</v>
      </c>
      <c r="C139" t="s">
        <v>946</v>
      </c>
      <c r="D139" t="b">
        <v>0</v>
      </c>
      <c r="E139" s="26" t="e">
        <f>VLOOKUP(A139,'C3.TranSyT-No_compounds_filter'!A:C,2,FALSE)</f>
        <v>#N/A</v>
      </c>
      <c r="F139" s="26" t="e">
        <f>VLOOKUP(A139,'C2.TranSyT - with_filter'!A:C,3,FALSE)</f>
        <v>#N/A</v>
      </c>
    </row>
    <row r="140" spans="1:6" x14ac:dyDescent="0.2">
      <c r="A140" t="s">
        <v>947</v>
      </c>
      <c r="B140">
        <v>1</v>
      </c>
      <c r="C140" t="s">
        <v>946</v>
      </c>
      <c r="D140" t="b">
        <v>0</v>
      </c>
      <c r="E140" s="26" t="e">
        <f>VLOOKUP(A140,'C3.TranSyT-No_compounds_filter'!A:C,2,FALSE)</f>
        <v>#N/A</v>
      </c>
      <c r="F140" s="26" t="e">
        <f>VLOOKUP(A140,'C2.TranSyT - with_filter'!A:C,3,FALSE)</f>
        <v>#N/A</v>
      </c>
    </row>
    <row r="141" spans="1:6" x14ac:dyDescent="0.2">
      <c r="A141" t="s">
        <v>948</v>
      </c>
      <c r="B141">
        <v>1</v>
      </c>
      <c r="C141" t="s">
        <v>946</v>
      </c>
      <c r="D141" t="b">
        <v>0</v>
      </c>
      <c r="E141" s="26" t="e">
        <f>VLOOKUP(A141,'C3.TranSyT-No_compounds_filter'!A:C,2,FALSE)</f>
        <v>#N/A</v>
      </c>
      <c r="F141" s="26" t="e">
        <f>VLOOKUP(A141,'C2.TranSyT - with_filter'!A:C,3,FALSE)</f>
        <v>#N/A</v>
      </c>
    </row>
    <row r="142" spans="1:6" x14ac:dyDescent="0.2">
      <c r="A142" t="s">
        <v>949</v>
      </c>
      <c r="B142">
        <v>1</v>
      </c>
      <c r="C142" t="s">
        <v>946</v>
      </c>
      <c r="D142" t="b">
        <v>0</v>
      </c>
      <c r="E142" s="26" t="e">
        <f>VLOOKUP(A142,'C3.TranSyT-No_compounds_filter'!A:C,2,FALSE)</f>
        <v>#N/A</v>
      </c>
      <c r="F142" s="26" t="e">
        <f>VLOOKUP(A142,'C2.TranSyT - with_filter'!A:C,3,FALSE)</f>
        <v>#N/A</v>
      </c>
    </row>
    <row r="143" spans="1:6" x14ac:dyDescent="0.2">
      <c r="A143" t="s">
        <v>950</v>
      </c>
      <c r="B143">
        <v>1</v>
      </c>
      <c r="C143" t="s">
        <v>951</v>
      </c>
      <c r="D143" t="b">
        <v>0</v>
      </c>
      <c r="E143" s="26" t="e">
        <f>VLOOKUP(A143,'C3.TranSyT-No_compounds_filter'!A:C,2,FALSE)</f>
        <v>#N/A</v>
      </c>
      <c r="F143" s="26" t="e">
        <f>VLOOKUP(A143,'C2.TranSyT - with_filter'!A:C,3,FALSE)</f>
        <v>#N/A</v>
      </c>
    </row>
    <row r="144" spans="1:6" x14ac:dyDescent="0.2">
      <c r="A144" t="s">
        <v>952</v>
      </c>
      <c r="B144">
        <v>1</v>
      </c>
      <c r="C144" t="s">
        <v>953</v>
      </c>
      <c r="D144" t="b">
        <v>0</v>
      </c>
      <c r="E144" s="26" t="e">
        <f>VLOOKUP(A144,'C3.TranSyT-No_compounds_filter'!A:C,2,FALSE)</f>
        <v>#N/A</v>
      </c>
      <c r="F144" s="26" t="e">
        <f>VLOOKUP(A144,'C2.TranSyT - with_filter'!A:C,3,FALSE)</f>
        <v>#N/A</v>
      </c>
    </row>
    <row r="145" spans="1:6" x14ac:dyDescent="0.2">
      <c r="A145" t="s">
        <v>954</v>
      </c>
      <c r="B145">
        <v>1</v>
      </c>
      <c r="C145" t="s">
        <v>955</v>
      </c>
      <c r="D145" t="b">
        <v>0</v>
      </c>
      <c r="E145" s="26" t="e">
        <f>VLOOKUP(A145,'C3.TranSyT-No_compounds_filter'!A:C,2,FALSE)</f>
        <v>#N/A</v>
      </c>
      <c r="F145" s="26" t="e">
        <f>VLOOKUP(A145,'C2.TranSyT - with_filter'!A:C,3,FALSE)</f>
        <v>#N/A</v>
      </c>
    </row>
    <row r="146" spans="1:6" x14ac:dyDescent="0.2">
      <c r="A146" t="s">
        <v>956</v>
      </c>
      <c r="B146">
        <v>1</v>
      </c>
      <c r="C146" t="s">
        <v>957</v>
      </c>
      <c r="D146" t="b">
        <v>0</v>
      </c>
      <c r="E146" s="26" t="e">
        <f>VLOOKUP(A146,'C3.TranSyT-No_compounds_filter'!A:C,2,FALSE)</f>
        <v>#N/A</v>
      </c>
      <c r="F146" s="26" t="e">
        <f>VLOOKUP(A146,'C2.TranSyT - with_filter'!A:C,3,FALSE)</f>
        <v>#N/A</v>
      </c>
    </row>
    <row r="147" spans="1:6" x14ac:dyDescent="0.2">
      <c r="A147" t="s">
        <v>958</v>
      </c>
      <c r="B147">
        <v>1</v>
      </c>
      <c r="C147" t="s">
        <v>959</v>
      </c>
      <c r="D147" t="b">
        <v>0</v>
      </c>
      <c r="E147" s="26" t="e">
        <f>VLOOKUP(A147,'C3.TranSyT-No_compounds_filter'!A:C,2,FALSE)</f>
        <v>#N/A</v>
      </c>
      <c r="F147" s="26" t="e">
        <f>VLOOKUP(A147,'C2.TranSyT - with_filter'!A:C,3,FALSE)</f>
        <v>#N/A</v>
      </c>
    </row>
    <row r="148" spans="1:6" x14ac:dyDescent="0.2">
      <c r="A148" t="s">
        <v>960</v>
      </c>
      <c r="B148">
        <v>1</v>
      </c>
      <c r="C148" t="s">
        <v>961</v>
      </c>
      <c r="D148" t="b">
        <v>0</v>
      </c>
      <c r="E148" s="26" t="e">
        <f>VLOOKUP(A148,'C3.TranSyT-No_compounds_filter'!A:C,2,FALSE)</f>
        <v>#N/A</v>
      </c>
      <c r="F148" s="26" t="e">
        <f>VLOOKUP(A148,'C2.TranSyT - with_filter'!A:C,3,FALSE)</f>
        <v>#N/A</v>
      </c>
    </row>
    <row r="149" spans="1:6" x14ac:dyDescent="0.2">
      <c r="A149" t="s">
        <v>962</v>
      </c>
      <c r="B149">
        <v>1</v>
      </c>
      <c r="C149" t="s">
        <v>963</v>
      </c>
      <c r="D149" t="b">
        <v>0</v>
      </c>
      <c r="E149" s="26" t="e">
        <f>VLOOKUP(A149,'C3.TranSyT-No_compounds_filter'!A:C,2,FALSE)</f>
        <v>#N/A</v>
      </c>
      <c r="F149" s="26" t="e">
        <f>VLOOKUP(A149,'C2.TranSyT - with_filter'!A:C,3,FALSE)</f>
        <v>#N/A</v>
      </c>
    </row>
    <row r="150" spans="1:6" x14ac:dyDescent="0.2">
      <c r="A150" t="s">
        <v>964</v>
      </c>
      <c r="B150">
        <v>1</v>
      </c>
      <c r="C150" t="s">
        <v>963</v>
      </c>
      <c r="D150" t="b">
        <v>0</v>
      </c>
      <c r="E150" s="26" t="e">
        <f>VLOOKUP(A150,'C3.TranSyT-No_compounds_filter'!A:C,2,FALSE)</f>
        <v>#N/A</v>
      </c>
      <c r="F150" s="26" t="e">
        <f>VLOOKUP(A150,'C2.TranSyT - with_filter'!A:C,3,FALSE)</f>
        <v>#N/A</v>
      </c>
    </row>
    <row r="151" spans="1:6" x14ac:dyDescent="0.2">
      <c r="A151" t="s">
        <v>965</v>
      </c>
      <c r="B151">
        <v>1</v>
      </c>
      <c r="C151" t="s">
        <v>966</v>
      </c>
      <c r="D151" t="b">
        <v>0</v>
      </c>
      <c r="E151" s="26" t="e">
        <f>VLOOKUP(A151,'C3.TranSyT-No_compounds_filter'!A:C,2,FALSE)</f>
        <v>#N/A</v>
      </c>
      <c r="F151" s="26" t="e">
        <f>VLOOKUP(A151,'C2.TranSyT - with_filter'!A:C,3,FALSE)</f>
        <v>#N/A</v>
      </c>
    </row>
    <row r="152" spans="1:6" x14ac:dyDescent="0.2">
      <c r="A152" t="s">
        <v>967</v>
      </c>
      <c r="B152">
        <v>1</v>
      </c>
      <c r="C152" t="s">
        <v>968</v>
      </c>
      <c r="D152" t="b">
        <v>0</v>
      </c>
      <c r="E152" s="26" t="e">
        <f>VLOOKUP(A152,'C3.TranSyT-No_compounds_filter'!A:C,2,FALSE)</f>
        <v>#N/A</v>
      </c>
      <c r="F152" s="26" t="e">
        <f>VLOOKUP(A152,'C2.TranSyT - with_filter'!A:C,3,FALSE)</f>
        <v>#N/A</v>
      </c>
    </row>
    <row r="153" spans="1:6" x14ac:dyDescent="0.2">
      <c r="A153" t="s">
        <v>969</v>
      </c>
      <c r="B153">
        <v>1</v>
      </c>
      <c r="C153" t="s">
        <v>970</v>
      </c>
      <c r="D153" t="b">
        <v>0</v>
      </c>
      <c r="E153" s="26" t="e">
        <f>VLOOKUP(A153,'C3.TranSyT-No_compounds_filter'!A:C,2,FALSE)</f>
        <v>#N/A</v>
      </c>
      <c r="F153" s="26" t="e">
        <f>VLOOKUP(A153,'C2.TranSyT - with_filter'!A:C,3,FALSE)</f>
        <v>#N/A</v>
      </c>
    </row>
    <row r="154" spans="1:6" x14ac:dyDescent="0.2">
      <c r="A154" t="s">
        <v>971</v>
      </c>
      <c r="B154">
        <v>1</v>
      </c>
      <c r="C154" t="s">
        <v>972</v>
      </c>
      <c r="D154" t="b">
        <v>0</v>
      </c>
      <c r="E154" s="26" t="e">
        <f>VLOOKUP(A154,'C3.TranSyT-No_compounds_filter'!A:C,2,FALSE)</f>
        <v>#N/A</v>
      </c>
      <c r="F154" s="26" t="e">
        <f>VLOOKUP(A154,'C2.TranSyT - with_filter'!A:C,3,FALSE)</f>
        <v>#N/A</v>
      </c>
    </row>
    <row r="155" spans="1:6" x14ac:dyDescent="0.2">
      <c r="A155" t="s">
        <v>973</v>
      </c>
      <c r="B155">
        <v>1</v>
      </c>
      <c r="C155" t="s">
        <v>974</v>
      </c>
      <c r="D155" t="b">
        <v>0</v>
      </c>
      <c r="E155" s="26" t="e">
        <f>VLOOKUP(A155,'C3.TranSyT-No_compounds_filter'!A:C,2,FALSE)</f>
        <v>#N/A</v>
      </c>
      <c r="F155" s="26" t="e">
        <f>VLOOKUP(A155,'C2.TranSyT - with_filter'!A:C,3,FALSE)</f>
        <v>#N/A</v>
      </c>
    </row>
    <row r="156" spans="1:6" x14ac:dyDescent="0.2">
      <c r="A156" t="s">
        <v>975</v>
      </c>
      <c r="B156">
        <v>1</v>
      </c>
      <c r="C156" t="s">
        <v>976</v>
      </c>
      <c r="D156" t="b">
        <v>0</v>
      </c>
      <c r="E156" s="26" t="e">
        <f>VLOOKUP(A156,'C3.TranSyT-No_compounds_filter'!A:C,2,FALSE)</f>
        <v>#N/A</v>
      </c>
      <c r="F156" s="26" t="e">
        <f>VLOOKUP(A156,'C2.TranSyT - with_filter'!A:C,3,FALSE)</f>
        <v>#N/A</v>
      </c>
    </row>
    <row r="157" spans="1:6" x14ac:dyDescent="0.2">
      <c r="A157" t="s">
        <v>977</v>
      </c>
      <c r="B157">
        <v>1</v>
      </c>
      <c r="C157" t="s">
        <v>978</v>
      </c>
      <c r="D157" t="b">
        <v>0</v>
      </c>
      <c r="E157" s="26" t="e">
        <f>VLOOKUP(A157,'C3.TranSyT-No_compounds_filter'!A:C,2,FALSE)</f>
        <v>#N/A</v>
      </c>
      <c r="F157" s="26" t="e">
        <f>VLOOKUP(A157,'C2.TranSyT - with_filter'!A:C,3,FALSE)</f>
        <v>#N/A</v>
      </c>
    </row>
    <row r="158" spans="1:6" x14ac:dyDescent="0.2">
      <c r="A158" t="s">
        <v>979</v>
      </c>
      <c r="B158">
        <v>1</v>
      </c>
      <c r="C158" t="s">
        <v>980</v>
      </c>
      <c r="D158" t="b">
        <v>0</v>
      </c>
      <c r="E158" s="26" t="e">
        <f>VLOOKUP(A158,'C3.TranSyT-No_compounds_filter'!A:C,2,FALSE)</f>
        <v>#N/A</v>
      </c>
      <c r="F158" s="26" t="e">
        <f>VLOOKUP(A158,'C2.TranSyT - with_filter'!A:C,3,FALSE)</f>
        <v>#N/A</v>
      </c>
    </row>
    <row r="159" spans="1:6" x14ac:dyDescent="0.2">
      <c r="A159" t="s">
        <v>981</v>
      </c>
      <c r="B159">
        <v>1</v>
      </c>
      <c r="C159" t="s">
        <v>980</v>
      </c>
      <c r="D159" t="b">
        <v>0</v>
      </c>
      <c r="E159" s="26" t="e">
        <f>VLOOKUP(A159,'C3.TranSyT-No_compounds_filter'!A:C,2,FALSE)</f>
        <v>#N/A</v>
      </c>
      <c r="F159" s="26" t="e">
        <f>VLOOKUP(A159,'C2.TranSyT - with_filter'!A:C,3,FALSE)</f>
        <v>#N/A</v>
      </c>
    </row>
    <row r="160" spans="1:6" x14ac:dyDescent="0.2">
      <c r="A160" t="s">
        <v>982</v>
      </c>
      <c r="B160">
        <v>1</v>
      </c>
      <c r="C160" t="s">
        <v>980</v>
      </c>
      <c r="D160" t="b">
        <v>0</v>
      </c>
      <c r="E160" s="26" t="e">
        <f>VLOOKUP(A160,'C3.TranSyT-No_compounds_filter'!A:C,2,FALSE)</f>
        <v>#N/A</v>
      </c>
      <c r="F160" s="26" t="e">
        <f>VLOOKUP(A160,'C2.TranSyT - with_filter'!A:C,3,FALSE)</f>
        <v>#N/A</v>
      </c>
    </row>
    <row r="161" spans="1:6" x14ac:dyDescent="0.2">
      <c r="A161" t="s">
        <v>983</v>
      </c>
      <c r="B161">
        <v>1</v>
      </c>
      <c r="C161" t="s">
        <v>980</v>
      </c>
      <c r="D161" t="b">
        <v>0</v>
      </c>
      <c r="E161" s="26" t="e">
        <f>VLOOKUP(A161,'C3.TranSyT-No_compounds_filter'!A:C,2,FALSE)</f>
        <v>#N/A</v>
      </c>
      <c r="F161" s="26" t="e">
        <f>VLOOKUP(A161,'C2.TranSyT - with_filter'!A:C,3,FALSE)</f>
        <v>#N/A</v>
      </c>
    </row>
    <row r="162" spans="1:6" x14ac:dyDescent="0.2">
      <c r="A162" t="s">
        <v>984</v>
      </c>
      <c r="B162">
        <v>1</v>
      </c>
      <c r="C162" t="s">
        <v>985</v>
      </c>
      <c r="D162" t="b">
        <v>0</v>
      </c>
      <c r="E162" s="26" t="e">
        <f>VLOOKUP(A162,'C3.TranSyT-No_compounds_filter'!A:C,2,FALSE)</f>
        <v>#N/A</v>
      </c>
      <c r="F162" s="26" t="e">
        <f>VLOOKUP(A162,'C2.TranSyT - with_filter'!A:C,3,FALSE)</f>
        <v>#N/A</v>
      </c>
    </row>
    <row r="163" spans="1:6" x14ac:dyDescent="0.2">
      <c r="A163" t="s">
        <v>986</v>
      </c>
      <c r="B163">
        <v>1</v>
      </c>
      <c r="C163" t="s">
        <v>987</v>
      </c>
      <c r="D163" t="b">
        <v>0</v>
      </c>
      <c r="E163" s="26" t="e">
        <f>VLOOKUP(A163,'C3.TranSyT-No_compounds_filter'!A:C,2,FALSE)</f>
        <v>#N/A</v>
      </c>
      <c r="F163" s="26" t="e">
        <f>VLOOKUP(A163,'C2.TranSyT - with_filter'!A:C,3,FALSE)</f>
        <v>#N/A</v>
      </c>
    </row>
    <row r="164" spans="1:6" x14ac:dyDescent="0.2">
      <c r="A164" t="s">
        <v>988</v>
      </c>
      <c r="B164">
        <v>1</v>
      </c>
      <c r="C164" t="s">
        <v>989</v>
      </c>
      <c r="D164" t="b">
        <v>0</v>
      </c>
      <c r="E164" s="26" t="e">
        <f>VLOOKUP(A164,'C3.TranSyT-No_compounds_filter'!A:C,2,FALSE)</f>
        <v>#N/A</v>
      </c>
      <c r="F164" s="26" t="e">
        <f>VLOOKUP(A164,'C2.TranSyT - with_filter'!A:C,3,FALSE)</f>
        <v>#N/A</v>
      </c>
    </row>
    <row r="165" spans="1:6" x14ac:dyDescent="0.2">
      <c r="A165" t="s">
        <v>990</v>
      </c>
      <c r="B165">
        <v>1</v>
      </c>
      <c r="C165" t="s">
        <v>991</v>
      </c>
      <c r="D165" t="b">
        <v>0</v>
      </c>
      <c r="E165" s="26" t="e">
        <f>VLOOKUP(A165,'C3.TranSyT-No_compounds_filter'!A:C,2,FALSE)</f>
        <v>#N/A</v>
      </c>
      <c r="F165" s="26" t="e">
        <f>VLOOKUP(A165,'C2.TranSyT - with_filter'!A:C,3,FALSE)</f>
        <v>#N/A</v>
      </c>
    </row>
    <row r="166" spans="1:6" x14ac:dyDescent="0.2">
      <c r="A166" t="s">
        <v>992</v>
      </c>
      <c r="B166">
        <v>1</v>
      </c>
      <c r="C166" t="s">
        <v>991</v>
      </c>
      <c r="D166" t="b">
        <v>0</v>
      </c>
      <c r="E166" s="26" t="e">
        <f>VLOOKUP(A166,'C3.TranSyT-No_compounds_filter'!A:C,2,FALSE)</f>
        <v>#N/A</v>
      </c>
      <c r="F166" s="26" t="e">
        <f>VLOOKUP(A166,'C2.TranSyT - with_filter'!A:C,3,FALSE)</f>
        <v>#N/A</v>
      </c>
    </row>
    <row r="167" spans="1:6" x14ac:dyDescent="0.2">
      <c r="A167" t="s">
        <v>993</v>
      </c>
      <c r="B167">
        <v>1</v>
      </c>
      <c r="C167" t="s">
        <v>994</v>
      </c>
      <c r="D167" t="b">
        <v>0</v>
      </c>
      <c r="E167" s="26" t="e">
        <f>VLOOKUP(A167,'C3.TranSyT-No_compounds_filter'!A:C,2,FALSE)</f>
        <v>#N/A</v>
      </c>
      <c r="F167" s="26" t="e">
        <f>VLOOKUP(A167,'C2.TranSyT - with_filter'!A:C,3,FALSE)</f>
        <v>#N/A</v>
      </c>
    </row>
    <row r="168" spans="1:6" x14ac:dyDescent="0.2">
      <c r="A168" t="s">
        <v>995</v>
      </c>
      <c r="B168">
        <v>1</v>
      </c>
      <c r="C168" t="s">
        <v>994</v>
      </c>
      <c r="D168" t="b">
        <v>0</v>
      </c>
      <c r="E168" s="26" t="e">
        <f>VLOOKUP(A168,'C3.TranSyT-No_compounds_filter'!A:C,2,FALSE)</f>
        <v>#N/A</v>
      </c>
      <c r="F168" s="26" t="e">
        <f>VLOOKUP(A168,'C2.TranSyT - with_filter'!A:C,3,FALSE)</f>
        <v>#N/A</v>
      </c>
    </row>
    <row r="169" spans="1:6" x14ac:dyDescent="0.2">
      <c r="A169" t="s">
        <v>996</v>
      </c>
      <c r="B169">
        <v>1</v>
      </c>
      <c r="C169" t="s">
        <v>997</v>
      </c>
      <c r="D169" t="b">
        <v>0</v>
      </c>
      <c r="E169" s="26" t="e">
        <f>VLOOKUP(A169,'C3.TranSyT-No_compounds_filter'!A:C,2,FALSE)</f>
        <v>#N/A</v>
      </c>
      <c r="F169" s="26" t="e">
        <f>VLOOKUP(A169,'C2.TranSyT - with_filter'!A:C,3,FALSE)</f>
        <v>#N/A</v>
      </c>
    </row>
    <row r="170" spans="1:6" x14ac:dyDescent="0.2">
      <c r="A170" t="s">
        <v>998</v>
      </c>
      <c r="B170">
        <v>1</v>
      </c>
      <c r="C170" t="s">
        <v>997</v>
      </c>
      <c r="D170" t="b">
        <v>0</v>
      </c>
      <c r="E170" s="26" t="e">
        <f>VLOOKUP(A170,'C3.TranSyT-No_compounds_filter'!A:C,2,FALSE)</f>
        <v>#N/A</v>
      </c>
      <c r="F170" s="26" t="e">
        <f>VLOOKUP(A170,'C2.TranSyT - with_filter'!A:C,3,FALSE)</f>
        <v>#N/A</v>
      </c>
    </row>
    <row r="171" spans="1:6" x14ac:dyDescent="0.2">
      <c r="A171" t="s">
        <v>999</v>
      </c>
      <c r="B171">
        <v>1</v>
      </c>
      <c r="C171" t="s">
        <v>1000</v>
      </c>
      <c r="D171" t="b">
        <v>0</v>
      </c>
      <c r="E171" s="26" t="e">
        <f>VLOOKUP(A171,'C3.TranSyT-No_compounds_filter'!A:C,2,FALSE)</f>
        <v>#N/A</v>
      </c>
      <c r="F171" s="26" t="e">
        <f>VLOOKUP(A171,'C2.TranSyT - with_filter'!A:C,3,FALSE)</f>
        <v>#N/A</v>
      </c>
    </row>
    <row r="172" spans="1:6" x14ac:dyDescent="0.2">
      <c r="A172" t="s">
        <v>1001</v>
      </c>
      <c r="B172">
        <v>1</v>
      </c>
      <c r="C172" t="s">
        <v>1000</v>
      </c>
      <c r="D172" t="b">
        <v>0</v>
      </c>
      <c r="E172" s="26" t="e">
        <f>VLOOKUP(A172,'C3.TranSyT-No_compounds_filter'!A:C,2,FALSE)</f>
        <v>#N/A</v>
      </c>
      <c r="F172" s="26" t="e">
        <f>VLOOKUP(A172,'C2.TranSyT - with_filter'!A:C,3,FALSE)</f>
        <v>#N/A</v>
      </c>
    </row>
    <row r="173" spans="1:6" x14ac:dyDescent="0.2">
      <c r="A173" t="s">
        <v>1002</v>
      </c>
      <c r="B173">
        <v>1</v>
      </c>
      <c r="C173" t="s">
        <v>1000</v>
      </c>
      <c r="D173" t="b">
        <v>0</v>
      </c>
      <c r="E173" s="26" t="e">
        <f>VLOOKUP(A173,'C3.TranSyT-No_compounds_filter'!A:C,2,FALSE)</f>
        <v>#N/A</v>
      </c>
      <c r="F173" s="26" t="e">
        <f>VLOOKUP(A173,'C2.TranSyT - with_filter'!A:C,3,FALSE)</f>
        <v>#N/A</v>
      </c>
    </row>
    <row r="174" spans="1:6" x14ac:dyDescent="0.2">
      <c r="A174" t="s">
        <v>1003</v>
      </c>
      <c r="B174">
        <v>1</v>
      </c>
      <c r="C174" t="s">
        <v>1004</v>
      </c>
      <c r="D174" t="b">
        <v>0</v>
      </c>
      <c r="E174" s="26" t="e">
        <f>VLOOKUP(A174,'C3.TranSyT-No_compounds_filter'!A:C,2,FALSE)</f>
        <v>#N/A</v>
      </c>
      <c r="F174" s="26" t="e">
        <f>VLOOKUP(A174,'C2.TranSyT - with_filter'!A:C,3,FALSE)</f>
        <v>#N/A</v>
      </c>
    </row>
    <row r="175" spans="1:6" x14ac:dyDescent="0.2">
      <c r="A175" t="s">
        <v>1005</v>
      </c>
      <c r="B175">
        <v>1</v>
      </c>
      <c r="C175" t="s">
        <v>1006</v>
      </c>
      <c r="D175" t="b">
        <v>0</v>
      </c>
      <c r="E175" s="26" t="e">
        <f>VLOOKUP(A175,'C3.TranSyT-No_compounds_filter'!A:C,2,FALSE)</f>
        <v>#N/A</v>
      </c>
      <c r="F175" s="26" t="e">
        <f>VLOOKUP(A175,'C2.TranSyT - with_filter'!A:C,3,FALSE)</f>
        <v>#N/A</v>
      </c>
    </row>
    <row r="176" spans="1:6" x14ac:dyDescent="0.2">
      <c r="A176" t="s">
        <v>1007</v>
      </c>
      <c r="B176">
        <v>1</v>
      </c>
      <c r="C176" t="s">
        <v>1008</v>
      </c>
      <c r="D176" t="b">
        <v>0</v>
      </c>
      <c r="E176" s="26" t="e">
        <f>VLOOKUP(A176,'C3.TranSyT-No_compounds_filter'!A:C,2,FALSE)</f>
        <v>#N/A</v>
      </c>
      <c r="F176" s="26" t="e">
        <f>VLOOKUP(A176,'C2.TranSyT - with_filter'!A:C,3,FALSE)</f>
        <v>#N/A</v>
      </c>
    </row>
    <row r="177" spans="1:6" x14ac:dyDescent="0.2">
      <c r="A177" t="s">
        <v>1009</v>
      </c>
      <c r="B177">
        <v>1</v>
      </c>
      <c r="C177" t="s">
        <v>1010</v>
      </c>
      <c r="D177" t="b">
        <v>0</v>
      </c>
      <c r="E177" s="26" t="e">
        <f>VLOOKUP(A177,'C3.TranSyT-No_compounds_filter'!A:C,2,FALSE)</f>
        <v>#N/A</v>
      </c>
      <c r="F177" s="26" t="e">
        <f>VLOOKUP(A177,'C2.TranSyT - with_filter'!A:C,3,FALSE)</f>
        <v>#N/A</v>
      </c>
    </row>
    <row r="178" spans="1:6" x14ac:dyDescent="0.2">
      <c r="A178" t="s">
        <v>1011</v>
      </c>
      <c r="B178">
        <v>1</v>
      </c>
      <c r="C178" t="s">
        <v>1012</v>
      </c>
      <c r="D178" t="b">
        <v>0</v>
      </c>
      <c r="E178" s="26" t="e">
        <f>VLOOKUP(A178,'C3.TranSyT-No_compounds_filter'!A:C,2,FALSE)</f>
        <v>#N/A</v>
      </c>
      <c r="F178" s="26" t="e">
        <f>VLOOKUP(A178,'C2.TranSyT - with_filter'!A:C,3,FALSE)</f>
        <v>#N/A</v>
      </c>
    </row>
    <row r="179" spans="1:6" x14ac:dyDescent="0.2">
      <c r="A179" t="s">
        <v>1013</v>
      </c>
      <c r="B179">
        <v>1</v>
      </c>
      <c r="C179" t="s">
        <v>1014</v>
      </c>
      <c r="D179" t="b">
        <v>0</v>
      </c>
      <c r="E179" s="26" t="e">
        <f>VLOOKUP(A179,'C3.TranSyT-No_compounds_filter'!A:C,2,FALSE)</f>
        <v>#N/A</v>
      </c>
      <c r="F179" s="26" t="e">
        <f>VLOOKUP(A179,'C2.TranSyT - with_filter'!A:C,3,FALSE)</f>
        <v>#N/A</v>
      </c>
    </row>
    <row r="180" spans="1:6" x14ac:dyDescent="0.2">
      <c r="A180" t="s">
        <v>1015</v>
      </c>
      <c r="B180">
        <v>1</v>
      </c>
      <c r="C180" t="s">
        <v>1016</v>
      </c>
      <c r="D180" t="b">
        <v>0</v>
      </c>
      <c r="E180" s="26" t="e">
        <f>VLOOKUP(A180,'C3.TranSyT-No_compounds_filter'!A:C,2,FALSE)</f>
        <v>#N/A</v>
      </c>
      <c r="F180" s="26" t="e">
        <f>VLOOKUP(A180,'C2.TranSyT - with_filter'!A:C,3,FALSE)</f>
        <v>#N/A</v>
      </c>
    </row>
    <row r="181" spans="1:6" x14ac:dyDescent="0.2">
      <c r="A181" t="s">
        <v>1017</v>
      </c>
      <c r="B181">
        <v>1</v>
      </c>
      <c r="C181" t="s">
        <v>1018</v>
      </c>
      <c r="D181" t="b">
        <v>0</v>
      </c>
      <c r="E181" s="26" t="e">
        <f>VLOOKUP(A181,'C3.TranSyT-No_compounds_filter'!A:C,2,FALSE)</f>
        <v>#N/A</v>
      </c>
      <c r="F181" s="26" t="e">
        <f>VLOOKUP(A181,'C2.TranSyT - with_filter'!A:C,3,FALSE)</f>
        <v>#N/A</v>
      </c>
    </row>
    <row r="182" spans="1:6" x14ac:dyDescent="0.2">
      <c r="A182" t="s">
        <v>1019</v>
      </c>
      <c r="B182">
        <v>1</v>
      </c>
      <c r="C182" t="s">
        <v>1020</v>
      </c>
      <c r="D182" t="b">
        <v>0</v>
      </c>
      <c r="E182" s="26" t="e">
        <f>VLOOKUP(A182,'C3.TranSyT-No_compounds_filter'!A:C,2,FALSE)</f>
        <v>#N/A</v>
      </c>
      <c r="F182" s="26" t="e">
        <f>VLOOKUP(A182,'C2.TranSyT - with_filter'!A:C,3,FALSE)</f>
        <v>#N/A</v>
      </c>
    </row>
    <row r="183" spans="1:6" x14ac:dyDescent="0.2">
      <c r="A183" t="s">
        <v>1021</v>
      </c>
      <c r="B183">
        <v>1</v>
      </c>
      <c r="C183" t="s">
        <v>1022</v>
      </c>
      <c r="D183" t="b">
        <v>0</v>
      </c>
      <c r="E183" s="26" t="e">
        <f>VLOOKUP(A183,'C3.TranSyT-No_compounds_filter'!A:C,2,FALSE)</f>
        <v>#N/A</v>
      </c>
      <c r="F183" s="26" t="e">
        <f>VLOOKUP(A183,'C2.TranSyT - with_filter'!A:C,3,FALSE)</f>
        <v>#N/A</v>
      </c>
    </row>
    <row r="184" spans="1:6" x14ac:dyDescent="0.2">
      <c r="A184" t="s">
        <v>1023</v>
      </c>
      <c r="B184">
        <v>1</v>
      </c>
      <c r="C184" t="s">
        <v>1024</v>
      </c>
      <c r="D184" t="b">
        <v>0</v>
      </c>
      <c r="E184" s="26" t="e">
        <f>VLOOKUP(A184,'C3.TranSyT-No_compounds_filter'!A:C,2,FALSE)</f>
        <v>#N/A</v>
      </c>
      <c r="F184" s="26" t="e">
        <f>VLOOKUP(A184,'C2.TranSyT - with_filter'!A:C,3,FALSE)</f>
        <v>#N/A</v>
      </c>
    </row>
    <row r="185" spans="1:6" x14ac:dyDescent="0.2">
      <c r="A185" t="s">
        <v>1025</v>
      </c>
      <c r="B185">
        <v>1</v>
      </c>
      <c r="C185" t="s">
        <v>1026</v>
      </c>
      <c r="D185" t="b">
        <v>0</v>
      </c>
      <c r="E185" s="26" t="e">
        <f>VLOOKUP(A185,'C3.TranSyT-No_compounds_filter'!A:C,2,FALSE)</f>
        <v>#N/A</v>
      </c>
      <c r="F185" s="26" t="e">
        <f>VLOOKUP(A185,'C2.TranSyT - with_filter'!A:C,3,FALSE)</f>
        <v>#N/A</v>
      </c>
    </row>
    <row r="186" spans="1:6" x14ac:dyDescent="0.2">
      <c r="A186" t="s">
        <v>1027</v>
      </c>
      <c r="B186">
        <v>1</v>
      </c>
      <c r="C186" t="s">
        <v>1028</v>
      </c>
      <c r="D186" t="b">
        <v>0</v>
      </c>
      <c r="E186" s="26" t="e">
        <f>VLOOKUP(A186,'C3.TranSyT-No_compounds_filter'!A:C,2,FALSE)</f>
        <v>#N/A</v>
      </c>
      <c r="F186" s="26" t="e">
        <f>VLOOKUP(A186,'C2.TranSyT - with_filter'!A:C,3,FALSE)</f>
        <v>#N/A</v>
      </c>
    </row>
    <row r="187" spans="1:6" x14ac:dyDescent="0.2">
      <c r="A187" t="s">
        <v>1029</v>
      </c>
      <c r="B187">
        <v>1</v>
      </c>
      <c r="C187" t="s">
        <v>1030</v>
      </c>
      <c r="D187" t="b">
        <v>0</v>
      </c>
      <c r="E187" s="26" t="e">
        <f>VLOOKUP(A187,'C3.TranSyT-No_compounds_filter'!A:C,2,FALSE)</f>
        <v>#N/A</v>
      </c>
      <c r="F187" s="26" t="e">
        <f>VLOOKUP(A187,'C2.TranSyT - with_filter'!A:C,3,FALSE)</f>
        <v>#N/A</v>
      </c>
    </row>
    <row r="188" spans="1:6" x14ac:dyDescent="0.2">
      <c r="A188" t="s">
        <v>1031</v>
      </c>
      <c r="B188">
        <v>1</v>
      </c>
      <c r="C188" t="s">
        <v>1032</v>
      </c>
      <c r="D188" t="b">
        <v>0</v>
      </c>
      <c r="E188" s="26" t="e">
        <f>VLOOKUP(A188,'C3.TranSyT-No_compounds_filter'!A:C,2,FALSE)</f>
        <v>#N/A</v>
      </c>
      <c r="F188" s="26" t="e">
        <f>VLOOKUP(A188,'C2.TranSyT - with_filter'!A:C,3,FALSE)</f>
        <v>#N/A</v>
      </c>
    </row>
    <row r="189" spans="1:6" x14ac:dyDescent="0.2">
      <c r="A189" t="s">
        <v>1033</v>
      </c>
      <c r="B189">
        <v>1</v>
      </c>
      <c r="C189" t="s">
        <v>1034</v>
      </c>
      <c r="D189" t="b">
        <v>0</v>
      </c>
      <c r="E189" s="26" t="e">
        <f>VLOOKUP(A189,'C3.TranSyT-No_compounds_filter'!A:C,2,FALSE)</f>
        <v>#N/A</v>
      </c>
      <c r="F189" s="26" t="e">
        <f>VLOOKUP(A189,'C2.TranSyT - with_filter'!A:C,3,FALSE)</f>
        <v>#N/A</v>
      </c>
    </row>
    <row r="190" spans="1:6" x14ac:dyDescent="0.2">
      <c r="A190" t="s">
        <v>1035</v>
      </c>
      <c r="B190">
        <v>1</v>
      </c>
      <c r="C190" t="s">
        <v>1034</v>
      </c>
      <c r="D190" t="b">
        <v>0</v>
      </c>
      <c r="E190" s="26" t="e">
        <f>VLOOKUP(A190,'C3.TranSyT-No_compounds_filter'!A:C,2,FALSE)</f>
        <v>#N/A</v>
      </c>
      <c r="F190" s="26" t="e">
        <f>VLOOKUP(A190,'C2.TranSyT - with_filter'!A:C,3,FALSE)</f>
        <v>#N/A</v>
      </c>
    </row>
    <row r="191" spans="1:6" x14ac:dyDescent="0.2">
      <c r="A191" t="s">
        <v>1036</v>
      </c>
      <c r="B191">
        <v>1</v>
      </c>
      <c r="C191" t="s">
        <v>1037</v>
      </c>
      <c r="D191" t="b">
        <v>0</v>
      </c>
      <c r="E191" s="26" t="e">
        <f>VLOOKUP(A191,'C3.TranSyT-No_compounds_filter'!A:C,2,FALSE)</f>
        <v>#N/A</v>
      </c>
      <c r="F191" s="26" t="e">
        <f>VLOOKUP(A191,'C2.TranSyT - with_filter'!A:C,3,FALSE)</f>
        <v>#N/A</v>
      </c>
    </row>
    <row r="192" spans="1:6" x14ac:dyDescent="0.2">
      <c r="A192" t="s">
        <v>1038</v>
      </c>
      <c r="B192">
        <v>1</v>
      </c>
      <c r="C192" t="s">
        <v>1039</v>
      </c>
      <c r="D192" t="b">
        <v>0</v>
      </c>
      <c r="E192" s="26" t="e">
        <f>VLOOKUP(A192,'C3.TranSyT-No_compounds_filter'!A:C,2,FALSE)</f>
        <v>#N/A</v>
      </c>
      <c r="F192" s="26" t="e">
        <f>VLOOKUP(A192,'C2.TranSyT - with_filter'!A:C,3,FALSE)</f>
        <v>#N/A</v>
      </c>
    </row>
    <row r="193" spans="1:6" x14ac:dyDescent="0.2">
      <c r="A193" t="s">
        <v>1040</v>
      </c>
      <c r="B193">
        <v>1</v>
      </c>
      <c r="C193" t="s">
        <v>1041</v>
      </c>
      <c r="D193" t="b">
        <v>0</v>
      </c>
      <c r="E193" s="26" t="e">
        <f>VLOOKUP(A193,'C3.TranSyT-No_compounds_filter'!A:C,2,FALSE)</f>
        <v>#N/A</v>
      </c>
      <c r="F193" s="26" t="e">
        <f>VLOOKUP(A193,'C2.TranSyT - with_filter'!A:C,3,FALSE)</f>
        <v>#N/A</v>
      </c>
    </row>
    <row r="194" spans="1:6" x14ac:dyDescent="0.2">
      <c r="A194" t="s">
        <v>1042</v>
      </c>
      <c r="B194">
        <v>1</v>
      </c>
      <c r="C194" t="s">
        <v>1043</v>
      </c>
      <c r="D194" t="b">
        <v>0</v>
      </c>
      <c r="E194" s="26" t="e">
        <f>VLOOKUP(A194,'C3.TranSyT-No_compounds_filter'!A:C,2,FALSE)</f>
        <v>#N/A</v>
      </c>
      <c r="F194" s="26" t="e">
        <f>VLOOKUP(A194,'C2.TranSyT - with_filter'!A:C,3,FALSE)</f>
        <v>#N/A</v>
      </c>
    </row>
    <row r="195" spans="1:6" x14ac:dyDescent="0.2">
      <c r="A195" t="s">
        <v>1044</v>
      </c>
      <c r="B195">
        <v>1</v>
      </c>
      <c r="C195" t="s">
        <v>1045</v>
      </c>
      <c r="D195" t="b">
        <v>0</v>
      </c>
      <c r="E195" s="26" t="e">
        <f>VLOOKUP(A195,'C3.TranSyT-No_compounds_filter'!A:C,2,FALSE)</f>
        <v>#N/A</v>
      </c>
      <c r="F195" s="26" t="e">
        <f>VLOOKUP(A195,'C2.TranSyT - with_filter'!A:C,3,FALSE)</f>
        <v>#N/A</v>
      </c>
    </row>
    <row r="196" spans="1:6" x14ac:dyDescent="0.2">
      <c r="A196" t="s">
        <v>1046</v>
      </c>
      <c r="B196">
        <v>1</v>
      </c>
      <c r="C196" t="s">
        <v>1045</v>
      </c>
      <c r="D196" t="b">
        <v>0</v>
      </c>
      <c r="E196" s="26" t="e">
        <f>VLOOKUP(A196,'C3.TranSyT-No_compounds_filter'!A:C,2,FALSE)</f>
        <v>#N/A</v>
      </c>
      <c r="F196" s="26" t="e">
        <f>VLOOKUP(A196,'C2.TranSyT - with_filter'!A:C,3,FALSE)</f>
        <v>#N/A</v>
      </c>
    </row>
    <row r="197" spans="1:6" x14ac:dyDescent="0.2">
      <c r="A197" t="s">
        <v>1047</v>
      </c>
      <c r="B197">
        <v>1</v>
      </c>
      <c r="C197" t="s">
        <v>1045</v>
      </c>
      <c r="D197" t="b">
        <v>0</v>
      </c>
      <c r="E197" s="26" t="e">
        <f>VLOOKUP(A197,'C3.TranSyT-No_compounds_filter'!A:C,2,FALSE)</f>
        <v>#N/A</v>
      </c>
      <c r="F197" s="26" t="e">
        <f>VLOOKUP(A197,'C2.TranSyT - with_filter'!A:C,3,FALSE)</f>
        <v>#N/A</v>
      </c>
    </row>
    <row r="198" spans="1:6" x14ac:dyDescent="0.2">
      <c r="A198" t="s">
        <v>1048</v>
      </c>
      <c r="B198">
        <v>1</v>
      </c>
      <c r="C198" t="s">
        <v>1049</v>
      </c>
      <c r="D198" t="b">
        <v>0</v>
      </c>
      <c r="E198" s="26" t="e">
        <f>VLOOKUP(A198,'C3.TranSyT-No_compounds_filter'!A:C,2,FALSE)</f>
        <v>#N/A</v>
      </c>
      <c r="F198" s="26" t="e">
        <f>VLOOKUP(A198,'C2.TranSyT - with_filter'!A:C,3,FALSE)</f>
        <v>#N/A</v>
      </c>
    </row>
    <row r="199" spans="1:6" x14ac:dyDescent="0.2">
      <c r="A199" t="s">
        <v>1050</v>
      </c>
      <c r="B199">
        <v>1</v>
      </c>
      <c r="C199" t="s">
        <v>1051</v>
      </c>
      <c r="D199" t="b">
        <v>0</v>
      </c>
      <c r="E199" s="26" t="e">
        <f>VLOOKUP(A199,'C3.TranSyT-No_compounds_filter'!A:C,2,FALSE)</f>
        <v>#N/A</v>
      </c>
      <c r="F199" s="26" t="e">
        <f>VLOOKUP(A199,'C2.TranSyT - with_filter'!A:C,3,FALSE)</f>
        <v>#N/A</v>
      </c>
    </row>
    <row r="200" spans="1:6" x14ac:dyDescent="0.2">
      <c r="A200" t="s">
        <v>1052</v>
      </c>
      <c r="B200">
        <v>1</v>
      </c>
      <c r="C200" t="s">
        <v>1053</v>
      </c>
      <c r="D200" t="b">
        <v>0</v>
      </c>
      <c r="E200" s="26" t="e">
        <f>VLOOKUP(A200,'C3.TranSyT-No_compounds_filter'!A:C,2,FALSE)</f>
        <v>#N/A</v>
      </c>
      <c r="F200" s="26" t="e">
        <f>VLOOKUP(A200,'C2.TranSyT - with_filter'!A:C,3,FALSE)</f>
        <v>#N/A</v>
      </c>
    </row>
    <row r="201" spans="1:6" x14ac:dyDescent="0.2">
      <c r="A201" t="s">
        <v>1054</v>
      </c>
      <c r="B201">
        <v>1</v>
      </c>
      <c r="C201" t="s">
        <v>1055</v>
      </c>
      <c r="D201" t="b">
        <v>0</v>
      </c>
      <c r="E201" s="26" t="e">
        <f>VLOOKUP(A201,'C3.TranSyT-No_compounds_filter'!A:C,2,FALSE)</f>
        <v>#N/A</v>
      </c>
      <c r="F201" s="26" t="e">
        <f>VLOOKUP(A201,'C2.TranSyT - with_filter'!A:C,3,FALSE)</f>
        <v>#N/A</v>
      </c>
    </row>
    <row r="202" spans="1:6" x14ac:dyDescent="0.2">
      <c r="A202" t="s">
        <v>1056</v>
      </c>
      <c r="B202">
        <v>1</v>
      </c>
      <c r="C202" t="s">
        <v>1057</v>
      </c>
      <c r="D202" t="b">
        <v>0</v>
      </c>
      <c r="E202" s="26" t="e">
        <f>VLOOKUP(A202,'C3.TranSyT-No_compounds_filter'!A:C,2,FALSE)</f>
        <v>#N/A</v>
      </c>
      <c r="F202" s="26" t="e">
        <f>VLOOKUP(A202,'C2.TranSyT - with_filter'!A:C,3,FALSE)</f>
        <v>#N/A</v>
      </c>
    </row>
    <row r="203" spans="1:6" x14ac:dyDescent="0.2">
      <c r="A203" t="s">
        <v>1058</v>
      </c>
      <c r="B203">
        <v>1</v>
      </c>
      <c r="C203" t="s">
        <v>1059</v>
      </c>
      <c r="D203" t="b">
        <v>0</v>
      </c>
      <c r="E203" s="26" t="e">
        <f>VLOOKUP(A203,'C3.TranSyT-No_compounds_filter'!A:C,2,FALSE)</f>
        <v>#N/A</v>
      </c>
      <c r="F203" s="26" t="e">
        <f>VLOOKUP(A203,'C2.TranSyT - with_filter'!A:C,3,FALSE)</f>
        <v>#N/A</v>
      </c>
    </row>
    <row r="204" spans="1:6" x14ac:dyDescent="0.2">
      <c r="A204" t="s">
        <v>1060</v>
      </c>
      <c r="B204">
        <v>1</v>
      </c>
      <c r="C204" t="s">
        <v>1059</v>
      </c>
      <c r="D204" t="b">
        <v>0</v>
      </c>
      <c r="E204" s="26" t="e">
        <f>VLOOKUP(A204,'C3.TranSyT-No_compounds_filter'!A:C,2,FALSE)</f>
        <v>#N/A</v>
      </c>
      <c r="F204" s="26" t="e">
        <f>VLOOKUP(A204,'C2.TranSyT - with_filter'!A:C,3,FALSE)</f>
        <v>#N/A</v>
      </c>
    </row>
    <row r="205" spans="1:6" x14ac:dyDescent="0.2">
      <c r="A205" t="s">
        <v>1061</v>
      </c>
      <c r="B205">
        <v>1</v>
      </c>
      <c r="C205" t="s">
        <v>1062</v>
      </c>
      <c r="D205" t="b">
        <v>0</v>
      </c>
      <c r="E205" s="26" t="e">
        <f>VLOOKUP(A205,'C3.TranSyT-No_compounds_filter'!A:C,2,FALSE)</f>
        <v>#N/A</v>
      </c>
      <c r="F205" s="26" t="e">
        <f>VLOOKUP(A205,'C2.TranSyT - with_filter'!A:C,3,FALSE)</f>
        <v>#N/A</v>
      </c>
    </row>
    <row r="206" spans="1:6" x14ac:dyDescent="0.2">
      <c r="A206" t="s">
        <v>1063</v>
      </c>
      <c r="B206">
        <v>1</v>
      </c>
      <c r="C206" t="s">
        <v>1064</v>
      </c>
      <c r="D206" t="b">
        <v>0</v>
      </c>
      <c r="E206" s="26" t="e">
        <f>VLOOKUP(A206,'C3.TranSyT-No_compounds_filter'!A:C,2,FALSE)</f>
        <v>#N/A</v>
      </c>
      <c r="F206" s="26" t="e">
        <f>VLOOKUP(A206,'C2.TranSyT - with_filter'!A:C,3,FALSE)</f>
        <v>#N/A</v>
      </c>
    </row>
    <row r="207" spans="1:6" x14ac:dyDescent="0.2">
      <c r="A207" t="s">
        <v>1065</v>
      </c>
      <c r="B207">
        <v>1</v>
      </c>
      <c r="C207" t="s">
        <v>1066</v>
      </c>
      <c r="D207" t="b">
        <v>0</v>
      </c>
      <c r="E207" s="26" t="e">
        <f>VLOOKUP(A207,'C3.TranSyT-No_compounds_filter'!A:C,2,FALSE)</f>
        <v>#N/A</v>
      </c>
      <c r="F207" s="26" t="e">
        <f>VLOOKUP(A207,'C2.TranSyT - with_filter'!A:C,3,FALSE)</f>
        <v>#N/A</v>
      </c>
    </row>
    <row r="208" spans="1:6" x14ac:dyDescent="0.2">
      <c r="A208" t="s">
        <v>1067</v>
      </c>
      <c r="B208">
        <v>1</v>
      </c>
      <c r="C208" t="s">
        <v>1068</v>
      </c>
      <c r="D208" t="b">
        <v>0</v>
      </c>
      <c r="E208" s="26" t="e">
        <f>VLOOKUP(A208,'C3.TranSyT-No_compounds_filter'!A:C,2,FALSE)</f>
        <v>#N/A</v>
      </c>
      <c r="F208" s="26" t="e">
        <f>VLOOKUP(A208,'C2.TranSyT - with_filter'!A:C,3,FALSE)</f>
        <v>#N/A</v>
      </c>
    </row>
    <row r="209" spans="1:6" x14ac:dyDescent="0.2">
      <c r="A209" t="s">
        <v>1069</v>
      </c>
      <c r="B209">
        <v>1</v>
      </c>
      <c r="C209" t="s">
        <v>1068</v>
      </c>
      <c r="D209" t="b">
        <v>0</v>
      </c>
      <c r="E209" s="26" t="e">
        <f>VLOOKUP(A209,'C3.TranSyT-No_compounds_filter'!A:C,2,FALSE)</f>
        <v>#N/A</v>
      </c>
      <c r="F209" s="26" t="e">
        <f>VLOOKUP(A209,'C2.TranSyT - with_filter'!A:C,3,FALSE)</f>
        <v>#N/A</v>
      </c>
    </row>
    <row r="210" spans="1:6" x14ac:dyDescent="0.2">
      <c r="A210" t="s">
        <v>1070</v>
      </c>
      <c r="B210">
        <v>1</v>
      </c>
      <c r="C210" t="s">
        <v>1071</v>
      </c>
      <c r="D210" t="b">
        <v>0</v>
      </c>
      <c r="E210" s="26" t="e">
        <f>VLOOKUP(A210,'C3.TranSyT-No_compounds_filter'!A:C,2,FALSE)</f>
        <v>#N/A</v>
      </c>
      <c r="F210" s="26" t="e">
        <f>VLOOKUP(A210,'C2.TranSyT - with_filter'!A:C,3,FALSE)</f>
        <v>#N/A</v>
      </c>
    </row>
    <row r="211" spans="1:6" x14ac:dyDescent="0.2">
      <c r="A211" t="s">
        <v>1072</v>
      </c>
      <c r="B211">
        <v>1</v>
      </c>
      <c r="C211" t="s">
        <v>1073</v>
      </c>
      <c r="D211" t="b">
        <v>0</v>
      </c>
      <c r="E211" s="26" t="e">
        <f>VLOOKUP(A211,'C3.TranSyT-No_compounds_filter'!A:C,2,FALSE)</f>
        <v>#N/A</v>
      </c>
      <c r="F211" s="26" t="e">
        <f>VLOOKUP(A211,'C2.TranSyT - with_filter'!A:C,3,FALSE)</f>
        <v>#N/A</v>
      </c>
    </row>
    <row r="212" spans="1:6" x14ac:dyDescent="0.2">
      <c r="A212" t="s">
        <v>1074</v>
      </c>
      <c r="B212">
        <v>1</v>
      </c>
      <c r="C212" t="s">
        <v>1075</v>
      </c>
      <c r="D212" t="b">
        <v>0</v>
      </c>
      <c r="E212" s="26" t="e">
        <f>VLOOKUP(A212,'C3.TranSyT-No_compounds_filter'!A:C,2,FALSE)</f>
        <v>#N/A</v>
      </c>
      <c r="F212" s="26" t="e">
        <f>VLOOKUP(A212,'C2.TranSyT - with_filter'!A:C,3,FALSE)</f>
        <v>#N/A</v>
      </c>
    </row>
    <row r="213" spans="1:6" x14ac:dyDescent="0.2">
      <c r="A213" t="s">
        <v>1076</v>
      </c>
      <c r="B213">
        <v>1</v>
      </c>
      <c r="C213" t="s">
        <v>1077</v>
      </c>
      <c r="D213" t="b">
        <v>0</v>
      </c>
      <c r="E213" s="26" t="e">
        <f>VLOOKUP(A213,'C3.TranSyT-No_compounds_filter'!A:C,2,FALSE)</f>
        <v>#N/A</v>
      </c>
      <c r="F213" s="26" t="e">
        <f>VLOOKUP(A213,'C2.TranSyT - with_filter'!A:C,3,FALSE)</f>
        <v>#N/A</v>
      </c>
    </row>
    <row r="214" spans="1:6" x14ac:dyDescent="0.2">
      <c r="A214" t="s">
        <v>1078</v>
      </c>
      <c r="B214">
        <v>1</v>
      </c>
      <c r="C214" t="s">
        <v>1079</v>
      </c>
      <c r="D214" t="b">
        <v>0</v>
      </c>
      <c r="E214" s="26" t="e">
        <f>VLOOKUP(A214,'C3.TranSyT-No_compounds_filter'!A:C,2,FALSE)</f>
        <v>#N/A</v>
      </c>
      <c r="F214" s="26" t="e">
        <f>VLOOKUP(A214,'C2.TranSyT - with_filter'!A:C,3,FALSE)</f>
        <v>#N/A</v>
      </c>
    </row>
    <row r="215" spans="1:6" x14ac:dyDescent="0.2">
      <c r="A215" t="s">
        <v>1080</v>
      </c>
      <c r="B215">
        <v>1</v>
      </c>
      <c r="C215" t="s">
        <v>1081</v>
      </c>
      <c r="D215" t="b">
        <v>0</v>
      </c>
      <c r="E215" s="26" t="e">
        <f>VLOOKUP(A215,'C3.TranSyT-No_compounds_filter'!A:C,2,FALSE)</f>
        <v>#N/A</v>
      </c>
      <c r="F215" s="26" t="e">
        <f>VLOOKUP(A215,'C2.TranSyT - with_filter'!A:C,3,FALSE)</f>
        <v>#N/A</v>
      </c>
    </row>
    <row r="216" spans="1:6" x14ac:dyDescent="0.2">
      <c r="A216" t="s">
        <v>1082</v>
      </c>
      <c r="B216">
        <v>1</v>
      </c>
      <c r="C216" t="s">
        <v>1083</v>
      </c>
      <c r="D216" t="b">
        <v>0</v>
      </c>
      <c r="E216" s="26" t="e">
        <f>VLOOKUP(A216,'C3.TranSyT-No_compounds_filter'!A:C,2,FALSE)</f>
        <v>#N/A</v>
      </c>
      <c r="F216" s="26" t="e">
        <f>VLOOKUP(A216,'C2.TranSyT - with_filter'!A:C,3,FALSE)</f>
        <v>#N/A</v>
      </c>
    </row>
    <row r="217" spans="1:6" x14ac:dyDescent="0.2">
      <c r="A217" t="s">
        <v>1084</v>
      </c>
      <c r="B217">
        <v>1</v>
      </c>
      <c r="C217" t="s">
        <v>1085</v>
      </c>
      <c r="D217" t="b">
        <v>0</v>
      </c>
      <c r="E217" s="26" t="e">
        <f>VLOOKUP(A217,'C3.TranSyT-No_compounds_filter'!A:C,2,FALSE)</f>
        <v>#N/A</v>
      </c>
      <c r="F217" s="26" t="e">
        <f>VLOOKUP(A217,'C2.TranSyT - with_filter'!A:C,3,FALSE)</f>
        <v>#N/A</v>
      </c>
    </row>
    <row r="218" spans="1:6" x14ac:dyDescent="0.2">
      <c r="A218" t="s">
        <v>1086</v>
      </c>
      <c r="B218">
        <v>1</v>
      </c>
      <c r="C218" t="s">
        <v>1087</v>
      </c>
      <c r="D218" t="b">
        <v>0</v>
      </c>
      <c r="E218" s="26" t="e">
        <f>VLOOKUP(A218,'C3.TranSyT-No_compounds_filter'!A:C,2,FALSE)</f>
        <v>#N/A</v>
      </c>
      <c r="F218" s="26" t="e">
        <f>VLOOKUP(A218,'C2.TranSyT - with_filter'!A:C,3,FALSE)</f>
        <v>#N/A</v>
      </c>
    </row>
    <row r="219" spans="1:6" x14ac:dyDescent="0.2">
      <c r="A219" t="s">
        <v>1088</v>
      </c>
      <c r="B219">
        <v>1</v>
      </c>
      <c r="C219" t="s">
        <v>1089</v>
      </c>
      <c r="D219" t="b">
        <v>0</v>
      </c>
      <c r="E219" s="26" t="e">
        <f>VLOOKUP(A219,'C3.TranSyT-No_compounds_filter'!A:C,2,FALSE)</f>
        <v>#N/A</v>
      </c>
      <c r="F219" s="26" t="e">
        <f>VLOOKUP(A219,'C2.TranSyT - with_filter'!A:C,3,FALSE)</f>
        <v>#N/A</v>
      </c>
    </row>
    <row r="220" spans="1:6" x14ac:dyDescent="0.2">
      <c r="A220" t="s">
        <v>1090</v>
      </c>
      <c r="B220">
        <v>1</v>
      </c>
      <c r="C220" t="s">
        <v>1091</v>
      </c>
      <c r="D220" t="b">
        <v>0</v>
      </c>
      <c r="E220" s="26" t="e">
        <f>VLOOKUP(A220,'C3.TranSyT-No_compounds_filter'!A:C,2,FALSE)</f>
        <v>#N/A</v>
      </c>
      <c r="F220" s="26" t="e">
        <f>VLOOKUP(A220,'C2.TranSyT - with_filter'!A:C,3,FALSE)</f>
        <v>#N/A</v>
      </c>
    </row>
    <row r="221" spans="1:6" x14ac:dyDescent="0.2">
      <c r="A221" t="s">
        <v>1092</v>
      </c>
      <c r="B221">
        <v>1</v>
      </c>
      <c r="C221" t="s">
        <v>1093</v>
      </c>
      <c r="D221" t="b">
        <v>0</v>
      </c>
      <c r="E221" s="26" t="e">
        <f>VLOOKUP(A221,'C3.TranSyT-No_compounds_filter'!A:C,2,FALSE)</f>
        <v>#N/A</v>
      </c>
      <c r="F221" s="26" t="e">
        <f>VLOOKUP(A221,'C2.TranSyT - with_filter'!A:C,3,FALSE)</f>
        <v>#N/A</v>
      </c>
    </row>
    <row r="222" spans="1:6" x14ac:dyDescent="0.2">
      <c r="A222" t="s">
        <v>1094</v>
      </c>
      <c r="B222">
        <v>1</v>
      </c>
      <c r="C222" t="s">
        <v>1095</v>
      </c>
      <c r="D222" t="b">
        <v>0</v>
      </c>
      <c r="E222" s="26" t="e">
        <f>VLOOKUP(A222,'C3.TranSyT-No_compounds_filter'!A:C,2,FALSE)</f>
        <v>#N/A</v>
      </c>
      <c r="F222" s="26" t="e">
        <f>VLOOKUP(A222,'C2.TranSyT - with_filter'!A:C,3,FALSE)</f>
        <v>#N/A</v>
      </c>
    </row>
    <row r="223" spans="1:6" x14ac:dyDescent="0.2">
      <c r="A223" t="s">
        <v>1096</v>
      </c>
      <c r="B223">
        <v>1</v>
      </c>
      <c r="C223" t="s">
        <v>1097</v>
      </c>
      <c r="D223" t="b">
        <v>0</v>
      </c>
      <c r="E223" s="26" t="e">
        <f>VLOOKUP(A223,'C3.TranSyT-No_compounds_filter'!A:C,2,FALSE)</f>
        <v>#N/A</v>
      </c>
      <c r="F223" s="26" t="e">
        <f>VLOOKUP(A223,'C2.TranSyT - with_filter'!A:C,3,FALSE)</f>
        <v>#N/A</v>
      </c>
    </row>
    <row r="224" spans="1:6" x14ac:dyDescent="0.2">
      <c r="A224" t="s">
        <v>1098</v>
      </c>
      <c r="B224">
        <v>1</v>
      </c>
      <c r="C224" t="s">
        <v>1097</v>
      </c>
      <c r="D224" t="b">
        <v>0</v>
      </c>
      <c r="E224" s="26" t="e">
        <f>VLOOKUP(A224,'C3.TranSyT-No_compounds_filter'!A:C,2,FALSE)</f>
        <v>#N/A</v>
      </c>
      <c r="F224" s="26" t="e">
        <f>VLOOKUP(A224,'C2.TranSyT - with_filter'!A:C,3,FALSE)</f>
        <v>#N/A</v>
      </c>
    </row>
    <row r="225" spans="1:6" x14ac:dyDescent="0.2">
      <c r="A225" t="s">
        <v>1099</v>
      </c>
      <c r="B225">
        <v>1</v>
      </c>
      <c r="C225" t="s">
        <v>1097</v>
      </c>
      <c r="D225" t="b">
        <v>0</v>
      </c>
      <c r="E225" s="26" t="e">
        <f>VLOOKUP(A225,'C3.TranSyT-No_compounds_filter'!A:C,2,FALSE)</f>
        <v>#N/A</v>
      </c>
      <c r="F225" s="26" t="e">
        <f>VLOOKUP(A225,'C2.TranSyT - with_filter'!A:C,3,FALSE)</f>
        <v>#N/A</v>
      </c>
    </row>
    <row r="226" spans="1:6" x14ac:dyDescent="0.2">
      <c r="A226" t="s">
        <v>1100</v>
      </c>
      <c r="B226">
        <v>1</v>
      </c>
      <c r="C226" t="s">
        <v>1101</v>
      </c>
      <c r="D226" t="b">
        <v>0</v>
      </c>
      <c r="E226" s="26" t="e">
        <f>VLOOKUP(A226,'C3.TranSyT-No_compounds_filter'!A:C,2,FALSE)</f>
        <v>#N/A</v>
      </c>
      <c r="F226" s="26" t="e">
        <f>VLOOKUP(A226,'C2.TranSyT - with_filter'!A:C,3,FALSE)</f>
        <v>#N/A</v>
      </c>
    </row>
    <row r="227" spans="1:6" x14ac:dyDescent="0.2">
      <c r="A227" t="s">
        <v>1102</v>
      </c>
      <c r="B227">
        <v>1</v>
      </c>
      <c r="C227" t="s">
        <v>1103</v>
      </c>
      <c r="D227" t="b">
        <v>0</v>
      </c>
      <c r="E227" s="26" t="e">
        <f>VLOOKUP(A227,'C3.TranSyT-No_compounds_filter'!A:C,2,FALSE)</f>
        <v>#N/A</v>
      </c>
      <c r="F227" s="26" t="e">
        <f>VLOOKUP(A227,'C2.TranSyT - with_filter'!A:C,3,FALSE)</f>
        <v>#N/A</v>
      </c>
    </row>
    <row r="228" spans="1:6" x14ac:dyDescent="0.2">
      <c r="A228" t="s">
        <v>1104</v>
      </c>
      <c r="B228">
        <v>1</v>
      </c>
      <c r="C228" t="s">
        <v>1105</v>
      </c>
      <c r="D228" t="b">
        <v>0</v>
      </c>
      <c r="E228" s="26" t="e">
        <f>VLOOKUP(A228,'C3.TranSyT-No_compounds_filter'!A:C,2,FALSE)</f>
        <v>#N/A</v>
      </c>
      <c r="F228" s="26" t="e">
        <f>VLOOKUP(A228,'C2.TranSyT - with_filter'!A:C,3,FALSE)</f>
        <v>#N/A</v>
      </c>
    </row>
    <row r="229" spans="1:6" x14ac:dyDescent="0.2">
      <c r="A229" t="s">
        <v>1106</v>
      </c>
      <c r="B229">
        <v>1</v>
      </c>
      <c r="C229" t="s">
        <v>1105</v>
      </c>
      <c r="D229" t="b">
        <v>0</v>
      </c>
      <c r="E229" s="26" t="e">
        <f>VLOOKUP(A229,'C3.TranSyT-No_compounds_filter'!A:C,2,FALSE)</f>
        <v>#N/A</v>
      </c>
      <c r="F229" s="26" t="e">
        <f>VLOOKUP(A229,'C2.TranSyT - with_filter'!A:C,3,FALSE)</f>
        <v>#N/A</v>
      </c>
    </row>
    <row r="230" spans="1:6" x14ac:dyDescent="0.2">
      <c r="A230" t="s">
        <v>1107</v>
      </c>
      <c r="B230">
        <v>1</v>
      </c>
      <c r="C230" t="s">
        <v>1108</v>
      </c>
      <c r="D230" t="b">
        <v>0</v>
      </c>
      <c r="E230" s="26" t="e">
        <f>VLOOKUP(A230,'C3.TranSyT-No_compounds_filter'!A:C,2,FALSE)</f>
        <v>#N/A</v>
      </c>
      <c r="F230" s="26" t="e">
        <f>VLOOKUP(A230,'C2.TranSyT - with_filter'!A:C,3,FALSE)</f>
        <v>#N/A</v>
      </c>
    </row>
    <row r="231" spans="1:6" x14ac:dyDescent="0.2">
      <c r="A231" t="s">
        <v>1109</v>
      </c>
      <c r="B231">
        <v>1</v>
      </c>
      <c r="C231" t="s">
        <v>1110</v>
      </c>
      <c r="D231" t="b">
        <v>0</v>
      </c>
      <c r="E231" s="26" t="e">
        <f>VLOOKUP(A231,'C3.TranSyT-No_compounds_filter'!A:C,2,FALSE)</f>
        <v>#N/A</v>
      </c>
      <c r="F231" s="26" t="e">
        <f>VLOOKUP(A231,'C2.TranSyT - with_filter'!A:C,3,FALSE)</f>
        <v>#N/A</v>
      </c>
    </row>
    <row r="232" spans="1:6" x14ac:dyDescent="0.2">
      <c r="A232" t="s">
        <v>1111</v>
      </c>
      <c r="B232">
        <v>1</v>
      </c>
      <c r="C232" t="s">
        <v>1112</v>
      </c>
      <c r="D232" t="b">
        <v>0</v>
      </c>
      <c r="E232" s="26" t="e">
        <f>VLOOKUP(A232,'C3.TranSyT-No_compounds_filter'!A:C,2,FALSE)</f>
        <v>#N/A</v>
      </c>
      <c r="F232" s="26" t="e">
        <f>VLOOKUP(A232,'C2.TranSyT - with_filter'!A:C,3,FALSE)</f>
        <v>#N/A</v>
      </c>
    </row>
    <row r="233" spans="1:6" x14ac:dyDescent="0.2">
      <c r="A233" t="s">
        <v>1113</v>
      </c>
      <c r="B233">
        <v>1</v>
      </c>
      <c r="C233" t="s">
        <v>1112</v>
      </c>
      <c r="D233" t="b">
        <v>0</v>
      </c>
      <c r="E233" s="26" t="e">
        <f>VLOOKUP(A233,'C3.TranSyT-No_compounds_filter'!A:C,2,FALSE)</f>
        <v>#N/A</v>
      </c>
      <c r="F233" s="26" t="e">
        <f>VLOOKUP(A233,'C2.TranSyT - with_filter'!A:C,3,FALSE)</f>
        <v>#N/A</v>
      </c>
    </row>
    <row r="234" spans="1:6" x14ac:dyDescent="0.2">
      <c r="A234" t="s">
        <v>1114</v>
      </c>
      <c r="B234">
        <v>1</v>
      </c>
      <c r="C234" t="s">
        <v>1115</v>
      </c>
      <c r="D234" t="b">
        <v>0</v>
      </c>
      <c r="E234" s="26" t="e">
        <f>VLOOKUP(A234,'C3.TranSyT-No_compounds_filter'!A:C,2,FALSE)</f>
        <v>#N/A</v>
      </c>
      <c r="F234" s="26" t="e">
        <f>VLOOKUP(A234,'C2.TranSyT - with_filter'!A:C,3,FALSE)</f>
        <v>#N/A</v>
      </c>
    </row>
    <row r="235" spans="1:6" x14ac:dyDescent="0.2">
      <c r="A235" t="s">
        <v>1116</v>
      </c>
      <c r="B235">
        <v>1</v>
      </c>
      <c r="C235" t="s">
        <v>1117</v>
      </c>
      <c r="D235" t="b">
        <v>0</v>
      </c>
      <c r="E235" s="26" t="e">
        <f>VLOOKUP(A235,'C3.TranSyT-No_compounds_filter'!A:C,2,FALSE)</f>
        <v>#N/A</v>
      </c>
      <c r="F235" s="26" t="e">
        <f>VLOOKUP(A235,'C2.TranSyT - with_filter'!A:C,3,FALSE)</f>
        <v>#N/A</v>
      </c>
    </row>
    <row r="236" spans="1:6" x14ac:dyDescent="0.2">
      <c r="A236" t="s">
        <v>1118</v>
      </c>
      <c r="B236">
        <v>1</v>
      </c>
      <c r="C236" t="s">
        <v>1117</v>
      </c>
      <c r="D236" t="b">
        <v>0</v>
      </c>
      <c r="E236" s="26" t="e">
        <f>VLOOKUP(A236,'C3.TranSyT-No_compounds_filter'!A:C,2,FALSE)</f>
        <v>#N/A</v>
      </c>
      <c r="F236" s="26" t="e">
        <f>VLOOKUP(A236,'C2.TranSyT - with_filter'!A:C,3,FALSE)</f>
        <v>#N/A</v>
      </c>
    </row>
    <row r="237" spans="1:6" x14ac:dyDescent="0.2">
      <c r="A237" t="s">
        <v>1119</v>
      </c>
      <c r="B237">
        <v>1</v>
      </c>
      <c r="C237" t="s">
        <v>1120</v>
      </c>
      <c r="D237" t="b">
        <v>0</v>
      </c>
      <c r="E237" s="26" t="e">
        <f>VLOOKUP(A237,'C3.TranSyT-No_compounds_filter'!A:C,2,FALSE)</f>
        <v>#N/A</v>
      </c>
      <c r="F237" s="26" t="e">
        <f>VLOOKUP(A237,'C2.TranSyT - with_filter'!A:C,3,FALSE)</f>
        <v>#N/A</v>
      </c>
    </row>
    <row r="238" spans="1:6" x14ac:dyDescent="0.2">
      <c r="A238" t="s">
        <v>1121</v>
      </c>
      <c r="B238">
        <v>1</v>
      </c>
      <c r="C238" t="s">
        <v>1120</v>
      </c>
      <c r="D238" t="b">
        <v>0</v>
      </c>
      <c r="E238" s="26" t="e">
        <f>VLOOKUP(A238,'C3.TranSyT-No_compounds_filter'!A:C,2,FALSE)</f>
        <v>#N/A</v>
      </c>
      <c r="F238" s="26" t="e">
        <f>VLOOKUP(A238,'C2.TranSyT - with_filter'!A:C,3,FALSE)</f>
        <v>#N/A</v>
      </c>
    </row>
    <row r="239" spans="1:6" x14ac:dyDescent="0.2">
      <c r="A239" t="s">
        <v>1122</v>
      </c>
      <c r="B239">
        <v>1</v>
      </c>
      <c r="C239" t="s">
        <v>1123</v>
      </c>
      <c r="D239" t="b">
        <v>0</v>
      </c>
      <c r="E239" s="26" t="e">
        <f>VLOOKUP(A239,'C3.TranSyT-No_compounds_filter'!A:C,2,FALSE)</f>
        <v>#N/A</v>
      </c>
      <c r="F239" s="26" t="e">
        <f>VLOOKUP(A239,'C2.TranSyT - with_filter'!A:C,3,FALSE)</f>
        <v>#N/A</v>
      </c>
    </row>
    <row r="240" spans="1:6" x14ac:dyDescent="0.2">
      <c r="A240" t="s">
        <v>1124</v>
      </c>
      <c r="B240">
        <v>1</v>
      </c>
      <c r="C240" t="s">
        <v>1125</v>
      </c>
      <c r="D240" t="b">
        <v>0</v>
      </c>
      <c r="E240" s="26" t="e">
        <f>VLOOKUP(A240,'C3.TranSyT-No_compounds_filter'!A:C,2,FALSE)</f>
        <v>#N/A</v>
      </c>
      <c r="F240" s="26" t="e">
        <f>VLOOKUP(A240,'C2.TranSyT - with_filter'!A:C,3,FALSE)</f>
        <v>#N/A</v>
      </c>
    </row>
    <row r="241" spans="1:6" x14ac:dyDescent="0.2">
      <c r="A241" t="s">
        <v>1126</v>
      </c>
      <c r="B241">
        <v>1</v>
      </c>
      <c r="C241" t="s">
        <v>1127</v>
      </c>
      <c r="D241" t="b">
        <v>0</v>
      </c>
      <c r="E241" s="26" t="e">
        <f>VLOOKUP(A241,'C3.TranSyT-No_compounds_filter'!A:C,2,FALSE)</f>
        <v>#N/A</v>
      </c>
      <c r="F241" s="26" t="e">
        <f>VLOOKUP(A241,'C2.TranSyT - with_filter'!A:C,3,FALSE)</f>
        <v>#N/A</v>
      </c>
    </row>
    <row r="242" spans="1:6" x14ac:dyDescent="0.2">
      <c r="A242" t="s">
        <v>1128</v>
      </c>
      <c r="B242">
        <v>1</v>
      </c>
      <c r="C242" t="s">
        <v>1127</v>
      </c>
      <c r="D242" t="b">
        <v>0</v>
      </c>
      <c r="E242" s="26" t="e">
        <f>VLOOKUP(A242,'C3.TranSyT-No_compounds_filter'!A:C,2,FALSE)</f>
        <v>#N/A</v>
      </c>
      <c r="F242" s="26" t="e">
        <f>VLOOKUP(A242,'C2.TranSyT - with_filter'!A:C,3,FALSE)</f>
        <v>#N/A</v>
      </c>
    </row>
    <row r="243" spans="1:6" x14ac:dyDescent="0.2">
      <c r="A243" t="s">
        <v>1129</v>
      </c>
      <c r="B243">
        <v>1</v>
      </c>
      <c r="C243" t="s">
        <v>1130</v>
      </c>
      <c r="D243" t="b">
        <v>0</v>
      </c>
      <c r="E243" s="26" t="e">
        <f>VLOOKUP(A243,'C3.TranSyT-No_compounds_filter'!A:C,2,FALSE)</f>
        <v>#N/A</v>
      </c>
      <c r="F243" s="26" t="e">
        <f>VLOOKUP(A243,'C2.TranSyT - with_filter'!A:C,3,FALSE)</f>
        <v>#N/A</v>
      </c>
    </row>
    <row r="244" spans="1:6" x14ac:dyDescent="0.2">
      <c r="A244" t="s">
        <v>1131</v>
      </c>
      <c r="B244">
        <v>1</v>
      </c>
      <c r="C244" t="s">
        <v>1132</v>
      </c>
      <c r="D244" t="b">
        <v>0</v>
      </c>
      <c r="E244" s="26" t="e">
        <f>VLOOKUP(A244,'C3.TranSyT-No_compounds_filter'!A:C,2,FALSE)</f>
        <v>#N/A</v>
      </c>
      <c r="F244" s="26" t="e">
        <f>VLOOKUP(A244,'C2.TranSyT - with_filter'!A:C,3,FALSE)</f>
        <v>#N/A</v>
      </c>
    </row>
    <row r="245" spans="1:6" x14ac:dyDescent="0.2">
      <c r="A245" t="s">
        <v>1133</v>
      </c>
      <c r="B245">
        <v>1</v>
      </c>
      <c r="C245" t="s">
        <v>1132</v>
      </c>
      <c r="D245" t="b">
        <v>0</v>
      </c>
      <c r="E245" s="26" t="e">
        <f>VLOOKUP(A245,'C3.TranSyT-No_compounds_filter'!A:C,2,FALSE)</f>
        <v>#N/A</v>
      </c>
      <c r="F245" s="26" t="e">
        <f>VLOOKUP(A245,'C2.TranSyT - with_filter'!A:C,3,FALSE)</f>
        <v>#N/A</v>
      </c>
    </row>
    <row r="246" spans="1:6" x14ac:dyDescent="0.2">
      <c r="A246" t="s">
        <v>1134</v>
      </c>
      <c r="B246">
        <v>1</v>
      </c>
      <c r="C246" t="s">
        <v>1135</v>
      </c>
      <c r="D246" t="b">
        <v>0</v>
      </c>
      <c r="E246" s="26" t="e">
        <f>VLOOKUP(A246,'C3.TranSyT-No_compounds_filter'!A:C,2,FALSE)</f>
        <v>#N/A</v>
      </c>
      <c r="F246" s="26" t="e">
        <f>VLOOKUP(A246,'C2.TranSyT - with_filter'!A:C,3,FALSE)</f>
        <v>#N/A</v>
      </c>
    </row>
    <row r="247" spans="1:6" x14ac:dyDescent="0.2">
      <c r="A247" t="s">
        <v>1136</v>
      </c>
      <c r="B247">
        <v>1</v>
      </c>
      <c r="C247" t="s">
        <v>1137</v>
      </c>
      <c r="D247" t="b">
        <v>0</v>
      </c>
      <c r="E247" s="26" t="e">
        <f>VLOOKUP(A247,'C3.TranSyT-No_compounds_filter'!A:C,2,FALSE)</f>
        <v>#N/A</v>
      </c>
      <c r="F247" s="26" t="e">
        <f>VLOOKUP(A247,'C2.TranSyT - with_filter'!A:C,3,FALSE)</f>
        <v>#N/A</v>
      </c>
    </row>
    <row r="248" spans="1:6" x14ac:dyDescent="0.2">
      <c r="A248" t="s">
        <v>1138</v>
      </c>
      <c r="B248">
        <v>1</v>
      </c>
      <c r="C248" t="s">
        <v>1139</v>
      </c>
      <c r="D248" t="b">
        <v>0</v>
      </c>
      <c r="E248" s="26" t="e">
        <f>VLOOKUP(A248,'C3.TranSyT-No_compounds_filter'!A:C,2,FALSE)</f>
        <v>#N/A</v>
      </c>
      <c r="F248" s="26" t="e">
        <f>VLOOKUP(A248,'C2.TranSyT - with_filter'!A:C,3,FALSE)</f>
        <v>#N/A</v>
      </c>
    </row>
    <row r="249" spans="1:6" x14ac:dyDescent="0.2">
      <c r="A249" t="s">
        <v>1140</v>
      </c>
      <c r="B249">
        <v>1</v>
      </c>
      <c r="C249" t="s">
        <v>1141</v>
      </c>
      <c r="D249" t="b">
        <v>0</v>
      </c>
      <c r="E249" s="26" t="e">
        <f>VLOOKUP(A249,'C3.TranSyT-No_compounds_filter'!A:C,2,FALSE)</f>
        <v>#N/A</v>
      </c>
      <c r="F249" s="26" t="e">
        <f>VLOOKUP(A249,'C2.TranSyT - with_filter'!A:C,3,FALSE)</f>
        <v>#N/A</v>
      </c>
    </row>
    <row r="250" spans="1:6" x14ac:dyDescent="0.2">
      <c r="A250" t="s">
        <v>1142</v>
      </c>
      <c r="B250">
        <v>1</v>
      </c>
      <c r="C250" t="s">
        <v>1143</v>
      </c>
      <c r="D250" t="b">
        <v>0</v>
      </c>
      <c r="E250" s="26" t="e">
        <f>VLOOKUP(A250,'C3.TranSyT-No_compounds_filter'!A:C,2,FALSE)</f>
        <v>#N/A</v>
      </c>
      <c r="F250" s="26" t="e">
        <f>VLOOKUP(A250,'C2.TranSyT - with_filter'!A:C,3,FALSE)</f>
        <v>#N/A</v>
      </c>
    </row>
    <row r="251" spans="1:6" x14ac:dyDescent="0.2">
      <c r="A251" t="s">
        <v>1144</v>
      </c>
      <c r="B251">
        <v>1</v>
      </c>
      <c r="C251" t="s">
        <v>1145</v>
      </c>
      <c r="D251" t="b">
        <v>0</v>
      </c>
      <c r="E251" s="26" t="e">
        <f>VLOOKUP(A251,'C3.TranSyT-No_compounds_filter'!A:C,2,FALSE)</f>
        <v>#N/A</v>
      </c>
      <c r="F251" s="26" t="e">
        <f>VLOOKUP(A251,'C2.TranSyT - with_filter'!A:C,3,FALSE)</f>
        <v>#N/A</v>
      </c>
    </row>
    <row r="252" spans="1:6" x14ac:dyDescent="0.2">
      <c r="A252" t="s">
        <v>1146</v>
      </c>
      <c r="B252">
        <v>1</v>
      </c>
      <c r="C252" t="s">
        <v>1145</v>
      </c>
      <c r="D252" t="b">
        <v>0</v>
      </c>
      <c r="E252" s="26" t="e">
        <f>VLOOKUP(A252,'C3.TranSyT-No_compounds_filter'!A:C,2,FALSE)</f>
        <v>#N/A</v>
      </c>
      <c r="F252" s="26" t="e">
        <f>VLOOKUP(A252,'C2.TranSyT - with_filter'!A:C,3,FALSE)</f>
        <v>#N/A</v>
      </c>
    </row>
    <row r="253" spans="1:6" x14ac:dyDescent="0.2">
      <c r="A253" t="s">
        <v>1147</v>
      </c>
      <c r="B253">
        <v>1</v>
      </c>
      <c r="C253" t="s">
        <v>1148</v>
      </c>
      <c r="D253" t="b">
        <v>0</v>
      </c>
      <c r="E253" s="26" t="e">
        <f>VLOOKUP(A253,'C3.TranSyT-No_compounds_filter'!A:C,2,FALSE)</f>
        <v>#N/A</v>
      </c>
      <c r="F253" s="26" t="e">
        <f>VLOOKUP(A253,'C2.TranSyT - with_filter'!A:C,3,FALSE)</f>
        <v>#N/A</v>
      </c>
    </row>
    <row r="254" spans="1:6" x14ac:dyDescent="0.2">
      <c r="A254" t="s">
        <v>1149</v>
      </c>
      <c r="B254">
        <v>1</v>
      </c>
      <c r="C254" t="s">
        <v>1150</v>
      </c>
      <c r="D254" t="b">
        <v>0</v>
      </c>
      <c r="E254" s="26" t="e">
        <f>VLOOKUP(A254,'C3.TranSyT-No_compounds_filter'!A:C,2,FALSE)</f>
        <v>#N/A</v>
      </c>
      <c r="F254" s="26" t="e">
        <f>VLOOKUP(A254,'C2.TranSyT - with_filter'!A:C,3,FALSE)</f>
        <v>#N/A</v>
      </c>
    </row>
    <row r="255" spans="1:6" x14ac:dyDescent="0.2">
      <c r="A255" t="s">
        <v>1151</v>
      </c>
      <c r="B255">
        <v>1</v>
      </c>
      <c r="C255" t="s">
        <v>1152</v>
      </c>
      <c r="D255" t="b">
        <v>0</v>
      </c>
      <c r="E255" s="26" t="e">
        <f>VLOOKUP(A255,'C3.TranSyT-No_compounds_filter'!A:C,2,FALSE)</f>
        <v>#N/A</v>
      </c>
      <c r="F255" s="26" t="e">
        <f>VLOOKUP(A255,'C2.TranSyT - with_filter'!A:C,3,FALSE)</f>
        <v>#N/A</v>
      </c>
    </row>
    <row r="256" spans="1:6" x14ac:dyDescent="0.2">
      <c r="A256" t="s">
        <v>1153</v>
      </c>
      <c r="B256">
        <v>1</v>
      </c>
      <c r="C256" t="s">
        <v>1154</v>
      </c>
      <c r="D256" t="b">
        <v>0</v>
      </c>
      <c r="E256" s="26" t="e">
        <f>VLOOKUP(A256,'C3.TranSyT-No_compounds_filter'!A:C,2,FALSE)</f>
        <v>#N/A</v>
      </c>
      <c r="F256" s="26" t="e">
        <f>VLOOKUP(A256,'C2.TranSyT - with_filter'!A:C,3,FALSE)</f>
        <v>#N/A</v>
      </c>
    </row>
    <row r="257" spans="1:6" x14ac:dyDescent="0.2">
      <c r="A257" t="s">
        <v>1155</v>
      </c>
      <c r="B257">
        <v>1</v>
      </c>
      <c r="C257" t="s">
        <v>1156</v>
      </c>
      <c r="D257" t="b">
        <v>0</v>
      </c>
      <c r="E257" s="26" t="e">
        <f>VLOOKUP(A257,'C3.TranSyT-No_compounds_filter'!A:C,2,FALSE)</f>
        <v>#N/A</v>
      </c>
      <c r="F257" s="26" t="e">
        <f>VLOOKUP(A257,'C2.TranSyT - with_filter'!A:C,3,FALSE)</f>
        <v>#N/A</v>
      </c>
    </row>
    <row r="258" spans="1:6" x14ac:dyDescent="0.2">
      <c r="A258" t="s">
        <v>1157</v>
      </c>
      <c r="B258">
        <v>1</v>
      </c>
      <c r="C258" t="s">
        <v>1158</v>
      </c>
      <c r="D258" t="b">
        <v>0</v>
      </c>
      <c r="E258" s="26" t="e">
        <f>VLOOKUP(A258,'C3.TranSyT-No_compounds_filter'!A:C,2,FALSE)</f>
        <v>#N/A</v>
      </c>
      <c r="F258" s="26" t="e">
        <f>VLOOKUP(A258,'C2.TranSyT - with_filter'!A:C,3,FALSE)</f>
        <v>#N/A</v>
      </c>
    </row>
    <row r="259" spans="1:6" x14ac:dyDescent="0.2">
      <c r="A259" t="s">
        <v>1159</v>
      </c>
      <c r="B259">
        <v>1</v>
      </c>
      <c r="C259" t="s">
        <v>1160</v>
      </c>
      <c r="D259" t="b">
        <v>0</v>
      </c>
      <c r="E259" s="26" t="e">
        <f>VLOOKUP(A259,'C3.TranSyT-No_compounds_filter'!A:C,2,FALSE)</f>
        <v>#N/A</v>
      </c>
      <c r="F259" s="26" t="e">
        <f>VLOOKUP(A259,'C2.TranSyT - with_filter'!A:C,3,FALSE)</f>
        <v>#N/A</v>
      </c>
    </row>
    <row r="260" spans="1:6" x14ac:dyDescent="0.2">
      <c r="A260" t="s">
        <v>1161</v>
      </c>
      <c r="B260">
        <v>1</v>
      </c>
      <c r="C260" t="s">
        <v>1162</v>
      </c>
      <c r="D260" t="b">
        <v>0</v>
      </c>
      <c r="E260" s="26" t="e">
        <f>VLOOKUP(A260,'C3.TranSyT-No_compounds_filter'!A:C,2,FALSE)</f>
        <v>#N/A</v>
      </c>
      <c r="F260" s="26" t="e">
        <f>VLOOKUP(A260,'C2.TranSyT - with_filter'!A:C,3,FALSE)</f>
        <v>#N/A</v>
      </c>
    </row>
    <row r="261" spans="1:6" x14ac:dyDescent="0.2">
      <c r="A261" t="s">
        <v>1163</v>
      </c>
      <c r="B261">
        <v>1</v>
      </c>
      <c r="C261" t="s">
        <v>1164</v>
      </c>
      <c r="D261" t="b">
        <v>0</v>
      </c>
      <c r="E261" s="26" t="e">
        <f>VLOOKUP(A261,'C3.TranSyT-No_compounds_filter'!A:C,2,FALSE)</f>
        <v>#N/A</v>
      </c>
      <c r="F261" s="26" t="e">
        <f>VLOOKUP(A261,'C2.TranSyT - with_filter'!A:C,3,FALSE)</f>
        <v>#N/A</v>
      </c>
    </row>
    <row r="262" spans="1:6" x14ac:dyDescent="0.2">
      <c r="A262" t="s">
        <v>1165</v>
      </c>
      <c r="B262">
        <v>1</v>
      </c>
      <c r="C262" t="s">
        <v>1166</v>
      </c>
      <c r="D262" t="b">
        <v>0</v>
      </c>
      <c r="E262" s="26" t="e">
        <f>VLOOKUP(A262,'C3.TranSyT-No_compounds_filter'!A:C,2,FALSE)</f>
        <v>#N/A</v>
      </c>
      <c r="F262" s="26" t="e">
        <f>VLOOKUP(A262,'C2.TranSyT - with_filter'!A:C,3,FALSE)</f>
        <v>#N/A</v>
      </c>
    </row>
    <row r="263" spans="1:6" x14ac:dyDescent="0.2">
      <c r="A263" t="s">
        <v>1167</v>
      </c>
      <c r="B263">
        <v>1</v>
      </c>
      <c r="C263" t="s">
        <v>1168</v>
      </c>
      <c r="D263" t="b">
        <v>0</v>
      </c>
      <c r="E263" s="26" t="e">
        <f>VLOOKUP(A263,'C3.TranSyT-No_compounds_filter'!A:C,2,FALSE)</f>
        <v>#N/A</v>
      </c>
      <c r="F263" s="26" t="e">
        <f>VLOOKUP(A263,'C2.TranSyT - with_filter'!A:C,3,FALSE)</f>
        <v>#N/A</v>
      </c>
    </row>
    <row r="264" spans="1:6" x14ac:dyDescent="0.2">
      <c r="A264" t="s">
        <v>1169</v>
      </c>
      <c r="B264">
        <v>1</v>
      </c>
      <c r="C264" t="s">
        <v>1170</v>
      </c>
      <c r="D264" t="b">
        <v>0</v>
      </c>
      <c r="E264" s="26" t="e">
        <f>VLOOKUP(A264,'C3.TranSyT-No_compounds_filter'!A:C,2,FALSE)</f>
        <v>#N/A</v>
      </c>
      <c r="F264" s="26" t="e">
        <f>VLOOKUP(A264,'C2.TranSyT - with_filter'!A:C,3,FALSE)</f>
        <v>#N/A</v>
      </c>
    </row>
    <row r="265" spans="1:6" x14ac:dyDescent="0.2">
      <c r="A265" t="s">
        <v>1171</v>
      </c>
      <c r="B265">
        <v>1</v>
      </c>
      <c r="C265" t="s">
        <v>1172</v>
      </c>
      <c r="D265" t="b">
        <v>0</v>
      </c>
      <c r="E265" s="26" t="e">
        <f>VLOOKUP(A265,'C3.TranSyT-No_compounds_filter'!A:C,2,FALSE)</f>
        <v>#N/A</v>
      </c>
      <c r="F265" s="26" t="e">
        <f>VLOOKUP(A265,'C2.TranSyT - with_filter'!A:C,3,FALSE)</f>
        <v>#N/A</v>
      </c>
    </row>
    <row r="266" spans="1:6" x14ac:dyDescent="0.2">
      <c r="A266" t="s">
        <v>1173</v>
      </c>
      <c r="B266">
        <v>1</v>
      </c>
      <c r="C266" t="s">
        <v>1172</v>
      </c>
      <c r="D266" t="b">
        <v>0</v>
      </c>
      <c r="E266" s="26" t="e">
        <f>VLOOKUP(A266,'C3.TranSyT-No_compounds_filter'!A:C,2,FALSE)</f>
        <v>#N/A</v>
      </c>
      <c r="F266" s="26" t="e">
        <f>VLOOKUP(A266,'C2.TranSyT - with_filter'!A:C,3,FALSE)</f>
        <v>#N/A</v>
      </c>
    </row>
    <row r="267" spans="1:6" x14ac:dyDescent="0.2">
      <c r="A267" t="s">
        <v>1174</v>
      </c>
      <c r="B267">
        <v>1</v>
      </c>
      <c r="C267" t="s">
        <v>1175</v>
      </c>
      <c r="D267" t="b">
        <v>0</v>
      </c>
      <c r="E267" s="26" t="e">
        <f>VLOOKUP(A267,'C3.TranSyT-No_compounds_filter'!A:C,2,FALSE)</f>
        <v>#N/A</v>
      </c>
      <c r="F267" s="26" t="e">
        <f>VLOOKUP(A267,'C2.TranSyT - with_filter'!A:C,3,FALSE)</f>
        <v>#N/A</v>
      </c>
    </row>
    <row r="268" spans="1:6" x14ac:dyDescent="0.2">
      <c r="A268" t="s">
        <v>1176</v>
      </c>
      <c r="B268">
        <v>1</v>
      </c>
      <c r="C268" t="s">
        <v>1177</v>
      </c>
      <c r="D268" t="b">
        <v>0</v>
      </c>
      <c r="E268" s="26" t="e">
        <f>VLOOKUP(A268,'C3.TranSyT-No_compounds_filter'!A:C,2,FALSE)</f>
        <v>#N/A</v>
      </c>
      <c r="F268" s="26" t="e">
        <f>VLOOKUP(A268,'C2.TranSyT - with_filter'!A:C,3,FALSE)</f>
        <v>#N/A</v>
      </c>
    </row>
    <row r="269" spans="1:6" x14ac:dyDescent="0.2">
      <c r="A269" t="s">
        <v>1178</v>
      </c>
      <c r="B269">
        <v>1</v>
      </c>
      <c r="C269" t="s">
        <v>1179</v>
      </c>
      <c r="D269" t="b">
        <v>0</v>
      </c>
      <c r="E269" s="26" t="e">
        <f>VLOOKUP(A269,'C3.TranSyT-No_compounds_filter'!A:C,2,FALSE)</f>
        <v>#N/A</v>
      </c>
      <c r="F269" s="26" t="e">
        <f>VLOOKUP(A269,'C2.TranSyT - with_filter'!A:C,3,FALSE)</f>
        <v>#N/A</v>
      </c>
    </row>
    <row r="270" spans="1:6" x14ac:dyDescent="0.2">
      <c r="A270" t="s">
        <v>1180</v>
      </c>
      <c r="B270">
        <v>1</v>
      </c>
      <c r="C270" t="s">
        <v>1179</v>
      </c>
      <c r="D270" t="b">
        <v>0</v>
      </c>
      <c r="E270" s="26" t="e">
        <f>VLOOKUP(A270,'C3.TranSyT-No_compounds_filter'!A:C,2,FALSE)</f>
        <v>#N/A</v>
      </c>
      <c r="F270" s="26" t="e">
        <f>VLOOKUP(A270,'C2.TranSyT - with_filter'!A:C,3,FALSE)</f>
        <v>#N/A</v>
      </c>
    </row>
    <row r="271" spans="1:6" x14ac:dyDescent="0.2">
      <c r="A271" t="s">
        <v>1181</v>
      </c>
      <c r="B271">
        <v>1</v>
      </c>
      <c r="C271" t="s">
        <v>1182</v>
      </c>
      <c r="D271" t="b">
        <v>0</v>
      </c>
      <c r="E271" s="26" t="e">
        <f>VLOOKUP(A271,'C3.TranSyT-No_compounds_filter'!A:C,2,FALSE)</f>
        <v>#N/A</v>
      </c>
      <c r="F271" s="26" t="e">
        <f>VLOOKUP(A271,'C2.TranSyT - with_filter'!A:C,3,FALSE)</f>
        <v>#N/A</v>
      </c>
    </row>
    <row r="272" spans="1:6" x14ac:dyDescent="0.2">
      <c r="A272" t="s">
        <v>1183</v>
      </c>
      <c r="B272">
        <v>1</v>
      </c>
      <c r="C272" t="s">
        <v>1184</v>
      </c>
      <c r="D272" t="b">
        <v>0</v>
      </c>
      <c r="E272" s="26" t="e">
        <f>VLOOKUP(A272,'C3.TranSyT-No_compounds_filter'!A:C,2,FALSE)</f>
        <v>#N/A</v>
      </c>
      <c r="F272" s="26" t="e">
        <f>VLOOKUP(A272,'C2.TranSyT - with_filter'!A:C,3,FALSE)</f>
        <v>#N/A</v>
      </c>
    </row>
    <row r="273" spans="1:6" x14ac:dyDescent="0.2">
      <c r="A273" t="s">
        <v>1185</v>
      </c>
      <c r="B273">
        <v>1</v>
      </c>
      <c r="C273" t="s">
        <v>1186</v>
      </c>
      <c r="D273" t="b">
        <v>0</v>
      </c>
      <c r="E273" s="26" t="e">
        <f>VLOOKUP(A273,'C3.TranSyT-No_compounds_filter'!A:C,2,FALSE)</f>
        <v>#N/A</v>
      </c>
      <c r="F273" s="26" t="e">
        <f>VLOOKUP(A273,'C2.TranSyT - with_filter'!A:C,3,FALSE)</f>
        <v>#N/A</v>
      </c>
    </row>
    <row r="274" spans="1:6" x14ac:dyDescent="0.2">
      <c r="A274" t="s">
        <v>1187</v>
      </c>
      <c r="B274">
        <v>1</v>
      </c>
      <c r="C274" t="s">
        <v>1188</v>
      </c>
      <c r="D274" t="b">
        <v>0</v>
      </c>
      <c r="E274" s="26" t="e">
        <f>VLOOKUP(A274,'C3.TranSyT-No_compounds_filter'!A:C,2,FALSE)</f>
        <v>#N/A</v>
      </c>
      <c r="F274" s="26" t="e">
        <f>VLOOKUP(A274,'C2.TranSyT - with_filter'!A:C,3,FALSE)</f>
        <v>#N/A</v>
      </c>
    </row>
    <row r="275" spans="1:6" x14ac:dyDescent="0.2">
      <c r="A275" t="s">
        <v>1189</v>
      </c>
      <c r="B275">
        <v>1</v>
      </c>
      <c r="C275" t="s">
        <v>1190</v>
      </c>
      <c r="D275" t="b">
        <v>0</v>
      </c>
      <c r="E275" s="26" t="e">
        <f>VLOOKUP(A275,'C3.TranSyT-No_compounds_filter'!A:C,2,FALSE)</f>
        <v>#N/A</v>
      </c>
      <c r="F275" s="26" t="e">
        <f>VLOOKUP(A275,'C2.TranSyT - with_filter'!A:C,3,FALSE)</f>
        <v>#N/A</v>
      </c>
    </row>
    <row r="276" spans="1:6" x14ac:dyDescent="0.2">
      <c r="A276" t="s">
        <v>1191</v>
      </c>
      <c r="B276">
        <v>1</v>
      </c>
      <c r="C276" t="s">
        <v>1192</v>
      </c>
      <c r="D276" t="b">
        <v>0</v>
      </c>
      <c r="E276" s="26" t="e">
        <f>VLOOKUP(A276,'C3.TranSyT-No_compounds_filter'!A:C,2,FALSE)</f>
        <v>#N/A</v>
      </c>
      <c r="F276" s="26" t="e">
        <f>VLOOKUP(A276,'C2.TranSyT - with_filter'!A:C,3,FALSE)</f>
        <v>#N/A</v>
      </c>
    </row>
    <row r="277" spans="1:6" x14ac:dyDescent="0.2">
      <c r="A277" t="s">
        <v>1193</v>
      </c>
      <c r="B277">
        <v>1</v>
      </c>
      <c r="C277" t="s">
        <v>1194</v>
      </c>
      <c r="D277" t="b">
        <v>0</v>
      </c>
      <c r="E277" s="26" t="e">
        <f>VLOOKUP(A277,'C3.TranSyT-No_compounds_filter'!A:C,2,FALSE)</f>
        <v>#N/A</v>
      </c>
      <c r="F277" s="26" t="e">
        <f>VLOOKUP(A277,'C2.TranSyT - with_filter'!A:C,3,FALSE)</f>
        <v>#N/A</v>
      </c>
    </row>
    <row r="278" spans="1:6" x14ac:dyDescent="0.2">
      <c r="A278" t="s">
        <v>1195</v>
      </c>
      <c r="B278">
        <v>1</v>
      </c>
      <c r="C278" t="s">
        <v>1196</v>
      </c>
      <c r="D278" t="b">
        <v>0</v>
      </c>
      <c r="E278" s="26" t="e">
        <f>VLOOKUP(A278,'C3.TranSyT-No_compounds_filter'!A:C,2,FALSE)</f>
        <v>#N/A</v>
      </c>
      <c r="F278" s="26" t="e">
        <f>VLOOKUP(A278,'C2.TranSyT - with_filter'!A:C,3,FALSE)</f>
        <v>#N/A</v>
      </c>
    </row>
    <row r="279" spans="1:6" x14ac:dyDescent="0.2">
      <c r="A279" t="s">
        <v>1197</v>
      </c>
      <c r="B279">
        <v>1</v>
      </c>
      <c r="C279" t="s">
        <v>1198</v>
      </c>
      <c r="D279" t="b">
        <v>0</v>
      </c>
      <c r="E279" s="26" t="e">
        <f>VLOOKUP(A279,'C3.TranSyT-No_compounds_filter'!A:C,2,FALSE)</f>
        <v>#N/A</v>
      </c>
      <c r="F279" s="26" t="e">
        <f>VLOOKUP(A279,'C2.TranSyT - with_filter'!A:C,3,FALSE)</f>
        <v>#N/A</v>
      </c>
    </row>
    <row r="280" spans="1:6" x14ac:dyDescent="0.2">
      <c r="A280" t="s">
        <v>1199</v>
      </c>
      <c r="B280">
        <v>1</v>
      </c>
      <c r="C280" t="s">
        <v>1200</v>
      </c>
      <c r="D280" t="b">
        <v>0</v>
      </c>
      <c r="E280" s="26" t="e">
        <f>VLOOKUP(A280,'C3.TranSyT-No_compounds_filter'!A:C,2,FALSE)</f>
        <v>#N/A</v>
      </c>
      <c r="F280" s="26" t="e">
        <f>VLOOKUP(A280,'C2.TranSyT - with_filter'!A:C,3,FALSE)</f>
        <v>#N/A</v>
      </c>
    </row>
    <row r="281" spans="1:6" x14ac:dyDescent="0.2">
      <c r="A281" t="s">
        <v>1201</v>
      </c>
      <c r="B281">
        <v>1</v>
      </c>
      <c r="C281" t="s">
        <v>1202</v>
      </c>
      <c r="D281" t="b">
        <v>0</v>
      </c>
      <c r="E281" s="26" t="e">
        <f>VLOOKUP(A281,'C3.TranSyT-No_compounds_filter'!A:C,2,FALSE)</f>
        <v>#N/A</v>
      </c>
      <c r="F281" s="26" t="e">
        <f>VLOOKUP(A281,'C2.TranSyT - with_filter'!A:C,3,FALSE)</f>
        <v>#N/A</v>
      </c>
    </row>
    <row r="282" spans="1:6" x14ac:dyDescent="0.2">
      <c r="A282" t="s">
        <v>1203</v>
      </c>
      <c r="B282">
        <v>1</v>
      </c>
      <c r="C282" t="s">
        <v>1204</v>
      </c>
      <c r="D282" t="b">
        <v>0</v>
      </c>
      <c r="E282" s="26" t="e">
        <f>VLOOKUP(A282,'C3.TranSyT-No_compounds_filter'!A:C,2,FALSE)</f>
        <v>#N/A</v>
      </c>
      <c r="F282" s="26" t="e">
        <f>VLOOKUP(A282,'C2.TranSyT - with_filter'!A:C,3,FALSE)</f>
        <v>#N/A</v>
      </c>
    </row>
    <row r="283" spans="1:6" x14ac:dyDescent="0.2">
      <c r="A283" t="s">
        <v>1205</v>
      </c>
      <c r="B283">
        <v>1</v>
      </c>
      <c r="C283" t="s">
        <v>1206</v>
      </c>
      <c r="D283" t="b">
        <v>0</v>
      </c>
      <c r="E283" s="26" t="e">
        <f>VLOOKUP(A283,'C3.TranSyT-No_compounds_filter'!A:C,2,FALSE)</f>
        <v>#N/A</v>
      </c>
      <c r="F283" s="26" t="e">
        <f>VLOOKUP(A283,'C2.TranSyT - with_filter'!A:C,3,FALSE)</f>
        <v>#N/A</v>
      </c>
    </row>
    <row r="284" spans="1:6" x14ac:dyDescent="0.2">
      <c r="A284" t="s">
        <v>1207</v>
      </c>
      <c r="B284">
        <v>1</v>
      </c>
      <c r="C284" t="s">
        <v>1208</v>
      </c>
      <c r="D284" t="b">
        <v>0</v>
      </c>
      <c r="E284" s="26" t="e">
        <f>VLOOKUP(A284,'C3.TranSyT-No_compounds_filter'!A:C,2,FALSE)</f>
        <v>#N/A</v>
      </c>
      <c r="F284" s="26" t="e">
        <f>VLOOKUP(A284,'C2.TranSyT - with_filter'!A:C,3,FALSE)</f>
        <v>#N/A</v>
      </c>
    </row>
    <row r="285" spans="1:6" x14ac:dyDescent="0.2">
      <c r="A285" t="s">
        <v>1209</v>
      </c>
      <c r="B285">
        <v>1</v>
      </c>
      <c r="C285" t="s">
        <v>1210</v>
      </c>
      <c r="D285" t="b">
        <v>0</v>
      </c>
      <c r="E285" s="26" t="e">
        <f>VLOOKUP(A285,'C3.TranSyT-No_compounds_filter'!A:C,2,FALSE)</f>
        <v>#N/A</v>
      </c>
      <c r="F285" s="26" t="e">
        <f>VLOOKUP(A285,'C2.TranSyT - with_filter'!A:C,3,FALSE)</f>
        <v>#N/A</v>
      </c>
    </row>
    <row r="286" spans="1:6" x14ac:dyDescent="0.2">
      <c r="A286" t="s">
        <v>1211</v>
      </c>
      <c r="B286">
        <v>1</v>
      </c>
      <c r="C286" t="s">
        <v>1210</v>
      </c>
      <c r="D286" t="b">
        <v>0</v>
      </c>
      <c r="E286" s="26" t="e">
        <f>VLOOKUP(A286,'C3.TranSyT-No_compounds_filter'!A:C,2,FALSE)</f>
        <v>#N/A</v>
      </c>
      <c r="F286" s="26" t="e">
        <f>VLOOKUP(A286,'C2.TranSyT - with_filter'!A:C,3,FALSE)</f>
        <v>#N/A</v>
      </c>
    </row>
    <row r="287" spans="1:6" x14ac:dyDescent="0.2">
      <c r="A287" t="s">
        <v>1212</v>
      </c>
      <c r="B287">
        <v>1</v>
      </c>
      <c r="C287" t="s">
        <v>1213</v>
      </c>
      <c r="D287" t="b">
        <v>0</v>
      </c>
      <c r="E287" s="26" t="e">
        <f>VLOOKUP(A287,'C3.TranSyT-No_compounds_filter'!A:C,2,FALSE)</f>
        <v>#N/A</v>
      </c>
      <c r="F287" s="26" t="e">
        <f>VLOOKUP(A287,'C2.TranSyT - with_filter'!A:C,3,FALSE)</f>
        <v>#N/A</v>
      </c>
    </row>
    <row r="288" spans="1:6" x14ac:dyDescent="0.2">
      <c r="A288" t="s">
        <v>1214</v>
      </c>
      <c r="B288">
        <v>1</v>
      </c>
      <c r="C288" t="s">
        <v>1215</v>
      </c>
      <c r="D288" t="b">
        <v>0</v>
      </c>
      <c r="E288" s="26" t="e">
        <f>VLOOKUP(A288,'C3.TranSyT-No_compounds_filter'!A:C,2,FALSE)</f>
        <v>#N/A</v>
      </c>
      <c r="F288" s="26" t="e">
        <f>VLOOKUP(A288,'C2.TranSyT - with_filter'!A:C,3,FALSE)</f>
        <v>#N/A</v>
      </c>
    </row>
    <row r="289" spans="1:6" x14ac:dyDescent="0.2">
      <c r="A289" t="s">
        <v>1216</v>
      </c>
      <c r="B289">
        <v>1</v>
      </c>
      <c r="C289" t="s">
        <v>1217</v>
      </c>
      <c r="D289" t="b">
        <v>0</v>
      </c>
      <c r="E289" s="26" t="e">
        <f>VLOOKUP(A289,'C3.TranSyT-No_compounds_filter'!A:C,2,FALSE)</f>
        <v>#N/A</v>
      </c>
      <c r="F289" s="26" t="e">
        <f>VLOOKUP(A289,'C2.TranSyT - with_filter'!A:C,3,FALSE)</f>
        <v>#N/A</v>
      </c>
    </row>
    <row r="290" spans="1:6" x14ac:dyDescent="0.2">
      <c r="A290" t="s">
        <v>1218</v>
      </c>
      <c r="B290">
        <v>1</v>
      </c>
      <c r="C290" t="s">
        <v>1219</v>
      </c>
      <c r="D290" t="b">
        <v>0</v>
      </c>
      <c r="E290" s="26" t="e">
        <f>VLOOKUP(A290,'C3.TranSyT-No_compounds_filter'!A:C,2,FALSE)</f>
        <v>#N/A</v>
      </c>
      <c r="F290" s="26" t="e">
        <f>VLOOKUP(A290,'C2.TranSyT - with_filter'!A:C,3,FALSE)</f>
        <v>#N/A</v>
      </c>
    </row>
    <row r="291" spans="1:6" x14ac:dyDescent="0.2">
      <c r="A291" t="s">
        <v>1220</v>
      </c>
      <c r="B291">
        <v>1</v>
      </c>
      <c r="C291" t="s">
        <v>1221</v>
      </c>
      <c r="D291" t="b">
        <v>0</v>
      </c>
      <c r="E291" s="26" t="e">
        <f>VLOOKUP(A291,'C3.TranSyT-No_compounds_filter'!A:C,2,FALSE)</f>
        <v>#N/A</v>
      </c>
      <c r="F291" s="26" t="e">
        <f>VLOOKUP(A291,'C2.TranSyT - with_filter'!A:C,3,FALSE)</f>
        <v>#N/A</v>
      </c>
    </row>
    <row r="292" spans="1:6" x14ac:dyDescent="0.2">
      <c r="A292" t="s">
        <v>1222</v>
      </c>
      <c r="B292">
        <v>1</v>
      </c>
      <c r="C292" t="s">
        <v>1221</v>
      </c>
      <c r="D292" t="b">
        <v>0</v>
      </c>
      <c r="E292" s="26" t="e">
        <f>VLOOKUP(A292,'C3.TranSyT-No_compounds_filter'!A:C,2,FALSE)</f>
        <v>#N/A</v>
      </c>
      <c r="F292" s="26" t="e">
        <f>VLOOKUP(A292,'C2.TranSyT - with_filter'!A:C,3,FALSE)</f>
        <v>#N/A</v>
      </c>
    </row>
    <row r="293" spans="1:6" x14ac:dyDescent="0.2">
      <c r="A293" t="s">
        <v>1223</v>
      </c>
      <c r="B293">
        <v>1</v>
      </c>
      <c r="C293" t="s">
        <v>1224</v>
      </c>
      <c r="D293" t="b">
        <v>0</v>
      </c>
      <c r="E293" s="26" t="e">
        <f>VLOOKUP(A293,'C3.TranSyT-No_compounds_filter'!A:C,2,FALSE)</f>
        <v>#N/A</v>
      </c>
      <c r="F293" s="26" t="e">
        <f>VLOOKUP(A293,'C2.TranSyT - with_filter'!A:C,3,FALSE)</f>
        <v>#N/A</v>
      </c>
    </row>
    <row r="294" spans="1:6" x14ac:dyDescent="0.2">
      <c r="A294" t="s">
        <v>1225</v>
      </c>
      <c r="B294">
        <v>1</v>
      </c>
      <c r="C294" t="s">
        <v>1226</v>
      </c>
      <c r="D294" t="b">
        <v>0</v>
      </c>
      <c r="E294" s="26" t="e">
        <f>VLOOKUP(A294,'C3.TranSyT-No_compounds_filter'!A:C,2,FALSE)</f>
        <v>#N/A</v>
      </c>
      <c r="F294" s="26" t="e">
        <f>VLOOKUP(A294,'C2.TranSyT - with_filter'!A:C,3,FALSE)</f>
        <v>#N/A</v>
      </c>
    </row>
    <row r="295" spans="1:6" x14ac:dyDescent="0.2">
      <c r="A295" t="s">
        <v>1227</v>
      </c>
      <c r="B295">
        <v>1</v>
      </c>
      <c r="C295" t="s">
        <v>1228</v>
      </c>
      <c r="D295" t="b">
        <v>0</v>
      </c>
      <c r="E295" s="26" t="e">
        <f>VLOOKUP(A295,'C3.TranSyT-No_compounds_filter'!A:C,2,FALSE)</f>
        <v>#N/A</v>
      </c>
      <c r="F295" s="26" t="e">
        <f>VLOOKUP(A295,'C2.TranSyT - with_filter'!A:C,3,FALSE)</f>
        <v>#N/A</v>
      </c>
    </row>
    <row r="296" spans="1:6" x14ac:dyDescent="0.2">
      <c r="A296" t="s">
        <v>1229</v>
      </c>
      <c r="B296">
        <v>1</v>
      </c>
      <c r="C296" t="s">
        <v>1230</v>
      </c>
      <c r="D296" t="b">
        <v>0</v>
      </c>
      <c r="E296" s="26" t="e">
        <f>VLOOKUP(A296,'C3.TranSyT-No_compounds_filter'!A:C,2,FALSE)</f>
        <v>#N/A</v>
      </c>
      <c r="F296" s="26" t="e">
        <f>VLOOKUP(A296,'C2.TranSyT - with_filter'!A:C,3,FALSE)</f>
        <v>#N/A</v>
      </c>
    </row>
    <row r="297" spans="1:6" x14ac:dyDescent="0.2">
      <c r="A297" t="s">
        <v>1231</v>
      </c>
      <c r="B297">
        <v>1</v>
      </c>
      <c r="C297" t="s">
        <v>1232</v>
      </c>
      <c r="D297" t="b">
        <v>0</v>
      </c>
      <c r="E297" s="26" t="e">
        <f>VLOOKUP(A297,'C3.TranSyT-No_compounds_filter'!A:C,2,FALSE)</f>
        <v>#N/A</v>
      </c>
      <c r="F297" s="26" t="e">
        <f>VLOOKUP(A297,'C2.TranSyT - with_filter'!A:C,3,FALSE)</f>
        <v>#N/A</v>
      </c>
    </row>
    <row r="298" spans="1:6" x14ac:dyDescent="0.2">
      <c r="A298" t="s">
        <v>1233</v>
      </c>
      <c r="B298">
        <v>1</v>
      </c>
      <c r="C298" t="s">
        <v>1234</v>
      </c>
      <c r="D298" t="b">
        <v>0</v>
      </c>
      <c r="E298" s="26" t="e">
        <f>VLOOKUP(A298,'C3.TranSyT-No_compounds_filter'!A:C,2,FALSE)</f>
        <v>#N/A</v>
      </c>
      <c r="F298" s="26" t="e">
        <f>VLOOKUP(A298,'C2.TranSyT - with_filter'!A:C,3,FALSE)</f>
        <v>#N/A</v>
      </c>
    </row>
    <row r="299" spans="1:6" x14ac:dyDescent="0.2">
      <c r="A299" t="s">
        <v>1235</v>
      </c>
      <c r="B299">
        <v>1</v>
      </c>
      <c r="C299" t="s">
        <v>1234</v>
      </c>
      <c r="D299" t="b">
        <v>0</v>
      </c>
      <c r="E299" s="26" t="e">
        <f>VLOOKUP(A299,'C3.TranSyT-No_compounds_filter'!A:C,2,FALSE)</f>
        <v>#N/A</v>
      </c>
      <c r="F299" s="26" t="e">
        <f>VLOOKUP(A299,'C2.TranSyT - with_filter'!A:C,3,FALSE)</f>
        <v>#N/A</v>
      </c>
    </row>
    <row r="300" spans="1:6" x14ac:dyDescent="0.2">
      <c r="A300" t="s">
        <v>1236</v>
      </c>
      <c r="B300">
        <v>1</v>
      </c>
      <c r="C300" t="s">
        <v>1237</v>
      </c>
      <c r="D300" t="b">
        <v>0</v>
      </c>
      <c r="E300" s="26" t="e">
        <f>VLOOKUP(A300,'C3.TranSyT-No_compounds_filter'!A:C,2,FALSE)</f>
        <v>#N/A</v>
      </c>
      <c r="F300" s="26" t="e">
        <f>VLOOKUP(A300,'C2.TranSyT - with_filter'!A:C,3,FALSE)</f>
        <v>#N/A</v>
      </c>
    </row>
    <row r="301" spans="1:6" x14ac:dyDescent="0.2">
      <c r="A301" t="s">
        <v>1238</v>
      </c>
      <c r="B301">
        <v>1</v>
      </c>
      <c r="C301" t="s">
        <v>1237</v>
      </c>
      <c r="D301" t="b">
        <v>0</v>
      </c>
      <c r="E301" s="26" t="e">
        <f>VLOOKUP(A301,'C3.TranSyT-No_compounds_filter'!A:C,2,FALSE)</f>
        <v>#N/A</v>
      </c>
      <c r="F301" s="26" t="e">
        <f>VLOOKUP(A301,'C2.TranSyT - with_filter'!A:C,3,FALSE)</f>
        <v>#N/A</v>
      </c>
    </row>
    <row r="302" spans="1:6" x14ac:dyDescent="0.2">
      <c r="A302" t="s">
        <v>1239</v>
      </c>
      <c r="B302">
        <v>1</v>
      </c>
      <c r="C302" t="s">
        <v>1240</v>
      </c>
      <c r="D302" t="b">
        <v>0</v>
      </c>
      <c r="E302" s="26" t="e">
        <f>VLOOKUP(A302,'C3.TranSyT-No_compounds_filter'!A:C,2,FALSE)</f>
        <v>#N/A</v>
      </c>
      <c r="F302" s="26" t="e">
        <f>VLOOKUP(A302,'C2.TranSyT - with_filter'!A:C,3,FALSE)</f>
        <v>#N/A</v>
      </c>
    </row>
    <row r="303" spans="1:6" x14ac:dyDescent="0.2">
      <c r="A303" t="s">
        <v>1241</v>
      </c>
      <c r="B303">
        <v>1</v>
      </c>
      <c r="C303" t="s">
        <v>1242</v>
      </c>
      <c r="D303" t="b">
        <v>0</v>
      </c>
      <c r="E303" s="26" t="e">
        <f>VLOOKUP(A303,'C3.TranSyT-No_compounds_filter'!A:C,2,FALSE)</f>
        <v>#N/A</v>
      </c>
      <c r="F303" s="26" t="e">
        <f>VLOOKUP(A303,'C2.TranSyT - with_filter'!A:C,3,FALSE)</f>
        <v>#N/A</v>
      </c>
    </row>
    <row r="304" spans="1:6" x14ac:dyDescent="0.2">
      <c r="A304" t="s">
        <v>1243</v>
      </c>
      <c r="B304">
        <v>1</v>
      </c>
      <c r="C304" t="s">
        <v>1244</v>
      </c>
      <c r="D304" t="b">
        <v>0</v>
      </c>
      <c r="E304" s="26" t="e">
        <f>VLOOKUP(A304,'C3.TranSyT-No_compounds_filter'!A:C,2,FALSE)</f>
        <v>#N/A</v>
      </c>
      <c r="F304" s="26" t="e">
        <f>VLOOKUP(A304,'C2.TranSyT - with_filter'!A:C,3,FALSE)</f>
        <v>#N/A</v>
      </c>
    </row>
    <row r="305" spans="1:6" x14ac:dyDescent="0.2">
      <c r="A305" t="s">
        <v>1245</v>
      </c>
      <c r="B305">
        <v>1</v>
      </c>
      <c r="C305" t="s">
        <v>1246</v>
      </c>
      <c r="D305" t="b">
        <v>0</v>
      </c>
      <c r="E305" s="26" t="e">
        <f>VLOOKUP(A305,'C3.TranSyT-No_compounds_filter'!A:C,2,FALSE)</f>
        <v>#N/A</v>
      </c>
      <c r="F305" s="26" t="e">
        <f>VLOOKUP(A305,'C2.TranSyT - with_filter'!A:C,3,FALSE)</f>
        <v>#N/A</v>
      </c>
    </row>
    <row r="306" spans="1:6" x14ac:dyDescent="0.2">
      <c r="A306" t="s">
        <v>1247</v>
      </c>
      <c r="B306">
        <v>1</v>
      </c>
      <c r="C306" t="s">
        <v>1248</v>
      </c>
      <c r="D306" t="b">
        <v>0</v>
      </c>
      <c r="E306" s="26" t="e">
        <f>VLOOKUP(A306,'C3.TranSyT-No_compounds_filter'!A:C,2,FALSE)</f>
        <v>#N/A</v>
      </c>
      <c r="F306" s="26" t="e">
        <f>VLOOKUP(A306,'C2.TranSyT - with_filter'!A:C,3,FALSE)</f>
        <v>#N/A</v>
      </c>
    </row>
    <row r="307" spans="1:6" x14ac:dyDescent="0.2">
      <c r="A307" t="s">
        <v>1249</v>
      </c>
      <c r="B307">
        <v>1</v>
      </c>
      <c r="C307" t="s">
        <v>1250</v>
      </c>
      <c r="D307" t="b">
        <v>0</v>
      </c>
      <c r="E307" s="26" t="e">
        <f>VLOOKUP(A307,'C3.TranSyT-No_compounds_filter'!A:C,2,FALSE)</f>
        <v>#N/A</v>
      </c>
      <c r="F307" s="26" t="e">
        <f>VLOOKUP(A307,'C2.TranSyT - with_filter'!A:C,3,FALSE)</f>
        <v>#N/A</v>
      </c>
    </row>
    <row r="308" spans="1:6" x14ac:dyDescent="0.2">
      <c r="A308" t="s">
        <v>1251</v>
      </c>
      <c r="B308">
        <v>1</v>
      </c>
      <c r="C308" t="s">
        <v>1252</v>
      </c>
      <c r="D308" t="b">
        <v>0</v>
      </c>
      <c r="E308" s="26" t="e">
        <f>VLOOKUP(A308,'C3.TranSyT-No_compounds_filter'!A:C,2,FALSE)</f>
        <v>#N/A</v>
      </c>
      <c r="F308" s="26" t="e">
        <f>VLOOKUP(A308,'C2.TranSyT - with_filter'!A:C,3,FALSE)</f>
        <v>#N/A</v>
      </c>
    </row>
    <row r="309" spans="1:6" x14ac:dyDescent="0.2">
      <c r="A309" t="s">
        <v>1253</v>
      </c>
      <c r="B309">
        <v>1</v>
      </c>
      <c r="C309" t="s">
        <v>1254</v>
      </c>
      <c r="D309" t="b">
        <v>0</v>
      </c>
      <c r="E309" s="26" t="e">
        <f>VLOOKUP(A309,'C3.TranSyT-No_compounds_filter'!A:C,2,FALSE)</f>
        <v>#N/A</v>
      </c>
      <c r="F309" s="26" t="e">
        <f>VLOOKUP(A309,'C2.TranSyT - with_filter'!A:C,3,FALSE)</f>
        <v>#N/A</v>
      </c>
    </row>
    <row r="310" spans="1:6" x14ac:dyDescent="0.2">
      <c r="A310" t="s">
        <v>1255</v>
      </c>
      <c r="B310">
        <v>1</v>
      </c>
      <c r="C310" t="s">
        <v>1256</v>
      </c>
      <c r="D310" t="b">
        <v>0</v>
      </c>
      <c r="E310" s="26" t="e">
        <f>VLOOKUP(A310,'C3.TranSyT-No_compounds_filter'!A:C,2,FALSE)</f>
        <v>#N/A</v>
      </c>
      <c r="F310" s="26" t="e">
        <f>VLOOKUP(A310,'C2.TranSyT - with_filter'!A:C,3,FALSE)</f>
        <v>#N/A</v>
      </c>
    </row>
    <row r="311" spans="1:6" x14ac:dyDescent="0.2">
      <c r="A311" t="s">
        <v>1257</v>
      </c>
      <c r="B311">
        <v>1</v>
      </c>
      <c r="C311" t="s">
        <v>1256</v>
      </c>
      <c r="D311" t="b">
        <v>0</v>
      </c>
      <c r="E311" s="26" t="e">
        <f>VLOOKUP(A311,'C3.TranSyT-No_compounds_filter'!A:C,2,FALSE)</f>
        <v>#N/A</v>
      </c>
      <c r="F311" s="26" t="e">
        <f>VLOOKUP(A311,'C2.TranSyT - with_filter'!A:C,3,FALSE)</f>
        <v>#N/A</v>
      </c>
    </row>
    <row r="312" spans="1:6" x14ac:dyDescent="0.2">
      <c r="A312" t="s">
        <v>1258</v>
      </c>
      <c r="B312">
        <v>1</v>
      </c>
      <c r="C312" t="s">
        <v>1259</v>
      </c>
      <c r="D312" t="b">
        <v>0</v>
      </c>
      <c r="E312" s="26" t="e">
        <f>VLOOKUP(A312,'C3.TranSyT-No_compounds_filter'!A:C,2,FALSE)</f>
        <v>#N/A</v>
      </c>
      <c r="F312" s="26" t="e">
        <f>VLOOKUP(A312,'C2.TranSyT - with_filter'!A:C,3,FALSE)</f>
        <v>#N/A</v>
      </c>
    </row>
    <row r="313" spans="1:6" x14ac:dyDescent="0.2">
      <c r="A313" t="s">
        <v>1260</v>
      </c>
      <c r="B313">
        <v>1</v>
      </c>
      <c r="C313" t="s">
        <v>1261</v>
      </c>
      <c r="D313" t="b">
        <v>0</v>
      </c>
      <c r="E313" s="26" t="e">
        <f>VLOOKUP(A313,'C3.TranSyT-No_compounds_filter'!A:C,2,FALSE)</f>
        <v>#N/A</v>
      </c>
      <c r="F313" s="26" t="e">
        <f>VLOOKUP(A313,'C2.TranSyT - with_filter'!A:C,3,FALSE)</f>
        <v>#N/A</v>
      </c>
    </row>
    <row r="314" spans="1:6" x14ac:dyDescent="0.2">
      <c r="A314" t="s">
        <v>1262</v>
      </c>
      <c r="B314">
        <v>1</v>
      </c>
      <c r="C314" t="s">
        <v>1263</v>
      </c>
      <c r="D314" t="b">
        <v>0</v>
      </c>
      <c r="E314" s="26" t="e">
        <f>VLOOKUP(A314,'C3.TranSyT-No_compounds_filter'!A:C,2,FALSE)</f>
        <v>#N/A</v>
      </c>
      <c r="F314" s="26" t="e">
        <f>VLOOKUP(A314,'C2.TranSyT - with_filter'!A:C,3,FALSE)</f>
        <v>#N/A</v>
      </c>
    </row>
    <row r="315" spans="1:6" x14ac:dyDescent="0.2">
      <c r="A315" t="s">
        <v>1264</v>
      </c>
      <c r="B315">
        <v>1</v>
      </c>
      <c r="C315" t="s">
        <v>1265</v>
      </c>
      <c r="D315" t="b">
        <v>0</v>
      </c>
      <c r="E315" s="26" t="e">
        <f>VLOOKUP(A315,'C3.TranSyT-No_compounds_filter'!A:C,2,FALSE)</f>
        <v>#N/A</v>
      </c>
      <c r="F315" s="26" t="e">
        <f>VLOOKUP(A315,'C2.TranSyT - with_filter'!A:C,3,FALSE)</f>
        <v>#N/A</v>
      </c>
    </row>
    <row r="316" spans="1:6" x14ac:dyDescent="0.2">
      <c r="A316" t="s">
        <v>1266</v>
      </c>
      <c r="B316">
        <v>1</v>
      </c>
      <c r="C316" t="s">
        <v>1267</v>
      </c>
      <c r="D316" t="b">
        <v>0</v>
      </c>
      <c r="E316" s="26" t="e">
        <f>VLOOKUP(A316,'C3.TranSyT-No_compounds_filter'!A:C,2,FALSE)</f>
        <v>#N/A</v>
      </c>
      <c r="F316" s="26" t="e">
        <f>VLOOKUP(A316,'C2.TranSyT - with_filter'!A:C,3,FALSE)</f>
        <v>#N/A</v>
      </c>
    </row>
    <row r="317" spans="1:6" x14ac:dyDescent="0.2">
      <c r="A317" t="s">
        <v>1268</v>
      </c>
      <c r="B317">
        <v>1</v>
      </c>
      <c r="C317" t="s">
        <v>1269</v>
      </c>
      <c r="D317" t="b">
        <v>0</v>
      </c>
      <c r="E317" s="26" t="e">
        <f>VLOOKUP(A317,'C3.TranSyT-No_compounds_filter'!A:C,2,FALSE)</f>
        <v>#N/A</v>
      </c>
      <c r="F317" s="26" t="e">
        <f>VLOOKUP(A317,'C2.TranSyT - with_filter'!A:C,3,FALSE)</f>
        <v>#N/A</v>
      </c>
    </row>
    <row r="318" spans="1:6" x14ac:dyDescent="0.2">
      <c r="A318" t="s">
        <v>1270</v>
      </c>
      <c r="B318">
        <v>1</v>
      </c>
      <c r="C318" t="s">
        <v>1271</v>
      </c>
      <c r="D318" t="b">
        <v>0</v>
      </c>
      <c r="E318" s="26" t="e">
        <f>VLOOKUP(A318,'C3.TranSyT-No_compounds_filter'!A:C,2,FALSE)</f>
        <v>#N/A</v>
      </c>
      <c r="F318" s="26" t="e">
        <f>VLOOKUP(A318,'C2.TranSyT - with_filter'!A:C,3,FALSE)</f>
        <v>#N/A</v>
      </c>
    </row>
    <row r="319" spans="1:6" x14ac:dyDescent="0.2">
      <c r="A319" t="s">
        <v>1272</v>
      </c>
      <c r="B319">
        <v>1</v>
      </c>
      <c r="C319" t="s">
        <v>1273</v>
      </c>
      <c r="D319" t="b">
        <v>0</v>
      </c>
      <c r="E319" s="26" t="e">
        <f>VLOOKUP(A319,'C3.TranSyT-No_compounds_filter'!A:C,2,FALSE)</f>
        <v>#N/A</v>
      </c>
      <c r="F319" s="26" t="e">
        <f>VLOOKUP(A319,'C2.TranSyT - with_filter'!A:C,3,FALSE)</f>
        <v>#N/A</v>
      </c>
    </row>
    <row r="320" spans="1:6" x14ac:dyDescent="0.2">
      <c r="A320" t="s">
        <v>1274</v>
      </c>
      <c r="B320">
        <v>1</v>
      </c>
      <c r="C320" t="s">
        <v>1275</v>
      </c>
      <c r="D320" t="b">
        <v>0</v>
      </c>
      <c r="E320" s="26" t="e">
        <f>VLOOKUP(A320,'C3.TranSyT-No_compounds_filter'!A:C,2,FALSE)</f>
        <v>#N/A</v>
      </c>
      <c r="F320" s="26" t="e">
        <f>VLOOKUP(A320,'C2.TranSyT - with_filter'!A:C,3,FALSE)</f>
        <v>#N/A</v>
      </c>
    </row>
    <row r="321" spans="1:6" x14ac:dyDescent="0.2">
      <c r="A321" t="s">
        <v>1276</v>
      </c>
      <c r="B321">
        <v>1</v>
      </c>
      <c r="C321" t="s">
        <v>1277</v>
      </c>
      <c r="D321" t="b">
        <v>0</v>
      </c>
      <c r="E321" s="26" t="e">
        <f>VLOOKUP(A321,'C3.TranSyT-No_compounds_filter'!A:C,2,FALSE)</f>
        <v>#N/A</v>
      </c>
      <c r="F321" s="26" t="e">
        <f>VLOOKUP(A321,'C2.TranSyT - with_filter'!A:C,3,FALSE)</f>
        <v>#N/A</v>
      </c>
    </row>
    <row r="322" spans="1:6" x14ac:dyDescent="0.2">
      <c r="A322" t="s">
        <v>1278</v>
      </c>
      <c r="B322">
        <v>1</v>
      </c>
      <c r="C322" t="s">
        <v>1277</v>
      </c>
      <c r="D322" t="b">
        <v>0</v>
      </c>
      <c r="E322" s="26" t="e">
        <f>VLOOKUP(A322,'C3.TranSyT-No_compounds_filter'!A:C,2,FALSE)</f>
        <v>#N/A</v>
      </c>
      <c r="F322" s="26" t="e">
        <f>VLOOKUP(A322,'C2.TranSyT - with_filter'!A:C,3,FALSE)</f>
        <v>#N/A</v>
      </c>
    </row>
    <row r="323" spans="1:6" x14ac:dyDescent="0.2">
      <c r="A323" t="s">
        <v>1279</v>
      </c>
      <c r="B323">
        <v>1</v>
      </c>
      <c r="C323" t="s">
        <v>1280</v>
      </c>
      <c r="D323" t="b">
        <v>0</v>
      </c>
      <c r="E323" s="26" t="e">
        <f>VLOOKUP(A323,'C3.TranSyT-No_compounds_filter'!A:C,2,FALSE)</f>
        <v>#N/A</v>
      </c>
      <c r="F323" s="26" t="e">
        <f>VLOOKUP(A323,'C2.TranSyT - with_filter'!A:C,3,FALSE)</f>
        <v>#N/A</v>
      </c>
    </row>
    <row r="324" spans="1:6" x14ac:dyDescent="0.2">
      <c r="A324" t="s">
        <v>1281</v>
      </c>
      <c r="B324">
        <v>1</v>
      </c>
      <c r="C324" t="s">
        <v>1282</v>
      </c>
      <c r="D324" t="b">
        <v>0</v>
      </c>
      <c r="E324" s="26" t="e">
        <f>VLOOKUP(A324,'C3.TranSyT-No_compounds_filter'!A:C,2,FALSE)</f>
        <v>#N/A</v>
      </c>
      <c r="F324" s="26" t="e">
        <f>VLOOKUP(A324,'C2.TranSyT - with_filter'!A:C,3,FALSE)</f>
        <v>#N/A</v>
      </c>
    </row>
    <row r="325" spans="1:6" x14ac:dyDescent="0.2">
      <c r="A325" t="s">
        <v>1283</v>
      </c>
      <c r="B325">
        <v>1</v>
      </c>
      <c r="C325" t="s">
        <v>1284</v>
      </c>
      <c r="D325" t="b">
        <v>0</v>
      </c>
      <c r="E325" s="26" t="e">
        <f>VLOOKUP(A325,'C3.TranSyT-No_compounds_filter'!A:C,2,FALSE)</f>
        <v>#N/A</v>
      </c>
      <c r="F325" s="26" t="e">
        <f>VLOOKUP(A325,'C2.TranSyT - with_filter'!A:C,3,FALSE)</f>
        <v>#N/A</v>
      </c>
    </row>
    <row r="326" spans="1:6" x14ac:dyDescent="0.2">
      <c r="A326" t="s">
        <v>1285</v>
      </c>
      <c r="B326">
        <v>1</v>
      </c>
      <c r="C326" t="s">
        <v>1286</v>
      </c>
      <c r="D326" t="b">
        <v>0</v>
      </c>
      <c r="E326" s="26" t="e">
        <f>VLOOKUP(A326,'C3.TranSyT-No_compounds_filter'!A:C,2,FALSE)</f>
        <v>#N/A</v>
      </c>
      <c r="F326" s="26" t="e">
        <f>VLOOKUP(A326,'C2.TranSyT - with_filter'!A:C,3,FALSE)</f>
        <v>#N/A</v>
      </c>
    </row>
    <row r="327" spans="1:6" x14ac:dyDescent="0.2">
      <c r="A327" t="s">
        <v>1287</v>
      </c>
      <c r="B327">
        <v>1</v>
      </c>
      <c r="C327" t="s">
        <v>1288</v>
      </c>
      <c r="D327" t="b">
        <v>0</v>
      </c>
      <c r="E327" s="26" t="e">
        <f>VLOOKUP(A327,'C3.TranSyT-No_compounds_filter'!A:C,2,FALSE)</f>
        <v>#N/A</v>
      </c>
      <c r="F327" s="26" t="e">
        <f>VLOOKUP(A327,'C2.TranSyT - with_filter'!A:C,3,FALSE)</f>
        <v>#N/A</v>
      </c>
    </row>
    <row r="328" spans="1:6" x14ac:dyDescent="0.2">
      <c r="A328" t="s">
        <v>1289</v>
      </c>
      <c r="B328">
        <v>1</v>
      </c>
      <c r="C328" t="s">
        <v>1290</v>
      </c>
      <c r="D328" t="b">
        <v>0</v>
      </c>
      <c r="E328" s="26" t="e">
        <f>VLOOKUP(A328,'C3.TranSyT-No_compounds_filter'!A:C,2,FALSE)</f>
        <v>#N/A</v>
      </c>
      <c r="F328" s="26" t="e">
        <f>VLOOKUP(A328,'C2.TranSyT - with_filter'!A:C,3,FALSE)</f>
        <v>#N/A</v>
      </c>
    </row>
    <row r="329" spans="1:6" x14ac:dyDescent="0.2">
      <c r="A329" t="s">
        <v>1291</v>
      </c>
      <c r="B329">
        <v>1</v>
      </c>
      <c r="C329" t="s">
        <v>1292</v>
      </c>
      <c r="D329" t="b">
        <v>0</v>
      </c>
      <c r="E329" s="26" t="e">
        <f>VLOOKUP(A329,'C3.TranSyT-No_compounds_filter'!A:C,2,FALSE)</f>
        <v>#N/A</v>
      </c>
      <c r="F329" s="26" t="e">
        <f>VLOOKUP(A329,'C2.TranSyT - with_filter'!A:C,3,FALSE)</f>
        <v>#N/A</v>
      </c>
    </row>
    <row r="330" spans="1:6" x14ac:dyDescent="0.2">
      <c r="A330" t="s">
        <v>1293</v>
      </c>
      <c r="B330">
        <v>1</v>
      </c>
      <c r="C330" t="s">
        <v>1294</v>
      </c>
      <c r="D330" t="b">
        <v>0</v>
      </c>
      <c r="E330" s="26" t="e">
        <f>VLOOKUP(A330,'C3.TranSyT-No_compounds_filter'!A:C,2,FALSE)</f>
        <v>#N/A</v>
      </c>
      <c r="F330" s="26" t="e">
        <f>VLOOKUP(A330,'C2.TranSyT - with_filter'!A:C,3,FALSE)</f>
        <v>#N/A</v>
      </c>
    </row>
    <row r="331" spans="1:6" x14ac:dyDescent="0.2">
      <c r="A331" t="s">
        <v>1295</v>
      </c>
      <c r="B331">
        <v>1</v>
      </c>
      <c r="C331" t="s">
        <v>1294</v>
      </c>
      <c r="D331" t="b">
        <v>0</v>
      </c>
      <c r="E331" s="26" t="e">
        <f>VLOOKUP(A331,'C3.TranSyT-No_compounds_filter'!A:C,2,FALSE)</f>
        <v>#N/A</v>
      </c>
      <c r="F331" s="26" t="e">
        <f>VLOOKUP(A331,'C2.TranSyT - with_filter'!A:C,3,FALSE)</f>
        <v>#N/A</v>
      </c>
    </row>
    <row r="332" spans="1:6" x14ac:dyDescent="0.2">
      <c r="A332" t="s">
        <v>1296</v>
      </c>
      <c r="B332">
        <v>1</v>
      </c>
      <c r="C332" t="s">
        <v>1294</v>
      </c>
      <c r="D332" t="b">
        <v>0</v>
      </c>
      <c r="E332" s="26" t="e">
        <f>VLOOKUP(A332,'C3.TranSyT-No_compounds_filter'!A:C,2,FALSE)</f>
        <v>#N/A</v>
      </c>
      <c r="F332" s="26" t="e">
        <f>VLOOKUP(A332,'C2.TranSyT - with_filter'!A:C,3,FALSE)</f>
        <v>#N/A</v>
      </c>
    </row>
    <row r="333" spans="1:6" x14ac:dyDescent="0.2">
      <c r="A333" t="s">
        <v>1297</v>
      </c>
      <c r="B333">
        <v>1</v>
      </c>
      <c r="C333" t="s">
        <v>1294</v>
      </c>
      <c r="D333" t="b">
        <v>0</v>
      </c>
      <c r="E333" s="26" t="e">
        <f>VLOOKUP(A333,'C3.TranSyT-No_compounds_filter'!A:C,2,FALSE)</f>
        <v>#N/A</v>
      </c>
      <c r="F333" s="26" t="e">
        <f>VLOOKUP(A333,'C2.TranSyT - with_filter'!A:C,3,FALSE)</f>
        <v>#N/A</v>
      </c>
    </row>
    <row r="334" spans="1:6" x14ac:dyDescent="0.2">
      <c r="A334" t="s">
        <v>1298</v>
      </c>
      <c r="B334">
        <v>1</v>
      </c>
      <c r="C334" t="s">
        <v>1294</v>
      </c>
      <c r="D334" t="b">
        <v>0</v>
      </c>
      <c r="E334" s="26" t="e">
        <f>VLOOKUP(A334,'C3.TranSyT-No_compounds_filter'!A:C,2,FALSE)</f>
        <v>#N/A</v>
      </c>
      <c r="F334" s="26" t="e">
        <f>VLOOKUP(A334,'C2.TranSyT - with_filter'!A:C,3,FALSE)</f>
        <v>#N/A</v>
      </c>
    </row>
    <row r="335" spans="1:6" x14ac:dyDescent="0.2">
      <c r="A335" t="s">
        <v>1299</v>
      </c>
      <c r="B335">
        <v>1</v>
      </c>
      <c r="C335" t="s">
        <v>1294</v>
      </c>
      <c r="D335" t="b">
        <v>0</v>
      </c>
      <c r="E335" s="26" t="e">
        <f>VLOOKUP(A335,'C3.TranSyT-No_compounds_filter'!A:C,2,FALSE)</f>
        <v>#N/A</v>
      </c>
      <c r="F335" s="26" t="e">
        <f>VLOOKUP(A335,'C2.TranSyT - with_filter'!A:C,3,FALSE)</f>
        <v>#N/A</v>
      </c>
    </row>
    <row r="336" spans="1:6" x14ac:dyDescent="0.2">
      <c r="A336" t="s">
        <v>1300</v>
      </c>
      <c r="B336">
        <v>1</v>
      </c>
      <c r="C336" t="s">
        <v>1301</v>
      </c>
      <c r="D336" t="b">
        <v>0</v>
      </c>
      <c r="E336" s="26" t="e">
        <f>VLOOKUP(A336,'C3.TranSyT-No_compounds_filter'!A:C,2,FALSE)</f>
        <v>#N/A</v>
      </c>
      <c r="F336" s="26" t="e">
        <f>VLOOKUP(A336,'C2.TranSyT - with_filter'!A:C,3,FALSE)</f>
        <v>#N/A</v>
      </c>
    </row>
    <row r="337" spans="1:6" x14ac:dyDescent="0.2">
      <c r="A337" t="s">
        <v>1302</v>
      </c>
      <c r="B337">
        <v>1</v>
      </c>
      <c r="C337" t="s">
        <v>1303</v>
      </c>
      <c r="D337" t="b">
        <v>0</v>
      </c>
      <c r="E337" s="26" t="e">
        <f>VLOOKUP(A337,'C3.TranSyT-No_compounds_filter'!A:C,2,FALSE)</f>
        <v>#N/A</v>
      </c>
      <c r="F337" s="26" t="e">
        <f>VLOOKUP(A337,'C2.TranSyT - with_filter'!A:C,3,FALSE)</f>
        <v>#N/A</v>
      </c>
    </row>
    <row r="338" spans="1:6" x14ac:dyDescent="0.2">
      <c r="A338" t="s">
        <v>1304</v>
      </c>
      <c r="B338">
        <v>1</v>
      </c>
      <c r="C338" t="s">
        <v>1305</v>
      </c>
      <c r="D338" t="b">
        <v>0</v>
      </c>
      <c r="E338" s="26" t="e">
        <f>VLOOKUP(A338,'C3.TranSyT-No_compounds_filter'!A:C,2,FALSE)</f>
        <v>#N/A</v>
      </c>
      <c r="F338" s="26" t="e">
        <f>VLOOKUP(A338,'C2.TranSyT - with_filter'!A:C,3,FALSE)</f>
        <v>#N/A</v>
      </c>
    </row>
    <row r="339" spans="1:6" x14ac:dyDescent="0.2">
      <c r="A339" t="s">
        <v>1306</v>
      </c>
      <c r="B339">
        <v>1</v>
      </c>
      <c r="C339" t="s">
        <v>1307</v>
      </c>
      <c r="D339" t="b">
        <v>0</v>
      </c>
      <c r="E339" s="26" t="e">
        <f>VLOOKUP(A339,'C3.TranSyT-No_compounds_filter'!A:C,2,FALSE)</f>
        <v>#N/A</v>
      </c>
      <c r="F339" s="26" t="e">
        <f>VLOOKUP(A339,'C2.TranSyT - with_filter'!A:C,3,FALSE)</f>
        <v>#N/A</v>
      </c>
    </row>
    <row r="340" spans="1:6" x14ac:dyDescent="0.2">
      <c r="A340" t="s">
        <v>1308</v>
      </c>
      <c r="B340">
        <v>1</v>
      </c>
      <c r="C340" t="s">
        <v>1307</v>
      </c>
      <c r="D340" t="b">
        <v>0</v>
      </c>
      <c r="E340" s="26" t="e">
        <f>VLOOKUP(A340,'C3.TranSyT-No_compounds_filter'!A:C,2,FALSE)</f>
        <v>#N/A</v>
      </c>
      <c r="F340" s="26" t="e">
        <f>VLOOKUP(A340,'C2.TranSyT - with_filter'!A:C,3,FALSE)</f>
        <v>#N/A</v>
      </c>
    </row>
    <row r="341" spans="1:6" x14ac:dyDescent="0.2">
      <c r="A341" t="s">
        <v>1309</v>
      </c>
      <c r="B341">
        <v>1</v>
      </c>
      <c r="C341" t="s">
        <v>1310</v>
      </c>
      <c r="D341" t="b">
        <v>0</v>
      </c>
      <c r="E341" s="26" t="e">
        <f>VLOOKUP(A341,'C3.TranSyT-No_compounds_filter'!A:C,2,FALSE)</f>
        <v>#N/A</v>
      </c>
      <c r="F341" s="26" t="e">
        <f>VLOOKUP(A341,'C2.TranSyT - with_filter'!A:C,3,FALSE)</f>
        <v>#N/A</v>
      </c>
    </row>
    <row r="342" spans="1:6" x14ac:dyDescent="0.2">
      <c r="A342" t="s">
        <v>1311</v>
      </c>
      <c r="B342">
        <v>1</v>
      </c>
      <c r="C342" t="s">
        <v>1312</v>
      </c>
      <c r="D342" t="b">
        <v>0</v>
      </c>
      <c r="E342" s="26" t="e">
        <f>VLOOKUP(A342,'C3.TranSyT-No_compounds_filter'!A:C,2,FALSE)</f>
        <v>#N/A</v>
      </c>
      <c r="F342" s="26" t="e">
        <f>VLOOKUP(A342,'C2.TranSyT - with_filter'!A:C,3,FALSE)</f>
        <v>#N/A</v>
      </c>
    </row>
    <row r="343" spans="1:6" x14ac:dyDescent="0.2">
      <c r="A343" t="s">
        <v>1313</v>
      </c>
      <c r="B343">
        <v>1</v>
      </c>
      <c r="C343" t="s">
        <v>1314</v>
      </c>
      <c r="D343" t="b">
        <v>0</v>
      </c>
      <c r="E343" s="26" t="e">
        <f>VLOOKUP(A343,'C3.TranSyT-No_compounds_filter'!A:C,2,FALSE)</f>
        <v>#N/A</v>
      </c>
      <c r="F343" s="26" t="e">
        <f>VLOOKUP(A343,'C2.TranSyT - with_filter'!A:C,3,FALSE)</f>
        <v>#N/A</v>
      </c>
    </row>
    <row r="344" spans="1:6" x14ac:dyDescent="0.2">
      <c r="A344" t="s">
        <v>1315</v>
      </c>
      <c r="B344">
        <v>1</v>
      </c>
      <c r="C344" t="s">
        <v>1316</v>
      </c>
      <c r="D344" t="b">
        <v>0</v>
      </c>
      <c r="E344" s="26" t="e">
        <f>VLOOKUP(A344,'C3.TranSyT-No_compounds_filter'!A:C,2,FALSE)</f>
        <v>#N/A</v>
      </c>
      <c r="F344" s="26" t="e">
        <f>VLOOKUP(A344,'C2.TranSyT - with_filter'!A:C,3,FALSE)</f>
        <v>#N/A</v>
      </c>
    </row>
    <row r="345" spans="1:6" x14ac:dyDescent="0.2">
      <c r="A345" t="s">
        <v>1317</v>
      </c>
      <c r="B345">
        <v>1</v>
      </c>
      <c r="C345" t="s">
        <v>1316</v>
      </c>
      <c r="D345" t="b">
        <v>0</v>
      </c>
      <c r="E345" s="26" t="e">
        <f>VLOOKUP(A345,'C3.TranSyT-No_compounds_filter'!A:C,2,FALSE)</f>
        <v>#N/A</v>
      </c>
      <c r="F345" s="26" t="e">
        <f>VLOOKUP(A345,'C2.TranSyT - with_filter'!A:C,3,FALSE)</f>
        <v>#N/A</v>
      </c>
    </row>
    <row r="346" spans="1:6" x14ac:dyDescent="0.2">
      <c r="A346" t="s">
        <v>1318</v>
      </c>
      <c r="B346">
        <v>1</v>
      </c>
      <c r="C346" t="s">
        <v>1319</v>
      </c>
      <c r="D346" t="b">
        <v>0</v>
      </c>
      <c r="E346" s="26" t="e">
        <f>VLOOKUP(A346,'C3.TranSyT-No_compounds_filter'!A:C,2,FALSE)</f>
        <v>#N/A</v>
      </c>
      <c r="F346" s="26" t="e">
        <f>VLOOKUP(A346,'C2.TranSyT - with_filter'!A:C,3,FALSE)</f>
        <v>#N/A</v>
      </c>
    </row>
    <row r="347" spans="1:6" x14ac:dyDescent="0.2">
      <c r="A347" t="s">
        <v>1320</v>
      </c>
      <c r="B347">
        <v>1</v>
      </c>
      <c r="C347" t="s">
        <v>1321</v>
      </c>
      <c r="D347" t="b">
        <v>0</v>
      </c>
      <c r="E347" s="26" t="e">
        <f>VLOOKUP(A347,'C3.TranSyT-No_compounds_filter'!A:C,2,FALSE)</f>
        <v>#N/A</v>
      </c>
      <c r="F347" s="26" t="e">
        <f>VLOOKUP(A347,'C2.TranSyT - with_filter'!A:C,3,FALSE)</f>
        <v>#N/A</v>
      </c>
    </row>
    <row r="348" spans="1:6" x14ac:dyDescent="0.2">
      <c r="A348" t="s">
        <v>1322</v>
      </c>
      <c r="B348">
        <v>1</v>
      </c>
      <c r="C348" t="s">
        <v>1323</v>
      </c>
      <c r="D348" t="b">
        <v>0</v>
      </c>
      <c r="E348" s="26" t="e">
        <f>VLOOKUP(A348,'C3.TranSyT-No_compounds_filter'!A:C,2,FALSE)</f>
        <v>#N/A</v>
      </c>
      <c r="F348" s="26" t="e">
        <f>VLOOKUP(A348,'C2.TranSyT - with_filter'!A:C,3,FALSE)</f>
        <v>#N/A</v>
      </c>
    </row>
    <row r="349" spans="1:6" x14ac:dyDescent="0.2">
      <c r="A349" t="s">
        <v>1324</v>
      </c>
      <c r="B349">
        <v>1</v>
      </c>
      <c r="C349" t="s">
        <v>1323</v>
      </c>
      <c r="D349" t="b">
        <v>0</v>
      </c>
      <c r="E349" s="26" t="e">
        <f>VLOOKUP(A349,'C3.TranSyT-No_compounds_filter'!A:C,2,FALSE)</f>
        <v>#N/A</v>
      </c>
      <c r="F349" s="26" t="e">
        <f>VLOOKUP(A349,'C2.TranSyT - with_filter'!A:C,3,FALSE)</f>
        <v>#N/A</v>
      </c>
    </row>
    <row r="350" spans="1:6" x14ac:dyDescent="0.2">
      <c r="A350" t="s">
        <v>1325</v>
      </c>
      <c r="B350">
        <v>1</v>
      </c>
      <c r="C350" t="s">
        <v>1326</v>
      </c>
      <c r="D350" t="b">
        <v>0</v>
      </c>
      <c r="E350" s="26" t="e">
        <f>VLOOKUP(A350,'C3.TranSyT-No_compounds_filter'!A:C,2,FALSE)</f>
        <v>#N/A</v>
      </c>
      <c r="F350" s="26" t="e">
        <f>VLOOKUP(A350,'C2.TranSyT - with_filter'!A:C,3,FALSE)</f>
        <v>#N/A</v>
      </c>
    </row>
    <row r="351" spans="1:6" x14ac:dyDescent="0.2">
      <c r="A351" t="s">
        <v>1327</v>
      </c>
      <c r="B351">
        <v>1</v>
      </c>
      <c r="C351" t="s">
        <v>1328</v>
      </c>
      <c r="D351" t="b">
        <v>0</v>
      </c>
      <c r="E351" s="26" t="e">
        <f>VLOOKUP(A351,'C3.TranSyT-No_compounds_filter'!A:C,2,FALSE)</f>
        <v>#N/A</v>
      </c>
      <c r="F351" s="26" t="e">
        <f>VLOOKUP(A351,'C2.TranSyT - with_filter'!A:C,3,FALSE)</f>
        <v>#N/A</v>
      </c>
    </row>
    <row r="352" spans="1:6" x14ac:dyDescent="0.2">
      <c r="A352" t="s">
        <v>1329</v>
      </c>
      <c r="B352">
        <v>1</v>
      </c>
      <c r="C352" t="s">
        <v>1330</v>
      </c>
      <c r="D352" t="b">
        <v>0</v>
      </c>
      <c r="E352" s="26" t="e">
        <f>VLOOKUP(A352,'C3.TranSyT-No_compounds_filter'!A:C,2,FALSE)</f>
        <v>#N/A</v>
      </c>
      <c r="F352" s="26" t="e">
        <f>VLOOKUP(A352,'C2.TranSyT - with_filter'!A:C,3,FALSE)</f>
        <v>#N/A</v>
      </c>
    </row>
    <row r="353" spans="1:6" x14ac:dyDescent="0.2">
      <c r="A353" t="s">
        <v>1331</v>
      </c>
      <c r="B353">
        <v>1</v>
      </c>
      <c r="C353" t="s">
        <v>1330</v>
      </c>
      <c r="D353" t="b">
        <v>0</v>
      </c>
      <c r="E353" s="26" t="e">
        <f>VLOOKUP(A353,'C3.TranSyT-No_compounds_filter'!A:C,2,FALSE)</f>
        <v>#N/A</v>
      </c>
      <c r="F353" s="26" t="e">
        <f>VLOOKUP(A353,'C2.TranSyT - with_filter'!A:C,3,FALSE)</f>
        <v>#N/A</v>
      </c>
    </row>
    <row r="354" spans="1:6" x14ac:dyDescent="0.2">
      <c r="A354" t="s">
        <v>1332</v>
      </c>
      <c r="B354">
        <v>1</v>
      </c>
      <c r="C354" t="s">
        <v>1333</v>
      </c>
      <c r="D354" t="b">
        <v>0</v>
      </c>
      <c r="E354" s="26" t="e">
        <f>VLOOKUP(A354,'C3.TranSyT-No_compounds_filter'!A:C,2,FALSE)</f>
        <v>#N/A</v>
      </c>
      <c r="F354" s="26" t="e">
        <f>VLOOKUP(A354,'C2.TranSyT - with_filter'!A:C,3,FALSE)</f>
        <v>#N/A</v>
      </c>
    </row>
    <row r="355" spans="1:6" x14ac:dyDescent="0.2">
      <c r="A355" t="s">
        <v>1334</v>
      </c>
      <c r="B355">
        <v>1</v>
      </c>
      <c r="C355" t="s">
        <v>1335</v>
      </c>
      <c r="D355" t="b">
        <v>0</v>
      </c>
      <c r="E355" s="26" t="e">
        <f>VLOOKUP(A355,'C3.TranSyT-No_compounds_filter'!A:C,2,FALSE)</f>
        <v>#N/A</v>
      </c>
      <c r="F355" s="26" t="e">
        <f>VLOOKUP(A355,'C2.TranSyT - with_filter'!A:C,3,FALSE)</f>
        <v>#N/A</v>
      </c>
    </row>
    <row r="356" spans="1:6" x14ac:dyDescent="0.2">
      <c r="A356" t="s">
        <v>1336</v>
      </c>
      <c r="B356">
        <v>1</v>
      </c>
      <c r="C356" t="s">
        <v>1337</v>
      </c>
      <c r="D356" t="b">
        <v>0</v>
      </c>
      <c r="E356" s="26" t="e">
        <f>VLOOKUP(A356,'C3.TranSyT-No_compounds_filter'!A:C,2,FALSE)</f>
        <v>#N/A</v>
      </c>
      <c r="F356" s="26" t="e">
        <f>VLOOKUP(A356,'C2.TranSyT - with_filter'!A:C,3,FALSE)</f>
        <v>#N/A</v>
      </c>
    </row>
    <row r="357" spans="1:6" x14ac:dyDescent="0.2">
      <c r="A357" t="s">
        <v>1338</v>
      </c>
      <c r="B357">
        <v>1</v>
      </c>
      <c r="C357" t="s">
        <v>1339</v>
      </c>
      <c r="D357" t="b">
        <v>0</v>
      </c>
      <c r="E357" s="26" t="e">
        <f>VLOOKUP(A357,'C3.TranSyT-No_compounds_filter'!A:C,2,FALSE)</f>
        <v>#N/A</v>
      </c>
      <c r="F357" s="26" t="e">
        <f>VLOOKUP(A357,'C2.TranSyT - with_filter'!A:C,3,FALSE)</f>
        <v>#N/A</v>
      </c>
    </row>
    <row r="358" spans="1:6" x14ac:dyDescent="0.2">
      <c r="A358" t="s">
        <v>1340</v>
      </c>
      <c r="B358">
        <v>1</v>
      </c>
      <c r="C358" t="s">
        <v>1339</v>
      </c>
      <c r="D358" t="b">
        <v>0</v>
      </c>
      <c r="E358" s="26" t="e">
        <f>VLOOKUP(A358,'C3.TranSyT-No_compounds_filter'!A:C,2,FALSE)</f>
        <v>#N/A</v>
      </c>
      <c r="F358" s="26" t="e">
        <f>VLOOKUP(A358,'C2.TranSyT - with_filter'!A:C,3,FALSE)</f>
        <v>#N/A</v>
      </c>
    </row>
    <row r="359" spans="1:6" x14ac:dyDescent="0.2">
      <c r="A359" t="s">
        <v>1341</v>
      </c>
      <c r="B359">
        <v>1</v>
      </c>
      <c r="C359" t="s">
        <v>1342</v>
      </c>
      <c r="D359" t="b">
        <v>0</v>
      </c>
      <c r="E359" s="26" t="e">
        <f>VLOOKUP(A359,'C3.TranSyT-No_compounds_filter'!A:C,2,FALSE)</f>
        <v>#N/A</v>
      </c>
      <c r="F359" s="26" t="e">
        <f>VLOOKUP(A359,'C2.TranSyT - with_filter'!A:C,3,FALSE)</f>
        <v>#N/A</v>
      </c>
    </row>
    <row r="360" spans="1:6" x14ac:dyDescent="0.2">
      <c r="A360" t="s">
        <v>1343</v>
      </c>
      <c r="B360">
        <v>1</v>
      </c>
      <c r="C360" t="s">
        <v>1344</v>
      </c>
      <c r="D360" t="b">
        <v>0</v>
      </c>
      <c r="E360" s="26" t="e">
        <f>VLOOKUP(A360,'C3.TranSyT-No_compounds_filter'!A:C,2,FALSE)</f>
        <v>#N/A</v>
      </c>
      <c r="F360" s="26" t="e">
        <f>VLOOKUP(A360,'C2.TranSyT - with_filter'!A:C,3,FALSE)</f>
        <v>#N/A</v>
      </c>
    </row>
    <row r="361" spans="1:6" x14ac:dyDescent="0.2">
      <c r="A361" t="s">
        <v>1345</v>
      </c>
      <c r="B361">
        <v>1</v>
      </c>
      <c r="C361" t="s">
        <v>1346</v>
      </c>
      <c r="D361" t="b">
        <v>0</v>
      </c>
      <c r="E361" s="26" t="e">
        <f>VLOOKUP(A361,'C3.TranSyT-No_compounds_filter'!A:C,2,FALSE)</f>
        <v>#N/A</v>
      </c>
      <c r="F361" s="26" t="e">
        <f>VLOOKUP(A361,'C2.TranSyT - with_filter'!A:C,3,FALSE)</f>
        <v>#N/A</v>
      </c>
    </row>
    <row r="362" spans="1:6" x14ac:dyDescent="0.2">
      <c r="A362" t="s">
        <v>1347</v>
      </c>
      <c r="B362">
        <v>1</v>
      </c>
      <c r="C362" t="s">
        <v>1348</v>
      </c>
      <c r="D362" t="b">
        <v>0</v>
      </c>
      <c r="E362" s="26" t="e">
        <f>VLOOKUP(A362,'C3.TranSyT-No_compounds_filter'!A:C,2,FALSE)</f>
        <v>#N/A</v>
      </c>
      <c r="F362" s="26" t="e">
        <f>VLOOKUP(A362,'C2.TranSyT - with_filter'!A:C,3,FALSE)</f>
        <v>#N/A</v>
      </c>
    </row>
    <row r="363" spans="1:6" x14ac:dyDescent="0.2">
      <c r="A363" t="s">
        <v>1349</v>
      </c>
      <c r="B363">
        <v>1</v>
      </c>
      <c r="C363" t="s">
        <v>1350</v>
      </c>
      <c r="D363" t="b">
        <v>0</v>
      </c>
      <c r="E363" s="26" t="e">
        <f>VLOOKUP(A363,'C3.TranSyT-No_compounds_filter'!A:C,2,FALSE)</f>
        <v>#N/A</v>
      </c>
      <c r="F363" s="26" t="e">
        <f>VLOOKUP(A363,'C2.TranSyT - with_filter'!A:C,3,FALSE)</f>
        <v>#N/A</v>
      </c>
    </row>
    <row r="364" spans="1:6" x14ac:dyDescent="0.2">
      <c r="A364" t="s">
        <v>598</v>
      </c>
      <c r="B364">
        <v>1</v>
      </c>
      <c r="C364" t="s">
        <v>1351</v>
      </c>
      <c r="D364" t="b">
        <v>1</v>
      </c>
      <c r="E364" s="26">
        <f>VLOOKUP(A364,'C3.TranSyT-No_compounds_filter'!A:C,2,FALSE)</f>
        <v>3</v>
      </c>
      <c r="F364" s="26">
        <f>VLOOKUP(A364,'C2.TranSyT - with_filter'!A:C,3,FALSE)</f>
        <v>3</v>
      </c>
    </row>
    <row r="365" spans="1:6" x14ac:dyDescent="0.2">
      <c r="A365" t="s">
        <v>1352</v>
      </c>
      <c r="B365">
        <v>1</v>
      </c>
      <c r="C365" t="s">
        <v>1353</v>
      </c>
      <c r="D365" t="b">
        <v>0</v>
      </c>
      <c r="E365" s="26" t="e">
        <f>VLOOKUP(A365,'C3.TranSyT-No_compounds_filter'!A:C,2,FALSE)</f>
        <v>#N/A</v>
      </c>
      <c r="F365" s="26" t="e">
        <f>VLOOKUP(A365,'C2.TranSyT - with_filter'!A:C,3,FALSE)</f>
        <v>#N/A</v>
      </c>
    </row>
    <row r="366" spans="1:6" x14ac:dyDescent="0.2">
      <c r="A366" t="s">
        <v>1354</v>
      </c>
      <c r="B366">
        <v>1</v>
      </c>
      <c r="C366" t="s">
        <v>1355</v>
      </c>
      <c r="D366" t="b">
        <v>0</v>
      </c>
      <c r="E366" s="26" t="e">
        <f>VLOOKUP(A366,'C3.TranSyT-No_compounds_filter'!A:C,2,FALSE)</f>
        <v>#N/A</v>
      </c>
      <c r="F366" s="26" t="e">
        <f>VLOOKUP(A366,'C2.TranSyT - with_filter'!A:C,3,FALSE)</f>
        <v>#N/A</v>
      </c>
    </row>
    <row r="367" spans="1:6" x14ac:dyDescent="0.2">
      <c r="A367" t="s">
        <v>1356</v>
      </c>
      <c r="B367">
        <v>1</v>
      </c>
      <c r="C367" t="s">
        <v>1357</v>
      </c>
      <c r="D367" t="b">
        <v>0</v>
      </c>
      <c r="E367" s="26" t="e">
        <f>VLOOKUP(A367,'C3.TranSyT-No_compounds_filter'!A:C,2,FALSE)</f>
        <v>#N/A</v>
      </c>
      <c r="F367" s="26" t="e">
        <f>VLOOKUP(A367,'C2.TranSyT - with_filter'!A:C,3,FALSE)</f>
        <v>#N/A</v>
      </c>
    </row>
    <row r="368" spans="1:6" x14ac:dyDescent="0.2">
      <c r="A368" t="s">
        <v>635</v>
      </c>
      <c r="B368">
        <v>1</v>
      </c>
      <c r="C368" t="s">
        <v>1358</v>
      </c>
      <c r="D368" t="b">
        <v>1</v>
      </c>
      <c r="E368" s="26">
        <f>VLOOKUP(A368,'C3.TranSyT-No_compounds_filter'!A:C,2,FALSE)</f>
        <v>2</v>
      </c>
      <c r="F368" s="26">
        <f>VLOOKUP(A368,'C2.TranSyT - with_filter'!A:C,3,FALSE)</f>
        <v>2</v>
      </c>
    </row>
    <row r="369" spans="1:8" x14ac:dyDescent="0.2">
      <c r="A369" t="s">
        <v>155</v>
      </c>
      <c r="B369">
        <v>1</v>
      </c>
      <c r="C369" t="s">
        <v>1358</v>
      </c>
      <c r="D369" t="b">
        <v>1</v>
      </c>
      <c r="E369" s="26">
        <f>VLOOKUP(A369,'C3.TranSyT-No_compounds_filter'!A:C,2,FALSE)</f>
        <v>116</v>
      </c>
      <c r="F369" s="26">
        <f>VLOOKUP(A369,'C2.TranSyT - with_filter'!A:C,3,FALSE)</f>
        <v>31</v>
      </c>
    </row>
    <row r="370" spans="1:8" x14ac:dyDescent="0.2">
      <c r="A370" t="s">
        <v>636</v>
      </c>
      <c r="B370">
        <v>1</v>
      </c>
      <c r="C370" t="s">
        <v>1358</v>
      </c>
      <c r="D370" t="b">
        <v>1</v>
      </c>
      <c r="E370" s="26">
        <f>VLOOKUP(A370,'C3.TranSyT-No_compounds_filter'!A:C,2,FALSE)</f>
        <v>2</v>
      </c>
      <c r="F370" s="26">
        <f>VLOOKUP(A370,'C2.TranSyT - with_filter'!A:C,3,FALSE)</f>
        <v>2</v>
      </c>
    </row>
    <row r="371" spans="1:8" x14ac:dyDescent="0.2">
      <c r="A371" t="s">
        <v>398</v>
      </c>
      <c r="B371">
        <v>1</v>
      </c>
      <c r="C371" t="s">
        <v>1358</v>
      </c>
      <c r="D371" t="b">
        <v>1</v>
      </c>
      <c r="E371" s="26">
        <f>VLOOKUP(A371,'C3.TranSyT-No_compounds_filter'!A:C,2,FALSE)</f>
        <v>1</v>
      </c>
      <c r="F371" s="26">
        <f>VLOOKUP(A371,'C2.TranSyT - with_filter'!A:C,3,FALSE)</f>
        <v>1</v>
      </c>
    </row>
    <row r="372" spans="1:8" x14ac:dyDescent="0.2">
      <c r="A372" t="s">
        <v>637</v>
      </c>
      <c r="B372">
        <v>1</v>
      </c>
      <c r="C372" t="s">
        <v>1358</v>
      </c>
      <c r="D372" t="b">
        <v>1</v>
      </c>
      <c r="E372" s="26">
        <f>VLOOKUP(A372,'C3.TranSyT-No_compounds_filter'!A:C,2,FALSE)</f>
        <v>2</v>
      </c>
      <c r="F372" s="26">
        <f>VLOOKUP(A372,'C2.TranSyT - with_filter'!A:C,3,FALSE)</f>
        <v>2</v>
      </c>
    </row>
    <row r="373" spans="1:8" x14ac:dyDescent="0.2">
      <c r="A373" t="s">
        <v>185</v>
      </c>
      <c r="B373">
        <v>1</v>
      </c>
      <c r="C373" t="s">
        <v>1358</v>
      </c>
      <c r="D373" t="b">
        <v>1</v>
      </c>
      <c r="E373" s="26">
        <f>VLOOKUP(A373,'C3.TranSyT-No_compounds_filter'!A:C,2,FALSE)</f>
        <v>1</v>
      </c>
      <c r="F373" s="26">
        <f>VLOOKUP(A373,'C2.TranSyT - with_filter'!A:C,3,FALSE)</f>
        <v>1</v>
      </c>
    </row>
    <row r="374" spans="1:8" x14ac:dyDescent="0.2">
      <c r="A374" t="s">
        <v>489</v>
      </c>
      <c r="B374">
        <v>1</v>
      </c>
      <c r="C374" t="s">
        <v>1359</v>
      </c>
      <c r="D374" t="b">
        <v>1</v>
      </c>
      <c r="E374" s="26">
        <f>VLOOKUP(A374,'C3.TranSyT-No_compounds_filter'!A:C,2,FALSE)</f>
        <v>61</v>
      </c>
      <c r="F374" s="26">
        <f>VLOOKUP(A374,'C2.TranSyT - with_filter'!A:C,3,FALSE)</f>
        <v>15</v>
      </c>
    </row>
    <row r="375" spans="1:8" x14ac:dyDescent="0.2">
      <c r="A375" t="s">
        <v>1360</v>
      </c>
      <c r="B375">
        <v>1</v>
      </c>
      <c r="C375" t="s">
        <v>1361</v>
      </c>
      <c r="D375" t="b">
        <v>0</v>
      </c>
      <c r="E375" s="26" t="e">
        <f>VLOOKUP(A375,'C3.TranSyT-No_compounds_filter'!A:C,2,FALSE)</f>
        <v>#N/A</v>
      </c>
      <c r="F375" s="26" t="e">
        <f>VLOOKUP(A375,'C2.TranSyT - with_filter'!A:C,3,FALSE)</f>
        <v>#N/A</v>
      </c>
    </row>
    <row r="376" spans="1:8" x14ac:dyDescent="0.2">
      <c r="A376" t="s">
        <v>41</v>
      </c>
      <c r="B376">
        <v>1</v>
      </c>
      <c r="C376" t="s">
        <v>1362</v>
      </c>
      <c r="D376" t="b">
        <v>1</v>
      </c>
      <c r="E376" s="26">
        <f>VLOOKUP(A376,'C3.TranSyT-No_compounds_filter'!A:C,2,FALSE)</f>
        <v>12</v>
      </c>
      <c r="F376" s="26">
        <f>VLOOKUP(A376,'C2.TranSyT - with_filter'!A:C,3,FALSE)</f>
        <v>5</v>
      </c>
    </row>
    <row r="377" spans="1:8" x14ac:dyDescent="0.2">
      <c r="A377" t="s">
        <v>1363</v>
      </c>
      <c r="B377">
        <v>1</v>
      </c>
      <c r="C377" t="s">
        <v>1364</v>
      </c>
      <c r="D377" t="b">
        <v>1</v>
      </c>
      <c r="E377" s="26" t="e">
        <f>VLOOKUP(A377,'C3.TranSyT-No_compounds_filter'!A:C,2,FALSE)</f>
        <v>#N/A</v>
      </c>
      <c r="F377" s="26" t="e">
        <f>VLOOKUP(A377,'C2.TranSyT - with_filter'!A:C,3,FALSE)</f>
        <v>#N/A</v>
      </c>
      <c r="G377" t="s">
        <v>3046</v>
      </c>
      <c r="H377" t="s">
        <v>3622</v>
      </c>
    </row>
    <row r="378" spans="1:8" x14ac:dyDescent="0.2">
      <c r="A378" t="s">
        <v>25</v>
      </c>
      <c r="B378">
        <v>1</v>
      </c>
      <c r="C378" t="s">
        <v>1364</v>
      </c>
      <c r="D378" t="b">
        <v>1</v>
      </c>
      <c r="E378" s="26">
        <f>VLOOKUP(A378,'C3.TranSyT-No_compounds_filter'!A:C,2,FALSE)</f>
        <v>45</v>
      </c>
      <c r="F378" s="26">
        <f>VLOOKUP(A378,'C2.TranSyT - with_filter'!A:C,3,FALSE)</f>
        <v>21</v>
      </c>
    </row>
    <row r="379" spans="1:8" x14ac:dyDescent="0.2">
      <c r="A379" t="s">
        <v>1365</v>
      </c>
      <c r="B379">
        <v>1</v>
      </c>
      <c r="C379" t="s">
        <v>1366</v>
      </c>
      <c r="D379" t="b">
        <v>0</v>
      </c>
      <c r="E379" s="26" t="e">
        <f>VLOOKUP(A379,'C3.TranSyT-No_compounds_filter'!A:C,2,FALSE)</f>
        <v>#N/A</v>
      </c>
      <c r="F379" s="26" t="e">
        <f>VLOOKUP(A379,'C2.TranSyT - with_filter'!A:C,3,FALSE)</f>
        <v>#N/A</v>
      </c>
    </row>
    <row r="380" spans="1:8" x14ac:dyDescent="0.2">
      <c r="A380" t="s">
        <v>1367</v>
      </c>
      <c r="B380">
        <v>1</v>
      </c>
      <c r="C380" t="s">
        <v>1368</v>
      </c>
      <c r="D380" t="b">
        <v>0</v>
      </c>
      <c r="E380" s="26" t="e">
        <f>VLOOKUP(A380,'C3.TranSyT-No_compounds_filter'!A:C,2,FALSE)</f>
        <v>#N/A</v>
      </c>
      <c r="F380" s="26" t="e">
        <f>VLOOKUP(A380,'C2.TranSyT - with_filter'!A:C,3,FALSE)</f>
        <v>#N/A</v>
      </c>
    </row>
    <row r="381" spans="1:8" x14ac:dyDescent="0.2">
      <c r="A381" t="s">
        <v>1369</v>
      </c>
      <c r="B381">
        <v>1</v>
      </c>
      <c r="C381" t="s">
        <v>1370</v>
      </c>
      <c r="D381" t="b">
        <v>1</v>
      </c>
      <c r="E381" s="26" t="e">
        <f>VLOOKUP(A381,'C3.TranSyT-No_compounds_filter'!A:C,2,FALSE)</f>
        <v>#N/A</v>
      </c>
      <c r="F381" s="26" t="e">
        <f>VLOOKUP(A381,'C2.TranSyT - with_filter'!A:C,3,FALSE)</f>
        <v>#N/A</v>
      </c>
      <c r="G381" t="s">
        <v>3046</v>
      </c>
      <c r="H381" t="s">
        <v>3622</v>
      </c>
    </row>
    <row r="382" spans="1:8" x14ac:dyDescent="0.2">
      <c r="A382" t="s">
        <v>1371</v>
      </c>
      <c r="B382">
        <v>1</v>
      </c>
      <c r="C382" t="s">
        <v>1370</v>
      </c>
      <c r="D382" t="b">
        <v>1</v>
      </c>
      <c r="E382" s="26" t="e">
        <f>VLOOKUP(A382,'C3.TranSyT-No_compounds_filter'!A:C,2,FALSE)</f>
        <v>#N/A</v>
      </c>
      <c r="F382" s="26" t="e">
        <f>VLOOKUP(A382,'C2.TranSyT - with_filter'!A:C,3,FALSE)</f>
        <v>#N/A</v>
      </c>
      <c r="G382" t="s">
        <v>3046</v>
      </c>
      <c r="H382" t="s">
        <v>3622</v>
      </c>
    </row>
    <row r="383" spans="1:8" x14ac:dyDescent="0.2">
      <c r="A383" t="s">
        <v>95</v>
      </c>
      <c r="B383">
        <v>1</v>
      </c>
      <c r="C383" t="s">
        <v>1372</v>
      </c>
      <c r="D383" t="b">
        <v>1</v>
      </c>
      <c r="E383" s="26">
        <f>VLOOKUP(A383,'C3.TranSyT-No_compounds_filter'!A:C,2,FALSE)</f>
        <v>8</v>
      </c>
      <c r="F383" s="26">
        <f>VLOOKUP(A383,'C2.TranSyT - with_filter'!A:C,3,FALSE)</f>
        <v>8</v>
      </c>
    </row>
    <row r="384" spans="1:8" x14ac:dyDescent="0.2">
      <c r="A384" t="s">
        <v>96</v>
      </c>
      <c r="B384">
        <v>1</v>
      </c>
      <c r="C384" t="s">
        <v>1372</v>
      </c>
      <c r="D384" t="b">
        <v>1</v>
      </c>
      <c r="E384" s="26">
        <f>VLOOKUP(A384,'C3.TranSyT-No_compounds_filter'!A:C,2,FALSE)</f>
        <v>8</v>
      </c>
      <c r="F384" s="26">
        <f>VLOOKUP(A384,'C2.TranSyT - with_filter'!A:C,3,FALSE)</f>
        <v>8</v>
      </c>
    </row>
    <row r="385" spans="1:6" x14ac:dyDescent="0.2">
      <c r="A385" t="s">
        <v>94</v>
      </c>
      <c r="B385">
        <v>1</v>
      </c>
      <c r="C385" t="s">
        <v>1372</v>
      </c>
      <c r="D385" t="b">
        <v>1</v>
      </c>
      <c r="E385" s="26">
        <f>VLOOKUP(A385,'C3.TranSyT-No_compounds_filter'!A:C,2,FALSE)</f>
        <v>8</v>
      </c>
      <c r="F385" s="26">
        <f>VLOOKUP(A385,'C2.TranSyT - with_filter'!A:C,3,FALSE)</f>
        <v>8</v>
      </c>
    </row>
    <row r="386" spans="1:6" x14ac:dyDescent="0.2">
      <c r="A386" t="s">
        <v>1373</v>
      </c>
      <c r="B386">
        <v>1</v>
      </c>
      <c r="C386" t="s">
        <v>1374</v>
      </c>
      <c r="D386" t="b">
        <v>1</v>
      </c>
      <c r="E386" s="26">
        <f>VLOOKUP(A386,'C3.TranSyT-No_compounds_filter'!A:C,2,FALSE)</f>
        <v>4</v>
      </c>
      <c r="F386" s="26">
        <f>VLOOKUP(A386,'C2.TranSyT - with_filter'!A:C,3,FALSE)</f>
        <v>4</v>
      </c>
    </row>
    <row r="387" spans="1:6" x14ac:dyDescent="0.2">
      <c r="A387" t="s">
        <v>86</v>
      </c>
      <c r="B387">
        <v>1</v>
      </c>
      <c r="C387" t="s">
        <v>1375</v>
      </c>
      <c r="D387" t="b">
        <v>1</v>
      </c>
      <c r="E387" s="26">
        <f>VLOOKUP(A387,'C3.TranSyT-No_compounds_filter'!A:C,2,FALSE)</f>
        <v>5</v>
      </c>
      <c r="F387" s="26">
        <f>VLOOKUP(A387,'C2.TranSyT - with_filter'!A:C,3,FALSE)</f>
        <v>5</v>
      </c>
    </row>
    <row r="388" spans="1:6" x14ac:dyDescent="0.2">
      <c r="A388" t="s">
        <v>87</v>
      </c>
      <c r="B388">
        <v>1</v>
      </c>
      <c r="C388" t="s">
        <v>1375</v>
      </c>
      <c r="D388" t="b">
        <v>1</v>
      </c>
      <c r="E388" s="26">
        <f>VLOOKUP(A388,'C3.TranSyT-No_compounds_filter'!A:C,2,FALSE)</f>
        <v>5</v>
      </c>
      <c r="F388" s="26">
        <f>VLOOKUP(A388,'C2.TranSyT - with_filter'!A:C,3,FALSE)</f>
        <v>5</v>
      </c>
    </row>
    <row r="389" spans="1:6" x14ac:dyDescent="0.2">
      <c r="A389" t="s">
        <v>565</v>
      </c>
      <c r="B389">
        <v>1</v>
      </c>
      <c r="C389" t="s">
        <v>1376</v>
      </c>
      <c r="D389" t="b">
        <v>1</v>
      </c>
      <c r="E389" s="26">
        <f>VLOOKUP(A389,'C3.TranSyT-No_compounds_filter'!A:C,2,FALSE)</f>
        <v>1</v>
      </c>
      <c r="F389" s="26">
        <f>VLOOKUP(A389,'C2.TranSyT - with_filter'!A:C,3,FALSE)</f>
        <v>1</v>
      </c>
    </row>
    <row r="390" spans="1:6" x14ac:dyDescent="0.2">
      <c r="A390" t="s">
        <v>564</v>
      </c>
      <c r="B390">
        <v>1</v>
      </c>
      <c r="C390" t="s">
        <v>1377</v>
      </c>
      <c r="D390" t="b">
        <v>1</v>
      </c>
      <c r="E390" s="26">
        <f>VLOOKUP(A390,'C3.TranSyT-No_compounds_filter'!A:C,2,FALSE)</f>
        <v>4</v>
      </c>
      <c r="F390" s="26">
        <f>VLOOKUP(A390,'C2.TranSyT - with_filter'!A:C,3,FALSE)</f>
        <v>4</v>
      </c>
    </row>
    <row r="391" spans="1:6" x14ac:dyDescent="0.2">
      <c r="A391" t="s">
        <v>378</v>
      </c>
      <c r="B391">
        <v>1</v>
      </c>
      <c r="C391" t="s">
        <v>1378</v>
      </c>
      <c r="D391" t="b">
        <v>1</v>
      </c>
      <c r="E391" s="26">
        <f>VLOOKUP(A391,'C3.TranSyT-No_compounds_filter'!A:C,2,FALSE)</f>
        <v>26</v>
      </c>
      <c r="F391" s="26">
        <f>VLOOKUP(A391,'C2.TranSyT - with_filter'!A:C,3,FALSE)</f>
        <v>10</v>
      </c>
    </row>
    <row r="392" spans="1:6" x14ac:dyDescent="0.2">
      <c r="A392" t="s">
        <v>376</v>
      </c>
      <c r="B392">
        <v>1</v>
      </c>
      <c r="C392" t="s">
        <v>1378</v>
      </c>
      <c r="D392" t="b">
        <v>1</v>
      </c>
      <c r="E392" s="26">
        <f>VLOOKUP(A392,'C3.TranSyT-No_compounds_filter'!A:C,2,FALSE)</f>
        <v>26</v>
      </c>
      <c r="F392" s="26">
        <f>VLOOKUP(A392,'C2.TranSyT - with_filter'!A:C,3,FALSE)</f>
        <v>10</v>
      </c>
    </row>
    <row r="393" spans="1:6" x14ac:dyDescent="0.2">
      <c r="A393" t="s">
        <v>377</v>
      </c>
      <c r="B393">
        <v>1</v>
      </c>
      <c r="C393" t="s">
        <v>1378</v>
      </c>
      <c r="D393" t="b">
        <v>1</v>
      </c>
      <c r="E393" s="26">
        <f>VLOOKUP(A393,'C3.TranSyT-No_compounds_filter'!A:C,2,FALSE)</f>
        <v>26</v>
      </c>
      <c r="F393" s="26">
        <f>VLOOKUP(A393,'C2.TranSyT - with_filter'!A:C,3,FALSE)</f>
        <v>10</v>
      </c>
    </row>
    <row r="394" spans="1:6" x14ac:dyDescent="0.2">
      <c r="A394" t="s">
        <v>1379</v>
      </c>
      <c r="B394">
        <v>1</v>
      </c>
      <c r="C394" t="s">
        <v>1380</v>
      </c>
      <c r="D394" t="b">
        <v>0</v>
      </c>
      <c r="E394" s="26" t="e">
        <f>VLOOKUP(A394,'C3.TranSyT-No_compounds_filter'!A:C,2,FALSE)</f>
        <v>#N/A</v>
      </c>
      <c r="F394" s="26" t="e">
        <f>VLOOKUP(A394,'C2.TranSyT - with_filter'!A:C,3,FALSE)</f>
        <v>#N/A</v>
      </c>
    </row>
    <row r="395" spans="1:6" x14ac:dyDescent="0.2">
      <c r="A395" t="s">
        <v>115</v>
      </c>
      <c r="B395">
        <v>1</v>
      </c>
      <c r="C395" t="s">
        <v>1381</v>
      </c>
      <c r="D395" t="b">
        <v>1</v>
      </c>
      <c r="E395" s="26">
        <f>VLOOKUP(A395,'C3.TranSyT-No_compounds_filter'!A:C,2,FALSE)</f>
        <v>7</v>
      </c>
      <c r="F395" s="26">
        <f>VLOOKUP(A395,'C2.TranSyT - with_filter'!A:C,3,FALSE)</f>
        <v>4</v>
      </c>
    </row>
    <row r="396" spans="1:6" x14ac:dyDescent="0.2">
      <c r="A396" t="s">
        <v>617</v>
      </c>
      <c r="B396">
        <v>1</v>
      </c>
      <c r="C396" t="s">
        <v>1382</v>
      </c>
      <c r="D396" t="b">
        <v>1</v>
      </c>
      <c r="E396" s="26">
        <f>VLOOKUP(A396,'C3.TranSyT-No_compounds_filter'!A:C,2,FALSE)</f>
        <v>5</v>
      </c>
      <c r="F396" s="26">
        <f>VLOOKUP(A396,'C2.TranSyT - with_filter'!A:C,3,FALSE)</f>
        <v>3</v>
      </c>
    </row>
    <row r="397" spans="1:6" x14ac:dyDescent="0.2">
      <c r="A397" t="s">
        <v>1383</v>
      </c>
      <c r="B397">
        <v>1</v>
      </c>
      <c r="C397" t="s">
        <v>1384</v>
      </c>
      <c r="D397" t="b">
        <v>0</v>
      </c>
      <c r="E397" s="26" t="e">
        <f>VLOOKUP(A397,'C3.TranSyT-No_compounds_filter'!A:C,2,FALSE)</f>
        <v>#N/A</v>
      </c>
      <c r="F397" s="26" t="e">
        <f>VLOOKUP(A397,'C2.TranSyT - with_filter'!A:C,3,FALSE)</f>
        <v>#N/A</v>
      </c>
    </row>
    <row r="398" spans="1:6" x14ac:dyDescent="0.2">
      <c r="A398" t="s">
        <v>1385</v>
      </c>
      <c r="B398">
        <v>1</v>
      </c>
      <c r="C398" t="s">
        <v>1386</v>
      </c>
      <c r="D398" t="b">
        <v>0</v>
      </c>
      <c r="E398" s="26" t="e">
        <f>VLOOKUP(A398,'C3.TranSyT-No_compounds_filter'!A:C,2,FALSE)</f>
        <v>#N/A</v>
      </c>
      <c r="F398" s="26" t="e">
        <f>VLOOKUP(A398,'C2.TranSyT - with_filter'!A:C,3,FALSE)</f>
        <v>#N/A</v>
      </c>
    </row>
    <row r="399" spans="1:6" x14ac:dyDescent="0.2">
      <c r="A399" t="s">
        <v>1387</v>
      </c>
      <c r="B399">
        <v>1</v>
      </c>
      <c r="C399" t="s">
        <v>1388</v>
      </c>
      <c r="D399" t="b">
        <v>0</v>
      </c>
      <c r="E399" s="26" t="e">
        <f>VLOOKUP(A399,'C3.TranSyT-No_compounds_filter'!A:C,2,FALSE)</f>
        <v>#N/A</v>
      </c>
      <c r="F399" s="26" t="e">
        <f>VLOOKUP(A399,'C2.TranSyT - with_filter'!A:C,3,FALSE)</f>
        <v>#N/A</v>
      </c>
    </row>
    <row r="400" spans="1:6" x14ac:dyDescent="0.2">
      <c r="A400" t="s">
        <v>1389</v>
      </c>
      <c r="B400">
        <v>1</v>
      </c>
      <c r="C400" t="s">
        <v>1390</v>
      </c>
      <c r="D400" t="b">
        <v>0</v>
      </c>
      <c r="E400" s="26" t="e">
        <f>VLOOKUP(A400,'C3.TranSyT-No_compounds_filter'!A:C,2,FALSE)</f>
        <v>#N/A</v>
      </c>
      <c r="F400" s="26" t="e">
        <f>VLOOKUP(A400,'C2.TranSyT - with_filter'!A:C,3,FALSE)</f>
        <v>#N/A</v>
      </c>
    </row>
    <row r="401" spans="1:8" x14ac:dyDescent="0.2">
      <c r="A401" t="s">
        <v>54</v>
      </c>
      <c r="B401">
        <v>1</v>
      </c>
      <c r="C401" t="s">
        <v>1391</v>
      </c>
      <c r="D401" t="b">
        <v>1</v>
      </c>
      <c r="E401" s="26">
        <f>VLOOKUP(A401,'C3.TranSyT-No_compounds_filter'!A:C,2,FALSE)</f>
        <v>2</v>
      </c>
      <c r="F401" s="26">
        <f>VLOOKUP(A401,'C2.TranSyT - with_filter'!A:C,3,FALSE)</f>
        <v>2</v>
      </c>
    </row>
    <row r="402" spans="1:8" x14ac:dyDescent="0.2">
      <c r="A402" t="s">
        <v>1392</v>
      </c>
      <c r="B402">
        <v>1</v>
      </c>
      <c r="C402" t="s">
        <v>1391</v>
      </c>
      <c r="D402" t="b">
        <v>1</v>
      </c>
      <c r="E402" s="26" t="e">
        <f>VLOOKUP(A402,'C3.TranSyT-No_compounds_filter'!A:C,2,FALSE)</f>
        <v>#N/A</v>
      </c>
      <c r="F402" s="26" t="e">
        <f>VLOOKUP(A402,'C2.TranSyT - with_filter'!A:C,3,FALSE)</f>
        <v>#N/A</v>
      </c>
      <c r="G402" t="s">
        <v>3449</v>
      </c>
      <c r="H402" t="s">
        <v>3638</v>
      </c>
    </row>
    <row r="403" spans="1:8" x14ac:dyDescent="0.2">
      <c r="A403" t="s">
        <v>1393</v>
      </c>
      <c r="B403">
        <v>1</v>
      </c>
      <c r="C403" t="s">
        <v>1391</v>
      </c>
      <c r="D403" t="b">
        <v>1</v>
      </c>
      <c r="E403" s="26" t="e">
        <f>VLOOKUP(A403,'C3.TranSyT-No_compounds_filter'!A:C,2,FALSE)</f>
        <v>#N/A</v>
      </c>
      <c r="F403" s="26" t="e">
        <f>VLOOKUP(A403,'C2.TranSyT - with_filter'!A:C,3,FALSE)</f>
        <v>#N/A</v>
      </c>
      <c r="G403" t="s">
        <v>3449</v>
      </c>
      <c r="H403" t="s">
        <v>3638</v>
      </c>
    </row>
    <row r="404" spans="1:8" x14ac:dyDescent="0.2">
      <c r="A404" t="s">
        <v>1394</v>
      </c>
      <c r="B404">
        <v>1</v>
      </c>
      <c r="C404" t="s">
        <v>1391</v>
      </c>
      <c r="D404" t="b">
        <v>1</v>
      </c>
      <c r="E404" s="26" t="e">
        <f>VLOOKUP(A404,'C3.TranSyT-No_compounds_filter'!A:C,2,FALSE)</f>
        <v>#N/A</v>
      </c>
      <c r="F404" s="26" t="e">
        <f>VLOOKUP(A404,'C2.TranSyT - with_filter'!A:C,3,FALSE)</f>
        <v>#N/A</v>
      </c>
      <c r="G404" t="s">
        <v>3449</v>
      </c>
      <c r="H404" t="s">
        <v>3638</v>
      </c>
    </row>
    <row r="405" spans="1:8" x14ac:dyDescent="0.2">
      <c r="A405" t="s">
        <v>1395</v>
      </c>
      <c r="B405">
        <v>1</v>
      </c>
      <c r="C405" t="s">
        <v>1391</v>
      </c>
      <c r="D405" t="b">
        <v>1</v>
      </c>
      <c r="E405" s="26" t="e">
        <f>VLOOKUP(A405,'C3.TranSyT-No_compounds_filter'!A:C,2,FALSE)</f>
        <v>#N/A</v>
      </c>
      <c r="F405" s="26" t="e">
        <f>VLOOKUP(A405,'C2.TranSyT - with_filter'!A:C,3,FALSE)</f>
        <v>#N/A</v>
      </c>
      <c r="G405" t="s">
        <v>3449</v>
      </c>
      <c r="H405" t="s">
        <v>3638</v>
      </c>
    </row>
    <row r="406" spans="1:8" x14ac:dyDescent="0.2">
      <c r="A406" t="s">
        <v>1396</v>
      </c>
      <c r="B406">
        <v>1</v>
      </c>
      <c r="C406" t="s">
        <v>1391</v>
      </c>
      <c r="D406" t="b">
        <v>1</v>
      </c>
      <c r="E406" s="26" t="e">
        <f>VLOOKUP(A406,'C3.TranSyT-No_compounds_filter'!A:C,2,FALSE)</f>
        <v>#N/A</v>
      </c>
      <c r="F406" s="26" t="e">
        <f>VLOOKUP(A406,'C2.TranSyT - with_filter'!A:C,3,FALSE)</f>
        <v>#N/A</v>
      </c>
      <c r="G406" t="s">
        <v>3449</v>
      </c>
      <c r="H406" t="s">
        <v>3638</v>
      </c>
    </row>
    <row r="407" spans="1:8" x14ac:dyDescent="0.2">
      <c r="A407" t="s">
        <v>1397</v>
      </c>
      <c r="B407">
        <v>1</v>
      </c>
      <c r="C407" t="s">
        <v>1391</v>
      </c>
      <c r="D407" t="b">
        <v>1</v>
      </c>
      <c r="E407" s="26" t="e">
        <f>VLOOKUP(A407,'C3.TranSyT-No_compounds_filter'!A:C,2,FALSE)</f>
        <v>#N/A</v>
      </c>
      <c r="F407" s="26" t="e">
        <f>VLOOKUP(A407,'C2.TranSyT - with_filter'!A:C,3,FALSE)</f>
        <v>#N/A</v>
      </c>
      <c r="G407" t="s">
        <v>3449</v>
      </c>
      <c r="H407" t="s">
        <v>3638</v>
      </c>
    </row>
    <row r="408" spans="1:8" x14ac:dyDescent="0.2">
      <c r="A408" t="s">
        <v>1398</v>
      </c>
      <c r="B408">
        <v>1</v>
      </c>
      <c r="C408" t="s">
        <v>1391</v>
      </c>
      <c r="D408" t="b">
        <v>1</v>
      </c>
      <c r="E408" s="26" t="e">
        <f>VLOOKUP(A408,'C3.TranSyT-No_compounds_filter'!A:C,2,FALSE)</f>
        <v>#N/A</v>
      </c>
      <c r="F408" s="26" t="e">
        <f>VLOOKUP(A408,'C2.TranSyT - with_filter'!A:C,3,FALSE)</f>
        <v>#N/A</v>
      </c>
      <c r="G408" t="s">
        <v>3449</v>
      </c>
      <c r="H408" t="s">
        <v>3638</v>
      </c>
    </row>
    <row r="409" spans="1:8" x14ac:dyDescent="0.2">
      <c r="A409" t="s">
        <v>1399</v>
      </c>
      <c r="B409">
        <v>1</v>
      </c>
      <c r="C409" t="s">
        <v>1391</v>
      </c>
      <c r="D409" t="b">
        <v>1</v>
      </c>
      <c r="E409" s="26" t="e">
        <f>VLOOKUP(A409,'C3.TranSyT-No_compounds_filter'!A:C,2,FALSE)</f>
        <v>#N/A</v>
      </c>
      <c r="F409" s="26" t="e">
        <f>VLOOKUP(A409,'C2.TranSyT - with_filter'!A:C,3,FALSE)</f>
        <v>#N/A</v>
      </c>
      <c r="G409" t="s">
        <v>3449</v>
      </c>
      <c r="H409" t="s">
        <v>3638</v>
      </c>
    </row>
    <row r="410" spans="1:8" x14ac:dyDescent="0.2">
      <c r="A410" t="s">
        <v>43</v>
      </c>
      <c r="B410">
        <v>1</v>
      </c>
      <c r="C410" t="s">
        <v>1400</v>
      </c>
      <c r="D410" t="b">
        <v>1</v>
      </c>
      <c r="E410" s="26">
        <f>VLOOKUP(A410,'C3.TranSyT-No_compounds_filter'!A:C,2,FALSE)</f>
        <v>20</v>
      </c>
      <c r="F410" s="26">
        <f>VLOOKUP(A410,'C2.TranSyT - with_filter'!A:C,3,FALSE)</f>
        <v>8</v>
      </c>
    </row>
    <row r="411" spans="1:8" x14ac:dyDescent="0.2">
      <c r="A411" t="s">
        <v>588</v>
      </c>
      <c r="B411">
        <v>1</v>
      </c>
      <c r="C411" t="s">
        <v>1401</v>
      </c>
      <c r="D411" t="b">
        <v>1</v>
      </c>
      <c r="E411" s="26">
        <f>VLOOKUP(A411,'C3.TranSyT-No_compounds_filter'!A:C,2,FALSE)</f>
        <v>3</v>
      </c>
      <c r="F411" s="26">
        <f>VLOOKUP(A411,'C2.TranSyT - with_filter'!A:C,3,FALSE)</f>
        <v>3</v>
      </c>
    </row>
    <row r="412" spans="1:8" x14ac:dyDescent="0.2">
      <c r="A412" t="s">
        <v>590</v>
      </c>
      <c r="B412">
        <v>1</v>
      </c>
      <c r="C412" t="s">
        <v>1401</v>
      </c>
      <c r="D412" t="b">
        <v>1</v>
      </c>
      <c r="E412" s="26">
        <f>VLOOKUP(A412,'C3.TranSyT-No_compounds_filter'!A:C,2,FALSE)</f>
        <v>3</v>
      </c>
      <c r="F412" s="26">
        <f>VLOOKUP(A412,'C2.TranSyT - with_filter'!A:C,3,FALSE)</f>
        <v>3</v>
      </c>
    </row>
    <row r="413" spans="1:8" x14ac:dyDescent="0.2">
      <c r="A413" t="s">
        <v>456</v>
      </c>
      <c r="B413">
        <v>1</v>
      </c>
      <c r="C413" t="s">
        <v>1402</v>
      </c>
      <c r="D413" t="b">
        <v>1</v>
      </c>
      <c r="E413" s="26">
        <f>VLOOKUP(A413,'C3.TranSyT-No_compounds_filter'!A:C,2,FALSE)</f>
        <v>6</v>
      </c>
      <c r="F413" s="26">
        <f>VLOOKUP(A413,'C2.TranSyT - with_filter'!A:C,3,FALSE)</f>
        <v>6</v>
      </c>
    </row>
    <row r="414" spans="1:8" x14ac:dyDescent="0.2">
      <c r="A414" t="s">
        <v>169</v>
      </c>
      <c r="B414">
        <v>1</v>
      </c>
      <c r="C414" t="s">
        <v>1402</v>
      </c>
      <c r="D414" t="b">
        <v>1</v>
      </c>
      <c r="E414" s="26">
        <f>VLOOKUP(A414,'C3.TranSyT-No_compounds_filter'!A:C,2,FALSE)</f>
        <v>10</v>
      </c>
      <c r="F414" s="26">
        <f>VLOOKUP(A414,'C2.TranSyT - with_filter'!A:C,3,FALSE)</f>
        <v>10</v>
      </c>
    </row>
    <row r="415" spans="1:8" x14ac:dyDescent="0.2">
      <c r="A415" t="s">
        <v>457</v>
      </c>
      <c r="B415">
        <v>1</v>
      </c>
      <c r="C415" t="s">
        <v>1402</v>
      </c>
      <c r="D415" t="b">
        <v>1</v>
      </c>
      <c r="E415" s="26">
        <f>VLOOKUP(A415,'C3.TranSyT-No_compounds_filter'!A:C,2,FALSE)</f>
        <v>6</v>
      </c>
      <c r="F415" s="26">
        <f>VLOOKUP(A415,'C2.TranSyT - with_filter'!A:C,3,FALSE)</f>
        <v>6</v>
      </c>
    </row>
    <row r="416" spans="1:8" x14ac:dyDescent="0.2">
      <c r="A416" t="s">
        <v>168</v>
      </c>
      <c r="B416">
        <v>1</v>
      </c>
      <c r="C416" t="s">
        <v>1402</v>
      </c>
      <c r="D416" t="b">
        <v>1</v>
      </c>
      <c r="E416" s="26">
        <f>VLOOKUP(A416,'C3.TranSyT-No_compounds_filter'!A:C,2,FALSE)</f>
        <v>10</v>
      </c>
      <c r="F416" s="26">
        <f>VLOOKUP(A416,'C2.TranSyT - with_filter'!A:C,3,FALSE)</f>
        <v>10</v>
      </c>
    </row>
    <row r="417" spans="1:8" x14ac:dyDescent="0.2">
      <c r="A417" t="s">
        <v>458</v>
      </c>
      <c r="B417">
        <v>1</v>
      </c>
      <c r="C417" t="s">
        <v>1402</v>
      </c>
      <c r="D417" t="b">
        <v>1</v>
      </c>
      <c r="E417" s="26">
        <f>VLOOKUP(A417,'C3.TranSyT-No_compounds_filter'!A:C,2,FALSE)</f>
        <v>6</v>
      </c>
      <c r="F417" s="26">
        <f>VLOOKUP(A417,'C2.TranSyT - with_filter'!A:C,3,FALSE)</f>
        <v>6</v>
      </c>
    </row>
    <row r="418" spans="1:8" x14ac:dyDescent="0.2">
      <c r="A418" t="s">
        <v>553</v>
      </c>
      <c r="B418">
        <v>1</v>
      </c>
      <c r="C418" t="s">
        <v>1403</v>
      </c>
      <c r="D418" t="b">
        <v>1</v>
      </c>
      <c r="E418" s="26">
        <f>VLOOKUP(A418,'C3.TranSyT-No_compounds_filter'!A:C,2,FALSE)</f>
        <v>3</v>
      </c>
      <c r="F418" s="26">
        <f>VLOOKUP(A418,'C2.TranSyT - with_filter'!A:C,3,FALSE)</f>
        <v>2</v>
      </c>
    </row>
    <row r="419" spans="1:8" x14ac:dyDescent="0.2">
      <c r="A419" t="s">
        <v>459</v>
      </c>
      <c r="B419">
        <v>1</v>
      </c>
      <c r="C419" t="s">
        <v>1404</v>
      </c>
      <c r="D419" t="b">
        <v>1</v>
      </c>
      <c r="E419" s="26">
        <f>VLOOKUP(A419,'C3.TranSyT-No_compounds_filter'!A:C,2,FALSE)</f>
        <v>13</v>
      </c>
      <c r="F419" s="26">
        <f>VLOOKUP(A419,'C2.TranSyT - with_filter'!A:C,3,FALSE)</f>
        <v>6</v>
      </c>
    </row>
    <row r="420" spans="1:8" x14ac:dyDescent="0.2">
      <c r="A420" t="s">
        <v>461</v>
      </c>
      <c r="B420">
        <v>1</v>
      </c>
      <c r="C420" t="s">
        <v>1404</v>
      </c>
      <c r="D420" t="b">
        <v>1</v>
      </c>
      <c r="E420" s="26">
        <f>VLOOKUP(A420,'C3.TranSyT-No_compounds_filter'!A:C,2,FALSE)</f>
        <v>13</v>
      </c>
      <c r="F420" s="26">
        <f>VLOOKUP(A420,'C2.TranSyT - with_filter'!A:C,3,FALSE)</f>
        <v>6</v>
      </c>
    </row>
    <row r="421" spans="1:8" x14ac:dyDescent="0.2">
      <c r="A421" t="s">
        <v>460</v>
      </c>
      <c r="B421">
        <v>1</v>
      </c>
      <c r="C421" t="s">
        <v>1404</v>
      </c>
      <c r="D421" t="b">
        <v>1</v>
      </c>
      <c r="E421" s="26">
        <f>VLOOKUP(A421,'C3.TranSyT-No_compounds_filter'!A:C,2,FALSE)</f>
        <v>13</v>
      </c>
      <c r="F421" s="26">
        <f>VLOOKUP(A421,'C2.TranSyT - with_filter'!A:C,3,FALSE)</f>
        <v>6</v>
      </c>
    </row>
    <row r="422" spans="1:8" x14ac:dyDescent="0.2">
      <c r="A422" t="s">
        <v>585</v>
      </c>
      <c r="B422">
        <v>1</v>
      </c>
      <c r="C422" t="s">
        <v>1405</v>
      </c>
      <c r="D422" t="b">
        <v>1</v>
      </c>
      <c r="E422" s="26">
        <f>VLOOKUP(A422,'C3.TranSyT-No_compounds_filter'!A:C,2,FALSE)</f>
        <v>3</v>
      </c>
      <c r="F422" s="26">
        <f>VLOOKUP(A422,'C2.TranSyT - with_filter'!A:C,3,FALSE)</f>
        <v>3</v>
      </c>
    </row>
    <row r="423" spans="1:8" x14ac:dyDescent="0.2">
      <c r="A423" t="s">
        <v>478</v>
      </c>
      <c r="B423">
        <v>1</v>
      </c>
      <c r="C423" t="s">
        <v>1406</v>
      </c>
      <c r="D423" t="b">
        <v>1</v>
      </c>
      <c r="E423" s="26">
        <f>VLOOKUP(A423,'C3.TranSyT-No_compounds_filter'!A:C,2,FALSE)</f>
        <v>4</v>
      </c>
      <c r="F423" s="26">
        <f>VLOOKUP(A423,'C2.TranSyT - with_filter'!A:C,3,FALSE)</f>
        <v>4</v>
      </c>
    </row>
    <row r="424" spans="1:8" x14ac:dyDescent="0.2">
      <c r="A424" t="s">
        <v>477</v>
      </c>
      <c r="B424">
        <v>1</v>
      </c>
      <c r="C424" t="s">
        <v>1406</v>
      </c>
      <c r="D424" t="b">
        <v>1</v>
      </c>
      <c r="E424" s="26">
        <f>VLOOKUP(A424,'C3.TranSyT-No_compounds_filter'!A:C,2,FALSE)</f>
        <v>4</v>
      </c>
      <c r="F424" s="26">
        <f>VLOOKUP(A424,'C2.TranSyT - with_filter'!A:C,3,FALSE)</f>
        <v>4</v>
      </c>
    </row>
    <row r="425" spans="1:8" x14ac:dyDescent="0.2">
      <c r="A425" t="s">
        <v>479</v>
      </c>
      <c r="B425">
        <v>1</v>
      </c>
      <c r="C425" t="s">
        <v>1406</v>
      </c>
      <c r="D425" t="b">
        <v>1</v>
      </c>
      <c r="E425" s="26">
        <f>VLOOKUP(A425,'C3.TranSyT-No_compounds_filter'!A:C,2,FALSE)</f>
        <v>4</v>
      </c>
      <c r="F425" s="26">
        <f>VLOOKUP(A425,'C2.TranSyT - with_filter'!A:C,3,FALSE)</f>
        <v>4</v>
      </c>
    </row>
    <row r="426" spans="1:8" x14ac:dyDescent="0.2">
      <c r="A426" t="s">
        <v>555</v>
      </c>
      <c r="B426">
        <v>1</v>
      </c>
      <c r="C426" t="s">
        <v>1407</v>
      </c>
      <c r="D426" t="b">
        <v>1</v>
      </c>
      <c r="E426" s="26">
        <f>VLOOKUP(A426,'C3.TranSyT-No_compounds_filter'!A:C,2,FALSE)</f>
        <v>105</v>
      </c>
      <c r="F426" s="26">
        <f>VLOOKUP(A426,'C2.TranSyT - with_filter'!A:C,3,FALSE)</f>
        <v>33</v>
      </c>
    </row>
    <row r="427" spans="1:8" x14ac:dyDescent="0.2">
      <c r="A427" t="s">
        <v>1408</v>
      </c>
      <c r="B427">
        <v>1</v>
      </c>
      <c r="C427" t="s">
        <v>1409</v>
      </c>
      <c r="D427" t="b">
        <v>1</v>
      </c>
      <c r="E427" s="26" t="e">
        <f>VLOOKUP(A427,'C3.TranSyT-No_compounds_filter'!A:C,2,FALSE)</f>
        <v>#N/A</v>
      </c>
      <c r="F427" s="26" t="e">
        <f>VLOOKUP(A427,'C2.TranSyT - with_filter'!A:C,3,FALSE)</f>
        <v>#N/A</v>
      </c>
      <c r="G427" t="s">
        <v>3433</v>
      </c>
      <c r="H427" t="s">
        <v>3622</v>
      </c>
    </row>
    <row r="428" spans="1:8" x14ac:dyDescent="0.2">
      <c r="A428" t="s">
        <v>1410</v>
      </c>
      <c r="B428">
        <v>1</v>
      </c>
      <c r="C428" t="s">
        <v>1409</v>
      </c>
      <c r="D428" t="b">
        <v>1</v>
      </c>
      <c r="E428" s="26" t="e">
        <f>VLOOKUP(A428,'C3.TranSyT-No_compounds_filter'!A:C,2,FALSE)</f>
        <v>#N/A</v>
      </c>
      <c r="F428" s="26" t="e">
        <f>VLOOKUP(A428,'C2.TranSyT - with_filter'!A:C,3,FALSE)</f>
        <v>#N/A</v>
      </c>
      <c r="G428" t="s">
        <v>3434</v>
      </c>
      <c r="H428" t="s">
        <v>3623</v>
      </c>
    </row>
    <row r="429" spans="1:8" x14ac:dyDescent="0.2">
      <c r="A429" t="s">
        <v>1411</v>
      </c>
      <c r="B429">
        <v>1</v>
      </c>
      <c r="C429" t="s">
        <v>1412</v>
      </c>
      <c r="D429" t="b">
        <v>1</v>
      </c>
      <c r="E429" s="26">
        <f>VLOOKUP(A429,'C3.TranSyT-No_compounds_filter'!A:C,2,FALSE)</f>
        <v>6</v>
      </c>
      <c r="F429" s="26">
        <f>VLOOKUP(A429,'C2.TranSyT - with_filter'!A:C,3,FALSE)</f>
        <v>6</v>
      </c>
    </row>
    <row r="430" spans="1:8" x14ac:dyDescent="0.2">
      <c r="A430" t="s">
        <v>1413</v>
      </c>
      <c r="B430">
        <v>1</v>
      </c>
      <c r="C430" t="s">
        <v>1412</v>
      </c>
      <c r="D430" t="b">
        <v>1</v>
      </c>
      <c r="E430" s="26">
        <f>VLOOKUP(A430,'C3.TranSyT-No_compounds_filter'!A:C,2,FALSE)</f>
        <v>6</v>
      </c>
      <c r="F430" s="26">
        <f>VLOOKUP(A430,'C2.TranSyT - with_filter'!A:C,3,FALSE)</f>
        <v>6</v>
      </c>
    </row>
    <row r="431" spans="1:8" x14ac:dyDescent="0.2">
      <c r="A431" t="s">
        <v>1414</v>
      </c>
      <c r="B431">
        <v>1</v>
      </c>
      <c r="C431" t="s">
        <v>1412</v>
      </c>
      <c r="D431" t="b">
        <v>1</v>
      </c>
      <c r="E431" s="26">
        <f>VLOOKUP(A431,'C3.TranSyT-No_compounds_filter'!A:C,2,FALSE)</f>
        <v>6</v>
      </c>
      <c r="F431" s="26">
        <f>VLOOKUP(A431,'C2.TranSyT - with_filter'!A:C,3,FALSE)</f>
        <v>6</v>
      </c>
    </row>
    <row r="432" spans="1:8" x14ac:dyDescent="0.2">
      <c r="A432" t="s">
        <v>1415</v>
      </c>
      <c r="B432">
        <v>1</v>
      </c>
      <c r="C432" t="s">
        <v>1412</v>
      </c>
      <c r="D432" t="b">
        <v>1</v>
      </c>
      <c r="E432" s="26">
        <f>VLOOKUP(A432,'C3.TranSyT-No_compounds_filter'!A:C,2,FALSE)</f>
        <v>6</v>
      </c>
      <c r="F432" s="26">
        <f>VLOOKUP(A432,'C2.TranSyT - with_filter'!A:C,3,FALSE)</f>
        <v>6</v>
      </c>
    </row>
    <row r="433" spans="1:6" x14ac:dyDescent="0.2">
      <c r="A433" t="s">
        <v>202</v>
      </c>
      <c r="B433">
        <v>1</v>
      </c>
      <c r="C433" t="s">
        <v>1416</v>
      </c>
      <c r="D433" t="b">
        <v>1</v>
      </c>
      <c r="E433" s="26">
        <f>VLOOKUP(A433,'C3.TranSyT-No_compounds_filter'!A:C,2,FALSE)</f>
        <v>2</v>
      </c>
      <c r="F433" s="26">
        <f>VLOOKUP(A433,'C2.TranSyT - with_filter'!A:C,3,FALSE)</f>
        <v>1</v>
      </c>
    </row>
    <row r="434" spans="1:6" x14ac:dyDescent="0.2">
      <c r="A434" t="s">
        <v>1417</v>
      </c>
      <c r="B434">
        <v>1</v>
      </c>
      <c r="C434" t="s">
        <v>1418</v>
      </c>
      <c r="D434" t="b">
        <v>0</v>
      </c>
      <c r="E434" s="26" t="e">
        <f>VLOOKUP(A434,'C3.TranSyT-No_compounds_filter'!A:C,2,FALSE)</f>
        <v>#N/A</v>
      </c>
      <c r="F434" s="26" t="e">
        <f>VLOOKUP(A434,'C2.TranSyT - with_filter'!A:C,3,FALSE)</f>
        <v>#N/A</v>
      </c>
    </row>
    <row r="435" spans="1:6" x14ac:dyDescent="0.2">
      <c r="A435" t="s">
        <v>599</v>
      </c>
      <c r="B435">
        <v>1</v>
      </c>
      <c r="C435" t="s">
        <v>1419</v>
      </c>
      <c r="D435" t="b">
        <v>1</v>
      </c>
      <c r="E435" s="26">
        <f>VLOOKUP(A435,'C3.TranSyT-No_compounds_filter'!A:C,2,FALSE)</f>
        <v>3</v>
      </c>
      <c r="F435" s="26">
        <f>VLOOKUP(A435,'C2.TranSyT - with_filter'!A:C,3,FALSE)</f>
        <v>3</v>
      </c>
    </row>
    <row r="436" spans="1:6" x14ac:dyDescent="0.2">
      <c r="A436" t="s">
        <v>1420</v>
      </c>
      <c r="B436">
        <v>1</v>
      </c>
      <c r="C436" t="s">
        <v>1421</v>
      </c>
      <c r="D436" t="b">
        <v>1</v>
      </c>
      <c r="E436" s="26">
        <f>VLOOKUP(A436,'C3.TranSyT-No_compounds_filter'!A:C,2,FALSE)</f>
        <v>3</v>
      </c>
      <c r="F436" s="26">
        <f>VLOOKUP(A436,'C2.TranSyT - with_filter'!A:C,3,FALSE)</f>
        <v>2</v>
      </c>
    </row>
    <row r="437" spans="1:6" x14ac:dyDescent="0.2">
      <c r="A437" t="s">
        <v>237</v>
      </c>
      <c r="B437">
        <v>1</v>
      </c>
      <c r="C437" t="s">
        <v>1422</v>
      </c>
      <c r="D437" t="b">
        <v>1</v>
      </c>
      <c r="E437" s="26">
        <f>VLOOKUP(A437,'C3.TranSyT-No_compounds_filter'!A:C,2,FALSE)</f>
        <v>8</v>
      </c>
      <c r="F437" s="26">
        <f>VLOOKUP(A437,'C2.TranSyT - with_filter'!A:C,3,FALSE)</f>
        <v>8</v>
      </c>
    </row>
    <row r="438" spans="1:6" x14ac:dyDescent="0.2">
      <c r="A438" t="s">
        <v>38</v>
      </c>
      <c r="B438">
        <v>1</v>
      </c>
      <c r="C438" t="s">
        <v>1423</v>
      </c>
      <c r="D438" t="b">
        <v>1</v>
      </c>
      <c r="E438" s="26">
        <f>VLOOKUP(A438,'C3.TranSyT-No_compounds_filter'!A:C,2,FALSE)</f>
        <v>8</v>
      </c>
      <c r="F438" s="26">
        <f>VLOOKUP(A438,'C2.TranSyT - with_filter'!A:C,3,FALSE)</f>
        <v>4</v>
      </c>
    </row>
    <row r="439" spans="1:6" x14ac:dyDescent="0.2">
      <c r="A439" t="s">
        <v>37</v>
      </c>
      <c r="B439">
        <v>1</v>
      </c>
      <c r="C439" t="s">
        <v>1423</v>
      </c>
      <c r="D439" t="b">
        <v>1</v>
      </c>
      <c r="E439" s="26">
        <f>VLOOKUP(A439,'C3.TranSyT-No_compounds_filter'!A:C,2,FALSE)</f>
        <v>8</v>
      </c>
      <c r="F439" s="26">
        <f>VLOOKUP(A439,'C2.TranSyT - with_filter'!A:C,3,FALSE)</f>
        <v>4</v>
      </c>
    </row>
    <row r="440" spans="1:6" x14ac:dyDescent="0.2">
      <c r="A440" t="s">
        <v>101</v>
      </c>
      <c r="B440">
        <v>1</v>
      </c>
      <c r="C440" t="s">
        <v>1424</v>
      </c>
      <c r="D440" t="b">
        <v>1</v>
      </c>
      <c r="E440" s="26">
        <f>VLOOKUP(A440,'C3.TranSyT-No_compounds_filter'!A:C,2,FALSE)</f>
        <v>12</v>
      </c>
      <c r="F440" s="26">
        <f>VLOOKUP(A440,'C2.TranSyT - with_filter'!A:C,3,FALSE)</f>
        <v>4</v>
      </c>
    </row>
    <row r="441" spans="1:6" x14ac:dyDescent="0.2">
      <c r="A441" t="s">
        <v>502</v>
      </c>
      <c r="B441">
        <v>1</v>
      </c>
      <c r="C441" t="s">
        <v>1425</v>
      </c>
      <c r="D441" t="b">
        <v>1</v>
      </c>
      <c r="E441" s="26">
        <f>VLOOKUP(A441,'C3.TranSyT-No_compounds_filter'!A:C,2,FALSE)</f>
        <v>18</v>
      </c>
      <c r="F441" s="26">
        <f>VLOOKUP(A441,'C2.TranSyT - with_filter'!A:C,3,FALSE)</f>
        <v>8</v>
      </c>
    </row>
    <row r="442" spans="1:6" x14ac:dyDescent="0.2">
      <c r="A442" t="s">
        <v>46</v>
      </c>
      <c r="B442">
        <v>1</v>
      </c>
      <c r="C442" t="s">
        <v>1426</v>
      </c>
      <c r="D442" t="b">
        <v>1</v>
      </c>
      <c r="E442" s="26">
        <f>VLOOKUP(A442,'C3.TranSyT-No_compounds_filter'!A:C,2,FALSE)</f>
        <v>3</v>
      </c>
      <c r="F442" s="26">
        <f>VLOOKUP(A442,'C2.TranSyT - with_filter'!A:C,3,FALSE)</f>
        <v>2</v>
      </c>
    </row>
    <row r="443" spans="1:6" x14ac:dyDescent="0.2">
      <c r="A443" t="s">
        <v>591</v>
      </c>
      <c r="B443">
        <v>1</v>
      </c>
      <c r="C443" t="s">
        <v>1427</v>
      </c>
      <c r="D443" t="b">
        <v>1</v>
      </c>
      <c r="E443" s="26">
        <f>VLOOKUP(A443,'C3.TranSyT-No_compounds_filter'!A:C,2,FALSE)</f>
        <v>2</v>
      </c>
      <c r="F443" s="26">
        <f>VLOOKUP(A443,'C2.TranSyT - with_filter'!A:C,3,FALSE)</f>
        <v>2</v>
      </c>
    </row>
    <row r="444" spans="1:6" x14ac:dyDescent="0.2">
      <c r="A444" t="s">
        <v>82</v>
      </c>
      <c r="B444">
        <v>1</v>
      </c>
      <c r="C444" t="s">
        <v>1428</v>
      </c>
      <c r="D444" t="b">
        <v>1</v>
      </c>
      <c r="E444" s="26">
        <f>VLOOKUP(A444,'C3.TranSyT-No_compounds_filter'!A:C,2,FALSE)</f>
        <v>1</v>
      </c>
      <c r="F444" s="26">
        <f>VLOOKUP(A444,'C2.TranSyT - with_filter'!A:C,3,FALSE)</f>
        <v>1</v>
      </c>
    </row>
    <row r="445" spans="1:6" x14ac:dyDescent="0.2">
      <c r="A445" t="s">
        <v>167</v>
      </c>
      <c r="B445">
        <v>1</v>
      </c>
      <c r="C445" t="s">
        <v>1429</v>
      </c>
      <c r="D445" t="b">
        <v>1</v>
      </c>
      <c r="E445" s="26">
        <f>VLOOKUP(A445,'C3.TranSyT-No_compounds_filter'!A:C,2,FALSE)</f>
        <v>16</v>
      </c>
      <c r="F445" s="26">
        <f>VLOOKUP(A445,'C2.TranSyT - with_filter'!A:C,3,FALSE)</f>
        <v>11</v>
      </c>
    </row>
    <row r="446" spans="1:6" x14ac:dyDescent="0.2">
      <c r="A446" t="s">
        <v>302</v>
      </c>
      <c r="B446">
        <v>1</v>
      </c>
      <c r="C446" t="s">
        <v>1429</v>
      </c>
      <c r="D446" t="b">
        <v>1</v>
      </c>
      <c r="E446" s="26">
        <f>VLOOKUP(A446,'C3.TranSyT-No_compounds_filter'!A:C,2,FALSE)</f>
        <v>12</v>
      </c>
      <c r="F446" s="26">
        <f>VLOOKUP(A446,'C2.TranSyT - with_filter'!A:C,3,FALSE)</f>
        <v>7</v>
      </c>
    </row>
    <row r="447" spans="1:6" x14ac:dyDescent="0.2">
      <c r="A447" t="s">
        <v>303</v>
      </c>
      <c r="B447">
        <v>1</v>
      </c>
      <c r="C447" t="s">
        <v>1429</v>
      </c>
      <c r="D447" t="b">
        <v>1</v>
      </c>
      <c r="E447" s="26">
        <f>VLOOKUP(A447,'C3.TranSyT-No_compounds_filter'!A:C,2,FALSE)</f>
        <v>12</v>
      </c>
      <c r="F447" s="26">
        <f>VLOOKUP(A447,'C2.TranSyT - with_filter'!A:C,3,FALSE)</f>
        <v>7</v>
      </c>
    </row>
    <row r="448" spans="1:6" x14ac:dyDescent="0.2">
      <c r="A448" t="s">
        <v>1430</v>
      </c>
      <c r="B448">
        <v>1</v>
      </c>
      <c r="C448" t="s">
        <v>1431</v>
      </c>
      <c r="D448" t="b">
        <v>0</v>
      </c>
      <c r="E448" s="26" t="e">
        <f>VLOOKUP(A448,'C3.TranSyT-No_compounds_filter'!A:C,2,FALSE)</f>
        <v>#N/A</v>
      </c>
      <c r="F448" s="26" t="e">
        <f>VLOOKUP(A448,'C2.TranSyT - with_filter'!A:C,3,FALSE)</f>
        <v>#N/A</v>
      </c>
    </row>
    <row r="449" spans="1:8" x14ac:dyDescent="0.2">
      <c r="A449" t="s">
        <v>1432</v>
      </c>
      <c r="B449">
        <v>1</v>
      </c>
      <c r="C449" t="s">
        <v>1433</v>
      </c>
      <c r="D449" t="b">
        <v>1</v>
      </c>
      <c r="E449" s="26" t="e">
        <f>VLOOKUP(A449,'C3.TranSyT-No_compounds_filter'!A:C,2,FALSE)</f>
        <v>#N/A</v>
      </c>
      <c r="F449" s="26" t="e">
        <f>VLOOKUP(A449,'C2.TranSyT - with_filter'!A:C,3,FALSE)</f>
        <v>#N/A</v>
      </c>
      <c r="G449" t="s">
        <v>3450</v>
      </c>
      <c r="H449" t="s">
        <v>3638</v>
      </c>
    </row>
    <row r="450" spans="1:8" x14ac:dyDescent="0.2">
      <c r="A450" t="s">
        <v>1434</v>
      </c>
      <c r="B450">
        <v>1</v>
      </c>
      <c r="C450" t="s">
        <v>1433</v>
      </c>
      <c r="D450" t="b">
        <v>1</v>
      </c>
      <c r="E450" s="26" t="e">
        <f>VLOOKUP(A450,'C3.TranSyT-No_compounds_filter'!A:C,2,FALSE)</f>
        <v>#N/A</v>
      </c>
      <c r="F450" s="26" t="e">
        <f>VLOOKUP(A450,'C2.TranSyT - with_filter'!A:C,3,FALSE)</f>
        <v>#N/A</v>
      </c>
      <c r="G450" t="s">
        <v>3450</v>
      </c>
      <c r="H450" t="s">
        <v>3638</v>
      </c>
    </row>
    <row r="451" spans="1:8" x14ac:dyDescent="0.2">
      <c r="A451" t="s">
        <v>1435</v>
      </c>
      <c r="B451">
        <v>1</v>
      </c>
      <c r="C451" t="s">
        <v>1433</v>
      </c>
      <c r="D451" t="b">
        <v>1</v>
      </c>
      <c r="E451" s="26">
        <f>VLOOKUP(A451,'C3.TranSyT-No_compounds_filter'!A:C,2,FALSE)</f>
        <v>55</v>
      </c>
      <c r="F451" s="26" t="e">
        <f>VLOOKUP(A451,'C2.TranSyT - with_filter'!A:C,3,FALSE)</f>
        <v>#N/A</v>
      </c>
      <c r="G451" t="s">
        <v>3761</v>
      </c>
      <c r="H451" t="s">
        <v>3623</v>
      </c>
    </row>
    <row r="452" spans="1:8" x14ac:dyDescent="0.2">
      <c r="A452" t="s">
        <v>1436</v>
      </c>
      <c r="B452">
        <v>1</v>
      </c>
      <c r="C452" t="s">
        <v>1437</v>
      </c>
      <c r="D452" t="b">
        <v>0</v>
      </c>
      <c r="E452" s="26" t="e">
        <f>VLOOKUP(A452,'C3.TranSyT-No_compounds_filter'!A:C,2,FALSE)</f>
        <v>#N/A</v>
      </c>
      <c r="F452" s="26" t="e">
        <f>VLOOKUP(A452,'C2.TranSyT - with_filter'!A:C,3,FALSE)</f>
        <v>#N/A</v>
      </c>
    </row>
    <row r="453" spans="1:8" x14ac:dyDescent="0.2">
      <c r="A453" t="s">
        <v>1438</v>
      </c>
      <c r="B453">
        <v>1</v>
      </c>
      <c r="C453" t="s">
        <v>1439</v>
      </c>
      <c r="D453" t="b">
        <v>0</v>
      </c>
      <c r="E453" s="26" t="e">
        <f>VLOOKUP(A453,'C3.TranSyT-No_compounds_filter'!A:C,2,FALSE)</f>
        <v>#N/A</v>
      </c>
      <c r="F453" s="26" t="e">
        <f>VLOOKUP(A453,'C2.TranSyT - with_filter'!A:C,3,FALSE)</f>
        <v>#N/A</v>
      </c>
    </row>
    <row r="454" spans="1:8" x14ac:dyDescent="0.2">
      <c r="A454" t="s">
        <v>1440</v>
      </c>
      <c r="B454">
        <v>1</v>
      </c>
      <c r="C454" t="s">
        <v>1439</v>
      </c>
      <c r="D454" t="b">
        <v>0</v>
      </c>
      <c r="E454" s="26" t="e">
        <f>VLOOKUP(A454,'C3.TranSyT-No_compounds_filter'!A:C,2,FALSE)</f>
        <v>#N/A</v>
      </c>
      <c r="F454" s="26" t="e">
        <f>VLOOKUP(A454,'C2.TranSyT - with_filter'!A:C,3,FALSE)</f>
        <v>#N/A</v>
      </c>
    </row>
    <row r="455" spans="1:8" x14ac:dyDescent="0.2">
      <c r="A455" t="s">
        <v>1441</v>
      </c>
      <c r="B455">
        <v>1</v>
      </c>
      <c r="C455" t="s">
        <v>1442</v>
      </c>
      <c r="D455" t="b">
        <v>0</v>
      </c>
      <c r="E455" s="26" t="e">
        <f>VLOOKUP(A455,'C3.TranSyT-No_compounds_filter'!A:C,2,FALSE)</f>
        <v>#N/A</v>
      </c>
      <c r="F455" s="26" t="e">
        <f>VLOOKUP(A455,'C2.TranSyT - with_filter'!A:C,3,FALSE)</f>
        <v>#N/A</v>
      </c>
    </row>
    <row r="456" spans="1:8" x14ac:dyDescent="0.2">
      <c r="A456" t="s">
        <v>1443</v>
      </c>
      <c r="B456">
        <v>1</v>
      </c>
      <c r="C456" t="s">
        <v>1444</v>
      </c>
      <c r="D456" t="b">
        <v>0</v>
      </c>
      <c r="E456" s="26" t="e">
        <f>VLOOKUP(A456,'C3.TranSyT-No_compounds_filter'!A:C,2,FALSE)</f>
        <v>#N/A</v>
      </c>
      <c r="F456" s="26" t="e">
        <f>VLOOKUP(A456,'C2.TranSyT - with_filter'!A:C,3,FALSE)</f>
        <v>#N/A</v>
      </c>
    </row>
    <row r="457" spans="1:8" x14ac:dyDescent="0.2">
      <c r="A457" t="s">
        <v>1445</v>
      </c>
      <c r="B457">
        <v>1</v>
      </c>
      <c r="C457" t="s">
        <v>1446</v>
      </c>
      <c r="D457" t="b">
        <v>0</v>
      </c>
      <c r="E457" s="26" t="e">
        <f>VLOOKUP(A457,'C3.TranSyT-No_compounds_filter'!A:C,2,FALSE)</f>
        <v>#N/A</v>
      </c>
      <c r="F457" s="26" t="e">
        <f>VLOOKUP(A457,'C2.TranSyT - with_filter'!A:C,3,FALSE)</f>
        <v>#N/A</v>
      </c>
    </row>
    <row r="458" spans="1:8" x14ac:dyDescent="0.2">
      <c r="A458" t="s">
        <v>1447</v>
      </c>
      <c r="B458">
        <v>1</v>
      </c>
      <c r="C458" t="s">
        <v>1448</v>
      </c>
      <c r="D458" t="b">
        <v>0</v>
      </c>
      <c r="E458" s="26" t="e">
        <f>VLOOKUP(A458,'C3.TranSyT-No_compounds_filter'!A:C,2,FALSE)</f>
        <v>#N/A</v>
      </c>
      <c r="F458" s="26" t="e">
        <f>VLOOKUP(A458,'C2.TranSyT - with_filter'!A:C,3,FALSE)</f>
        <v>#N/A</v>
      </c>
    </row>
    <row r="459" spans="1:8" x14ac:dyDescent="0.2">
      <c r="A459" t="s">
        <v>1449</v>
      </c>
      <c r="B459">
        <v>1</v>
      </c>
      <c r="C459" t="s">
        <v>1448</v>
      </c>
      <c r="D459" t="b">
        <v>0</v>
      </c>
      <c r="E459" s="26" t="e">
        <f>VLOOKUP(A459,'C3.TranSyT-No_compounds_filter'!A:C,2,FALSE)</f>
        <v>#N/A</v>
      </c>
      <c r="F459" s="26" t="e">
        <f>VLOOKUP(A459,'C2.TranSyT - with_filter'!A:C,3,FALSE)</f>
        <v>#N/A</v>
      </c>
    </row>
    <row r="460" spans="1:8" x14ac:dyDescent="0.2">
      <c r="A460" t="s">
        <v>1450</v>
      </c>
      <c r="B460">
        <v>1</v>
      </c>
      <c r="C460" t="s">
        <v>1451</v>
      </c>
      <c r="D460" t="b">
        <v>0</v>
      </c>
      <c r="E460" s="26" t="e">
        <f>VLOOKUP(A460,'C3.TranSyT-No_compounds_filter'!A:C,2,FALSE)</f>
        <v>#N/A</v>
      </c>
      <c r="F460" s="26" t="e">
        <f>VLOOKUP(A460,'C2.TranSyT - with_filter'!A:C,3,FALSE)</f>
        <v>#N/A</v>
      </c>
    </row>
    <row r="461" spans="1:8" x14ac:dyDescent="0.2">
      <c r="A461" t="s">
        <v>583</v>
      </c>
      <c r="B461">
        <v>1</v>
      </c>
      <c r="C461" t="s">
        <v>1452</v>
      </c>
      <c r="D461" t="b">
        <v>1</v>
      </c>
      <c r="E461" s="26">
        <f>VLOOKUP(A461,'C3.TranSyT-No_compounds_filter'!A:C,2,FALSE)</f>
        <v>3</v>
      </c>
      <c r="F461" s="26">
        <f>VLOOKUP(A461,'C2.TranSyT - with_filter'!A:C,3,FALSE)</f>
        <v>3</v>
      </c>
    </row>
    <row r="462" spans="1:8" x14ac:dyDescent="0.2">
      <c r="A462" t="s">
        <v>1453</v>
      </c>
      <c r="B462">
        <v>1</v>
      </c>
      <c r="C462" t="s">
        <v>1454</v>
      </c>
      <c r="D462" t="b">
        <v>0</v>
      </c>
      <c r="E462" s="26" t="e">
        <f>VLOOKUP(A462,'C3.TranSyT-No_compounds_filter'!A:C,2,FALSE)</f>
        <v>#N/A</v>
      </c>
      <c r="F462" s="26" t="e">
        <f>VLOOKUP(A462,'C2.TranSyT - with_filter'!A:C,3,FALSE)</f>
        <v>#N/A</v>
      </c>
    </row>
    <row r="463" spans="1:8" x14ac:dyDescent="0.2">
      <c r="A463" t="s">
        <v>1455</v>
      </c>
      <c r="B463">
        <v>1</v>
      </c>
      <c r="C463" t="s">
        <v>1456</v>
      </c>
      <c r="D463" t="b">
        <v>0</v>
      </c>
      <c r="E463" s="26" t="e">
        <f>VLOOKUP(A463,'C3.TranSyT-No_compounds_filter'!A:C,2,FALSE)</f>
        <v>#N/A</v>
      </c>
      <c r="F463" s="26" t="e">
        <f>VLOOKUP(A463,'C2.TranSyT - with_filter'!A:C,3,FALSE)</f>
        <v>#N/A</v>
      </c>
    </row>
    <row r="464" spans="1:8" x14ac:dyDescent="0.2">
      <c r="A464" t="s">
        <v>1457</v>
      </c>
      <c r="B464">
        <v>1</v>
      </c>
      <c r="C464" t="s">
        <v>1458</v>
      </c>
      <c r="D464" t="b">
        <v>0</v>
      </c>
      <c r="E464" s="26" t="e">
        <f>VLOOKUP(A464,'C3.TranSyT-No_compounds_filter'!A:C,2,FALSE)</f>
        <v>#N/A</v>
      </c>
      <c r="F464" s="26" t="e">
        <f>VLOOKUP(A464,'C2.TranSyT - with_filter'!A:C,3,FALSE)</f>
        <v>#N/A</v>
      </c>
    </row>
    <row r="465" spans="1:8" x14ac:dyDescent="0.2">
      <c r="A465" t="s">
        <v>113</v>
      </c>
      <c r="B465">
        <v>1</v>
      </c>
      <c r="C465" t="s">
        <v>1459</v>
      </c>
      <c r="D465" t="b">
        <v>1</v>
      </c>
      <c r="E465" s="26">
        <f>VLOOKUP(A465,'C3.TranSyT-No_compounds_filter'!A:C,2,FALSE)</f>
        <v>45</v>
      </c>
      <c r="F465" s="26">
        <f>VLOOKUP(A465,'C2.TranSyT - with_filter'!A:C,3,FALSE)</f>
        <v>10</v>
      </c>
    </row>
    <row r="466" spans="1:8" x14ac:dyDescent="0.2">
      <c r="A466" t="s">
        <v>628</v>
      </c>
      <c r="B466">
        <v>1</v>
      </c>
      <c r="C466" t="s">
        <v>1460</v>
      </c>
      <c r="D466" t="b">
        <v>1</v>
      </c>
      <c r="E466" s="26">
        <f>VLOOKUP(A466,'C3.TranSyT-No_compounds_filter'!A:C,2,FALSE)</f>
        <v>2</v>
      </c>
      <c r="F466" s="26">
        <f>VLOOKUP(A466,'C2.TranSyT - with_filter'!A:C,3,FALSE)</f>
        <v>2</v>
      </c>
    </row>
    <row r="467" spans="1:8" x14ac:dyDescent="0.2">
      <c r="A467" t="s">
        <v>629</v>
      </c>
      <c r="B467">
        <v>1</v>
      </c>
      <c r="C467" t="s">
        <v>1460</v>
      </c>
      <c r="D467" t="b">
        <v>1</v>
      </c>
      <c r="E467" s="26">
        <f>VLOOKUP(A467,'C3.TranSyT-No_compounds_filter'!A:C,2,FALSE)</f>
        <v>2</v>
      </c>
      <c r="F467" s="26">
        <f>VLOOKUP(A467,'C2.TranSyT - with_filter'!A:C,3,FALSE)</f>
        <v>2</v>
      </c>
    </row>
    <row r="468" spans="1:8" x14ac:dyDescent="0.2">
      <c r="A468" t="s">
        <v>1461</v>
      </c>
      <c r="B468">
        <v>1</v>
      </c>
      <c r="C468" t="s">
        <v>1462</v>
      </c>
      <c r="D468" t="b">
        <v>0</v>
      </c>
      <c r="E468" s="26" t="e">
        <f>VLOOKUP(A468,'C3.TranSyT-No_compounds_filter'!A:C,2,FALSE)</f>
        <v>#N/A</v>
      </c>
      <c r="F468" s="26" t="e">
        <f>VLOOKUP(A468,'C2.TranSyT - with_filter'!A:C,3,FALSE)</f>
        <v>#N/A</v>
      </c>
    </row>
    <row r="469" spans="1:8" x14ac:dyDescent="0.2">
      <c r="A469" t="s">
        <v>1463</v>
      </c>
      <c r="B469">
        <v>1</v>
      </c>
      <c r="C469" t="s">
        <v>1464</v>
      </c>
      <c r="D469" t="b">
        <v>0</v>
      </c>
      <c r="E469" s="26" t="e">
        <f>VLOOKUP(A469,'C3.TranSyT-No_compounds_filter'!A:C,2,FALSE)</f>
        <v>#N/A</v>
      </c>
      <c r="F469" s="26" t="e">
        <f>VLOOKUP(A469,'C2.TranSyT - with_filter'!A:C,3,FALSE)</f>
        <v>#N/A</v>
      </c>
    </row>
    <row r="470" spans="1:8" x14ac:dyDescent="0.2">
      <c r="A470" t="s">
        <v>1465</v>
      </c>
      <c r="B470">
        <v>1</v>
      </c>
      <c r="C470" t="s">
        <v>1466</v>
      </c>
      <c r="D470" t="b">
        <v>0</v>
      </c>
      <c r="E470" s="26" t="e">
        <f>VLOOKUP(A470,'C3.TranSyT-No_compounds_filter'!A:C,2,FALSE)</f>
        <v>#N/A</v>
      </c>
      <c r="F470" s="26" t="e">
        <f>VLOOKUP(A470,'C2.TranSyT - with_filter'!A:C,3,FALSE)</f>
        <v>#N/A</v>
      </c>
    </row>
    <row r="471" spans="1:8" x14ac:dyDescent="0.2">
      <c r="A471" t="s">
        <v>1467</v>
      </c>
      <c r="B471">
        <v>1</v>
      </c>
      <c r="C471" t="s">
        <v>1468</v>
      </c>
      <c r="D471" t="b">
        <v>1</v>
      </c>
      <c r="E471" s="26">
        <f>VLOOKUP(A471,'C3.TranSyT-No_compounds_filter'!A:C,2,FALSE)</f>
        <v>15</v>
      </c>
      <c r="F471" s="26" t="e">
        <f>VLOOKUP(A471,'C2.TranSyT - with_filter'!A:C,3,FALSE)</f>
        <v>#N/A</v>
      </c>
      <c r="G471" t="s">
        <v>3761</v>
      </c>
      <c r="H471" t="s">
        <v>3623</v>
      </c>
    </row>
    <row r="472" spans="1:8" x14ac:dyDescent="0.2">
      <c r="A472" t="s">
        <v>248</v>
      </c>
      <c r="B472">
        <v>1</v>
      </c>
      <c r="C472" t="s">
        <v>1468</v>
      </c>
      <c r="D472" t="b">
        <v>1</v>
      </c>
      <c r="E472" s="26">
        <f>VLOOKUP(A472,'C3.TranSyT-No_compounds_filter'!A:C,2,FALSE)</f>
        <v>6</v>
      </c>
      <c r="F472" s="26">
        <f>VLOOKUP(A472,'C2.TranSyT - with_filter'!A:C,3,FALSE)</f>
        <v>6</v>
      </c>
    </row>
    <row r="473" spans="1:8" x14ac:dyDescent="0.2">
      <c r="A473" t="s">
        <v>1469</v>
      </c>
      <c r="B473">
        <v>1</v>
      </c>
      <c r="C473" t="s">
        <v>1468</v>
      </c>
      <c r="D473" t="b">
        <v>1</v>
      </c>
      <c r="E473" s="26" t="e">
        <f>VLOOKUP(A473,'C3.TranSyT-No_compounds_filter'!A:C,2,FALSE)</f>
        <v>#N/A</v>
      </c>
      <c r="F473" s="26" t="e">
        <f>VLOOKUP(A473,'C2.TranSyT - with_filter'!A:C,3,FALSE)</f>
        <v>#N/A</v>
      </c>
      <c r="G473" t="s">
        <v>3435</v>
      </c>
      <c r="H473" t="s">
        <v>3623</v>
      </c>
    </row>
    <row r="474" spans="1:8" x14ac:dyDescent="0.2">
      <c r="A474" t="s">
        <v>1470</v>
      </c>
      <c r="B474">
        <v>1</v>
      </c>
      <c r="C474" t="s">
        <v>1468</v>
      </c>
      <c r="D474" t="b">
        <v>1</v>
      </c>
      <c r="E474" s="26" t="e">
        <f>VLOOKUP(A474,'C3.TranSyT-No_compounds_filter'!A:C,2,FALSE)</f>
        <v>#N/A</v>
      </c>
      <c r="F474" s="26" t="e">
        <f>VLOOKUP(A474,'C2.TranSyT - with_filter'!A:C,3,FALSE)</f>
        <v>#N/A</v>
      </c>
      <c r="G474" t="s">
        <v>3451</v>
      </c>
      <c r="H474" t="s">
        <v>3638</v>
      </c>
    </row>
    <row r="475" spans="1:8" x14ac:dyDescent="0.2">
      <c r="A475" t="s">
        <v>1471</v>
      </c>
      <c r="B475">
        <v>1</v>
      </c>
      <c r="C475" t="s">
        <v>1468</v>
      </c>
      <c r="D475" t="b">
        <v>1</v>
      </c>
      <c r="E475" s="26" t="e">
        <f>VLOOKUP(A475,'C3.TranSyT-No_compounds_filter'!A:C,2,FALSE)</f>
        <v>#N/A</v>
      </c>
      <c r="F475" s="26" t="e">
        <f>VLOOKUP(A475,'C2.TranSyT - with_filter'!A:C,3,FALSE)</f>
        <v>#N/A</v>
      </c>
      <c r="G475" t="s">
        <v>3451</v>
      </c>
      <c r="H475" t="s">
        <v>3638</v>
      </c>
    </row>
    <row r="476" spans="1:8" x14ac:dyDescent="0.2">
      <c r="A476" t="s">
        <v>1472</v>
      </c>
      <c r="B476">
        <v>1</v>
      </c>
      <c r="C476" t="s">
        <v>1473</v>
      </c>
      <c r="D476" t="b">
        <v>0</v>
      </c>
      <c r="E476" s="26" t="e">
        <f>VLOOKUP(A476,'C3.TranSyT-No_compounds_filter'!A:C,2,FALSE)</f>
        <v>#N/A</v>
      </c>
      <c r="F476" s="26" t="e">
        <f>VLOOKUP(A476,'C2.TranSyT - with_filter'!A:C,3,FALSE)</f>
        <v>#N/A</v>
      </c>
    </row>
    <row r="477" spans="1:8" x14ac:dyDescent="0.2">
      <c r="A477" t="s">
        <v>1474</v>
      </c>
      <c r="B477">
        <v>1</v>
      </c>
      <c r="C477" t="s">
        <v>1475</v>
      </c>
      <c r="D477" t="b">
        <v>0</v>
      </c>
      <c r="E477" s="26" t="e">
        <f>VLOOKUP(A477,'C3.TranSyT-No_compounds_filter'!A:C,2,FALSE)</f>
        <v>#N/A</v>
      </c>
      <c r="F477" s="26" t="e">
        <f>VLOOKUP(A477,'C2.TranSyT - with_filter'!A:C,3,FALSE)</f>
        <v>#N/A</v>
      </c>
    </row>
    <row r="478" spans="1:8" x14ac:dyDescent="0.2">
      <c r="A478" t="s">
        <v>78</v>
      </c>
      <c r="B478">
        <v>1</v>
      </c>
      <c r="C478" t="s">
        <v>1476</v>
      </c>
      <c r="D478" t="b">
        <v>1</v>
      </c>
      <c r="E478" s="26">
        <f>VLOOKUP(A478,'C3.TranSyT-No_compounds_filter'!A:C,2,FALSE)</f>
        <v>9</v>
      </c>
      <c r="F478" s="26">
        <f>VLOOKUP(A478,'C2.TranSyT - with_filter'!A:C,3,FALSE)</f>
        <v>8</v>
      </c>
    </row>
    <row r="479" spans="1:8" x14ac:dyDescent="0.2">
      <c r="A479" t="s">
        <v>1477</v>
      </c>
      <c r="B479">
        <v>1</v>
      </c>
      <c r="C479" t="s">
        <v>1478</v>
      </c>
      <c r="D479" t="b">
        <v>0</v>
      </c>
      <c r="E479" s="26" t="e">
        <f>VLOOKUP(A479,'C3.TranSyT-No_compounds_filter'!A:C,2,FALSE)</f>
        <v>#N/A</v>
      </c>
      <c r="F479" s="26" t="e">
        <f>VLOOKUP(A479,'C2.TranSyT - with_filter'!A:C,3,FALSE)</f>
        <v>#N/A</v>
      </c>
    </row>
    <row r="480" spans="1:8" x14ac:dyDescent="0.2">
      <c r="A480" t="s">
        <v>1479</v>
      </c>
      <c r="B480">
        <v>1</v>
      </c>
      <c r="C480" t="s">
        <v>1480</v>
      </c>
      <c r="D480" t="b">
        <v>0</v>
      </c>
      <c r="E480" s="26" t="e">
        <f>VLOOKUP(A480,'C3.TranSyT-No_compounds_filter'!A:C,2,FALSE)</f>
        <v>#N/A</v>
      </c>
      <c r="F480" s="26" t="e">
        <f>VLOOKUP(A480,'C2.TranSyT - with_filter'!A:C,3,FALSE)</f>
        <v>#N/A</v>
      </c>
    </row>
    <row r="481" spans="1:6" x14ac:dyDescent="0.2">
      <c r="A481" t="s">
        <v>1481</v>
      </c>
      <c r="B481">
        <v>1</v>
      </c>
      <c r="C481" t="s">
        <v>1482</v>
      </c>
      <c r="D481" t="b">
        <v>0</v>
      </c>
      <c r="E481" s="26" t="e">
        <f>VLOOKUP(A481,'C3.TranSyT-No_compounds_filter'!A:C,2,FALSE)</f>
        <v>#N/A</v>
      </c>
      <c r="F481" s="26" t="e">
        <f>VLOOKUP(A481,'C2.TranSyT - with_filter'!A:C,3,FALSE)</f>
        <v>#N/A</v>
      </c>
    </row>
    <row r="482" spans="1:6" x14ac:dyDescent="0.2">
      <c r="A482" t="s">
        <v>1483</v>
      </c>
      <c r="B482">
        <v>1</v>
      </c>
      <c r="C482" t="s">
        <v>1484</v>
      </c>
      <c r="D482" t="b">
        <v>0</v>
      </c>
      <c r="E482" s="26" t="e">
        <f>VLOOKUP(A482,'C3.TranSyT-No_compounds_filter'!A:C,2,FALSE)</f>
        <v>#N/A</v>
      </c>
      <c r="F482" s="26" t="e">
        <f>VLOOKUP(A482,'C2.TranSyT - with_filter'!A:C,3,FALSE)</f>
        <v>#N/A</v>
      </c>
    </row>
    <row r="483" spans="1:6" x14ac:dyDescent="0.2">
      <c r="A483" t="s">
        <v>1485</v>
      </c>
      <c r="B483">
        <v>1</v>
      </c>
      <c r="C483" t="s">
        <v>1484</v>
      </c>
      <c r="D483" t="b">
        <v>0</v>
      </c>
      <c r="E483" s="26" t="e">
        <f>VLOOKUP(A483,'C3.TranSyT-No_compounds_filter'!A:C,2,FALSE)</f>
        <v>#N/A</v>
      </c>
      <c r="F483" s="26" t="e">
        <f>VLOOKUP(A483,'C2.TranSyT - with_filter'!A:C,3,FALSE)</f>
        <v>#N/A</v>
      </c>
    </row>
    <row r="484" spans="1:6" x14ac:dyDescent="0.2">
      <c r="A484" t="s">
        <v>1486</v>
      </c>
      <c r="B484">
        <v>1</v>
      </c>
      <c r="C484" t="s">
        <v>1487</v>
      </c>
      <c r="D484" t="b">
        <v>0</v>
      </c>
      <c r="E484" s="26" t="e">
        <f>VLOOKUP(A484,'C3.TranSyT-No_compounds_filter'!A:C,2,FALSE)</f>
        <v>#N/A</v>
      </c>
      <c r="F484" s="26" t="e">
        <f>VLOOKUP(A484,'C2.TranSyT - with_filter'!A:C,3,FALSE)</f>
        <v>#N/A</v>
      </c>
    </row>
    <row r="485" spans="1:6" x14ac:dyDescent="0.2">
      <c r="A485" t="s">
        <v>522</v>
      </c>
      <c r="B485">
        <v>1</v>
      </c>
      <c r="C485" t="s">
        <v>1488</v>
      </c>
      <c r="D485" t="b">
        <v>1</v>
      </c>
      <c r="E485" s="26">
        <f>VLOOKUP(A485,'C3.TranSyT-No_compounds_filter'!A:C,2,FALSE)</f>
        <v>177</v>
      </c>
      <c r="F485" s="26">
        <f>VLOOKUP(A485,'C2.TranSyT - with_filter'!A:C,3,FALSE)</f>
        <v>34</v>
      </c>
    </row>
    <row r="486" spans="1:6" x14ac:dyDescent="0.2">
      <c r="A486" t="s">
        <v>1489</v>
      </c>
      <c r="B486">
        <v>1</v>
      </c>
      <c r="C486" t="s">
        <v>1490</v>
      </c>
      <c r="D486" t="b">
        <v>0</v>
      </c>
      <c r="E486" s="26" t="e">
        <f>VLOOKUP(A486,'C3.TranSyT-No_compounds_filter'!A:C,2,FALSE)</f>
        <v>#N/A</v>
      </c>
      <c r="F486" s="26" t="e">
        <f>VLOOKUP(A486,'C2.TranSyT - with_filter'!A:C,3,FALSE)</f>
        <v>#N/A</v>
      </c>
    </row>
    <row r="487" spans="1:6" x14ac:dyDescent="0.2">
      <c r="A487" t="s">
        <v>1491</v>
      </c>
      <c r="B487">
        <v>1</v>
      </c>
      <c r="C487" t="s">
        <v>1492</v>
      </c>
      <c r="D487" t="b">
        <v>1</v>
      </c>
      <c r="E487" s="26">
        <f>VLOOKUP(A487,'C3.TranSyT-No_compounds_filter'!A:C,2,FALSE)</f>
        <v>115</v>
      </c>
      <c r="F487" s="26">
        <f>VLOOKUP(A487,'C2.TranSyT - with_filter'!A:C,3,FALSE)</f>
        <v>25</v>
      </c>
    </row>
    <row r="488" spans="1:6" x14ac:dyDescent="0.2">
      <c r="A488" t="s">
        <v>1493</v>
      </c>
      <c r="B488">
        <v>1</v>
      </c>
      <c r="C488" t="s">
        <v>1494</v>
      </c>
      <c r="D488" t="b">
        <v>0</v>
      </c>
      <c r="E488" s="26" t="e">
        <f>VLOOKUP(A488,'C3.TranSyT-No_compounds_filter'!A:C,2,FALSE)</f>
        <v>#N/A</v>
      </c>
      <c r="F488" s="26" t="e">
        <f>VLOOKUP(A488,'C2.TranSyT - with_filter'!A:C,3,FALSE)</f>
        <v>#N/A</v>
      </c>
    </row>
    <row r="489" spans="1:6" x14ac:dyDescent="0.2">
      <c r="A489" t="s">
        <v>1495</v>
      </c>
      <c r="B489">
        <v>1</v>
      </c>
      <c r="C489" t="s">
        <v>1496</v>
      </c>
      <c r="D489" t="b">
        <v>0</v>
      </c>
      <c r="E489" s="26" t="e">
        <f>VLOOKUP(A489,'C3.TranSyT-No_compounds_filter'!A:C,2,FALSE)</f>
        <v>#N/A</v>
      </c>
      <c r="F489" s="26" t="e">
        <f>VLOOKUP(A489,'C2.TranSyT - with_filter'!A:C,3,FALSE)</f>
        <v>#N/A</v>
      </c>
    </row>
    <row r="490" spans="1:6" x14ac:dyDescent="0.2">
      <c r="A490" t="s">
        <v>1497</v>
      </c>
      <c r="B490">
        <v>1</v>
      </c>
      <c r="C490" t="s">
        <v>1496</v>
      </c>
      <c r="D490" t="b">
        <v>0</v>
      </c>
      <c r="E490" s="26" t="e">
        <f>VLOOKUP(A490,'C3.TranSyT-No_compounds_filter'!A:C,2,FALSE)</f>
        <v>#N/A</v>
      </c>
      <c r="F490" s="26" t="e">
        <f>VLOOKUP(A490,'C2.TranSyT - with_filter'!A:C,3,FALSE)</f>
        <v>#N/A</v>
      </c>
    </row>
    <row r="491" spans="1:6" x14ac:dyDescent="0.2">
      <c r="A491" t="s">
        <v>1498</v>
      </c>
      <c r="B491">
        <v>1</v>
      </c>
      <c r="C491" t="s">
        <v>1499</v>
      </c>
      <c r="D491" t="b">
        <v>0</v>
      </c>
      <c r="E491" s="26" t="e">
        <f>VLOOKUP(A491,'C3.TranSyT-No_compounds_filter'!A:C,2,FALSE)</f>
        <v>#N/A</v>
      </c>
      <c r="F491" s="26" t="e">
        <f>VLOOKUP(A491,'C2.TranSyT - with_filter'!A:C,3,FALSE)</f>
        <v>#N/A</v>
      </c>
    </row>
    <row r="492" spans="1:6" x14ac:dyDescent="0.2">
      <c r="A492" t="s">
        <v>1500</v>
      </c>
      <c r="B492">
        <v>1</v>
      </c>
      <c r="C492" t="s">
        <v>1501</v>
      </c>
      <c r="D492" t="b">
        <v>0</v>
      </c>
      <c r="E492" s="26" t="e">
        <f>VLOOKUP(A492,'C3.TranSyT-No_compounds_filter'!A:C,2,FALSE)</f>
        <v>#N/A</v>
      </c>
      <c r="F492" s="26" t="e">
        <f>VLOOKUP(A492,'C2.TranSyT - with_filter'!A:C,3,FALSE)</f>
        <v>#N/A</v>
      </c>
    </row>
    <row r="493" spans="1:6" x14ac:dyDescent="0.2">
      <c r="A493" t="s">
        <v>316</v>
      </c>
      <c r="B493">
        <v>1</v>
      </c>
      <c r="C493" t="s">
        <v>1502</v>
      </c>
      <c r="D493" t="b">
        <v>1</v>
      </c>
      <c r="E493" s="26">
        <f>VLOOKUP(A493,'C3.TranSyT-No_compounds_filter'!A:C,2,FALSE)</f>
        <v>6</v>
      </c>
      <c r="F493" s="26">
        <f>VLOOKUP(A493,'C2.TranSyT - with_filter'!A:C,3,FALSE)</f>
        <v>6</v>
      </c>
    </row>
    <row r="494" spans="1:6" x14ac:dyDescent="0.2">
      <c r="A494" t="s">
        <v>315</v>
      </c>
      <c r="B494">
        <v>1</v>
      </c>
      <c r="C494" t="s">
        <v>1502</v>
      </c>
      <c r="D494" t="b">
        <v>1</v>
      </c>
      <c r="E494" s="26">
        <f>VLOOKUP(A494,'C3.TranSyT-No_compounds_filter'!A:C,2,FALSE)</f>
        <v>6</v>
      </c>
      <c r="F494" s="26">
        <f>VLOOKUP(A494,'C2.TranSyT - with_filter'!A:C,3,FALSE)</f>
        <v>6</v>
      </c>
    </row>
    <row r="495" spans="1:6" x14ac:dyDescent="0.2">
      <c r="A495" t="s">
        <v>317</v>
      </c>
      <c r="B495">
        <v>1</v>
      </c>
      <c r="C495" t="s">
        <v>1502</v>
      </c>
      <c r="D495" t="b">
        <v>1</v>
      </c>
      <c r="E495" s="26">
        <f>VLOOKUP(A495,'C3.TranSyT-No_compounds_filter'!A:C,2,FALSE)</f>
        <v>6</v>
      </c>
      <c r="F495" s="26">
        <f>VLOOKUP(A495,'C2.TranSyT - with_filter'!A:C,3,FALSE)</f>
        <v>6</v>
      </c>
    </row>
    <row r="496" spans="1:6" x14ac:dyDescent="0.2">
      <c r="A496" t="s">
        <v>543</v>
      </c>
      <c r="B496">
        <v>1</v>
      </c>
      <c r="C496" t="s">
        <v>1503</v>
      </c>
      <c r="D496" t="b">
        <v>1</v>
      </c>
      <c r="E496" s="26">
        <f>VLOOKUP(A496,'C3.TranSyT-No_compounds_filter'!A:C,2,FALSE)</f>
        <v>3</v>
      </c>
      <c r="F496" s="26">
        <f>VLOOKUP(A496,'C2.TranSyT - with_filter'!A:C,3,FALSE)</f>
        <v>3</v>
      </c>
    </row>
    <row r="497" spans="1:8" x14ac:dyDescent="0.2">
      <c r="A497" t="s">
        <v>1504</v>
      </c>
      <c r="B497">
        <v>1</v>
      </c>
      <c r="C497" t="s">
        <v>1505</v>
      </c>
      <c r="D497" t="b">
        <v>0</v>
      </c>
      <c r="E497" s="26" t="e">
        <f>VLOOKUP(A497,'C3.TranSyT-No_compounds_filter'!A:C,2,FALSE)</f>
        <v>#N/A</v>
      </c>
      <c r="F497" s="26" t="e">
        <f>VLOOKUP(A497,'C2.TranSyT - with_filter'!A:C,3,FALSE)</f>
        <v>#N/A</v>
      </c>
    </row>
    <row r="498" spans="1:8" x14ac:dyDescent="0.2">
      <c r="A498" t="s">
        <v>1506</v>
      </c>
      <c r="B498">
        <v>1</v>
      </c>
      <c r="C498" t="s">
        <v>1507</v>
      </c>
      <c r="D498" t="b">
        <v>1</v>
      </c>
      <c r="E498" s="26" t="e">
        <f>VLOOKUP(A498,'C3.TranSyT-No_compounds_filter'!A:C,2,FALSE)</f>
        <v>#N/A</v>
      </c>
      <c r="F498" s="26" t="e">
        <f>VLOOKUP(A498,'C2.TranSyT - with_filter'!A:C,3,FALSE)</f>
        <v>#N/A</v>
      </c>
      <c r="G498" t="s">
        <v>3452</v>
      </c>
      <c r="H498" t="s">
        <v>3638</v>
      </c>
    </row>
    <row r="499" spans="1:8" x14ac:dyDescent="0.2">
      <c r="A499" t="s">
        <v>1508</v>
      </c>
      <c r="B499">
        <v>1</v>
      </c>
      <c r="C499" t="s">
        <v>1507</v>
      </c>
      <c r="D499" t="b">
        <v>1</v>
      </c>
      <c r="E499" s="26" t="e">
        <f>VLOOKUP(A499,'C3.TranSyT-No_compounds_filter'!A:C,2,FALSE)</f>
        <v>#N/A</v>
      </c>
      <c r="F499" s="26" t="e">
        <f>VLOOKUP(A499,'C2.TranSyT - with_filter'!A:C,3,FALSE)</f>
        <v>#N/A</v>
      </c>
      <c r="G499" t="s">
        <v>3452</v>
      </c>
      <c r="H499" t="s">
        <v>3638</v>
      </c>
    </row>
    <row r="500" spans="1:8" x14ac:dyDescent="0.2">
      <c r="A500" t="s">
        <v>1509</v>
      </c>
      <c r="B500">
        <v>1</v>
      </c>
      <c r="C500" t="s">
        <v>1507</v>
      </c>
      <c r="D500" t="b">
        <v>1</v>
      </c>
      <c r="E500" s="26" t="e">
        <f>VLOOKUP(A500,'C3.TranSyT-No_compounds_filter'!A:C,2,FALSE)</f>
        <v>#N/A</v>
      </c>
      <c r="F500" s="26" t="e">
        <f>VLOOKUP(A500,'C2.TranSyT - with_filter'!A:C,3,FALSE)</f>
        <v>#N/A</v>
      </c>
      <c r="G500" t="s">
        <v>3452</v>
      </c>
      <c r="H500" t="s">
        <v>3638</v>
      </c>
    </row>
    <row r="501" spans="1:8" x14ac:dyDescent="0.2">
      <c r="A501" t="s">
        <v>1510</v>
      </c>
      <c r="B501">
        <v>1</v>
      </c>
      <c r="C501" t="s">
        <v>1507</v>
      </c>
      <c r="D501" t="b">
        <v>1</v>
      </c>
      <c r="E501" s="26" t="e">
        <f>VLOOKUP(A501,'C3.TranSyT-No_compounds_filter'!A:C,2,FALSE)</f>
        <v>#N/A</v>
      </c>
      <c r="F501" s="26" t="e">
        <f>VLOOKUP(A501,'C2.TranSyT - with_filter'!A:C,3,FALSE)</f>
        <v>#N/A</v>
      </c>
      <c r="G501" t="s">
        <v>3436</v>
      </c>
      <c r="H501" t="s">
        <v>3623</v>
      </c>
    </row>
    <row r="502" spans="1:8" x14ac:dyDescent="0.2">
      <c r="A502" t="s">
        <v>179</v>
      </c>
      <c r="B502">
        <v>1</v>
      </c>
      <c r="C502" t="s">
        <v>1511</v>
      </c>
      <c r="D502" t="b">
        <v>1</v>
      </c>
      <c r="E502" s="26">
        <f>VLOOKUP(A502,'C3.TranSyT-No_compounds_filter'!A:C,2,FALSE)</f>
        <v>13</v>
      </c>
      <c r="F502" s="26">
        <f>VLOOKUP(A502,'C2.TranSyT - with_filter'!A:C,3,FALSE)</f>
        <v>13</v>
      </c>
    </row>
    <row r="503" spans="1:8" x14ac:dyDescent="0.2">
      <c r="A503" t="s">
        <v>1512</v>
      </c>
      <c r="B503">
        <v>1</v>
      </c>
      <c r="C503" t="s">
        <v>1513</v>
      </c>
      <c r="D503" t="b">
        <v>0</v>
      </c>
      <c r="E503" s="26" t="e">
        <f>VLOOKUP(A503,'C3.TranSyT-No_compounds_filter'!A:C,2,FALSE)</f>
        <v>#N/A</v>
      </c>
      <c r="F503" s="26" t="e">
        <f>VLOOKUP(A503,'C2.TranSyT - with_filter'!A:C,3,FALSE)</f>
        <v>#N/A</v>
      </c>
    </row>
    <row r="504" spans="1:8" x14ac:dyDescent="0.2">
      <c r="A504" t="s">
        <v>1514</v>
      </c>
      <c r="B504">
        <v>1</v>
      </c>
      <c r="C504" t="s">
        <v>1515</v>
      </c>
      <c r="D504" t="b">
        <v>0</v>
      </c>
      <c r="E504" s="26" t="e">
        <f>VLOOKUP(A504,'C3.TranSyT-No_compounds_filter'!A:C,2,FALSE)</f>
        <v>#N/A</v>
      </c>
      <c r="F504" s="26" t="e">
        <f>VLOOKUP(A504,'C2.TranSyT - with_filter'!A:C,3,FALSE)</f>
        <v>#N/A</v>
      </c>
    </row>
    <row r="505" spans="1:8" x14ac:dyDescent="0.2">
      <c r="A505" t="s">
        <v>44</v>
      </c>
      <c r="B505">
        <v>1</v>
      </c>
      <c r="C505" t="s">
        <v>1516</v>
      </c>
      <c r="D505" t="b">
        <v>1</v>
      </c>
      <c r="E505" s="26">
        <f>VLOOKUP(A505,'C3.TranSyT-No_compounds_filter'!A:C,2,FALSE)</f>
        <v>7</v>
      </c>
      <c r="F505" s="26">
        <f>VLOOKUP(A505,'C2.TranSyT - with_filter'!A:C,3,FALSE)</f>
        <v>4</v>
      </c>
    </row>
    <row r="506" spans="1:8" x14ac:dyDescent="0.2">
      <c r="A506" t="s">
        <v>533</v>
      </c>
      <c r="B506">
        <v>1</v>
      </c>
      <c r="C506" t="s">
        <v>1517</v>
      </c>
      <c r="D506" t="b">
        <v>1</v>
      </c>
      <c r="E506" s="26">
        <f>VLOOKUP(A506,'C3.TranSyT-No_compounds_filter'!A:C,2,FALSE)</f>
        <v>3</v>
      </c>
      <c r="F506" s="26">
        <f>VLOOKUP(A506,'C2.TranSyT - with_filter'!A:C,3,FALSE)</f>
        <v>3</v>
      </c>
    </row>
    <row r="507" spans="1:8" x14ac:dyDescent="0.2">
      <c r="A507" t="s">
        <v>1518</v>
      </c>
      <c r="B507">
        <v>1</v>
      </c>
      <c r="C507" t="s">
        <v>1519</v>
      </c>
      <c r="D507" t="b">
        <v>0</v>
      </c>
      <c r="E507" s="26" t="e">
        <f>VLOOKUP(A507,'C3.TranSyT-No_compounds_filter'!A:C,2,FALSE)</f>
        <v>#N/A</v>
      </c>
      <c r="F507" s="26" t="e">
        <f>VLOOKUP(A507,'C2.TranSyT - with_filter'!A:C,3,FALSE)</f>
        <v>#N/A</v>
      </c>
    </row>
    <row r="508" spans="1:8" x14ac:dyDescent="0.2">
      <c r="A508" t="s">
        <v>391</v>
      </c>
      <c r="B508">
        <v>1</v>
      </c>
      <c r="C508" t="s">
        <v>1520</v>
      </c>
      <c r="D508" t="b">
        <v>1</v>
      </c>
      <c r="E508" s="26">
        <f>VLOOKUP(A508,'C3.TranSyT-No_compounds_filter'!A:C,2,FALSE)</f>
        <v>4</v>
      </c>
      <c r="F508" s="26">
        <f>VLOOKUP(A508,'C2.TranSyT - with_filter'!A:C,3,FALSE)</f>
        <v>4</v>
      </c>
    </row>
    <row r="509" spans="1:8" x14ac:dyDescent="0.2">
      <c r="A509" t="s">
        <v>390</v>
      </c>
      <c r="B509">
        <v>1</v>
      </c>
      <c r="C509" t="s">
        <v>1520</v>
      </c>
      <c r="D509" t="b">
        <v>1</v>
      </c>
      <c r="E509" s="26">
        <f>VLOOKUP(A509,'C3.TranSyT-No_compounds_filter'!A:C,2,FALSE)</f>
        <v>4</v>
      </c>
      <c r="F509" s="26">
        <f>VLOOKUP(A509,'C2.TranSyT - with_filter'!A:C,3,FALSE)</f>
        <v>4</v>
      </c>
    </row>
    <row r="510" spans="1:8" x14ac:dyDescent="0.2">
      <c r="A510" t="s">
        <v>389</v>
      </c>
      <c r="B510">
        <v>1</v>
      </c>
      <c r="C510" t="s">
        <v>1520</v>
      </c>
      <c r="D510" t="b">
        <v>1</v>
      </c>
      <c r="E510" s="26">
        <f>VLOOKUP(A510,'C3.TranSyT-No_compounds_filter'!A:C,2,FALSE)</f>
        <v>4</v>
      </c>
      <c r="F510" s="26">
        <f>VLOOKUP(A510,'C2.TranSyT - with_filter'!A:C,3,FALSE)</f>
        <v>4</v>
      </c>
    </row>
    <row r="511" spans="1:8" x14ac:dyDescent="0.2">
      <c r="A511" t="s">
        <v>596</v>
      </c>
      <c r="B511">
        <v>1</v>
      </c>
      <c r="C511" t="s">
        <v>1521</v>
      </c>
      <c r="D511" t="b">
        <v>1</v>
      </c>
      <c r="E511" s="26">
        <f>VLOOKUP(A511,'C3.TranSyT-No_compounds_filter'!A:C,2,FALSE)</f>
        <v>2</v>
      </c>
      <c r="F511" s="26">
        <f>VLOOKUP(A511,'C2.TranSyT - with_filter'!A:C,3,FALSE)</f>
        <v>2</v>
      </c>
    </row>
    <row r="512" spans="1:8" x14ac:dyDescent="0.2">
      <c r="A512" t="s">
        <v>597</v>
      </c>
      <c r="B512">
        <v>1</v>
      </c>
      <c r="C512" t="s">
        <v>1522</v>
      </c>
      <c r="D512" t="b">
        <v>1</v>
      </c>
      <c r="E512" s="26">
        <f>VLOOKUP(A512,'C3.TranSyT-No_compounds_filter'!A:C,2,FALSE)</f>
        <v>3</v>
      </c>
      <c r="F512" s="26">
        <f>VLOOKUP(A512,'C2.TranSyT - with_filter'!A:C,3,FALSE)</f>
        <v>2</v>
      </c>
    </row>
    <row r="513" spans="1:8" x14ac:dyDescent="0.2">
      <c r="A513" t="s">
        <v>249</v>
      </c>
      <c r="B513">
        <v>1</v>
      </c>
      <c r="C513" t="s">
        <v>1523</v>
      </c>
      <c r="D513" t="b">
        <v>1</v>
      </c>
      <c r="E513" s="26">
        <f>VLOOKUP(A513,'C3.TranSyT-No_compounds_filter'!A:C,2,FALSE)</f>
        <v>1</v>
      </c>
      <c r="F513" s="26">
        <f>VLOOKUP(A513,'C2.TranSyT - with_filter'!A:C,3,FALSE)</f>
        <v>1</v>
      </c>
    </row>
    <row r="514" spans="1:8" x14ac:dyDescent="0.2">
      <c r="A514" t="s">
        <v>1524</v>
      </c>
      <c r="B514">
        <v>1</v>
      </c>
      <c r="C514" t="s">
        <v>1525</v>
      </c>
      <c r="D514" t="b">
        <v>1</v>
      </c>
      <c r="E514" s="26">
        <f>VLOOKUP(A514,'C3.TranSyT-No_compounds_filter'!A:C,2,FALSE)</f>
        <v>7</v>
      </c>
      <c r="F514" s="26" t="e">
        <f>VLOOKUP(A514,'C2.TranSyT - with_filter'!A:C,3,FALSE)</f>
        <v>#N/A</v>
      </c>
      <c r="G514" t="s">
        <v>3627</v>
      </c>
      <c r="H514" t="s">
        <v>3625</v>
      </c>
    </row>
    <row r="515" spans="1:8" x14ac:dyDescent="0.2">
      <c r="A515" t="s">
        <v>254</v>
      </c>
      <c r="B515">
        <v>1</v>
      </c>
      <c r="C515" t="s">
        <v>1526</v>
      </c>
      <c r="D515" t="b">
        <v>1</v>
      </c>
      <c r="E515" s="26">
        <f>VLOOKUP(A515,'C3.TranSyT-No_compounds_filter'!A:C,2,FALSE)</f>
        <v>2</v>
      </c>
      <c r="F515" s="26">
        <f>VLOOKUP(A515,'C2.TranSyT - with_filter'!A:C,3,FALSE)</f>
        <v>2</v>
      </c>
    </row>
    <row r="516" spans="1:8" x14ac:dyDescent="0.2">
      <c r="A516" t="s">
        <v>230</v>
      </c>
      <c r="B516">
        <v>1</v>
      </c>
      <c r="C516" t="s">
        <v>1527</v>
      </c>
      <c r="D516" t="b">
        <v>1</v>
      </c>
      <c r="E516" s="26">
        <f>VLOOKUP(A516,'C3.TranSyT-No_compounds_filter'!A:C,2,FALSE)</f>
        <v>4</v>
      </c>
      <c r="F516" s="26">
        <f>VLOOKUP(A516,'C2.TranSyT - with_filter'!A:C,3,FALSE)</f>
        <v>4</v>
      </c>
    </row>
    <row r="517" spans="1:8" x14ac:dyDescent="0.2">
      <c r="A517" t="s">
        <v>649</v>
      </c>
      <c r="B517">
        <v>1</v>
      </c>
      <c r="C517" t="s">
        <v>1528</v>
      </c>
      <c r="D517" t="b">
        <v>1</v>
      </c>
      <c r="E517" s="26">
        <f>VLOOKUP(A517,'C3.TranSyT-No_compounds_filter'!A:C,2,FALSE)</f>
        <v>5</v>
      </c>
      <c r="F517" s="26">
        <f>VLOOKUP(A517,'C2.TranSyT - with_filter'!A:C,3,FALSE)</f>
        <v>5</v>
      </c>
    </row>
    <row r="518" spans="1:8" x14ac:dyDescent="0.2">
      <c r="A518" t="s">
        <v>650</v>
      </c>
      <c r="B518">
        <v>1</v>
      </c>
      <c r="C518" t="s">
        <v>1528</v>
      </c>
      <c r="D518" t="b">
        <v>1</v>
      </c>
      <c r="E518" s="26">
        <f>VLOOKUP(A518,'C3.TranSyT-No_compounds_filter'!A:C,2,FALSE)</f>
        <v>5</v>
      </c>
      <c r="F518" s="26">
        <f>VLOOKUP(A518,'C2.TranSyT - with_filter'!A:C,3,FALSE)</f>
        <v>5</v>
      </c>
    </row>
    <row r="519" spans="1:8" x14ac:dyDescent="0.2">
      <c r="A519" t="s">
        <v>648</v>
      </c>
      <c r="B519">
        <v>1</v>
      </c>
      <c r="C519" t="s">
        <v>1528</v>
      </c>
      <c r="D519" t="b">
        <v>1</v>
      </c>
      <c r="E519" s="26">
        <f>VLOOKUP(A519,'C3.TranSyT-No_compounds_filter'!A:C,2,FALSE)</f>
        <v>5</v>
      </c>
      <c r="F519" s="26">
        <f>VLOOKUP(A519,'C2.TranSyT - with_filter'!A:C,3,FALSE)</f>
        <v>5</v>
      </c>
    </row>
    <row r="520" spans="1:8" x14ac:dyDescent="0.2">
      <c r="A520" t="s">
        <v>651</v>
      </c>
      <c r="B520">
        <v>1</v>
      </c>
      <c r="C520" t="s">
        <v>1528</v>
      </c>
      <c r="D520" t="b">
        <v>1</v>
      </c>
      <c r="E520" s="26">
        <f>VLOOKUP(A520,'C3.TranSyT-No_compounds_filter'!A:C,2,FALSE)</f>
        <v>5</v>
      </c>
      <c r="F520" s="26">
        <f>VLOOKUP(A520,'C2.TranSyT - with_filter'!A:C,3,FALSE)</f>
        <v>5</v>
      </c>
    </row>
    <row r="521" spans="1:8" x14ac:dyDescent="0.2">
      <c r="A521" t="s">
        <v>646</v>
      </c>
      <c r="B521">
        <v>1</v>
      </c>
      <c r="C521" t="s">
        <v>1529</v>
      </c>
      <c r="D521" t="b">
        <v>1</v>
      </c>
      <c r="E521" s="26">
        <f>VLOOKUP(A521,'C3.TranSyT-No_compounds_filter'!A:C,2,FALSE)</f>
        <v>2</v>
      </c>
      <c r="F521" s="26">
        <f>VLOOKUP(A521,'C2.TranSyT - with_filter'!A:C,3,FALSE)</f>
        <v>2</v>
      </c>
    </row>
    <row r="522" spans="1:8" x14ac:dyDescent="0.2">
      <c r="A522" t="s">
        <v>1530</v>
      </c>
      <c r="B522">
        <v>1</v>
      </c>
      <c r="C522" t="s">
        <v>1531</v>
      </c>
      <c r="D522" t="b">
        <v>0</v>
      </c>
      <c r="E522" s="26" t="e">
        <f>VLOOKUP(A522,'C3.TranSyT-No_compounds_filter'!A:C,2,FALSE)</f>
        <v>#N/A</v>
      </c>
      <c r="F522" s="26" t="e">
        <f>VLOOKUP(A522,'C2.TranSyT - with_filter'!A:C,3,FALSE)</f>
        <v>#N/A</v>
      </c>
    </row>
    <row r="523" spans="1:8" x14ac:dyDescent="0.2">
      <c r="A523" t="s">
        <v>1532</v>
      </c>
      <c r="B523">
        <v>1</v>
      </c>
      <c r="C523" t="s">
        <v>1533</v>
      </c>
      <c r="D523" t="b">
        <v>0</v>
      </c>
      <c r="E523" s="26" t="e">
        <f>VLOOKUP(A523,'C3.TranSyT-No_compounds_filter'!A:C,2,FALSE)</f>
        <v>#N/A</v>
      </c>
      <c r="F523" s="26" t="e">
        <f>VLOOKUP(A523,'C2.TranSyT - with_filter'!A:C,3,FALSE)</f>
        <v>#N/A</v>
      </c>
    </row>
    <row r="524" spans="1:8" x14ac:dyDescent="0.2">
      <c r="A524" t="s">
        <v>511</v>
      </c>
      <c r="B524">
        <v>1</v>
      </c>
      <c r="C524" t="s">
        <v>1534</v>
      </c>
      <c r="D524" t="b">
        <v>1</v>
      </c>
      <c r="E524" s="26">
        <f>VLOOKUP(A524,'C3.TranSyT-No_compounds_filter'!A:C,2,FALSE)</f>
        <v>384</v>
      </c>
      <c r="F524" s="26">
        <f>VLOOKUP(A524,'C2.TranSyT - with_filter'!A:C,3,FALSE)</f>
        <v>8</v>
      </c>
    </row>
    <row r="525" spans="1:8" x14ac:dyDescent="0.2">
      <c r="A525" t="s">
        <v>510</v>
      </c>
      <c r="B525">
        <v>1</v>
      </c>
      <c r="C525" t="s">
        <v>1534</v>
      </c>
      <c r="D525" t="b">
        <v>1</v>
      </c>
      <c r="E525" s="26">
        <f>VLOOKUP(A525,'C3.TranSyT-No_compounds_filter'!A:C,2,FALSE)</f>
        <v>399</v>
      </c>
      <c r="F525" s="26">
        <f>VLOOKUP(A525,'C2.TranSyT - with_filter'!A:C,3,FALSE)</f>
        <v>20</v>
      </c>
    </row>
    <row r="526" spans="1:8" x14ac:dyDescent="0.2">
      <c r="A526" t="s">
        <v>494</v>
      </c>
      <c r="B526">
        <v>1</v>
      </c>
      <c r="C526" t="s">
        <v>1535</v>
      </c>
      <c r="D526" t="b">
        <v>1</v>
      </c>
      <c r="E526" s="26">
        <f>VLOOKUP(A526,'C3.TranSyT-No_compounds_filter'!A:C,2,FALSE)</f>
        <v>6</v>
      </c>
      <c r="F526" s="26">
        <f>VLOOKUP(A526,'C2.TranSyT - with_filter'!A:C,3,FALSE)</f>
        <v>6</v>
      </c>
    </row>
    <row r="527" spans="1:8" x14ac:dyDescent="0.2">
      <c r="A527" t="s">
        <v>339</v>
      </c>
      <c r="B527">
        <v>1</v>
      </c>
      <c r="C527" t="s">
        <v>1536</v>
      </c>
      <c r="D527" t="b">
        <v>1</v>
      </c>
      <c r="E527" s="26">
        <f>VLOOKUP(A527,'C3.TranSyT-No_compounds_filter'!A:C,2,FALSE)</f>
        <v>6</v>
      </c>
      <c r="F527" s="26">
        <f>VLOOKUP(A527,'C2.TranSyT - with_filter'!A:C,3,FALSE)</f>
        <v>6</v>
      </c>
    </row>
    <row r="528" spans="1:8" x14ac:dyDescent="0.2">
      <c r="A528" t="s">
        <v>338</v>
      </c>
      <c r="B528">
        <v>1</v>
      </c>
      <c r="C528" t="s">
        <v>1536</v>
      </c>
      <c r="D528" t="b">
        <v>1</v>
      </c>
      <c r="E528" s="26">
        <f>VLOOKUP(A528,'C3.TranSyT-No_compounds_filter'!A:C,2,FALSE)</f>
        <v>6</v>
      </c>
      <c r="F528" s="26">
        <f>VLOOKUP(A528,'C2.TranSyT - with_filter'!A:C,3,FALSE)</f>
        <v>6</v>
      </c>
    </row>
    <row r="529" spans="1:8" x14ac:dyDescent="0.2">
      <c r="A529" t="s">
        <v>340</v>
      </c>
      <c r="B529">
        <v>1</v>
      </c>
      <c r="C529" t="s">
        <v>1536</v>
      </c>
      <c r="D529" t="b">
        <v>1</v>
      </c>
      <c r="E529" s="26">
        <f>VLOOKUP(A529,'C3.TranSyT-No_compounds_filter'!A:C,2,FALSE)</f>
        <v>6</v>
      </c>
      <c r="F529" s="26">
        <f>VLOOKUP(A529,'C2.TranSyT - with_filter'!A:C,3,FALSE)</f>
        <v>6</v>
      </c>
    </row>
    <row r="530" spans="1:8" x14ac:dyDescent="0.2">
      <c r="A530" t="s">
        <v>337</v>
      </c>
      <c r="B530">
        <v>1</v>
      </c>
      <c r="C530" t="s">
        <v>1536</v>
      </c>
      <c r="D530" t="b">
        <v>1</v>
      </c>
      <c r="E530" s="26">
        <f>VLOOKUP(A530,'C3.TranSyT-No_compounds_filter'!A:C,2,FALSE)</f>
        <v>6</v>
      </c>
      <c r="F530" s="26">
        <f>VLOOKUP(A530,'C2.TranSyT - with_filter'!A:C,3,FALSE)</f>
        <v>6</v>
      </c>
    </row>
    <row r="531" spans="1:8" x14ac:dyDescent="0.2">
      <c r="A531" t="s">
        <v>325</v>
      </c>
      <c r="B531">
        <v>1</v>
      </c>
      <c r="C531" t="s">
        <v>1537</v>
      </c>
      <c r="D531" t="b">
        <v>1</v>
      </c>
      <c r="E531" s="26">
        <f>VLOOKUP(A531,'C3.TranSyT-No_compounds_filter'!A:C,2,FALSE)</f>
        <v>6</v>
      </c>
      <c r="F531" s="26">
        <f>VLOOKUP(A531,'C2.TranSyT - with_filter'!A:C,3,FALSE)</f>
        <v>6</v>
      </c>
    </row>
    <row r="532" spans="1:8" x14ac:dyDescent="0.2">
      <c r="A532" t="s">
        <v>328</v>
      </c>
      <c r="B532">
        <v>1</v>
      </c>
      <c r="C532" t="s">
        <v>1537</v>
      </c>
      <c r="D532" t="b">
        <v>1</v>
      </c>
      <c r="E532" s="26">
        <f>VLOOKUP(A532,'C3.TranSyT-No_compounds_filter'!A:C,2,FALSE)</f>
        <v>6</v>
      </c>
      <c r="F532" s="26">
        <f>VLOOKUP(A532,'C2.TranSyT - with_filter'!A:C,3,FALSE)</f>
        <v>6</v>
      </c>
    </row>
    <row r="533" spans="1:8" x14ac:dyDescent="0.2">
      <c r="A533" t="s">
        <v>327</v>
      </c>
      <c r="B533">
        <v>1</v>
      </c>
      <c r="C533" t="s">
        <v>1537</v>
      </c>
      <c r="D533" t="b">
        <v>1</v>
      </c>
      <c r="E533" s="26">
        <f>VLOOKUP(A533,'C3.TranSyT-No_compounds_filter'!A:C,2,FALSE)</f>
        <v>6</v>
      </c>
      <c r="F533" s="26">
        <f>VLOOKUP(A533,'C2.TranSyT - with_filter'!A:C,3,FALSE)</f>
        <v>6</v>
      </c>
    </row>
    <row r="534" spans="1:8" x14ac:dyDescent="0.2">
      <c r="A534" t="s">
        <v>329</v>
      </c>
      <c r="B534">
        <v>1</v>
      </c>
      <c r="C534" t="s">
        <v>1537</v>
      </c>
      <c r="D534" t="b">
        <v>1</v>
      </c>
      <c r="E534" s="26">
        <f>VLOOKUP(A534,'C3.TranSyT-No_compounds_filter'!A:C,2,FALSE)</f>
        <v>6</v>
      </c>
      <c r="F534" s="26">
        <f>VLOOKUP(A534,'C2.TranSyT - with_filter'!A:C,3,FALSE)</f>
        <v>6</v>
      </c>
    </row>
    <row r="535" spans="1:8" x14ac:dyDescent="0.2">
      <c r="A535" t="s">
        <v>326</v>
      </c>
      <c r="B535">
        <v>1</v>
      </c>
      <c r="C535" t="s">
        <v>1537</v>
      </c>
      <c r="D535" t="b">
        <v>1</v>
      </c>
      <c r="E535" s="26">
        <f>VLOOKUP(A535,'C3.TranSyT-No_compounds_filter'!A:C,2,FALSE)</f>
        <v>6</v>
      </c>
      <c r="F535" s="26">
        <f>VLOOKUP(A535,'C2.TranSyT - with_filter'!A:C,3,FALSE)</f>
        <v>6</v>
      </c>
    </row>
    <row r="536" spans="1:8" x14ac:dyDescent="0.2">
      <c r="A536" t="s">
        <v>1538</v>
      </c>
      <c r="B536">
        <v>1</v>
      </c>
      <c r="C536" t="s">
        <v>1539</v>
      </c>
      <c r="D536" t="b">
        <v>0</v>
      </c>
      <c r="E536" s="26" t="e">
        <f>VLOOKUP(A536,'C3.TranSyT-No_compounds_filter'!A:C,2,FALSE)</f>
        <v>#N/A</v>
      </c>
      <c r="F536" s="26" t="e">
        <f>VLOOKUP(A536,'C2.TranSyT - with_filter'!A:C,3,FALSE)</f>
        <v>#N/A</v>
      </c>
    </row>
    <row r="537" spans="1:8" x14ac:dyDescent="0.2">
      <c r="A537" t="s">
        <v>1540</v>
      </c>
      <c r="B537">
        <v>1</v>
      </c>
      <c r="C537" t="s">
        <v>1541</v>
      </c>
      <c r="D537" t="b">
        <v>0</v>
      </c>
      <c r="E537" s="26" t="e">
        <f>VLOOKUP(A537,'C3.TranSyT-No_compounds_filter'!A:C,2,FALSE)</f>
        <v>#N/A</v>
      </c>
      <c r="F537" s="26" t="e">
        <f>VLOOKUP(A537,'C2.TranSyT - with_filter'!A:C,3,FALSE)</f>
        <v>#N/A</v>
      </c>
    </row>
    <row r="538" spans="1:8" x14ac:dyDescent="0.2">
      <c r="A538" t="s">
        <v>1542</v>
      </c>
      <c r="B538">
        <v>1</v>
      </c>
      <c r="C538" t="s">
        <v>1543</v>
      </c>
      <c r="D538" t="b">
        <v>0</v>
      </c>
      <c r="E538" s="26" t="e">
        <f>VLOOKUP(A538,'C3.TranSyT-No_compounds_filter'!A:C,2,FALSE)</f>
        <v>#N/A</v>
      </c>
      <c r="F538" s="26" t="e">
        <f>VLOOKUP(A538,'C2.TranSyT - with_filter'!A:C,3,FALSE)</f>
        <v>#N/A</v>
      </c>
    </row>
    <row r="539" spans="1:8" x14ac:dyDescent="0.2">
      <c r="A539" t="s">
        <v>1544</v>
      </c>
      <c r="B539">
        <v>1</v>
      </c>
      <c r="C539" t="s">
        <v>1545</v>
      </c>
      <c r="D539" t="b">
        <v>0</v>
      </c>
      <c r="E539" s="26" t="e">
        <f>VLOOKUP(A539,'C3.TranSyT-No_compounds_filter'!A:C,2,FALSE)</f>
        <v>#N/A</v>
      </c>
      <c r="F539" s="26" t="e">
        <f>VLOOKUP(A539,'C2.TranSyT - with_filter'!A:C,3,FALSE)</f>
        <v>#N/A</v>
      </c>
    </row>
    <row r="540" spans="1:8" x14ac:dyDescent="0.2">
      <c r="A540" t="s">
        <v>1546</v>
      </c>
      <c r="B540">
        <v>1</v>
      </c>
      <c r="C540" t="s">
        <v>1547</v>
      </c>
      <c r="D540" t="b">
        <v>0</v>
      </c>
      <c r="E540" s="26" t="e">
        <f>VLOOKUP(A540,'C3.TranSyT-No_compounds_filter'!A:C,2,FALSE)</f>
        <v>#N/A</v>
      </c>
      <c r="F540" s="26" t="e">
        <f>VLOOKUP(A540,'C2.TranSyT - with_filter'!A:C,3,FALSE)</f>
        <v>#N/A</v>
      </c>
    </row>
    <row r="541" spans="1:8" x14ac:dyDescent="0.2">
      <c r="A541" t="s">
        <v>323</v>
      </c>
      <c r="B541">
        <v>1</v>
      </c>
      <c r="C541" t="s">
        <v>1548</v>
      </c>
      <c r="D541" t="b">
        <v>1</v>
      </c>
      <c r="E541" s="26">
        <f>VLOOKUP(A541,'C3.TranSyT-No_compounds_filter'!A:C,2,FALSE)</f>
        <v>9</v>
      </c>
      <c r="F541" s="26">
        <f>VLOOKUP(A541,'C2.TranSyT - with_filter'!A:C,3,FALSE)</f>
        <v>7</v>
      </c>
    </row>
    <row r="542" spans="1:8" x14ac:dyDescent="0.2">
      <c r="A542" t="s">
        <v>324</v>
      </c>
      <c r="B542">
        <v>1</v>
      </c>
      <c r="C542" t="s">
        <v>1548</v>
      </c>
      <c r="D542" t="b">
        <v>1</v>
      </c>
      <c r="E542" s="26">
        <f>VLOOKUP(A542,'C3.TranSyT-No_compounds_filter'!A:C,2,FALSE)</f>
        <v>9</v>
      </c>
      <c r="F542" s="26">
        <f>VLOOKUP(A542,'C2.TranSyT - with_filter'!A:C,3,FALSE)</f>
        <v>7</v>
      </c>
    </row>
    <row r="543" spans="1:8" x14ac:dyDescent="0.2">
      <c r="A543" t="s">
        <v>322</v>
      </c>
      <c r="B543">
        <v>1</v>
      </c>
      <c r="C543" t="s">
        <v>1548</v>
      </c>
      <c r="D543" t="b">
        <v>1</v>
      </c>
      <c r="E543" s="26">
        <f>VLOOKUP(A543,'C3.TranSyT-No_compounds_filter'!A:C,2,FALSE)</f>
        <v>9</v>
      </c>
      <c r="F543" s="26">
        <f>VLOOKUP(A543,'C2.TranSyT - with_filter'!A:C,3,FALSE)</f>
        <v>7</v>
      </c>
    </row>
    <row r="544" spans="1:8" x14ac:dyDescent="0.2">
      <c r="A544" t="s">
        <v>1549</v>
      </c>
      <c r="B544">
        <v>1</v>
      </c>
      <c r="C544" t="s">
        <v>1548</v>
      </c>
      <c r="D544" t="b">
        <v>1</v>
      </c>
      <c r="E544" s="26" t="e">
        <f>VLOOKUP(A544,'C3.TranSyT-No_compounds_filter'!A:C,2,FALSE)</f>
        <v>#N/A</v>
      </c>
      <c r="F544" s="26" t="e">
        <f>VLOOKUP(A544,'C2.TranSyT - with_filter'!A:C,3,FALSE)</f>
        <v>#N/A</v>
      </c>
      <c r="G544" t="s">
        <v>3437</v>
      </c>
      <c r="H544" t="s">
        <v>3623</v>
      </c>
    </row>
    <row r="545" spans="1:6" x14ac:dyDescent="0.2">
      <c r="A545" t="s">
        <v>1550</v>
      </c>
      <c r="B545">
        <v>1</v>
      </c>
      <c r="C545" t="s">
        <v>1551</v>
      </c>
      <c r="D545" t="b">
        <v>1</v>
      </c>
      <c r="E545" s="26">
        <f>VLOOKUP(A545,'C3.TranSyT-No_compounds_filter'!A:C,2,FALSE)</f>
        <v>1</v>
      </c>
      <c r="F545" s="26">
        <f>VLOOKUP(A545,'C2.TranSyT - with_filter'!A:C,3,FALSE)</f>
        <v>1</v>
      </c>
    </row>
    <row r="546" spans="1:6" x14ac:dyDescent="0.2">
      <c r="A546" t="s">
        <v>1552</v>
      </c>
      <c r="B546">
        <v>1</v>
      </c>
      <c r="C546" t="s">
        <v>1553</v>
      </c>
      <c r="D546" t="b">
        <v>0</v>
      </c>
      <c r="E546" s="26" t="e">
        <f>VLOOKUP(A546,'C3.TranSyT-No_compounds_filter'!A:C,2,FALSE)</f>
        <v>#N/A</v>
      </c>
      <c r="F546" s="26" t="e">
        <f>VLOOKUP(A546,'C2.TranSyT - with_filter'!A:C,3,FALSE)</f>
        <v>#N/A</v>
      </c>
    </row>
    <row r="547" spans="1:6" x14ac:dyDescent="0.2">
      <c r="A547" t="s">
        <v>1554</v>
      </c>
      <c r="B547">
        <v>1</v>
      </c>
      <c r="C547" t="s">
        <v>1555</v>
      </c>
      <c r="D547" t="b">
        <v>0</v>
      </c>
      <c r="E547" s="26" t="e">
        <f>VLOOKUP(A547,'C3.TranSyT-No_compounds_filter'!A:C,2,FALSE)</f>
        <v>#N/A</v>
      </c>
      <c r="F547" s="26" t="e">
        <f>VLOOKUP(A547,'C2.TranSyT - with_filter'!A:C,3,FALSE)</f>
        <v>#N/A</v>
      </c>
    </row>
    <row r="548" spans="1:6" x14ac:dyDescent="0.2">
      <c r="A548" t="s">
        <v>131</v>
      </c>
      <c r="B548">
        <v>1</v>
      </c>
      <c r="C548" t="s">
        <v>1556</v>
      </c>
      <c r="D548" t="b">
        <v>1</v>
      </c>
      <c r="E548" s="26">
        <f>VLOOKUP(A548,'C3.TranSyT-No_compounds_filter'!A:C,2,FALSE)</f>
        <v>1</v>
      </c>
      <c r="F548" s="26">
        <f>VLOOKUP(A548,'C2.TranSyT - with_filter'!A:C,3,FALSE)</f>
        <v>1</v>
      </c>
    </row>
    <row r="549" spans="1:6" x14ac:dyDescent="0.2">
      <c r="A549" t="s">
        <v>1557</v>
      </c>
      <c r="B549">
        <v>1</v>
      </c>
      <c r="C549" t="s">
        <v>1558</v>
      </c>
      <c r="D549" t="b">
        <v>0</v>
      </c>
      <c r="E549" s="26" t="e">
        <f>VLOOKUP(A549,'C3.TranSyT-No_compounds_filter'!A:C,2,FALSE)</f>
        <v>#N/A</v>
      </c>
      <c r="F549" s="26" t="e">
        <f>VLOOKUP(A549,'C2.TranSyT - with_filter'!A:C,3,FALSE)</f>
        <v>#N/A</v>
      </c>
    </row>
    <row r="550" spans="1:6" x14ac:dyDescent="0.2">
      <c r="A550" t="s">
        <v>579</v>
      </c>
      <c r="B550">
        <v>1</v>
      </c>
      <c r="C550" t="s">
        <v>1559</v>
      </c>
      <c r="D550" t="b">
        <v>1</v>
      </c>
      <c r="E550" s="26">
        <f>VLOOKUP(A550,'C3.TranSyT-No_compounds_filter'!A:C,2,FALSE)</f>
        <v>19</v>
      </c>
      <c r="F550" s="26">
        <f>VLOOKUP(A550,'C2.TranSyT - with_filter'!A:C,3,FALSE)</f>
        <v>12</v>
      </c>
    </row>
    <row r="551" spans="1:6" x14ac:dyDescent="0.2">
      <c r="A551" t="s">
        <v>493</v>
      </c>
      <c r="B551">
        <v>1</v>
      </c>
      <c r="C551" t="s">
        <v>1560</v>
      </c>
      <c r="D551" t="b">
        <v>1</v>
      </c>
      <c r="E551" s="26">
        <f>VLOOKUP(A551,'C3.TranSyT-No_compounds_filter'!A:C,2,FALSE)</f>
        <v>7</v>
      </c>
      <c r="F551" s="26">
        <f>VLOOKUP(A551,'C2.TranSyT - with_filter'!A:C,3,FALSE)</f>
        <v>7</v>
      </c>
    </row>
    <row r="552" spans="1:6" x14ac:dyDescent="0.2">
      <c r="A552" t="s">
        <v>144</v>
      </c>
      <c r="B552">
        <v>1</v>
      </c>
      <c r="C552" t="s">
        <v>1561</v>
      </c>
      <c r="D552" t="b">
        <v>1</v>
      </c>
      <c r="E552" s="26">
        <f>VLOOKUP(A552,'C3.TranSyT-No_compounds_filter'!A:C,2,FALSE)</f>
        <v>1</v>
      </c>
      <c r="F552" s="26">
        <f>VLOOKUP(A552,'C2.TranSyT - with_filter'!A:C,3,FALSE)</f>
        <v>1</v>
      </c>
    </row>
    <row r="553" spans="1:6" x14ac:dyDescent="0.2">
      <c r="A553" t="s">
        <v>311</v>
      </c>
      <c r="B553">
        <v>1</v>
      </c>
      <c r="C553" t="s">
        <v>1562</v>
      </c>
      <c r="D553" t="b">
        <v>1</v>
      </c>
      <c r="E553" s="26">
        <f>VLOOKUP(A553,'C3.TranSyT-No_compounds_filter'!A:C,2,FALSE)</f>
        <v>6</v>
      </c>
      <c r="F553" s="26">
        <f>VLOOKUP(A553,'C2.TranSyT - with_filter'!A:C,3,FALSE)</f>
        <v>6</v>
      </c>
    </row>
    <row r="554" spans="1:6" x14ac:dyDescent="0.2">
      <c r="A554" t="s">
        <v>313</v>
      </c>
      <c r="B554">
        <v>1</v>
      </c>
      <c r="C554" t="s">
        <v>1562</v>
      </c>
      <c r="D554" t="b">
        <v>1</v>
      </c>
      <c r="E554" s="26">
        <f>VLOOKUP(A554,'C3.TranSyT-No_compounds_filter'!A:C,2,FALSE)</f>
        <v>6</v>
      </c>
      <c r="F554" s="26">
        <f>VLOOKUP(A554,'C2.TranSyT - with_filter'!A:C,3,FALSE)</f>
        <v>6</v>
      </c>
    </row>
    <row r="555" spans="1:6" x14ac:dyDescent="0.2">
      <c r="A555" t="s">
        <v>312</v>
      </c>
      <c r="B555">
        <v>1</v>
      </c>
      <c r="C555" t="s">
        <v>1562</v>
      </c>
      <c r="D555" t="b">
        <v>1</v>
      </c>
      <c r="E555" s="26">
        <f>VLOOKUP(A555,'C3.TranSyT-No_compounds_filter'!A:C,2,FALSE)</f>
        <v>6</v>
      </c>
      <c r="F555" s="26">
        <f>VLOOKUP(A555,'C2.TranSyT - with_filter'!A:C,3,FALSE)</f>
        <v>6</v>
      </c>
    </row>
    <row r="556" spans="1:6" x14ac:dyDescent="0.2">
      <c r="A556" t="s">
        <v>545</v>
      </c>
      <c r="B556">
        <v>1</v>
      </c>
      <c r="C556" t="s">
        <v>1563</v>
      </c>
      <c r="D556" t="b">
        <v>1</v>
      </c>
      <c r="E556" s="26">
        <f>VLOOKUP(A556,'C3.TranSyT-No_compounds_filter'!A:C,2,FALSE)</f>
        <v>5</v>
      </c>
      <c r="F556" s="26">
        <f>VLOOKUP(A556,'C2.TranSyT - with_filter'!A:C,3,FALSE)</f>
        <v>4</v>
      </c>
    </row>
    <row r="557" spans="1:6" x14ac:dyDescent="0.2">
      <c r="A557" t="s">
        <v>162</v>
      </c>
      <c r="B557">
        <v>1</v>
      </c>
      <c r="C557" t="s">
        <v>1564</v>
      </c>
      <c r="D557" t="b">
        <v>1</v>
      </c>
      <c r="E557" s="26">
        <f>VLOOKUP(A557,'C3.TranSyT-No_compounds_filter'!A:C,2,FALSE)</f>
        <v>9</v>
      </c>
      <c r="F557" s="26">
        <f>VLOOKUP(A557,'C2.TranSyT - with_filter'!A:C,3,FALSE)</f>
        <v>9</v>
      </c>
    </row>
    <row r="558" spans="1:6" x14ac:dyDescent="0.2">
      <c r="A558" t="s">
        <v>527</v>
      </c>
      <c r="B558">
        <v>1</v>
      </c>
      <c r="C558" t="s">
        <v>1565</v>
      </c>
      <c r="D558" t="b">
        <v>1</v>
      </c>
      <c r="E558" s="26">
        <f>VLOOKUP(A558,'C3.TranSyT-No_compounds_filter'!A:C,2,FALSE)</f>
        <v>4</v>
      </c>
      <c r="F558" s="26">
        <f>VLOOKUP(A558,'C2.TranSyT - with_filter'!A:C,3,FALSE)</f>
        <v>3</v>
      </c>
    </row>
    <row r="559" spans="1:6" x14ac:dyDescent="0.2">
      <c r="A559" t="s">
        <v>1566</v>
      </c>
      <c r="B559">
        <v>1</v>
      </c>
      <c r="C559" t="s">
        <v>1567</v>
      </c>
      <c r="D559" t="b">
        <v>0</v>
      </c>
      <c r="E559" s="26" t="e">
        <f>VLOOKUP(A559,'C3.TranSyT-No_compounds_filter'!A:C,2,FALSE)</f>
        <v>#N/A</v>
      </c>
      <c r="F559" s="26" t="e">
        <f>VLOOKUP(A559,'C2.TranSyT - with_filter'!A:C,3,FALSE)</f>
        <v>#N/A</v>
      </c>
    </row>
    <row r="560" spans="1:6" x14ac:dyDescent="0.2">
      <c r="A560" t="s">
        <v>90</v>
      </c>
      <c r="B560">
        <v>1</v>
      </c>
      <c r="C560" t="s">
        <v>1568</v>
      </c>
      <c r="D560" t="b">
        <v>1</v>
      </c>
      <c r="E560" s="26">
        <f>VLOOKUP(A560,'C3.TranSyT-No_compounds_filter'!A:C,2,FALSE)</f>
        <v>14</v>
      </c>
      <c r="F560" s="26">
        <f>VLOOKUP(A560,'C2.TranSyT - with_filter'!A:C,3,FALSE)</f>
        <v>4</v>
      </c>
    </row>
    <row r="561" spans="1:6" x14ac:dyDescent="0.2">
      <c r="A561" t="s">
        <v>88</v>
      </c>
      <c r="B561">
        <v>1</v>
      </c>
      <c r="C561" t="s">
        <v>1568</v>
      </c>
      <c r="D561" t="b">
        <v>1</v>
      </c>
      <c r="E561" s="26">
        <f>VLOOKUP(A561,'C3.TranSyT-No_compounds_filter'!A:C,2,FALSE)</f>
        <v>33</v>
      </c>
      <c r="F561" s="26">
        <f>VLOOKUP(A561,'C2.TranSyT - with_filter'!A:C,3,FALSE)</f>
        <v>6</v>
      </c>
    </row>
    <row r="562" spans="1:6" x14ac:dyDescent="0.2">
      <c r="A562" t="s">
        <v>1569</v>
      </c>
      <c r="B562">
        <v>1</v>
      </c>
      <c r="C562" t="s">
        <v>1570</v>
      </c>
      <c r="D562" t="b">
        <v>0</v>
      </c>
      <c r="E562" s="26" t="e">
        <f>VLOOKUP(A562,'C3.TranSyT-No_compounds_filter'!A:C,2,FALSE)</f>
        <v>#N/A</v>
      </c>
      <c r="F562" s="26" t="e">
        <f>VLOOKUP(A562,'C2.TranSyT - with_filter'!A:C,3,FALSE)</f>
        <v>#N/A</v>
      </c>
    </row>
    <row r="563" spans="1:6" x14ac:dyDescent="0.2">
      <c r="A563" t="s">
        <v>1571</v>
      </c>
      <c r="B563">
        <v>1</v>
      </c>
      <c r="C563" t="s">
        <v>1572</v>
      </c>
      <c r="D563" t="b">
        <v>0</v>
      </c>
      <c r="E563" s="26" t="e">
        <f>VLOOKUP(A563,'C3.TranSyT-No_compounds_filter'!A:C,2,FALSE)</f>
        <v>#N/A</v>
      </c>
      <c r="F563" s="26" t="e">
        <f>VLOOKUP(A563,'C2.TranSyT - with_filter'!A:C,3,FALSE)</f>
        <v>#N/A</v>
      </c>
    </row>
    <row r="564" spans="1:6" x14ac:dyDescent="0.2">
      <c r="A564" t="s">
        <v>1573</v>
      </c>
      <c r="B564">
        <v>1</v>
      </c>
      <c r="C564" t="s">
        <v>1572</v>
      </c>
      <c r="D564" t="b">
        <v>0</v>
      </c>
      <c r="E564" s="26" t="e">
        <f>VLOOKUP(A564,'C3.TranSyT-No_compounds_filter'!A:C,2,FALSE)</f>
        <v>#N/A</v>
      </c>
      <c r="F564" s="26" t="e">
        <f>VLOOKUP(A564,'C2.TranSyT - with_filter'!A:C,3,FALSE)</f>
        <v>#N/A</v>
      </c>
    </row>
    <row r="565" spans="1:6" x14ac:dyDescent="0.2">
      <c r="A565" t="s">
        <v>1574</v>
      </c>
      <c r="B565">
        <v>1</v>
      </c>
      <c r="C565" t="s">
        <v>1575</v>
      </c>
      <c r="D565" t="b">
        <v>0</v>
      </c>
      <c r="E565" s="26" t="e">
        <f>VLOOKUP(A565,'C3.TranSyT-No_compounds_filter'!A:C,2,FALSE)</f>
        <v>#N/A</v>
      </c>
      <c r="F565" s="26" t="e">
        <f>VLOOKUP(A565,'C2.TranSyT - with_filter'!A:C,3,FALSE)</f>
        <v>#N/A</v>
      </c>
    </row>
    <row r="566" spans="1:6" x14ac:dyDescent="0.2">
      <c r="A566" t="s">
        <v>1576</v>
      </c>
      <c r="B566">
        <v>1</v>
      </c>
      <c r="C566" t="s">
        <v>1577</v>
      </c>
      <c r="D566" t="b">
        <v>0</v>
      </c>
      <c r="E566" s="26" t="e">
        <f>VLOOKUP(A566,'C3.TranSyT-No_compounds_filter'!A:C,2,FALSE)</f>
        <v>#N/A</v>
      </c>
      <c r="F566" s="26" t="e">
        <f>VLOOKUP(A566,'C2.TranSyT - with_filter'!A:C,3,FALSE)</f>
        <v>#N/A</v>
      </c>
    </row>
    <row r="567" spans="1:6" x14ac:dyDescent="0.2">
      <c r="A567" t="s">
        <v>429</v>
      </c>
      <c r="B567">
        <v>1</v>
      </c>
      <c r="C567" t="s">
        <v>1578</v>
      </c>
      <c r="D567" t="b">
        <v>0</v>
      </c>
      <c r="E567" s="26">
        <f>VLOOKUP(A567,'C3.TranSyT-No_compounds_filter'!A:C,2,FALSE)</f>
        <v>15</v>
      </c>
      <c r="F567" s="26">
        <f>VLOOKUP(A567,'C2.TranSyT - with_filter'!A:C,3,FALSE)</f>
        <v>5</v>
      </c>
    </row>
    <row r="568" spans="1:6" x14ac:dyDescent="0.2">
      <c r="A568" t="s">
        <v>434</v>
      </c>
      <c r="B568">
        <v>1</v>
      </c>
      <c r="C568" t="s">
        <v>1578</v>
      </c>
      <c r="D568" t="b">
        <v>0</v>
      </c>
      <c r="E568" s="26">
        <f>VLOOKUP(A568,'C3.TranSyT-No_compounds_filter'!A:C,2,FALSE)</f>
        <v>15</v>
      </c>
      <c r="F568" s="26">
        <f>VLOOKUP(A568,'C2.TranSyT - with_filter'!A:C,3,FALSE)</f>
        <v>5</v>
      </c>
    </row>
    <row r="569" spans="1:6" x14ac:dyDescent="0.2">
      <c r="A569" t="s">
        <v>438</v>
      </c>
      <c r="B569">
        <v>1</v>
      </c>
      <c r="C569" t="s">
        <v>1578</v>
      </c>
      <c r="D569" t="b">
        <v>0</v>
      </c>
      <c r="E569" s="26">
        <f>VLOOKUP(A569,'C3.TranSyT-No_compounds_filter'!A:C,2,FALSE)</f>
        <v>15</v>
      </c>
      <c r="F569" s="26">
        <f>VLOOKUP(A569,'C2.TranSyT - with_filter'!A:C,3,FALSE)</f>
        <v>5</v>
      </c>
    </row>
    <row r="570" spans="1:6" x14ac:dyDescent="0.2">
      <c r="A570" t="s">
        <v>436</v>
      </c>
      <c r="B570">
        <v>1</v>
      </c>
      <c r="C570" t="s">
        <v>1578</v>
      </c>
      <c r="D570" t="b">
        <v>0</v>
      </c>
      <c r="E570" s="26">
        <f>VLOOKUP(A570,'C3.TranSyT-No_compounds_filter'!A:C,2,FALSE)</f>
        <v>15</v>
      </c>
      <c r="F570" s="26">
        <f>VLOOKUP(A570,'C2.TranSyT - with_filter'!A:C,3,FALSE)</f>
        <v>5</v>
      </c>
    </row>
    <row r="571" spans="1:6" x14ac:dyDescent="0.2">
      <c r="A571" t="s">
        <v>431</v>
      </c>
      <c r="B571">
        <v>1</v>
      </c>
      <c r="C571" t="s">
        <v>1578</v>
      </c>
      <c r="D571" t="b">
        <v>0</v>
      </c>
      <c r="E571" s="26">
        <f>VLOOKUP(A571,'C3.TranSyT-No_compounds_filter'!A:C,2,FALSE)</f>
        <v>15</v>
      </c>
      <c r="F571" s="26">
        <f>VLOOKUP(A571,'C2.TranSyT - with_filter'!A:C,3,FALSE)</f>
        <v>5</v>
      </c>
    </row>
    <row r="572" spans="1:6" x14ac:dyDescent="0.2">
      <c r="A572" t="s">
        <v>432</v>
      </c>
      <c r="B572">
        <v>1</v>
      </c>
      <c r="C572" t="s">
        <v>1578</v>
      </c>
      <c r="D572" t="b">
        <v>0</v>
      </c>
      <c r="E572" s="26">
        <f>VLOOKUP(A572,'C3.TranSyT-No_compounds_filter'!A:C,2,FALSE)</f>
        <v>15</v>
      </c>
      <c r="F572" s="26">
        <f>VLOOKUP(A572,'C2.TranSyT - with_filter'!A:C,3,FALSE)</f>
        <v>5</v>
      </c>
    </row>
    <row r="573" spans="1:6" x14ac:dyDescent="0.2">
      <c r="A573" t="s">
        <v>437</v>
      </c>
      <c r="B573">
        <v>1</v>
      </c>
      <c r="C573" t="s">
        <v>1578</v>
      </c>
      <c r="D573" t="b">
        <v>0</v>
      </c>
      <c r="E573" s="26">
        <f>VLOOKUP(A573,'C3.TranSyT-No_compounds_filter'!A:C,2,FALSE)</f>
        <v>15</v>
      </c>
      <c r="F573" s="26">
        <f>VLOOKUP(A573,'C2.TranSyT - with_filter'!A:C,3,FALSE)</f>
        <v>5</v>
      </c>
    </row>
    <row r="574" spans="1:6" x14ac:dyDescent="0.2">
      <c r="A574" t="s">
        <v>1579</v>
      </c>
      <c r="B574">
        <v>1</v>
      </c>
      <c r="C574" t="s">
        <v>1578</v>
      </c>
      <c r="D574" t="b">
        <v>0</v>
      </c>
      <c r="E574" s="26" t="e">
        <f>VLOOKUP(A574,'C3.TranSyT-No_compounds_filter'!A:C,2,FALSE)</f>
        <v>#N/A</v>
      </c>
      <c r="F574" s="26" t="e">
        <f>VLOOKUP(A574,'C2.TranSyT - with_filter'!A:C,3,FALSE)</f>
        <v>#N/A</v>
      </c>
    </row>
    <row r="575" spans="1:6" x14ac:dyDescent="0.2">
      <c r="A575" t="s">
        <v>433</v>
      </c>
      <c r="B575">
        <v>1</v>
      </c>
      <c r="C575" t="s">
        <v>1578</v>
      </c>
      <c r="D575" t="b">
        <v>0</v>
      </c>
      <c r="E575" s="26">
        <f>VLOOKUP(A575,'C3.TranSyT-No_compounds_filter'!A:C,2,FALSE)</f>
        <v>15</v>
      </c>
      <c r="F575" s="26">
        <f>VLOOKUP(A575,'C2.TranSyT - with_filter'!A:C,3,FALSE)</f>
        <v>5</v>
      </c>
    </row>
    <row r="576" spans="1:6" x14ac:dyDescent="0.2">
      <c r="A576" t="s">
        <v>435</v>
      </c>
      <c r="B576">
        <v>1</v>
      </c>
      <c r="C576" t="s">
        <v>1578</v>
      </c>
      <c r="D576" t="b">
        <v>0</v>
      </c>
      <c r="E576" s="26">
        <f>VLOOKUP(A576,'C3.TranSyT-No_compounds_filter'!A:C,2,FALSE)</f>
        <v>15</v>
      </c>
      <c r="F576" s="26">
        <f>VLOOKUP(A576,'C2.TranSyT - with_filter'!A:C,3,FALSE)</f>
        <v>5</v>
      </c>
    </row>
    <row r="577" spans="1:8" x14ac:dyDescent="0.2">
      <c r="A577" t="s">
        <v>430</v>
      </c>
      <c r="B577">
        <v>1</v>
      </c>
      <c r="C577" t="s">
        <v>1578</v>
      </c>
      <c r="D577" t="b">
        <v>0</v>
      </c>
      <c r="E577" s="26">
        <f>VLOOKUP(A577,'C3.TranSyT-No_compounds_filter'!A:C,2,FALSE)</f>
        <v>15</v>
      </c>
      <c r="F577" s="26">
        <f>VLOOKUP(A577,'C2.TranSyT - with_filter'!A:C,3,FALSE)</f>
        <v>5</v>
      </c>
    </row>
    <row r="578" spans="1:8" x14ac:dyDescent="0.2">
      <c r="A578" t="s">
        <v>1580</v>
      </c>
      <c r="B578">
        <v>1</v>
      </c>
      <c r="C578" t="s">
        <v>1581</v>
      </c>
      <c r="D578" t="b">
        <v>0</v>
      </c>
      <c r="E578" s="26" t="e">
        <f>VLOOKUP(A578,'C3.TranSyT-No_compounds_filter'!A:C,2,FALSE)</f>
        <v>#N/A</v>
      </c>
      <c r="F578" s="26" t="e">
        <f>VLOOKUP(A578,'C2.TranSyT - with_filter'!A:C,3,FALSE)</f>
        <v>#N/A</v>
      </c>
    </row>
    <row r="579" spans="1:8" x14ac:dyDescent="0.2">
      <c r="A579" t="s">
        <v>1582</v>
      </c>
      <c r="B579">
        <v>1</v>
      </c>
      <c r="C579" t="s">
        <v>1583</v>
      </c>
      <c r="D579" t="b">
        <v>0</v>
      </c>
      <c r="E579" s="26" t="e">
        <f>VLOOKUP(A579,'C3.TranSyT-No_compounds_filter'!A:C,2,FALSE)</f>
        <v>#N/A</v>
      </c>
      <c r="F579" s="26" t="e">
        <f>VLOOKUP(A579,'C2.TranSyT - with_filter'!A:C,3,FALSE)</f>
        <v>#N/A</v>
      </c>
    </row>
    <row r="580" spans="1:8" x14ac:dyDescent="0.2">
      <c r="A580" t="s">
        <v>1584</v>
      </c>
      <c r="B580">
        <v>1</v>
      </c>
      <c r="C580" t="s">
        <v>1585</v>
      </c>
      <c r="D580" t="b">
        <v>1</v>
      </c>
      <c r="E580" s="26" t="e">
        <f>VLOOKUP(A580,'C3.TranSyT-No_compounds_filter'!A:C,2,FALSE)</f>
        <v>#N/A</v>
      </c>
      <c r="F580" s="26" t="e">
        <f>VLOOKUP(A580,'C2.TranSyT - with_filter'!A:C,3,FALSE)</f>
        <v>#N/A</v>
      </c>
      <c r="G580" t="s">
        <v>3438</v>
      </c>
      <c r="H580" t="s">
        <v>3624</v>
      </c>
    </row>
    <row r="581" spans="1:8" x14ac:dyDescent="0.2">
      <c r="A581" t="s">
        <v>358</v>
      </c>
      <c r="B581">
        <v>1</v>
      </c>
      <c r="C581" t="s">
        <v>1585</v>
      </c>
      <c r="D581" t="b">
        <v>1</v>
      </c>
      <c r="E581" s="26">
        <f>VLOOKUP(A581,'C3.TranSyT-No_compounds_filter'!A:C,2,FALSE)</f>
        <v>4</v>
      </c>
      <c r="F581" s="26">
        <f>VLOOKUP(A581,'C2.TranSyT - with_filter'!A:C,3,FALSE)</f>
        <v>4</v>
      </c>
    </row>
    <row r="582" spans="1:8" x14ac:dyDescent="0.2">
      <c r="A582" t="s">
        <v>357</v>
      </c>
      <c r="B582">
        <v>1</v>
      </c>
      <c r="C582" t="s">
        <v>1585</v>
      </c>
      <c r="D582" t="b">
        <v>1</v>
      </c>
      <c r="E582" s="26">
        <f>VLOOKUP(A582,'C3.TranSyT-No_compounds_filter'!A:C,2,FALSE)</f>
        <v>4</v>
      </c>
      <c r="F582" s="26">
        <f>VLOOKUP(A582,'C2.TranSyT - with_filter'!A:C,3,FALSE)</f>
        <v>4</v>
      </c>
    </row>
    <row r="583" spans="1:8" x14ac:dyDescent="0.2">
      <c r="A583" t="s">
        <v>1586</v>
      </c>
      <c r="B583">
        <v>1</v>
      </c>
      <c r="C583" t="s">
        <v>1587</v>
      </c>
      <c r="D583" t="b">
        <v>0</v>
      </c>
      <c r="E583" s="26" t="e">
        <f>VLOOKUP(A583,'C3.TranSyT-No_compounds_filter'!A:C,2,FALSE)</f>
        <v>#N/A</v>
      </c>
      <c r="F583" s="26" t="e">
        <f>VLOOKUP(A583,'C2.TranSyT - with_filter'!A:C,3,FALSE)</f>
        <v>#N/A</v>
      </c>
    </row>
    <row r="584" spans="1:8" x14ac:dyDescent="0.2">
      <c r="A584" t="s">
        <v>1588</v>
      </c>
      <c r="B584">
        <v>1</v>
      </c>
      <c r="C584" t="s">
        <v>1587</v>
      </c>
      <c r="D584" t="b">
        <v>0</v>
      </c>
      <c r="E584" s="26" t="e">
        <f>VLOOKUP(A584,'C3.TranSyT-No_compounds_filter'!A:C,2,FALSE)</f>
        <v>#N/A</v>
      </c>
      <c r="F584" s="26" t="e">
        <f>VLOOKUP(A584,'C2.TranSyT - with_filter'!A:C,3,FALSE)</f>
        <v>#N/A</v>
      </c>
    </row>
    <row r="585" spans="1:8" x14ac:dyDescent="0.2">
      <c r="A585" t="s">
        <v>1589</v>
      </c>
      <c r="B585">
        <v>1</v>
      </c>
      <c r="C585" t="s">
        <v>1590</v>
      </c>
      <c r="D585" t="b">
        <v>0</v>
      </c>
      <c r="E585" s="26" t="e">
        <f>VLOOKUP(A585,'C3.TranSyT-No_compounds_filter'!A:C,2,FALSE)</f>
        <v>#N/A</v>
      </c>
      <c r="F585" s="26" t="e">
        <f>VLOOKUP(A585,'C2.TranSyT - with_filter'!A:C,3,FALSE)</f>
        <v>#N/A</v>
      </c>
    </row>
    <row r="586" spans="1:8" x14ac:dyDescent="0.2">
      <c r="A586" t="s">
        <v>140</v>
      </c>
      <c r="B586">
        <v>1</v>
      </c>
      <c r="C586" t="s">
        <v>1591</v>
      </c>
      <c r="D586" t="b">
        <v>1</v>
      </c>
      <c r="E586" s="26">
        <f>VLOOKUP(A586,'C3.TranSyT-No_compounds_filter'!A:C,2,FALSE)</f>
        <v>4</v>
      </c>
      <c r="F586" s="26">
        <f>VLOOKUP(A586,'C2.TranSyT - with_filter'!A:C,3,FALSE)</f>
        <v>4</v>
      </c>
    </row>
    <row r="587" spans="1:8" x14ac:dyDescent="0.2">
      <c r="A587" t="s">
        <v>139</v>
      </c>
      <c r="B587">
        <v>1</v>
      </c>
      <c r="C587" t="s">
        <v>1591</v>
      </c>
      <c r="D587" t="b">
        <v>1</v>
      </c>
      <c r="E587" s="26">
        <f>VLOOKUP(A587,'C3.TranSyT-No_compounds_filter'!A:C,2,FALSE)</f>
        <v>4</v>
      </c>
      <c r="F587" s="26">
        <f>VLOOKUP(A587,'C2.TranSyT - with_filter'!A:C,3,FALSE)</f>
        <v>4</v>
      </c>
    </row>
    <row r="588" spans="1:8" x14ac:dyDescent="0.2">
      <c r="A588" t="s">
        <v>554</v>
      </c>
      <c r="B588">
        <v>1</v>
      </c>
      <c r="C588" t="s">
        <v>1592</v>
      </c>
      <c r="D588" t="b">
        <v>1</v>
      </c>
      <c r="E588" s="26">
        <f>VLOOKUP(A588,'C3.TranSyT-No_compounds_filter'!A:C,2,FALSE)</f>
        <v>2</v>
      </c>
      <c r="F588" s="26">
        <f>VLOOKUP(A588,'C2.TranSyT - with_filter'!A:C,3,FALSE)</f>
        <v>2</v>
      </c>
    </row>
    <row r="589" spans="1:8" x14ac:dyDescent="0.2">
      <c r="A589" t="s">
        <v>191</v>
      </c>
      <c r="B589">
        <v>1</v>
      </c>
      <c r="C589" t="s">
        <v>1593</v>
      </c>
      <c r="D589" t="b">
        <v>1</v>
      </c>
      <c r="E589" s="26">
        <f>VLOOKUP(A589,'C3.TranSyT-No_compounds_filter'!A:C,2,FALSE)</f>
        <v>1</v>
      </c>
      <c r="F589" s="26">
        <f>VLOOKUP(A589,'C2.TranSyT - with_filter'!A:C,3,FALSE)</f>
        <v>1</v>
      </c>
    </row>
    <row r="590" spans="1:8" x14ac:dyDescent="0.2">
      <c r="A590" t="s">
        <v>1594</v>
      </c>
      <c r="B590">
        <v>1</v>
      </c>
      <c r="C590" t="s">
        <v>1595</v>
      </c>
      <c r="D590" t="b">
        <v>0</v>
      </c>
      <c r="E590" s="26" t="e">
        <f>VLOOKUP(A590,'C3.TranSyT-No_compounds_filter'!A:C,2,FALSE)</f>
        <v>#N/A</v>
      </c>
      <c r="F590" s="26" t="e">
        <f>VLOOKUP(A590,'C2.TranSyT - with_filter'!A:C,3,FALSE)</f>
        <v>#N/A</v>
      </c>
    </row>
    <row r="591" spans="1:8" x14ac:dyDescent="0.2">
      <c r="A591" t="s">
        <v>1596</v>
      </c>
      <c r="B591">
        <v>1</v>
      </c>
      <c r="C591" t="s">
        <v>1597</v>
      </c>
      <c r="D591" t="b">
        <v>0</v>
      </c>
      <c r="E591" s="26" t="e">
        <f>VLOOKUP(A591,'C3.TranSyT-No_compounds_filter'!A:C,2,FALSE)</f>
        <v>#N/A</v>
      </c>
      <c r="F591" s="26" t="e">
        <f>VLOOKUP(A591,'C2.TranSyT - with_filter'!A:C,3,FALSE)</f>
        <v>#N/A</v>
      </c>
    </row>
    <row r="592" spans="1:8" x14ac:dyDescent="0.2">
      <c r="A592" t="s">
        <v>1598</v>
      </c>
      <c r="B592">
        <v>1</v>
      </c>
      <c r="C592" t="s">
        <v>1599</v>
      </c>
      <c r="D592" t="b">
        <v>0</v>
      </c>
      <c r="E592" s="26" t="e">
        <f>VLOOKUP(A592,'C3.TranSyT-No_compounds_filter'!A:C,2,FALSE)</f>
        <v>#N/A</v>
      </c>
      <c r="F592" s="26" t="e">
        <f>VLOOKUP(A592,'C2.TranSyT - with_filter'!A:C,3,FALSE)</f>
        <v>#N/A</v>
      </c>
    </row>
    <row r="593" spans="1:8" x14ac:dyDescent="0.2">
      <c r="A593" t="s">
        <v>1600</v>
      </c>
      <c r="B593">
        <v>1</v>
      </c>
      <c r="C593" t="s">
        <v>1601</v>
      </c>
      <c r="D593" t="b">
        <v>0</v>
      </c>
      <c r="E593" s="26" t="e">
        <f>VLOOKUP(A593,'C3.TranSyT-No_compounds_filter'!A:C,2,FALSE)</f>
        <v>#N/A</v>
      </c>
      <c r="F593" s="26" t="e">
        <f>VLOOKUP(A593,'C2.TranSyT - with_filter'!A:C,3,FALSE)</f>
        <v>#N/A</v>
      </c>
    </row>
    <row r="594" spans="1:8" x14ac:dyDescent="0.2">
      <c r="A594" t="s">
        <v>1602</v>
      </c>
      <c r="B594">
        <v>1</v>
      </c>
      <c r="C594" t="s">
        <v>1603</v>
      </c>
      <c r="D594" t="b">
        <v>0</v>
      </c>
      <c r="E594" s="26" t="e">
        <f>VLOOKUP(A594,'C3.TranSyT-No_compounds_filter'!A:C,2,FALSE)</f>
        <v>#N/A</v>
      </c>
      <c r="F594" s="26" t="e">
        <f>VLOOKUP(A594,'C2.TranSyT - with_filter'!A:C,3,FALSE)</f>
        <v>#N/A</v>
      </c>
    </row>
    <row r="595" spans="1:8" x14ac:dyDescent="0.2">
      <c r="A595" t="s">
        <v>1604</v>
      </c>
      <c r="B595">
        <v>1</v>
      </c>
      <c r="C595" t="s">
        <v>1605</v>
      </c>
      <c r="D595" t="b">
        <v>0</v>
      </c>
      <c r="E595" s="26" t="e">
        <f>VLOOKUP(A595,'C3.TranSyT-No_compounds_filter'!A:C,2,FALSE)</f>
        <v>#N/A</v>
      </c>
      <c r="F595" s="26" t="e">
        <f>VLOOKUP(A595,'C2.TranSyT - with_filter'!A:C,3,FALSE)</f>
        <v>#N/A</v>
      </c>
    </row>
    <row r="596" spans="1:8" x14ac:dyDescent="0.2">
      <c r="A596" t="s">
        <v>1606</v>
      </c>
      <c r="B596">
        <v>1</v>
      </c>
      <c r="C596" t="s">
        <v>1607</v>
      </c>
      <c r="D596" t="b">
        <v>0</v>
      </c>
      <c r="E596" s="26" t="e">
        <f>VLOOKUP(A596,'C3.TranSyT-No_compounds_filter'!A:C,2,FALSE)</f>
        <v>#N/A</v>
      </c>
      <c r="F596" s="26" t="e">
        <f>VLOOKUP(A596,'C2.TranSyT - with_filter'!A:C,3,FALSE)</f>
        <v>#N/A</v>
      </c>
    </row>
    <row r="597" spans="1:8" x14ac:dyDescent="0.2">
      <c r="A597" t="s">
        <v>1608</v>
      </c>
      <c r="B597">
        <v>1</v>
      </c>
      <c r="C597" t="s">
        <v>1609</v>
      </c>
      <c r="D597" t="b">
        <v>0</v>
      </c>
      <c r="E597" s="26" t="e">
        <f>VLOOKUP(A597,'C3.TranSyT-No_compounds_filter'!A:C,2,FALSE)</f>
        <v>#N/A</v>
      </c>
      <c r="F597" s="26" t="e">
        <f>VLOOKUP(A597,'C2.TranSyT - with_filter'!A:C,3,FALSE)</f>
        <v>#N/A</v>
      </c>
    </row>
    <row r="598" spans="1:8" x14ac:dyDescent="0.2">
      <c r="A598" t="s">
        <v>1610</v>
      </c>
      <c r="B598">
        <v>1</v>
      </c>
      <c r="C598" t="s">
        <v>1611</v>
      </c>
      <c r="D598" t="b">
        <v>0</v>
      </c>
      <c r="E598" s="26" t="e">
        <f>VLOOKUP(A598,'C3.TranSyT-No_compounds_filter'!A:C,2,FALSE)</f>
        <v>#N/A</v>
      </c>
      <c r="F598" s="26" t="e">
        <f>VLOOKUP(A598,'C2.TranSyT - with_filter'!A:C,3,FALSE)</f>
        <v>#N/A</v>
      </c>
    </row>
    <row r="599" spans="1:8" x14ac:dyDescent="0.2">
      <c r="A599" t="s">
        <v>1612</v>
      </c>
      <c r="B599">
        <v>1</v>
      </c>
      <c r="C599" t="s">
        <v>1613</v>
      </c>
      <c r="D599" t="b">
        <v>0</v>
      </c>
      <c r="E599" s="26" t="e">
        <f>VLOOKUP(A599,'C3.TranSyT-No_compounds_filter'!A:C,2,FALSE)</f>
        <v>#N/A</v>
      </c>
      <c r="F599" s="26" t="e">
        <f>VLOOKUP(A599,'C2.TranSyT - with_filter'!A:C,3,FALSE)</f>
        <v>#N/A</v>
      </c>
    </row>
    <row r="600" spans="1:8" x14ac:dyDescent="0.2">
      <c r="A600" t="s">
        <v>1614</v>
      </c>
      <c r="B600">
        <v>1</v>
      </c>
      <c r="C600" t="s">
        <v>1615</v>
      </c>
      <c r="D600" t="b">
        <v>0</v>
      </c>
      <c r="E600" s="26" t="e">
        <f>VLOOKUP(A600,'C3.TranSyT-No_compounds_filter'!A:C,2,FALSE)</f>
        <v>#N/A</v>
      </c>
      <c r="F600" s="26" t="e">
        <f>VLOOKUP(A600,'C2.TranSyT - with_filter'!A:C,3,FALSE)</f>
        <v>#N/A</v>
      </c>
    </row>
    <row r="601" spans="1:8" x14ac:dyDescent="0.2">
      <c r="A601" t="s">
        <v>1616</v>
      </c>
      <c r="B601">
        <v>1</v>
      </c>
      <c r="C601" t="s">
        <v>1615</v>
      </c>
      <c r="D601" t="b">
        <v>0</v>
      </c>
      <c r="E601" s="26" t="e">
        <f>VLOOKUP(A601,'C3.TranSyT-No_compounds_filter'!A:C,2,FALSE)</f>
        <v>#N/A</v>
      </c>
      <c r="F601" s="26" t="e">
        <f>VLOOKUP(A601,'C2.TranSyT - with_filter'!A:C,3,FALSE)</f>
        <v>#N/A</v>
      </c>
    </row>
    <row r="602" spans="1:8" x14ac:dyDescent="0.2">
      <c r="A602" t="s">
        <v>29</v>
      </c>
      <c r="B602">
        <v>1</v>
      </c>
      <c r="C602" t="s">
        <v>1617</v>
      </c>
      <c r="D602" t="b">
        <v>1</v>
      </c>
      <c r="E602" s="26">
        <f>VLOOKUP(A602,'C3.TranSyT-No_compounds_filter'!A:C,2,FALSE)</f>
        <v>190</v>
      </c>
      <c r="F602" s="26">
        <f>VLOOKUP(A602,'C2.TranSyT - with_filter'!A:C,3,FALSE)</f>
        <v>33</v>
      </c>
    </row>
    <row r="603" spans="1:8" x14ac:dyDescent="0.2">
      <c r="A603" t="s">
        <v>1618</v>
      </c>
      <c r="B603">
        <v>1</v>
      </c>
      <c r="C603" t="s">
        <v>1619</v>
      </c>
      <c r="D603" t="b">
        <v>0</v>
      </c>
      <c r="E603" s="26" t="e">
        <f>VLOOKUP(A603,'C3.TranSyT-No_compounds_filter'!A:C,2,FALSE)</f>
        <v>#N/A</v>
      </c>
      <c r="F603" s="26" t="e">
        <f>VLOOKUP(A603,'C2.TranSyT - with_filter'!A:C,3,FALSE)</f>
        <v>#N/A</v>
      </c>
    </row>
    <row r="604" spans="1:8" x14ac:dyDescent="0.2">
      <c r="A604" t="s">
        <v>1620</v>
      </c>
      <c r="B604">
        <v>1</v>
      </c>
      <c r="C604" t="s">
        <v>1621</v>
      </c>
      <c r="D604" t="b">
        <v>1</v>
      </c>
      <c r="E604" s="26" t="e">
        <f>VLOOKUP(A604,'C3.TranSyT-No_compounds_filter'!A:C,2,FALSE)</f>
        <v>#N/A</v>
      </c>
      <c r="F604" s="26" t="e">
        <f>VLOOKUP(A604,'C2.TranSyT - with_filter'!A:C,3,FALSE)</f>
        <v>#N/A</v>
      </c>
      <c r="G604" t="s">
        <v>3453</v>
      </c>
      <c r="H604" t="s">
        <v>3638</v>
      </c>
    </row>
    <row r="605" spans="1:8" x14ac:dyDescent="0.2">
      <c r="A605" t="s">
        <v>1622</v>
      </c>
      <c r="B605">
        <v>1</v>
      </c>
      <c r="C605" t="s">
        <v>1623</v>
      </c>
      <c r="D605" t="b">
        <v>0</v>
      </c>
      <c r="E605" s="26" t="e">
        <f>VLOOKUP(A605,'C3.TranSyT-No_compounds_filter'!A:C,2,FALSE)</f>
        <v>#N/A</v>
      </c>
      <c r="F605" s="26" t="e">
        <f>VLOOKUP(A605,'C2.TranSyT - with_filter'!A:C,3,FALSE)</f>
        <v>#N/A</v>
      </c>
    </row>
    <row r="606" spans="1:8" x14ac:dyDescent="0.2">
      <c r="A606" t="s">
        <v>1624</v>
      </c>
      <c r="B606">
        <v>1</v>
      </c>
      <c r="C606" t="s">
        <v>1625</v>
      </c>
      <c r="D606" t="b">
        <v>0</v>
      </c>
      <c r="E606" s="26" t="e">
        <f>VLOOKUP(A606,'C3.TranSyT-No_compounds_filter'!A:C,2,FALSE)</f>
        <v>#N/A</v>
      </c>
      <c r="F606" s="26" t="e">
        <f>VLOOKUP(A606,'C2.TranSyT - with_filter'!A:C,3,FALSE)</f>
        <v>#N/A</v>
      </c>
    </row>
    <row r="607" spans="1:8" x14ac:dyDescent="0.2">
      <c r="A607" t="s">
        <v>1626</v>
      </c>
      <c r="B607">
        <v>1</v>
      </c>
      <c r="C607" t="s">
        <v>1627</v>
      </c>
      <c r="D607" t="b">
        <v>0</v>
      </c>
      <c r="E607" s="26" t="e">
        <f>VLOOKUP(A607,'C3.TranSyT-No_compounds_filter'!A:C,2,FALSE)</f>
        <v>#N/A</v>
      </c>
      <c r="F607" s="26" t="e">
        <f>VLOOKUP(A607,'C2.TranSyT - with_filter'!A:C,3,FALSE)</f>
        <v>#N/A</v>
      </c>
    </row>
    <row r="608" spans="1:8" x14ac:dyDescent="0.2">
      <c r="A608" t="s">
        <v>1628</v>
      </c>
      <c r="B608">
        <v>1</v>
      </c>
      <c r="C608" t="s">
        <v>1629</v>
      </c>
      <c r="D608" t="b">
        <v>0</v>
      </c>
      <c r="E608" s="26" t="e">
        <f>VLOOKUP(A608,'C3.TranSyT-No_compounds_filter'!A:C,2,FALSE)</f>
        <v>#N/A</v>
      </c>
      <c r="F608" s="26" t="e">
        <f>VLOOKUP(A608,'C2.TranSyT - with_filter'!A:C,3,FALSE)</f>
        <v>#N/A</v>
      </c>
    </row>
    <row r="609" spans="1:6" x14ac:dyDescent="0.2">
      <c r="A609" t="s">
        <v>1630</v>
      </c>
      <c r="B609">
        <v>1</v>
      </c>
      <c r="C609" t="s">
        <v>1629</v>
      </c>
      <c r="D609" t="b">
        <v>0</v>
      </c>
      <c r="E609" s="26" t="e">
        <f>VLOOKUP(A609,'C3.TranSyT-No_compounds_filter'!A:C,2,FALSE)</f>
        <v>#N/A</v>
      </c>
      <c r="F609" s="26" t="e">
        <f>VLOOKUP(A609,'C2.TranSyT - with_filter'!A:C,3,FALSE)</f>
        <v>#N/A</v>
      </c>
    </row>
    <row r="610" spans="1:6" x14ac:dyDescent="0.2">
      <c r="A610" t="s">
        <v>1631</v>
      </c>
      <c r="B610">
        <v>1</v>
      </c>
      <c r="C610" t="s">
        <v>1632</v>
      </c>
      <c r="D610" t="b">
        <v>0</v>
      </c>
      <c r="E610" s="26" t="e">
        <f>VLOOKUP(A610,'C3.TranSyT-No_compounds_filter'!A:C,2,FALSE)</f>
        <v>#N/A</v>
      </c>
      <c r="F610" s="26" t="e">
        <f>VLOOKUP(A610,'C2.TranSyT - with_filter'!A:C,3,FALSE)</f>
        <v>#N/A</v>
      </c>
    </row>
    <row r="611" spans="1:6" x14ac:dyDescent="0.2">
      <c r="A611" t="s">
        <v>1633</v>
      </c>
      <c r="B611">
        <v>1</v>
      </c>
      <c r="C611" t="s">
        <v>1632</v>
      </c>
      <c r="D611" t="b">
        <v>0</v>
      </c>
      <c r="E611" s="26" t="e">
        <f>VLOOKUP(A611,'C3.TranSyT-No_compounds_filter'!A:C,2,FALSE)</f>
        <v>#N/A</v>
      </c>
      <c r="F611" s="26" t="e">
        <f>VLOOKUP(A611,'C2.TranSyT - with_filter'!A:C,3,FALSE)</f>
        <v>#N/A</v>
      </c>
    </row>
    <row r="612" spans="1:6" x14ac:dyDescent="0.2">
      <c r="A612" t="s">
        <v>1634</v>
      </c>
      <c r="B612">
        <v>1</v>
      </c>
      <c r="C612" t="s">
        <v>1635</v>
      </c>
      <c r="D612" t="b">
        <v>0</v>
      </c>
      <c r="E612" s="26" t="e">
        <f>VLOOKUP(A612,'C3.TranSyT-No_compounds_filter'!A:C,2,FALSE)</f>
        <v>#N/A</v>
      </c>
      <c r="F612" s="26" t="e">
        <f>VLOOKUP(A612,'C2.TranSyT - with_filter'!A:C,3,FALSE)</f>
        <v>#N/A</v>
      </c>
    </row>
    <row r="613" spans="1:6" x14ac:dyDescent="0.2">
      <c r="A613" t="s">
        <v>1636</v>
      </c>
      <c r="B613">
        <v>1</v>
      </c>
      <c r="C613" t="s">
        <v>1637</v>
      </c>
      <c r="D613" t="b">
        <v>0</v>
      </c>
      <c r="E613" s="26" t="e">
        <f>VLOOKUP(A613,'C3.TranSyT-No_compounds_filter'!A:C,2,FALSE)</f>
        <v>#N/A</v>
      </c>
      <c r="F613" s="26" t="e">
        <f>VLOOKUP(A613,'C2.TranSyT - with_filter'!A:C,3,FALSE)</f>
        <v>#N/A</v>
      </c>
    </row>
    <row r="614" spans="1:6" x14ac:dyDescent="0.2">
      <c r="A614" t="s">
        <v>1638</v>
      </c>
      <c r="B614">
        <v>1</v>
      </c>
      <c r="C614" t="s">
        <v>1639</v>
      </c>
      <c r="D614" t="b">
        <v>0</v>
      </c>
      <c r="E614" s="26" t="e">
        <f>VLOOKUP(A614,'C3.TranSyT-No_compounds_filter'!A:C,2,FALSE)</f>
        <v>#N/A</v>
      </c>
      <c r="F614" s="26" t="e">
        <f>VLOOKUP(A614,'C2.TranSyT - with_filter'!A:C,3,FALSE)</f>
        <v>#N/A</v>
      </c>
    </row>
    <row r="615" spans="1:6" x14ac:dyDescent="0.2">
      <c r="A615" t="s">
        <v>1640</v>
      </c>
      <c r="B615">
        <v>1</v>
      </c>
      <c r="C615" t="s">
        <v>1641</v>
      </c>
      <c r="D615" t="b">
        <v>0</v>
      </c>
      <c r="E615" s="26" t="e">
        <f>VLOOKUP(A615,'C3.TranSyT-No_compounds_filter'!A:C,2,FALSE)</f>
        <v>#N/A</v>
      </c>
      <c r="F615" s="26" t="e">
        <f>VLOOKUP(A615,'C2.TranSyT - with_filter'!A:C,3,FALSE)</f>
        <v>#N/A</v>
      </c>
    </row>
    <row r="616" spans="1:6" x14ac:dyDescent="0.2">
      <c r="A616" t="s">
        <v>1642</v>
      </c>
      <c r="B616">
        <v>1</v>
      </c>
      <c r="C616" t="s">
        <v>1643</v>
      </c>
      <c r="D616" t="b">
        <v>0</v>
      </c>
      <c r="E616" s="26" t="e">
        <f>VLOOKUP(A616,'C3.TranSyT-No_compounds_filter'!A:C,2,FALSE)</f>
        <v>#N/A</v>
      </c>
      <c r="F616" s="26" t="e">
        <f>VLOOKUP(A616,'C2.TranSyT - with_filter'!A:C,3,FALSE)</f>
        <v>#N/A</v>
      </c>
    </row>
    <row r="617" spans="1:6" x14ac:dyDescent="0.2">
      <c r="A617" t="s">
        <v>1644</v>
      </c>
      <c r="B617">
        <v>1</v>
      </c>
      <c r="C617" t="s">
        <v>1645</v>
      </c>
      <c r="D617" t="b">
        <v>0</v>
      </c>
      <c r="E617" s="26" t="e">
        <f>VLOOKUP(A617,'C3.TranSyT-No_compounds_filter'!A:C,2,FALSE)</f>
        <v>#N/A</v>
      </c>
      <c r="F617" s="26" t="e">
        <f>VLOOKUP(A617,'C2.TranSyT - with_filter'!A:C,3,FALSE)</f>
        <v>#N/A</v>
      </c>
    </row>
    <row r="618" spans="1:6" x14ac:dyDescent="0.2">
      <c r="A618" t="s">
        <v>1646</v>
      </c>
      <c r="B618">
        <v>1</v>
      </c>
      <c r="C618" t="s">
        <v>1647</v>
      </c>
      <c r="D618" t="b">
        <v>0</v>
      </c>
      <c r="E618" s="26" t="e">
        <f>VLOOKUP(A618,'C3.TranSyT-No_compounds_filter'!A:C,2,FALSE)</f>
        <v>#N/A</v>
      </c>
      <c r="F618" s="26" t="e">
        <f>VLOOKUP(A618,'C2.TranSyT - with_filter'!A:C,3,FALSE)</f>
        <v>#N/A</v>
      </c>
    </row>
    <row r="619" spans="1:6" x14ac:dyDescent="0.2">
      <c r="A619" t="s">
        <v>1648</v>
      </c>
      <c r="B619">
        <v>1</v>
      </c>
      <c r="C619" t="s">
        <v>1649</v>
      </c>
      <c r="D619" t="b">
        <v>0</v>
      </c>
      <c r="E619" s="26" t="e">
        <f>VLOOKUP(A619,'C3.TranSyT-No_compounds_filter'!A:C,2,FALSE)</f>
        <v>#N/A</v>
      </c>
      <c r="F619" s="26" t="e">
        <f>VLOOKUP(A619,'C2.TranSyT - with_filter'!A:C,3,FALSE)</f>
        <v>#N/A</v>
      </c>
    </row>
    <row r="620" spans="1:6" x14ac:dyDescent="0.2">
      <c r="A620" t="s">
        <v>1650</v>
      </c>
      <c r="B620">
        <v>1</v>
      </c>
      <c r="C620" t="s">
        <v>1651</v>
      </c>
      <c r="D620" t="b">
        <v>0</v>
      </c>
      <c r="E620" s="26" t="e">
        <f>VLOOKUP(A620,'C3.TranSyT-No_compounds_filter'!A:C,2,FALSE)</f>
        <v>#N/A</v>
      </c>
      <c r="F620" s="26" t="e">
        <f>VLOOKUP(A620,'C2.TranSyT - with_filter'!A:C,3,FALSE)</f>
        <v>#N/A</v>
      </c>
    </row>
    <row r="621" spans="1:6" x14ac:dyDescent="0.2">
      <c r="A621" t="s">
        <v>642</v>
      </c>
      <c r="B621">
        <v>1</v>
      </c>
      <c r="C621" t="s">
        <v>1652</v>
      </c>
      <c r="D621" t="b">
        <v>1</v>
      </c>
      <c r="E621" s="26">
        <f>VLOOKUP(A621,'C3.TranSyT-No_compounds_filter'!A:C,2,FALSE)</f>
        <v>3</v>
      </c>
      <c r="F621" s="26">
        <f>VLOOKUP(A621,'C2.TranSyT - with_filter'!A:C,3,FALSE)</f>
        <v>3</v>
      </c>
    </row>
    <row r="622" spans="1:6" x14ac:dyDescent="0.2">
      <c r="A622" t="s">
        <v>1653</v>
      </c>
      <c r="B622">
        <v>1</v>
      </c>
      <c r="C622" t="s">
        <v>1654</v>
      </c>
      <c r="D622" t="b">
        <v>0</v>
      </c>
      <c r="E622" s="26" t="e">
        <f>VLOOKUP(A622,'C3.TranSyT-No_compounds_filter'!A:C,2,FALSE)</f>
        <v>#N/A</v>
      </c>
      <c r="F622" s="26" t="e">
        <f>VLOOKUP(A622,'C2.TranSyT - with_filter'!A:C,3,FALSE)</f>
        <v>#N/A</v>
      </c>
    </row>
    <row r="623" spans="1:6" x14ac:dyDescent="0.2">
      <c r="A623" t="s">
        <v>1655</v>
      </c>
      <c r="B623">
        <v>1</v>
      </c>
      <c r="C623" t="s">
        <v>1656</v>
      </c>
      <c r="D623" t="b">
        <v>0</v>
      </c>
      <c r="E623" s="26" t="e">
        <f>VLOOKUP(A623,'C3.TranSyT-No_compounds_filter'!A:C,2,FALSE)</f>
        <v>#N/A</v>
      </c>
      <c r="F623" s="26" t="e">
        <f>VLOOKUP(A623,'C2.TranSyT - with_filter'!A:C,3,FALSE)</f>
        <v>#N/A</v>
      </c>
    </row>
    <row r="624" spans="1:6" x14ac:dyDescent="0.2">
      <c r="A624" t="s">
        <v>1657</v>
      </c>
      <c r="B624">
        <v>1</v>
      </c>
      <c r="C624" t="s">
        <v>1658</v>
      </c>
      <c r="D624" t="b">
        <v>0</v>
      </c>
      <c r="E624" s="26" t="e">
        <f>VLOOKUP(A624,'C3.TranSyT-No_compounds_filter'!A:C,2,FALSE)</f>
        <v>#N/A</v>
      </c>
      <c r="F624" s="26" t="e">
        <f>VLOOKUP(A624,'C2.TranSyT - with_filter'!A:C,3,FALSE)</f>
        <v>#N/A</v>
      </c>
    </row>
    <row r="625" spans="1:6" x14ac:dyDescent="0.2">
      <c r="A625" t="s">
        <v>1659</v>
      </c>
      <c r="B625">
        <v>1</v>
      </c>
      <c r="C625" t="s">
        <v>1660</v>
      </c>
      <c r="D625" t="b">
        <v>0</v>
      </c>
      <c r="E625" s="26" t="e">
        <f>VLOOKUP(A625,'C3.TranSyT-No_compounds_filter'!A:C,2,FALSE)</f>
        <v>#N/A</v>
      </c>
      <c r="F625" s="26" t="e">
        <f>VLOOKUP(A625,'C2.TranSyT - with_filter'!A:C,3,FALSE)</f>
        <v>#N/A</v>
      </c>
    </row>
    <row r="626" spans="1:6" x14ac:dyDescent="0.2">
      <c r="A626" t="s">
        <v>1661</v>
      </c>
      <c r="B626">
        <v>1</v>
      </c>
      <c r="C626" t="s">
        <v>1662</v>
      </c>
      <c r="D626" t="b">
        <v>0</v>
      </c>
      <c r="E626" s="26" t="e">
        <f>VLOOKUP(A626,'C3.TranSyT-No_compounds_filter'!A:C,2,FALSE)</f>
        <v>#N/A</v>
      </c>
      <c r="F626" s="26" t="e">
        <f>VLOOKUP(A626,'C2.TranSyT - with_filter'!A:C,3,FALSE)</f>
        <v>#N/A</v>
      </c>
    </row>
    <row r="627" spans="1:6" x14ac:dyDescent="0.2">
      <c r="A627" t="s">
        <v>182</v>
      </c>
      <c r="B627">
        <v>1</v>
      </c>
      <c r="C627" t="s">
        <v>1663</v>
      </c>
      <c r="D627" t="b">
        <v>1</v>
      </c>
      <c r="E627" s="26">
        <f>VLOOKUP(A627,'C3.TranSyT-No_compounds_filter'!A:C,2,FALSE)</f>
        <v>5</v>
      </c>
      <c r="F627" s="26">
        <f>VLOOKUP(A627,'C2.TranSyT - with_filter'!A:C,3,FALSE)</f>
        <v>1</v>
      </c>
    </row>
    <row r="628" spans="1:6" x14ac:dyDescent="0.2">
      <c r="A628" t="s">
        <v>183</v>
      </c>
      <c r="B628">
        <v>1</v>
      </c>
      <c r="C628" t="s">
        <v>1663</v>
      </c>
      <c r="D628" t="b">
        <v>1</v>
      </c>
      <c r="E628" s="26">
        <f>VLOOKUP(A628,'C3.TranSyT-No_compounds_filter'!A:C,2,FALSE)</f>
        <v>5</v>
      </c>
      <c r="F628" s="26">
        <f>VLOOKUP(A628,'C2.TranSyT - with_filter'!A:C,3,FALSE)</f>
        <v>1</v>
      </c>
    </row>
    <row r="629" spans="1:6" x14ac:dyDescent="0.2">
      <c r="A629" t="s">
        <v>1664</v>
      </c>
      <c r="B629">
        <v>1</v>
      </c>
      <c r="C629" t="s">
        <v>1665</v>
      </c>
      <c r="D629" t="b">
        <v>0</v>
      </c>
      <c r="E629" s="26" t="e">
        <f>VLOOKUP(A629,'C3.TranSyT-No_compounds_filter'!A:C,2,FALSE)</f>
        <v>#N/A</v>
      </c>
      <c r="F629" s="26" t="e">
        <f>VLOOKUP(A629,'C2.TranSyT - with_filter'!A:C,3,FALSE)</f>
        <v>#N/A</v>
      </c>
    </row>
    <row r="630" spans="1:6" x14ac:dyDescent="0.2">
      <c r="A630" t="s">
        <v>1666</v>
      </c>
      <c r="B630">
        <v>1</v>
      </c>
      <c r="C630" t="s">
        <v>1667</v>
      </c>
      <c r="D630" t="b">
        <v>0</v>
      </c>
      <c r="E630" s="26" t="e">
        <f>VLOOKUP(A630,'C3.TranSyT-No_compounds_filter'!A:C,2,FALSE)</f>
        <v>#N/A</v>
      </c>
      <c r="F630" s="26" t="e">
        <f>VLOOKUP(A630,'C2.TranSyT - with_filter'!A:C,3,FALSE)</f>
        <v>#N/A</v>
      </c>
    </row>
    <row r="631" spans="1:6" x14ac:dyDescent="0.2">
      <c r="A631" t="s">
        <v>1668</v>
      </c>
      <c r="B631">
        <v>1</v>
      </c>
      <c r="C631" t="s">
        <v>1669</v>
      </c>
      <c r="D631" t="b">
        <v>0</v>
      </c>
      <c r="E631" s="26" t="e">
        <f>VLOOKUP(A631,'C3.TranSyT-No_compounds_filter'!A:C,2,FALSE)</f>
        <v>#N/A</v>
      </c>
      <c r="F631" s="26" t="e">
        <f>VLOOKUP(A631,'C2.TranSyT - with_filter'!A:C,3,FALSE)</f>
        <v>#N/A</v>
      </c>
    </row>
    <row r="632" spans="1:6" x14ac:dyDescent="0.2">
      <c r="A632" t="s">
        <v>1670</v>
      </c>
      <c r="B632">
        <v>1</v>
      </c>
      <c r="C632" t="s">
        <v>1669</v>
      </c>
      <c r="D632" t="b">
        <v>0</v>
      </c>
      <c r="E632" s="26" t="e">
        <f>VLOOKUP(A632,'C3.TranSyT-No_compounds_filter'!A:C,2,FALSE)</f>
        <v>#N/A</v>
      </c>
      <c r="F632" s="26" t="e">
        <f>VLOOKUP(A632,'C2.TranSyT - with_filter'!A:C,3,FALSE)</f>
        <v>#N/A</v>
      </c>
    </row>
    <row r="633" spans="1:6" x14ac:dyDescent="0.2">
      <c r="A633" t="s">
        <v>1671</v>
      </c>
      <c r="B633">
        <v>1</v>
      </c>
      <c r="C633" t="s">
        <v>1672</v>
      </c>
      <c r="D633" t="b">
        <v>0</v>
      </c>
      <c r="E633" s="26" t="e">
        <f>VLOOKUP(A633,'C3.TranSyT-No_compounds_filter'!A:C,2,FALSE)</f>
        <v>#N/A</v>
      </c>
      <c r="F633" s="26" t="e">
        <f>VLOOKUP(A633,'C2.TranSyT - with_filter'!A:C,3,FALSE)</f>
        <v>#N/A</v>
      </c>
    </row>
    <row r="634" spans="1:6" x14ac:dyDescent="0.2">
      <c r="A634" t="s">
        <v>1673</v>
      </c>
      <c r="B634">
        <v>1</v>
      </c>
      <c r="C634" t="s">
        <v>1674</v>
      </c>
      <c r="D634" t="b">
        <v>0</v>
      </c>
      <c r="E634" s="26" t="e">
        <f>VLOOKUP(A634,'C3.TranSyT-No_compounds_filter'!A:C,2,FALSE)</f>
        <v>#N/A</v>
      </c>
      <c r="F634" s="26" t="e">
        <f>VLOOKUP(A634,'C2.TranSyT - with_filter'!A:C,3,FALSE)</f>
        <v>#N/A</v>
      </c>
    </row>
    <row r="635" spans="1:6" x14ac:dyDescent="0.2">
      <c r="A635" t="s">
        <v>1675</v>
      </c>
      <c r="B635">
        <v>1</v>
      </c>
      <c r="C635" t="s">
        <v>1674</v>
      </c>
      <c r="D635" t="b">
        <v>0</v>
      </c>
      <c r="E635" s="26" t="e">
        <f>VLOOKUP(A635,'C3.TranSyT-No_compounds_filter'!A:C,2,FALSE)</f>
        <v>#N/A</v>
      </c>
      <c r="F635" s="26" t="e">
        <f>VLOOKUP(A635,'C2.TranSyT - with_filter'!A:C,3,FALSE)</f>
        <v>#N/A</v>
      </c>
    </row>
    <row r="636" spans="1:6" x14ac:dyDescent="0.2">
      <c r="A636" t="s">
        <v>1676</v>
      </c>
      <c r="B636">
        <v>1</v>
      </c>
      <c r="C636" t="s">
        <v>1677</v>
      </c>
      <c r="D636" t="b">
        <v>0</v>
      </c>
      <c r="E636" s="26" t="e">
        <f>VLOOKUP(A636,'C3.TranSyT-No_compounds_filter'!A:C,2,FALSE)</f>
        <v>#N/A</v>
      </c>
      <c r="F636" s="26" t="e">
        <f>VLOOKUP(A636,'C2.TranSyT - with_filter'!A:C,3,FALSE)</f>
        <v>#N/A</v>
      </c>
    </row>
    <row r="637" spans="1:6" x14ac:dyDescent="0.2">
      <c r="A637" t="s">
        <v>1678</v>
      </c>
      <c r="B637">
        <v>1</v>
      </c>
      <c r="C637" t="s">
        <v>1679</v>
      </c>
      <c r="D637" t="b">
        <v>0</v>
      </c>
      <c r="E637" s="26" t="e">
        <f>VLOOKUP(A637,'C3.TranSyT-No_compounds_filter'!A:C,2,FALSE)</f>
        <v>#N/A</v>
      </c>
      <c r="F637" s="26" t="e">
        <f>VLOOKUP(A637,'C2.TranSyT - with_filter'!A:C,3,FALSE)</f>
        <v>#N/A</v>
      </c>
    </row>
    <row r="638" spans="1:6" x14ac:dyDescent="0.2">
      <c r="A638" t="s">
        <v>1680</v>
      </c>
      <c r="B638">
        <v>1</v>
      </c>
      <c r="C638" t="s">
        <v>1681</v>
      </c>
      <c r="D638" t="b">
        <v>0</v>
      </c>
      <c r="E638" s="26" t="e">
        <f>VLOOKUP(A638,'C3.TranSyT-No_compounds_filter'!A:C,2,FALSE)</f>
        <v>#N/A</v>
      </c>
      <c r="F638" s="26" t="e">
        <f>VLOOKUP(A638,'C2.TranSyT - with_filter'!A:C,3,FALSE)</f>
        <v>#N/A</v>
      </c>
    </row>
    <row r="639" spans="1:6" x14ac:dyDescent="0.2">
      <c r="A639" t="s">
        <v>1682</v>
      </c>
      <c r="B639">
        <v>1</v>
      </c>
      <c r="C639" t="s">
        <v>1683</v>
      </c>
      <c r="D639" t="b">
        <v>0</v>
      </c>
      <c r="E639" s="26" t="e">
        <f>VLOOKUP(A639,'C3.TranSyT-No_compounds_filter'!A:C,2,FALSE)</f>
        <v>#N/A</v>
      </c>
      <c r="F639" s="26" t="e">
        <f>VLOOKUP(A639,'C2.TranSyT - with_filter'!A:C,3,FALSE)</f>
        <v>#N/A</v>
      </c>
    </row>
    <row r="640" spans="1:6" x14ac:dyDescent="0.2">
      <c r="A640" t="s">
        <v>1684</v>
      </c>
      <c r="B640">
        <v>1</v>
      </c>
      <c r="C640" t="s">
        <v>1685</v>
      </c>
      <c r="D640" t="b">
        <v>0</v>
      </c>
      <c r="E640" s="26" t="e">
        <f>VLOOKUP(A640,'C3.TranSyT-No_compounds_filter'!A:C,2,FALSE)</f>
        <v>#N/A</v>
      </c>
      <c r="F640" s="26" t="e">
        <f>VLOOKUP(A640,'C2.TranSyT - with_filter'!A:C,3,FALSE)</f>
        <v>#N/A</v>
      </c>
    </row>
    <row r="641" spans="1:6" x14ac:dyDescent="0.2">
      <c r="A641" t="s">
        <v>1686</v>
      </c>
      <c r="B641">
        <v>1</v>
      </c>
      <c r="C641" t="s">
        <v>1687</v>
      </c>
      <c r="D641" t="b">
        <v>0</v>
      </c>
      <c r="E641" s="26" t="e">
        <f>VLOOKUP(A641,'C3.TranSyT-No_compounds_filter'!A:C,2,FALSE)</f>
        <v>#N/A</v>
      </c>
      <c r="F641" s="26" t="e">
        <f>VLOOKUP(A641,'C2.TranSyT - with_filter'!A:C,3,FALSE)</f>
        <v>#N/A</v>
      </c>
    </row>
    <row r="642" spans="1:6" x14ac:dyDescent="0.2">
      <c r="A642" t="s">
        <v>1688</v>
      </c>
      <c r="B642">
        <v>1</v>
      </c>
      <c r="C642" t="s">
        <v>1689</v>
      </c>
      <c r="D642" t="b">
        <v>0</v>
      </c>
      <c r="E642" s="26" t="e">
        <f>VLOOKUP(A642,'C3.TranSyT-No_compounds_filter'!A:C,2,FALSE)</f>
        <v>#N/A</v>
      </c>
      <c r="F642" s="26" t="e">
        <f>VLOOKUP(A642,'C2.TranSyT - with_filter'!A:C,3,FALSE)</f>
        <v>#N/A</v>
      </c>
    </row>
    <row r="643" spans="1:6" x14ac:dyDescent="0.2">
      <c r="A643" t="s">
        <v>577</v>
      </c>
      <c r="B643">
        <v>1</v>
      </c>
      <c r="C643" t="s">
        <v>1690</v>
      </c>
      <c r="D643" t="b">
        <v>1</v>
      </c>
      <c r="E643" s="26">
        <f>VLOOKUP(A643,'C3.TranSyT-No_compounds_filter'!A:C,2,FALSE)</f>
        <v>2</v>
      </c>
      <c r="F643" s="26">
        <f>VLOOKUP(A643,'C2.TranSyT - with_filter'!A:C,3,FALSE)</f>
        <v>2</v>
      </c>
    </row>
    <row r="644" spans="1:6" x14ac:dyDescent="0.2">
      <c r="A644" t="s">
        <v>578</v>
      </c>
      <c r="B644">
        <v>1</v>
      </c>
      <c r="C644" t="s">
        <v>1690</v>
      </c>
      <c r="D644" t="b">
        <v>1</v>
      </c>
      <c r="E644" s="26">
        <f>VLOOKUP(A644,'C3.TranSyT-No_compounds_filter'!A:C,2,FALSE)</f>
        <v>33</v>
      </c>
      <c r="F644" s="26">
        <f>VLOOKUP(A644,'C2.TranSyT - with_filter'!A:C,3,FALSE)</f>
        <v>4</v>
      </c>
    </row>
    <row r="645" spans="1:6" x14ac:dyDescent="0.2">
      <c r="A645" t="s">
        <v>1691</v>
      </c>
      <c r="B645">
        <v>1</v>
      </c>
      <c r="C645" t="s">
        <v>1692</v>
      </c>
      <c r="D645" t="b">
        <v>0</v>
      </c>
      <c r="E645" s="26" t="e">
        <f>VLOOKUP(A645,'C3.TranSyT-No_compounds_filter'!A:C,2,FALSE)</f>
        <v>#N/A</v>
      </c>
      <c r="F645" s="26" t="e">
        <f>VLOOKUP(A645,'C2.TranSyT - with_filter'!A:C,3,FALSE)</f>
        <v>#N/A</v>
      </c>
    </row>
    <row r="646" spans="1:6" x14ac:dyDescent="0.2">
      <c r="A646" t="s">
        <v>1693</v>
      </c>
      <c r="B646">
        <v>1</v>
      </c>
      <c r="C646" t="s">
        <v>1694</v>
      </c>
      <c r="D646" t="b">
        <v>0</v>
      </c>
      <c r="E646" s="26" t="e">
        <f>VLOOKUP(A646,'C3.TranSyT-No_compounds_filter'!A:C,2,FALSE)</f>
        <v>#N/A</v>
      </c>
      <c r="F646" s="26" t="e">
        <f>VLOOKUP(A646,'C2.TranSyT - with_filter'!A:C,3,FALSE)</f>
        <v>#N/A</v>
      </c>
    </row>
    <row r="647" spans="1:6" x14ac:dyDescent="0.2">
      <c r="A647" t="s">
        <v>530</v>
      </c>
      <c r="B647">
        <v>1</v>
      </c>
      <c r="C647" t="s">
        <v>1695</v>
      </c>
      <c r="D647" t="b">
        <v>1</v>
      </c>
      <c r="E647" s="26">
        <f>VLOOKUP(A647,'C3.TranSyT-No_compounds_filter'!A:C,2,FALSE)</f>
        <v>5</v>
      </c>
      <c r="F647" s="26">
        <f>VLOOKUP(A647,'C2.TranSyT - with_filter'!A:C,3,FALSE)</f>
        <v>3</v>
      </c>
    </row>
    <row r="648" spans="1:6" x14ac:dyDescent="0.2">
      <c r="A648" t="s">
        <v>1696</v>
      </c>
      <c r="B648">
        <v>1</v>
      </c>
      <c r="C648" t="s">
        <v>1697</v>
      </c>
      <c r="D648" t="b">
        <v>0</v>
      </c>
      <c r="E648" s="26" t="e">
        <f>VLOOKUP(A648,'C3.TranSyT-No_compounds_filter'!A:C,2,FALSE)</f>
        <v>#N/A</v>
      </c>
      <c r="F648" s="26" t="e">
        <f>VLOOKUP(A648,'C2.TranSyT - with_filter'!A:C,3,FALSE)</f>
        <v>#N/A</v>
      </c>
    </row>
    <row r="649" spans="1:6" x14ac:dyDescent="0.2">
      <c r="A649" t="s">
        <v>1698</v>
      </c>
      <c r="B649">
        <v>1</v>
      </c>
      <c r="C649" t="s">
        <v>1699</v>
      </c>
      <c r="D649" t="b">
        <v>0</v>
      </c>
      <c r="E649" s="26" t="e">
        <f>VLOOKUP(A649,'C3.TranSyT-No_compounds_filter'!A:C,2,FALSE)</f>
        <v>#N/A</v>
      </c>
      <c r="F649" s="26" t="e">
        <f>VLOOKUP(A649,'C2.TranSyT - with_filter'!A:C,3,FALSE)</f>
        <v>#N/A</v>
      </c>
    </row>
    <row r="650" spans="1:6" x14ac:dyDescent="0.2">
      <c r="A650" t="s">
        <v>1700</v>
      </c>
      <c r="B650">
        <v>1</v>
      </c>
      <c r="C650" t="s">
        <v>1699</v>
      </c>
      <c r="D650" t="b">
        <v>0</v>
      </c>
      <c r="E650" s="26" t="e">
        <f>VLOOKUP(A650,'C3.TranSyT-No_compounds_filter'!A:C,2,FALSE)</f>
        <v>#N/A</v>
      </c>
      <c r="F650" s="26" t="e">
        <f>VLOOKUP(A650,'C2.TranSyT - with_filter'!A:C,3,FALSE)</f>
        <v>#N/A</v>
      </c>
    </row>
    <row r="651" spans="1:6" x14ac:dyDescent="0.2">
      <c r="A651" t="s">
        <v>1701</v>
      </c>
      <c r="B651">
        <v>1</v>
      </c>
      <c r="C651" t="s">
        <v>1702</v>
      </c>
      <c r="D651" t="b">
        <v>0</v>
      </c>
      <c r="E651" s="26" t="e">
        <f>VLOOKUP(A651,'C3.TranSyT-No_compounds_filter'!A:C,2,FALSE)</f>
        <v>#N/A</v>
      </c>
      <c r="F651" s="26" t="e">
        <f>VLOOKUP(A651,'C2.TranSyT - with_filter'!A:C,3,FALSE)</f>
        <v>#N/A</v>
      </c>
    </row>
    <row r="652" spans="1:6" x14ac:dyDescent="0.2">
      <c r="A652" t="s">
        <v>1703</v>
      </c>
      <c r="B652">
        <v>1</v>
      </c>
      <c r="C652" t="s">
        <v>1704</v>
      </c>
      <c r="D652" t="b">
        <v>0</v>
      </c>
      <c r="E652" s="26" t="e">
        <f>VLOOKUP(A652,'C3.TranSyT-No_compounds_filter'!A:C,2,FALSE)</f>
        <v>#N/A</v>
      </c>
      <c r="F652" s="26" t="e">
        <f>VLOOKUP(A652,'C2.TranSyT - with_filter'!A:C,3,FALSE)</f>
        <v>#N/A</v>
      </c>
    </row>
    <row r="653" spans="1:6" x14ac:dyDescent="0.2">
      <c r="A653" t="s">
        <v>27</v>
      </c>
      <c r="B653">
        <v>1</v>
      </c>
      <c r="C653" t="s">
        <v>1705</v>
      </c>
      <c r="D653" t="b">
        <v>0</v>
      </c>
      <c r="E653" s="26" t="e">
        <f>VLOOKUP(A653,'C3.TranSyT-No_compounds_filter'!A:C,2,FALSE)</f>
        <v>#N/A</v>
      </c>
      <c r="F653" s="26" t="e">
        <f>VLOOKUP(A653,'C2.TranSyT - with_filter'!A:C,3,FALSE)</f>
        <v>#N/A</v>
      </c>
    </row>
    <row r="654" spans="1:6" x14ac:dyDescent="0.2">
      <c r="A654" t="s">
        <v>1706</v>
      </c>
      <c r="B654">
        <v>1</v>
      </c>
      <c r="C654" t="s">
        <v>1707</v>
      </c>
      <c r="D654" t="b">
        <v>0</v>
      </c>
      <c r="E654" s="26" t="e">
        <f>VLOOKUP(A654,'C3.TranSyT-No_compounds_filter'!A:C,2,FALSE)</f>
        <v>#N/A</v>
      </c>
      <c r="F654" s="26" t="e">
        <f>VLOOKUP(A654,'C2.TranSyT - with_filter'!A:C,3,FALSE)</f>
        <v>#N/A</v>
      </c>
    </row>
    <row r="655" spans="1:6" x14ac:dyDescent="0.2">
      <c r="A655" t="s">
        <v>1708</v>
      </c>
      <c r="B655">
        <v>1</v>
      </c>
      <c r="C655" t="s">
        <v>1709</v>
      </c>
      <c r="D655" t="b">
        <v>0</v>
      </c>
      <c r="E655" s="26" t="e">
        <f>VLOOKUP(A655,'C3.TranSyT-No_compounds_filter'!A:C,2,FALSE)</f>
        <v>#N/A</v>
      </c>
      <c r="F655" s="26" t="e">
        <f>VLOOKUP(A655,'C2.TranSyT - with_filter'!A:C,3,FALSE)</f>
        <v>#N/A</v>
      </c>
    </row>
    <row r="656" spans="1:6" x14ac:dyDescent="0.2">
      <c r="A656" t="s">
        <v>1710</v>
      </c>
      <c r="B656">
        <v>1</v>
      </c>
      <c r="C656" t="s">
        <v>1711</v>
      </c>
      <c r="D656" t="b">
        <v>0</v>
      </c>
      <c r="E656" s="26" t="e">
        <f>VLOOKUP(A656,'C3.TranSyT-No_compounds_filter'!A:C,2,FALSE)</f>
        <v>#N/A</v>
      </c>
      <c r="F656" s="26" t="e">
        <f>VLOOKUP(A656,'C2.TranSyT - with_filter'!A:C,3,FALSE)</f>
        <v>#N/A</v>
      </c>
    </row>
    <row r="657" spans="1:7" x14ac:dyDescent="0.2">
      <c r="A657" t="s">
        <v>1712</v>
      </c>
      <c r="B657">
        <v>1</v>
      </c>
      <c r="C657" t="s">
        <v>1713</v>
      </c>
      <c r="D657" t="b">
        <v>0</v>
      </c>
      <c r="E657" s="26" t="e">
        <f>VLOOKUP(A657,'C3.TranSyT-No_compounds_filter'!A:C,2,FALSE)</f>
        <v>#N/A</v>
      </c>
      <c r="F657" s="26" t="e">
        <f>VLOOKUP(A657,'C2.TranSyT - with_filter'!A:C,3,FALSE)</f>
        <v>#N/A</v>
      </c>
    </row>
    <row r="658" spans="1:7" x14ac:dyDescent="0.2">
      <c r="A658" t="s">
        <v>1714</v>
      </c>
      <c r="B658">
        <v>1</v>
      </c>
      <c r="C658" t="s">
        <v>1713</v>
      </c>
      <c r="D658" t="b">
        <v>0</v>
      </c>
      <c r="E658" s="26" t="e">
        <f>VLOOKUP(A658,'C3.TranSyT-No_compounds_filter'!A:C,2,FALSE)</f>
        <v>#N/A</v>
      </c>
      <c r="F658" s="26" t="e">
        <f>VLOOKUP(A658,'C2.TranSyT - with_filter'!A:C,3,FALSE)</f>
        <v>#N/A</v>
      </c>
    </row>
    <row r="659" spans="1:7" x14ac:dyDescent="0.2">
      <c r="A659" t="s">
        <v>1715</v>
      </c>
      <c r="B659">
        <v>1</v>
      </c>
      <c r="C659" t="s">
        <v>1716</v>
      </c>
      <c r="D659" t="b">
        <v>0</v>
      </c>
      <c r="E659" s="26" t="e">
        <f>VLOOKUP(A659,'C3.TranSyT-No_compounds_filter'!A:C,2,FALSE)</f>
        <v>#N/A</v>
      </c>
      <c r="F659" s="26" t="e">
        <f>VLOOKUP(A659,'C2.TranSyT - with_filter'!A:C,3,FALSE)</f>
        <v>#N/A</v>
      </c>
    </row>
    <row r="660" spans="1:7" x14ac:dyDescent="0.2">
      <c r="A660" t="s">
        <v>1717</v>
      </c>
      <c r="B660">
        <v>1</v>
      </c>
      <c r="C660" t="s">
        <v>1718</v>
      </c>
      <c r="D660" t="b">
        <v>0</v>
      </c>
      <c r="E660" s="26" t="e">
        <f>VLOOKUP(A660,'C3.TranSyT-No_compounds_filter'!A:C,2,FALSE)</f>
        <v>#N/A</v>
      </c>
      <c r="F660" s="26" t="e">
        <f>VLOOKUP(A660,'C2.TranSyT - with_filter'!A:C,3,FALSE)</f>
        <v>#N/A</v>
      </c>
    </row>
    <row r="661" spans="1:7" x14ac:dyDescent="0.2">
      <c r="A661" t="s">
        <v>1719</v>
      </c>
      <c r="B661">
        <v>1</v>
      </c>
      <c r="C661" t="s">
        <v>1720</v>
      </c>
      <c r="D661" t="b">
        <v>0</v>
      </c>
      <c r="E661" s="26" t="e">
        <f>VLOOKUP(A661,'C3.TranSyT-No_compounds_filter'!A:C,2,FALSE)</f>
        <v>#N/A</v>
      </c>
      <c r="F661" s="26" t="e">
        <f>VLOOKUP(A661,'C2.TranSyT - with_filter'!A:C,3,FALSE)</f>
        <v>#N/A</v>
      </c>
    </row>
    <row r="662" spans="1:7" x14ac:dyDescent="0.2">
      <c r="A662" t="s">
        <v>1721</v>
      </c>
      <c r="B662">
        <v>1</v>
      </c>
      <c r="C662" t="s">
        <v>1722</v>
      </c>
      <c r="D662" t="b">
        <v>0</v>
      </c>
      <c r="E662" s="26" t="e">
        <f>VLOOKUP(A662,'C3.TranSyT-No_compounds_filter'!A:C,2,FALSE)</f>
        <v>#N/A</v>
      </c>
      <c r="F662" s="26" t="e">
        <f>VLOOKUP(A662,'C2.TranSyT - with_filter'!A:C,3,FALSE)</f>
        <v>#N/A</v>
      </c>
    </row>
    <row r="663" spans="1:7" x14ac:dyDescent="0.2">
      <c r="A663" t="s">
        <v>1723</v>
      </c>
      <c r="B663">
        <v>1</v>
      </c>
      <c r="C663" t="s">
        <v>1724</v>
      </c>
      <c r="D663" t="b">
        <v>0</v>
      </c>
      <c r="E663" s="26" t="e">
        <f>VLOOKUP(A663,'C3.TranSyT-No_compounds_filter'!A:C,2,FALSE)</f>
        <v>#N/A</v>
      </c>
      <c r="F663" s="26" t="e">
        <f>VLOOKUP(A663,'C2.TranSyT - with_filter'!A:C,3,FALSE)</f>
        <v>#N/A</v>
      </c>
    </row>
    <row r="664" spans="1:7" x14ac:dyDescent="0.2">
      <c r="A664" t="s">
        <v>1725</v>
      </c>
      <c r="B664">
        <v>1</v>
      </c>
      <c r="C664" t="s">
        <v>1724</v>
      </c>
      <c r="D664" t="b">
        <v>0</v>
      </c>
      <c r="E664" s="26" t="e">
        <f>VLOOKUP(A664,'C3.TranSyT-No_compounds_filter'!A:C,2,FALSE)</f>
        <v>#N/A</v>
      </c>
      <c r="F664" s="26" t="e">
        <f>VLOOKUP(A664,'C2.TranSyT - with_filter'!A:C,3,FALSE)</f>
        <v>#N/A</v>
      </c>
    </row>
    <row r="665" spans="1:7" x14ac:dyDescent="0.2">
      <c r="A665" t="s">
        <v>1726</v>
      </c>
      <c r="B665">
        <v>1</v>
      </c>
      <c r="C665" t="s">
        <v>1727</v>
      </c>
      <c r="D665" t="b">
        <v>0</v>
      </c>
      <c r="E665" s="26" t="e">
        <f>VLOOKUP(A665,'C3.TranSyT-No_compounds_filter'!A:C,2,FALSE)</f>
        <v>#N/A</v>
      </c>
      <c r="F665" s="26" t="e">
        <f>VLOOKUP(A665,'C2.TranSyT - with_filter'!A:C,3,FALSE)</f>
        <v>#N/A</v>
      </c>
    </row>
    <row r="666" spans="1:7" x14ac:dyDescent="0.2">
      <c r="A666" t="s">
        <v>519</v>
      </c>
      <c r="B666">
        <v>1</v>
      </c>
      <c r="C666" t="s">
        <v>1728</v>
      </c>
      <c r="D666" t="b">
        <v>1</v>
      </c>
      <c r="E666" s="26">
        <f>VLOOKUP(A666,'C3.TranSyT-No_compounds_filter'!A:C,2,FALSE)</f>
        <v>2</v>
      </c>
      <c r="F666" s="26">
        <f>VLOOKUP(A666,'C2.TranSyT - with_filter'!A:C,3,FALSE)</f>
        <v>2</v>
      </c>
    </row>
    <row r="667" spans="1:7" x14ac:dyDescent="0.2">
      <c r="A667" t="s">
        <v>518</v>
      </c>
      <c r="B667">
        <v>1</v>
      </c>
      <c r="C667" t="s">
        <v>1728</v>
      </c>
      <c r="D667" t="b">
        <v>1</v>
      </c>
      <c r="E667" s="26">
        <f>VLOOKUP(A667,'C3.TranSyT-No_compounds_filter'!A:C,2,FALSE)</f>
        <v>5</v>
      </c>
      <c r="F667" s="26">
        <f>VLOOKUP(A667,'C2.TranSyT - with_filter'!A:C,3,FALSE)</f>
        <v>5</v>
      </c>
    </row>
    <row r="668" spans="1:7" x14ac:dyDescent="0.2">
      <c r="A668" t="s">
        <v>1729</v>
      </c>
      <c r="B668">
        <v>1</v>
      </c>
      <c r="C668" t="s">
        <v>1730</v>
      </c>
      <c r="D668" t="b">
        <v>0</v>
      </c>
      <c r="E668" s="26" t="e">
        <f>VLOOKUP(A668,'C3.TranSyT-No_compounds_filter'!A:C,2,FALSE)</f>
        <v>#N/A</v>
      </c>
      <c r="F668" s="26" t="e">
        <f>VLOOKUP(A668,'C2.TranSyT - with_filter'!A:C,3,FALSE)</f>
        <v>#N/A</v>
      </c>
    </row>
    <row r="669" spans="1:7" x14ac:dyDescent="0.2">
      <c r="A669" t="s">
        <v>1731</v>
      </c>
      <c r="B669">
        <v>1</v>
      </c>
      <c r="C669" t="s">
        <v>1732</v>
      </c>
      <c r="D669" t="b">
        <v>1</v>
      </c>
      <c r="E669" s="26">
        <f>VLOOKUP(A669,'C3.TranSyT-No_compounds_filter'!A:C,2,FALSE)</f>
        <v>6</v>
      </c>
      <c r="F669" s="26">
        <f>VLOOKUP(A669,'C2.TranSyT - with_filter'!A:C,3,FALSE)</f>
        <v>6</v>
      </c>
      <c r="G669" s="1"/>
    </row>
    <row r="670" spans="1:7" x14ac:dyDescent="0.2">
      <c r="A670" t="s">
        <v>1733</v>
      </c>
      <c r="B670">
        <v>1</v>
      </c>
      <c r="C670" t="s">
        <v>1732</v>
      </c>
      <c r="D670" t="b">
        <v>1</v>
      </c>
      <c r="E670" s="26">
        <f>VLOOKUP(A670,'C3.TranSyT-No_compounds_filter'!A:C,2,FALSE)</f>
        <v>6</v>
      </c>
      <c r="F670" s="26">
        <f>VLOOKUP(A670,'C2.TranSyT - with_filter'!A:C,3,FALSE)</f>
        <v>6</v>
      </c>
      <c r="G670" s="1"/>
    </row>
    <row r="671" spans="1:7" x14ac:dyDescent="0.2">
      <c r="A671" t="s">
        <v>1734</v>
      </c>
      <c r="B671">
        <v>1</v>
      </c>
      <c r="C671" t="s">
        <v>1732</v>
      </c>
      <c r="D671" t="b">
        <v>1</v>
      </c>
      <c r="E671" s="26">
        <f>VLOOKUP(A671,'C3.TranSyT-No_compounds_filter'!A:C,2,FALSE)</f>
        <v>6</v>
      </c>
      <c r="F671" s="26">
        <f>VLOOKUP(A671,'C2.TranSyT - with_filter'!A:C,3,FALSE)</f>
        <v>6</v>
      </c>
      <c r="G671" s="1"/>
    </row>
    <row r="672" spans="1:7" x14ac:dyDescent="0.2">
      <c r="A672" t="s">
        <v>1735</v>
      </c>
      <c r="B672">
        <v>1</v>
      </c>
      <c r="C672" t="s">
        <v>1732</v>
      </c>
      <c r="D672" t="b">
        <v>1</v>
      </c>
      <c r="E672" s="26">
        <f>VLOOKUP(A672,'C3.TranSyT-No_compounds_filter'!A:C,2,FALSE)</f>
        <v>6</v>
      </c>
      <c r="F672" s="26">
        <f>VLOOKUP(A672,'C2.TranSyT - with_filter'!A:C,3,FALSE)</f>
        <v>6</v>
      </c>
      <c r="G672" s="1"/>
    </row>
    <row r="673" spans="1:7" x14ac:dyDescent="0.2">
      <c r="A673" t="s">
        <v>1736</v>
      </c>
      <c r="B673">
        <v>1</v>
      </c>
      <c r="C673" t="s">
        <v>1732</v>
      </c>
      <c r="D673" t="b">
        <v>1</v>
      </c>
      <c r="E673" s="26">
        <f>VLOOKUP(A673,'C3.TranSyT-No_compounds_filter'!A:C,2,FALSE)</f>
        <v>6</v>
      </c>
      <c r="F673" s="26">
        <f>VLOOKUP(A673,'C2.TranSyT - with_filter'!A:C,3,FALSE)</f>
        <v>6</v>
      </c>
      <c r="G673" s="1"/>
    </row>
    <row r="674" spans="1:7" x14ac:dyDescent="0.2">
      <c r="A674" t="s">
        <v>354</v>
      </c>
      <c r="B674">
        <v>1</v>
      </c>
      <c r="C674" t="s">
        <v>1737</v>
      </c>
      <c r="D674" t="b">
        <v>1</v>
      </c>
      <c r="E674" s="26">
        <f>VLOOKUP(A674,'C3.TranSyT-No_compounds_filter'!A:C,2,FALSE)</f>
        <v>6</v>
      </c>
      <c r="F674" s="26">
        <f>VLOOKUP(A674,'C2.TranSyT - with_filter'!A:C,3,FALSE)</f>
        <v>6</v>
      </c>
    </row>
    <row r="675" spans="1:7" x14ac:dyDescent="0.2">
      <c r="A675" t="s">
        <v>158</v>
      </c>
      <c r="B675">
        <v>1</v>
      </c>
      <c r="C675" t="s">
        <v>1737</v>
      </c>
      <c r="D675" t="b">
        <v>1</v>
      </c>
      <c r="E675" s="26">
        <f>VLOOKUP(A675,'C3.TranSyT-No_compounds_filter'!A:C,2,FALSE)</f>
        <v>60</v>
      </c>
      <c r="F675" s="26">
        <f>VLOOKUP(A675,'C2.TranSyT - with_filter'!A:C,3,FALSE)</f>
        <v>11</v>
      </c>
    </row>
    <row r="676" spans="1:7" x14ac:dyDescent="0.2">
      <c r="A676" t="s">
        <v>355</v>
      </c>
      <c r="B676">
        <v>1</v>
      </c>
      <c r="C676" t="s">
        <v>1737</v>
      </c>
      <c r="D676" t="b">
        <v>1</v>
      </c>
      <c r="E676" s="26">
        <f>VLOOKUP(A676,'C3.TranSyT-No_compounds_filter'!A:C,2,FALSE)</f>
        <v>6</v>
      </c>
      <c r="F676" s="26">
        <f>VLOOKUP(A676,'C2.TranSyT - with_filter'!A:C,3,FALSE)</f>
        <v>6</v>
      </c>
    </row>
    <row r="677" spans="1:7" x14ac:dyDescent="0.2">
      <c r="A677" t="s">
        <v>353</v>
      </c>
      <c r="B677">
        <v>1</v>
      </c>
      <c r="C677" t="s">
        <v>1737</v>
      </c>
      <c r="D677" t="b">
        <v>1</v>
      </c>
      <c r="E677" s="26">
        <f>VLOOKUP(A677,'C3.TranSyT-No_compounds_filter'!A:C,2,FALSE)</f>
        <v>6</v>
      </c>
      <c r="F677" s="26">
        <f>VLOOKUP(A677,'C2.TranSyT - with_filter'!A:C,3,FALSE)</f>
        <v>6</v>
      </c>
    </row>
    <row r="678" spans="1:7" x14ac:dyDescent="0.2">
      <c r="A678" t="s">
        <v>1738</v>
      </c>
      <c r="B678">
        <v>1</v>
      </c>
      <c r="C678" t="s">
        <v>1739</v>
      </c>
      <c r="D678" t="b">
        <v>0</v>
      </c>
      <c r="E678" s="26" t="e">
        <f>VLOOKUP(A678,'C3.TranSyT-No_compounds_filter'!A:C,2,FALSE)</f>
        <v>#N/A</v>
      </c>
      <c r="F678" s="26" t="e">
        <f>VLOOKUP(A678,'C2.TranSyT - with_filter'!A:C,3,FALSE)</f>
        <v>#N/A</v>
      </c>
    </row>
    <row r="679" spans="1:7" x14ac:dyDescent="0.2">
      <c r="A679" t="s">
        <v>1740</v>
      </c>
      <c r="B679">
        <v>1</v>
      </c>
      <c r="C679" t="s">
        <v>1741</v>
      </c>
      <c r="D679" t="b">
        <v>0</v>
      </c>
      <c r="E679" s="26" t="e">
        <f>VLOOKUP(A679,'C3.TranSyT-No_compounds_filter'!A:C,2,FALSE)</f>
        <v>#N/A</v>
      </c>
      <c r="F679" s="26" t="e">
        <f>VLOOKUP(A679,'C2.TranSyT - with_filter'!A:C,3,FALSE)</f>
        <v>#N/A</v>
      </c>
    </row>
    <row r="680" spans="1:7" x14ac:dyDescent="0.2">
      <c r="A680" t="s">
        <v>1742</v>
      </c>
      <c r="B680">
        <v>1</v>
      </c>
      <c r="C680" t="s">
        <v>1743</v>
      </c>
      <c r="D680" t="b">
        <v>0</v>
      </c>
      <c r="E680" s="26" t="e">
        <f>VLOOKUP(A680,'C3.TranSyT-No_compounds_filter'!A:C,2,FALSE)</f>
        <v>#N/A</v>
      </c>
      <c r="F680" s="26" t="e">
        <f>VLOOKUP(A680,'C2.TranSyT - with_filter'!A:C,3,FALSE)</f>
        <v>#N/A</v>
      </c>
    </row>
    <row r="681" spans="1:7" x14ac:dyDescent="0.2">
      <c r="A681" t="s">
        <v>45</v>
      </c>
      <c r="B681">
        <v>1</v>
      </c>
      <c r="C681" t="s">
        <v>1744</v>
      </c>
      <c r="D681" t="b">
        <v>1</v>
      </c>
      <c r="E681" s="26">
        <f>VLOOKUP(A681,'C3.TranSyT-No_compounds_filter'!A:C,2,FALSE)</f>
        <v>1</v>
      </c>
      <c r="F681" s="26">
        <f>VLOOKUP(A681,'C2.TranSyT - with_filter'!A:C,3,FALSE)</f>
        <v>1</v>
      </c>
    </row>
    <row r="682" spans="1:7" x14ac:dyDescent="0.2">
      <c r="A682" t="s">
        <v>49</v>
      </c>
      <c r="B682">
        <v>1</v>
      </c>
      <c r="C682" t="s">
        <v>1744</v>
      </c>
      <c r="D682" t="b">
        <v>1</v>
      </c>
      <c r="E682" s="26">
        <f>VLOOKUP(A682,'C3.TranSyT-No_compounds_filter'!A:C,2,FALSE)</f>
        <v>2</v>
      </c>
      <c r="F682" s="26">
        <f>VLOOKUP(A682,'C2.TranSyT - with_filter'!A:C,3,FALSE)</f>
        <v>1</v>
      </c>
    </row>
    <row r="683" spans="1:7" x14ac:dyDescent="0.2">
      <c r="A683" t="s">
        <v>1745</v>
      </c>
      <c r="B683">
        <v>1</v>
      </c>
      <c r="C683" t="s">
        <v>1746</v>
      </c>
      <c r="D683" t="b">
        <v>0</v>
      </c>
      <c r="E683" s="26" t="e">
        <f>VLOOKUP(A683,'C3.TranSyT-No_compounds_filter'!A:C,2,FALSE)</f>
        <v>#N/A</v>
      </c>
      <c r="F683" s="26" t="e">
        <f>VLOOKUP(A683,'C2.TranSyT - with_filter'!A:C,3,FALSE)</f>
        <v>#N/A</v>
      </c>
    </row>
    <row r="684" spans="1:7" x14ac:dyDescent="0.2">
      <c r="A684" t="s">
        <v>500</v>
      </c>
      <c r="B684">
        <v>1</v>
      </c>
      <c r="C684" t="s">
        <v>1747</v>
      </c>
      <c r="D684" t="b">
        <v>1</v>
      </c>
      <c r="E684" s="26">
        <f>VLOOKUP(A684,'C3.TranSyT-No_compounds_filter'!A:C,2,FALSE)</f>
        <v>6</v>
      </c>
      <c r="F684" s="26">
        <f>VLOOKUP(A684,'C2.TranSyT - with_filter'!A:C,3,FALSE)</f>
        <v>6</v>
      </c>
    </row>
    <row r="685" spans="1:7" x14ac:dyDescent="0.2">
      <c r="A685" t="s">
        <v>1748</v>
      </c>
      <c r="B685">
        <v>1</v>
      </c>
      <c r="C685" t="s">
        <v>1749</v>
      </c>
      <c r="D685" t="b">
        <v>0</v>
      </c>
      <c r="E685" s="26" t="e">
        <f>VLOOKUP(A685,'C3.TranSyT-No_compounds_filter'!A:C,2,FALSE)</f>
        <v>#N/A</v>
      </c>
      <c r="F685" s="26" t="e">
        <f>VLOOKUP(A685,'C2.TranSyT - with_filter'!A:C,3,FALSE)</f>
        <v>#N/A</v>
      </c>
    </row>
    <row r="686" spans="1:7" x14ac:dyDescent="0.2">
      <c r="A686" t="s">
        <v>1750</v>
      </c>
      <c r="B686">
        <v>1</v>
      </c>
      <c r="C686" t="s">
        <v>1751</v>
      </c>
      <c r="D686" t="b">
        <v>0</v>
      </c>
      <c r="E686" s="26" t="e">
        <f>VLOOKUP(A686,'C3.TranSyT-No_compounds_filter'!A:C,2,FALSE)</f>
        <v>#N/A</v>
      </c>
      <c r="F686" s="26" t="e">
        <f>VLOOKUP(A686,'C2.TranSyT - with_filter'!A:C,3,FALSE)</f>
        <v>#N/A</v>
      </c>
    </row>
    <row r="687" spans="1:7" x14ac:dyDescent="0.2">
      <c r="A687" t="s">
        <v>1752</v>
      </c>
      <c r="B687">
        <v>1</v>
      </c>
      <c r="C687" t="s">
        <v>1753</v>
      </c>
      <c r="D687" t="b">
        <v>0</v>
      </c>
      <c r="E687" s="26" t="e">
        <f>VLOOKUP(A687,'C3.TranSyT-No_compounds_filter'!A:C,2,FALSE)</f>
        <v>#N/A</v>
      </c>
      <c r="F687" s="26" t="e">
        <f>VLOOKUP(A687,'C2.TranSyT - with_filter'!A:C,3,FALSE)</f>
        <v>#N/A</v>
      </c>
    </row>
    <row r="688" spans="1:7" x14ac:dyDescent="0.2">
      <c r="A688" t="s">
        <v>1754</v>
      </c>
      <c r="B688">
        <v>1</v>
      </c>
      <c r="C688" t="s">
        <v>1755</v>
      </c>
      <c r="D688" t="b">
        <v>0</v>
      </c>
      <c r="E688" s="26" t="e">
        <f>VLOOKUP(A688,'C3.TranSyT-No_compounds_filter'!A:C,2,FALSE)</f>
        <v>#N/A</v>
      </c>
      <c r="F688" s="26" t="e">
        <f>VLOOKUP(A688,'C2.TranSyT - with_filter'!A:C,3,FALSE)</f>
        <v>#N/A</v>
      </c>
    </row>
    <row r="689" spans="1:6" x14ac:dyDescent="0.2">
      <c r="A689" t="s">
        <v>1756</v>
      </c>
      <c r="B689">
        <v>1</v>
      </c>
      <c r="C689" t="s">
        <v>1755</v>
      </c>
      <c r="D689" t="b">
        <v>0</v>
      </c>
      <c r="E689" s="26" t="e">
        <f>VLOOKUP(A689,'C3.TranSyT-No_compounds_filter'!A:C,2,FALSE)</f>
        <v>#N/A</v>
      </c>
      <c r="F689" s="26" t="e">
        <f>VLOOKUP(A689,'C2.TranSyT - with_filter'!A:C,3,FALSE)</f>
        <v>#N/A</v>
      </c>
    </row>
    <row r="690" spans="1:6" x14ac:dyDescent="0.2">
      <c r="A690" t="s">
        <v>441</v>
      </c>
      <c r="B690">
        <v>1</v>
      </c>
      <c r="C690" t="s">
        <v>1757</v>
      </c>
      <c r="D690" t="b">
        <v>1</v>
      </c>
      <c r="E690" s="26">
        <f>VLOOKUP(A690,'C3.TranSyT-No_compounds_filter'!A:C,2,FALSE)</f>
        <v>54</v>
      </c>
      <c r="F690" s="26">
        <f>VLOOKUP(A690,'C2.TranSyT - with_filter'!A:C,3,FALSE)</f>
        <v>7</v>
      </c>
    </row>
    <row r="691" spans="1:6" x14ac:dyDescent="0.2">
      <c r="A691" t="s">
        <v>442</v>
      </c>
      <c r="B691">
        <v>1</v>
      </c>
      <c r="C691" t="s">
        <v>1757</v>
      </c>
      <c r="D691" t="b">
        <v>1</v>
      </c>
      <c r="E691" s="26">
        <f>VLOOKUP(A691,'C3.TranSyT-No_compounds_filter'!A:C,2,FALSE)</f>
        <v>54</v>
      </c>
      <c r="F691" s="26">
        <f>VLOOKUP(A691,'C2.TranSyT - with_filter'!A:C,3,FALSE)</f>
        <v>7</v>
      </c>
    </row>
    <row r="692" spans="1:6" x14ac:dyDescent="0.2">
      <c r="A692" t="s">
        <v>439</v>
      </c>
      <c r="B692">
        <v>1</v>
      </c>
      <c r="C692" t="s">
        <v>1757</v>
      </c>
      <c r="D692" t="b">
        <v>1</v>
      </c>
      <c r="E692" s="26">
        <f>VLOOKUP(A692,'C3.TranSyT-No_compounds_filter'!A:C,2,FALSE)</f>
        <v>54</v>
      </c>
      <c r="F692" s="26">
        <f>VLOOKUP(A692,'C2.TranSyT - with_filter'!A:C,3,FALSE)</f>
        <v>7</v>
      </c>
    </row>
    <row r="693" spans="1:6" x14ac:dyDescent="0.2">
      <c r="A693" t="s">
        <v>440</v>
      </c>
      <c r="B693">
        <v>1</v>
      </c>
      <c r="C693" t="s">
        <v>1757</v>
      </c>
      <c r="D693" t="b">
        <v>1</v>
      </c>
      <c r="E693" s="26">
        <f>VLOOKUP(A693,'C3.TranSyT-No_compounds_filter'!A:C,2,FALSE)</f>
        <v>54</v>
      </c>
      <c r="F693" s="26">
        <f>VLOOKUP(A693,'C2.TranSyT - with_filter'!A:C,3,FALSE)</f>
        <v>7</v>
      </c>
    </row>
    <row r="694" spans="1:6" x14ac:dyDescent="0.2">
      <c r="A694" t="s">
        <v>1758</v>
      </c>
      <c r="B694">
        <v>1</v>
      </c>
      <c r="C694" t="s">
        <v>1759</v>
      </c>
      <c r="D694" t="b">
        <v>0</v>
      </c>
      <c r="E694" s="26" t="e">
        <f>VLOOKUP(A694,'C3.TranSyT-No_compounds_filter'!A:C,2,FALSE)</f>
        <v>#N/A</v>
      </c>
      <c r="F694" s="26" t="e">
        <f>VLOOKUP(A694,'C2.TranSyT - with_filter'!A:C,3,FALSE)</f>
        <v>#N/A</v>
      </c>
    </row>
    <row r="695" spans="1:6" x14ac:dyDescent="0.2">
      <c r="A695" t="s">
        <v>1760</v>
      </c>
      <c r="B695">
        <v>1</v>
      </c>
      <c r="C695" t="s">
        <v>1761</v>
      </c>
      <c r="D695" t="b">
        <v>0</v>
      </c>
      <c r="E695" s="26" t="e">
        <f>VLOOKUP(A695,'C3.TranSyT-No_compounds_filter'!A:C,2,FALSE)</f>
        <v>#N/A</v>
      </c>
      <c r="F695" s="26" t="e">
        <f>VLOOKUP(A695,'C2.TranSyT - with_filter'!A:C,3,FALSE)</f>
        <v>#N/A</v>
      </c>
    </row>
    <row r="696" spans="1:6" x14ac:dyDescent="0.2">
      <c r="A696" t="s">
        <v>1762</v>
      </c>
      <c r="B696">
        <v>1</v>
      </c>
      <c r="C696" t="s">
        <v>1763</v>
      </c>
      <c r="D696" t="b">
        <v>0</v>
      </c>
      <c r="E696" s="26" t="e">
        <f>VLOOKUP(A696,'C3.TranSyT-No_compounds_filter'!A:C,2,FALSE)</f>
        <v>#N/A</v>
      </c>
      <c r="F696" s="26" t="e">
        <f>VLOOKUP(A696,'C2.TranSyT - with_filter'!A:C,3,FALSE)</f>
        <v>#N/A</v>
      </c>
    </row>
    <row r="697" spans="1:6" x14ac:dyDescent="0.2">
      <c r="A697" t="s">
        <v>1764</v>
      </c>
      <c r="B697">
        <v>1</v>
      </c>
      <c r="C697" t="s">
        <v>1765</v>
      </c>
      <c r="D697" t="b">
        <v>0</v>
      </c>
      <c r="E697" s="26" t="e">
        <f>VLOOKUP(A697,'C3.TranSyT-No_compounds_filter'!A:C,2,FALSE)</f>
        <v>#N/A</v>
      </c>
      <c r="F697" s="26" t="e">
        <f>VLOOKUP(A697,'C2.TranSyT - with_filter'!A:C,3,FALSE)</f>
        <v>#N/A</v>
      </c>
    </row>
    <row r="698" spans="1:6" x14ac:dyDescent="0.2">
      <c r="A698" t="s">
        <v>1766</v>
      </c>
      <c r="B698">
        <v>1</v>
      </c>
      <c r="C698" t="s">
        <v>1767</v>
      </c>
      <c r="D698" t="b">
        <v>0</v>
      </c>
      <c r="E698" s="26" t="e">
        <f>VLOOKUP(A698,'C3.TranSyT-No_compounds_filter'!A:C,2,FALSE)</f>
        <v>#N/A</v>
      </c>
      <c r="F698" s="26" t="e">
        <f>VLOOKUP(A698,'C2.TranSyT - with_filter'!A:C,3,FALSE)</f>
        <v>#N/A</v>
      </c>
    </row>
    <row r="699" spans="1:6" x14ac:dyDescent="0.2">
      <c r="A699" t="s">
        <v>1768</v>
      </c>
      <c r="B699">
        <v>1</v>
      </c>
      <c r="C699" t="s">
        <v>1767</v>
      </c>
      <c r="D699" t="b">
        <v>0</v>
      </c>
      <c r="E699" s="26" t="e">
        <f>VLOOKUP(A699,'C3.TranSyT-No_compounds_filter'!A:C,2,FALSE)</f>
        <v>#N/A</v>
      </c>
      <c r="F699" s="26" t="e">
        <f>VLOOKUP(A699,'C2.TranSyT - with_filter'!A:C,3,FALSE)</f>
        <v>#N/A</v>
      </c>
    </row>
    <row r="700" spans="1:6" x14ac:dyDescent="0.2">
      <c r="A700" t="s">
        <v>560</v>
      </c>
      <c r="B700">
        <v>1</v>
      </c>
      <c r="C700" t="s">
        <v>1769</v>
      </c>
      <c r="D700" t="b">
        <v>1</v>
      </c>
      <c r="E700" s="26">
        <f>VLOOKUP(A700,'C3.TranSyT-No_compounds_filter'!A:C,2,FALSE)</f>
        <v>2</v>
      </c>
      <c r="F700" s="26">
        <f>VLOOKUP(A700,'C2.TranSyT - with_filter'!A:C,3,FALSE)</f>
        <v>2</v>
      </c>
    </row>
    <row r="701" spans="1:6" x14ac:dyDescent="0.2">
      <c r="A701" t="s">
        <v>1770</v>
      </c>
      <c r="B701">
        <v>1</v>
      </c>
      <c r="C701" t="s">
        <v>1771</v>
      </c>
      <c r="D701" t="b">
        <v>0</v>
      </c>
      <c r="E701" s="26" t="e">
        <f>VLOOKUP(A701,'C3.TranSyT-No_compounds_filter'!A:C,2,FALSE)</f>
        <v>#N/A</v>
      </c>
      <c r="F701" s="26" t="e">
        <f>VLOOKUP(A701,'C2.TranSyT - with_filter'!A:C,3,FALSE)</f>
        <v>#N/A</v>
      </c>
    </row>
    <row r="702" spans="1:6" x14ac:dyDescent="0.2">
      <c r="A702" t="s">
        <v>1772</v>
      </c>
      <c r="B702">
        <v>1</v>
      </c>
      <c r="C702" t="s">
        <v>1773</v>
      </c>
      <c r="D702" t="b">
        <v>0</v>
      </c>
      <c r="E702" s="26" t="e">
        <f>VLOOKUP(A702,'C3.TranSyT-No_compounds_filter'!A:C,2,FALSE)</f>
        <v>#N/A</v>
      </c>
      <c r="F702" s="26" t="e">
        <f>VLOOKUP(A702,'C2.TranSyT - with_filter'!A:C,3,FALSE)</f>
        <v>#N/A</v>
      </c>
    </row>
    <row r="703" spans="1:6" x14ac:dyDescent="0.2">
      <c r="A703" t="s">
        <v>1774</v>
      </c>
      <c r="B703">
        <v>1</v>
      </c>
      <c r="C703" t="s">
        <v>1775</v>
      </c>
      <c r="D703" t="b">
        <v>0</v>
      </c>
      <c r="E703" s="26" t="e">
        <f>VLOOKUP(A703,'C3.TranSyT-No_compounds_filter'!A:C,2,FALSE)</f>
        <v>#N/A</v>
      </c>
      <c r="F703" s="26" t="e">
        <f>VLOOKUP(A703,'C2.TranSyT - with_filter'!A:C,3,FALSE)</f>
        <v>#N/A</v>
      </c>
    </row>
    <row r="704" spans="1:6" x14ac:dyDescent="0.2">
      <c r="A704" t="s">
        <v>1776</v>
      </c>
      <c r="B704">
        <v>1</v>
      </c>
      <c r="C704" t="s">
        <v>1775</v>
      </c>
      <c r="D704" t="b">
        <v>0</v>
      </c>
      <c r="E704" s="26" t="e">
        <f>VLOOKUP(A704,'C3.TranSyT-No_compounds_filter'!A:C,2,FALSE)</f>
        <v>#N/A</v>
      </c>
      <c r="F704" s="26" t="e">
        <f>VLOOKUP(A704,'C2.TranSyT - with_filter'!A:C,3,FALSE)</f>
        <v>#N/A</v>
      </c>
    </row>
    <row r="705" spans="1:6" x14ac:dyDescent="0.2">
      <c r="A705" t="s">
        <v>1777</v>
      </c>
      <c r="B705">
        <v>1</v>
      </c>
      <c r="C705" t="s">
        <v>1775</v>
      </c>
      <c r="D705" t="b">
        <v>0</v>
      </c>
      <c r="E705" s="26" t="e">
        <f>VLOOKUP(A705,'C3.TranSyT-No_compounds_filter'!A:C,2,FALSE)</f>
        <v>#N/A</v>
      </c>
      <c r="F705" s="26" t="e">
        <f>VLOOKUP(A705,'C2.TranSyT - with_filter'!A:C,3,FALSE)</f>
        <v>#N/A</v>
      </c>
    </row>
    <row r="706" spans="1:6" x14ac:dyDescent="0.2">
      <c r="A706" t="s">
        <v>1778</v>
      </c>
      <c r="B706">
        <v>1</v>
      </c>
      <c r="C706" t="s">
        <v>1775</v>
      </c>
      <c r="D706" t="b">
        <v>0</v>
      </c>
      <c r="E706" s="26" t="e">
        <f>VLOOKUP(A706,'C3.TranSyT-No_compounds_filter'!A:C,2,FALSE)</f>
        <v>#N/A</v>
      </c>
      <c r="F706" s="26" t="e">
        <f>VLOOKUP(A706,'C2.TranSyT - with_filter'!A:C,3,FALSE)</f>
        <v>#N/A</v>
      </c>
    </row>
    <row r="707" spans="1:6" x14ac:dyDescent="0.2">
      <c r="A707" t="s">
        <v>1779</v>
      </c>
      <c r="B707">
        <v>1</v>
      </c>
      <c r="C707" t="s">
        <v>1780</v>
      </c>
      <c r="D707" t="b">
        <v>0</v>
      </c>
      <c r="E707" s="26" t="e">
        <f>VLOOKUP(A707,'C3.TranSyT-No_compounds_filter'!A:C,2,FALSE)</f>
        <v>#N/A</v>
      </c>
      <c r="F707" s="26" t="e">
        <f>VLOOKUP(A707,'C2.TranSyT - with_filter'!A:C,3,FALSE)</f>
        <v>#N/A</v>
      </c>
    </row>
    <row r="708" spans="1:6" x14ac:dyDescent="0.2">
      <c r="A708" t="s">
        <v>1781</v>
      </c>
      <c r="B708">
        <v>1</v>
      </c>
      <c r="C708" t="s">
        <v>1782</v>
      </c>
      <c r="D708" t="b">
        <v>0</v>
      </c>
      <c r="E708" s="26" t="e">
        <f>VLOOKUP(A708,'C3.TranSyT-No_compounds_filter'!A:C,2,FALSE)</f>
        <v>#N/A</v>
      </c>
      <c r="F708" s="26" t="e">
        <f>VLOOKUP(A708,'C2.TranSyT - with_filter'!A:C,3,FALSE)</f>
        <v>#N/A</v>
      </c>
    </row>
    <row r="709" spans="1:6" x14ac:dyDescent="0.2">
      <c r="A709" t="s">
        <v>1783</v>
      </c>
      <c r="B709">
        <v>1</v>
      </c>
      <c r="C709" t="s">
        <v>1782</v>
      </c>
      <c r="D709" t="b">
        <v>0</v>
      </c>
      <c r="E709" s="26" t="e">
        <f>VLOOKUP(A709,'C3.TranSyT-No_compounds_filter'!A:C,2,FALSE)</f>
        <v>#N/A</v>
      </c>
      <c r="F709" s="26" t="e">
        <f>VLOOKUP(A709,'C2.TranSyT - with_filter'!A:C,3,FALSE)</f>
        <v>#N/A</v>
      </c>
    </row>
    <row r="710" spans="1:6" x14ac:dyDescent="0.2">
      <c r="A710" t="s">
        <v>601</v>
      </c>
      <c r="B710">
        <v>1</v>
      </c>
      <c r="C710" t="s">
        <v>1784</v>
      </c>
      <c r="D710" t="b">
        <v>1</v>
      </c>
      <c r="E710" s="26">
        <f>VLOOKUP(A710,'C3.TranSyT-No_compounds_filter'!A:C,2,FALSE)</f>
        <v>3</v>
      </c>
      <c r="F710" s="26">
        <f>VLOOKUP(A710,'C2.TranSyT - with_filter'!A:C,3,FALSE)</f>
        <v>3</v>
      </c>
    </row>
    <row r="711" spans="1:6" x14ac:dyDescent="0.2">
      <c r="A711" t="s">
        <v>538</v>
      </c>
      <c r="B711">
        <v>1</v>
      </c>
      <c r="C711" t="s">
        <v>1785</v>
      </c>
      <c r="D711" t="b">
        <v>1</v>
      </c>
      <c r="E711" s="26">
        <f>VLOOKUP(A711,'C3.TranSyT-No_compounds_filter'!A:C,2,FALSE)</f>
        <v>4</v>
      </c>
      <c r="F711" s="26">
        <f>VLOOKUP(A711,'C2.TranSyT - with_filter'!A:C,3,FALSE)</f>
        <v>4</v>
      </c>
    </row>
    <row r="712" spans="1:6" x14ac:dyDescent="0.2">
      <c r="A712" t="s">
        <v>645</v>
      </c>
      <c r="B712">
        <v>1</v>
      </c>
      <c r="C712" t="s">
        <v>1786</v>
      </c>
      <c r="D712" t="b">
        <v>1</v>
      </c>
      <c r="E712" s="26">
        <f>VLOOKUP(A712,'C3.TranSyT-No_compounds_filter'!A:C,2,FALSE)</f>
        <v>56</v>
      </c>
      <c r="F712" s="26">
        <f>VLOOKUP(A712,'C2.TranSyT - with_filter'!A:C,3,FALSE)</f>
        <v>25</v>
      </c>
    </row>
    <row r="713" spans="1:6" x14ac:dyDescent="0.2">
      <c r="A713" t="s">
        <v>1787</v>
      </c>
      <c r="B713">
        <v>1</v>
      </c>
      <c r="C713" t="s">
        <v>1788</v>
      </c>
      <c r="D713" t="b">
        <v>0</v>
      </c>
      <c r="E713" s="26" t="e">
        <f>VLOOKUP(A713,'C3.TranSyT-No_compounds_filter'!A:C,2,FALSE)</f>
        <v>#N/A</v>
      </c>
      <c r="F713" s="26" t="e">
        <f>VLOOKUP(A713,'C2.TranSyT - with_filter'!A:C,3,FALSE)</f>
        <v>#N/A</v>
      </c>
    </row>
    <row r="714" spans="1:6" x14ac:dyDescent="0.2">
      <c r="A714" t="s">
        <v>491</v>
      </c>
      <c r="B714">
        <v>1</v>
      </c>
      <c r="C714" t="s">
        <v>1789</v>
      </c>
      <c r="D714" t="b">
        <v>1</v>
      </c>
      <c r="E714" s="26">
        <f>VLOOKUP(A714,'C3.TranSyT-No_compounds_filter'!A:C,2,FALSE)</f>
        <v>218</v>
      </c>
      <c r="F714" s="26">
        <f>VLOOKUP(A714,'C2.TranSyT - with_filter'!A:C,3,FALSE)</f>
        <v>49</v>
      </c>
    </row>
    <row r="715" spans="1:6" x14ac:dyDescent="0.2">
      <c r="A715" t="s">
        <v>1790</v>
      </c>
      <c r="B715">
        <v>1</v>
      </c>
      <c r="C715" t="s">
        <v>1791</v>
      </c>
      <c r="D715" t="b">
        <v>0</v>
      </c>
      <c r="E715" s="26" t="e">
        <f>VLOOKUP(A715,'C3.TranSyT-No_compounds_filter'!A:C,2,FALSE)</f>
        <v>#N/A</v>
      </c>
      <c r="F715" s="26" t="e">
        <f>VLOOKUP(A715,'C2.TranSyT - with_filter'!A:C,3,FALSE)</f>
        <v>#N/A</v>
      </c>
    </row>
    <row r="716" spans="1:6" x14ac:dyDescent="0.2">
      <c r="A716" t="s">
        <v>129</v>
      </c>
      <c r="B716">
        <v>1</v>
      </c>
      <c r="C716" t="s">
        <v>1792</v>
      </c>
      <c r="D716" t="b">
        <v>1</v>
      </c>
      <c r="E716" s="26">
        <f>VLOOKUP(A716,'C3.TranSyT-No_compounds_filter'!A:C,2,FALSE)</f>
        <v>4</v>
      </c>
      <c r="F716" s="26">
        <f>VLOOKUP(A716,'C2.TranSyT - with_filter'!A:C,3,FALSE)</f>
        <v>4</v>
      </c>
    </row>
    <row r="717" spans="1:6" x14ac:dyDescent="0.2">
      <c r="A717" t="s">
        <v>1793</v>
      </c>
      <c r="B717">
        <v>1</v>
      </c>
      <c r="C717" t="s">
        <v>1794</v>
      </c>
      <c r="D717" t="b">
        <v>0</v>
      </c>
      <c r="E717" s="26" t="e">
        <f>VLOOKUP(A717,'C3.TranSyT-No_compounds_filter'!A:C,2,FALSE)</f>
        <v>#N/A</v>
      </c>
      <c r="F717" s="26" t="e">
        <f>VLOOKUP(A717,'C2.TranSyT - with_filter'!A:C,3,FALSE)</f>
        <v>#N/A</v>
      </c>
    </row>
    <row r="718" spans="1:6" x14ac:dyDescent="0.2">
      <c r="A718" t="s">
        <v>501</v>
      </c>
      <c r="B718">
        <v>1</v>
      </c>
      <c r="C718" t="s">
        <v>1795</v>
      </c>
      <c r="D718" t="b">
        <v>1</v>
      </c>
      <c r="E718" s="26">
        <f>VLOOKUP(A718,'C3.TranSyT-No_compounds_filter'!A:C,2,FALSE)</f>
        <v>6</v>
      </c>
      <c r="F718" s="26">
        <f>VLOOKUP(A718,'C2.TranSyT - with_filter'!A:C,3,FALSE)</f>
        <v>6</v>
      </c>
    </row>
    <row r="719" spans="1:6" x14ac:dyDescent="0.2">
      <c r="A719" t="s">
        <v>1796</v>
      </c>
      <c r="B719">
        <v>1</v>
      </c>
      <c r="C719" t="s">
        <v>1797</v>
      </c>
      <c r="D719" t="b">
        <v>0</v>
      </c>
      <c r="E719" s="26" t="e">
        <f>VLOOKUP(A719,'C3.TranSyT-No_compounds_filter'!A:C,2,FALSE)</f>
        <v>#N/A</v>
      </c>
      <c r="F719" s="26" t="e">
        <f>VLOOKUP(A719,'C2.TranSyT - with_filter'!A:C,3,FALSE)</f>
        <v>#N/A</v>
      </c>
    </row>
    <row r="720" spans="1:6" x14ac:dyDescent="0.2">
      <c r="A720" t="s">
        <v>541</v>
      </c>
      <c r="B720">
        <v>1</v>
      </c>
      <c r="C720" t="s">
        <v>1798</v>
      </c>
      <c r="D720" t="b">
        <v>1</v>
      </c>
      <c r="E720" s="26">
        <f>VLOOKUP(A720,'C3.TranSyT-No_compounds_filter'!A:C,2,FALSE)</f>
        <v>6</v>
      </c>
      <c r="F720" s="26">
        <f>VLOOKUP(A720,'C2.TranSyT - with_filter'!A:C,3,FALSE)</f>
        <v>6</v>
      </c>
    </row>
    <row r="721" spans="1:6" x14ac:dyDescent="0.2">
      <c r="A721" t="s">
        <v>1799</v>
      </c>
      <c r="B721">
        <v>1</v>
      </c>
      <c r="C721" t="s">
        <v>1800</v>
      </c>
      <c r="D721" t="b">
        <v>0</v>
      </c>
      <c r="E721" s="26" t="e">
        <f>VLOOKUP(A721,'C3.TranSyT-No_compounds_filter'!A:C,2,FALSE)</f>
        <v>#N/A</v>
      </c>
      <c r="F721" s="26" t="e">
        <f>VLOOKUP(A721,'C2.TranSyT - with_filter'!A:C,3,FALSE)</f>
        <v>#N/A</v>
      </c>
    </row>
    <row r="722" spans="1:6" x14ac:dyDescent="0.2">
      <c r="A722" t="s">
        <v>593</v>
      </c>
      <c r="B722">
        <v>1</v>
      </c>
      <c r="C722" t="s">
        <v>1801</v>
      </c>
      <c r="D722" t="b">
        <v>1</v>
      </c>
      <c r="E722" s="26">
        <f>VLOOKUP(A722,'C3.TranSyT-No_compounds_filter'!A:C,2,FALSE)</f>
        <v>43</v>
      </c>
      <c r="F722" s="26">
        <f>VLOOKUP(A722,'C2.TranSyT - with_filter'!A:C,3,FALSE)</f>
        <v>22</v>
      </c>
    </row>
    <row r="723" spans="1:6" x14ac:dyDescent="0.2">
      <c r="A723" t="s">
        <v>1802</v>
      </c>
      <c r="B723">
        <v>1</v>
      </c>
      <c r="C723" t="s">
        <v>1803</v>
      </c>
      <c r="D723" t="b">
        <v>0</v>
      </c>
      <c r="E723" s="26" t="e">
        <f>VLOOKUP(A723,'C3.TranSyT-No_compounds_filter'!A:C,2,FALSE)</f>
        <v>#N/A</v>
      </c>
      <c r="F723" s="26" t="e">
        <f>VLOOKUP(A723,'C2.TranSyT - with_filter'!A:C,3,FALSE)</f>
        <v>#N/A</v>
      </c>
    </row>
    <row r="724" spans="1:6" x14ac:dyDescent="0.2">
      <c r="A724" t="s">
        <v>1804</v>
      </c>
      <c r="B724">
        <v>1</v>
      </c>
      <c r="C724" t="s">
        <v>1805</v>
      </c>
      <c r="D724" t="b">
        <v>0</v>
      </c>
      <c r="E724" s="26" t="e">
        <f>VLOOKUP(A724,'C3.TranSyT-No_compounds_filter'!A:C,2,FALSE)</f>
        <v>#N/A</v>
      </c>
      <c r="F724" s="26" t="e">
        <f>VLOOKUP(A724,'C2.TranSyT - with_filter'!A:C,3,FALSE)</f>
        <v>#N/A</v>
      </c>
    </row>
    <row r="725" spans="1:6" x14ac:dyDescent="0.2">
      <c r="A725" t="s">
        <v>1806</v>
      </c>
      <c r="B725">
        <v>1</v>
      </c>
      <c r="C725" t="s">
        <v>1807</v>
      </c>
      <c r="D725" t="b">
        <v>0</v>
      </c>
      <c r="E725" s="26" t="e">
        <f>VLOOKUP(A725,'C3.TranSyT-No_compounds_filter'!A:C,2,FALSE)</f>
        <v>#N/A</v>
      </c>
      <c r="F725" s="26" t="e">
        <f>VLOOKUP(A725,'C2.TranSyT - with_filter'!A:C,3,FALSE)</f>
        <v>#N/A</v>
      </c>
    </row>
    <row r="726" spans="1:6" x14ac:dyDescent="0.2">
      <c r="A726" t="s">
        <v>1808</v>
      </c>
      <c r="B726">
        <v>1</v>
      </c>
      <c r="C726" t="s">
        <v>1807</v>
      </c>
      <c r="D726" t="b">
        <v>0</v>
      </c>
      <c r="E726" s="26" t="e">
        <f>VLOOKUP(A726,'C3.TranSyT-No_compounds_filter'!A:C,2,FALSE)</f>
        <v>#N/A</v>
      </c>
      <c r="F726" s="26" t="e">
        <f>VLOOKUP(A726,'C2.TranSyT - with_filter'!A:C,3,FALSE)</f>
        <v>#N/A</v>
      </c>
    </row>
    <row r="727" spans="1:6" x14ac:dyDescent="0.2">
      <c r="A727" t="s">
        <v>1809</v>
      </c>
      <c r="B727">
        <v>1</v>
      </c>
      <c r="C727" t="s">
        <v>1807</v>
      </c>
      <c r="D727" t="b">
        <v>0</v>
      </c>
      <c r="E727" s="26" t="e">
        <f>VLOOKUP(A727,'C3.TranSyT-No_compounds_filter'!A:C,2,FALSE)</f>
        <v>#N/A</v>
      </c>
      <c r="F727" s="26" t="e">
        <f>VLOOKUP(A727,'C2.TranSyT - with_filter'!A:C,3,FALSE)</f>
        <v>#N/A</v>
      </c>
    </row>
    <row r="728" spans="1:6" x14ac:dyDescent="0.2">
      <c r="A728" t="s">
        <v>1810</v>
      </c>
      <c r="B728">
        <v>1</v>
      </c>
      <c r="C728" t="s">
        <v>1807</v>
      </c>
      <c r="D728" t="b">
        <v>0</v>
      </c>
      <c r="E728" s="26" t="e">
        <f>VLOOKUP(A728,'C3.TranSyT-No_compounds_filter'!A:C,2,FALSE)</f>
        <v>#N/A</v>
      </c>
      <c r="F728" s="26" t="e">
        <f>VLOOKUP(A728,'C2.TranSyT - with_filter'!A:C,3,FALSE)</f>
        <v>#N/A</v>
      </c>
    </row>
    <row r="729" spans="1:6" x14ac:dyDescent="0.2">
      <c r="A729" t="s">
        <v>1811</v>
      </c>
      <c r="B729">
        <v>1</v>
      </c>
      <c r="C729" t="s">
        <v>1807</v>
      </c>
      <c r="D729" t="b">
        <v>0</v>
      </c>
      <c r="E729" s="26" t="e">
        <f>VLOOKUP(A729,'C3.TranSyT-No_compounds_filter'!A:C,2,FALSE)</f>
        <v>#N/A</v>
      </c>
      <c r="F729" s="26" t="e">
        <f>VLOOKUP(A729,'C2.TranSyT - with_filter'!A:C,3,FALSE)</f>
        <v>#N/A</v>
      </c>
    </row>
    <row r="730" spans="1:6" x14ac:dyDescent="0.2">
      <c r="A730" t="s">
        <v>1812</v>
      </c>
      <c r="B730">
        <v>1</v>
      </c>
      <c r="C730" t="s">
        <v>1813</v>
      </c>
      <c r="D730" t="b">
        <v>0</v>
      </c>
      <c r="E730" s="26" t="e">
        <f>VLOOKUP(A730,'C3.TranSyT-No_compounds_filter'!A:C,2,FALSE)</f>
        <v>#N/A</v>
      </c>
      <c r="F730" s="26" t="e">
        <f>VLOOKUP(A730,'C2.TranSyT - with_filter'!A:C,3,FALSE)</f>
        <v>#N/A</v>
      </c>
    </row>
    <row r="731" spans="1:6" x14ac:dyDescent="0.2">
      <c r="A731" t="s">
        <v>1814</v>
      </c>
      <c r="B731">
        <v>1</v>
      </c>
      <c r="C731" t="s">
        <v>1815</v>
      </c>
      <c r="D731" t="b">
        <v>0</v>
      </c>
      <c r="E731" s="26" t="e">
        <f>VLOOKUP(A731,'C3.TranSyT-No_compounds_filter'!A:C,2,FALSE)</f>
        <v>#N/A</v>
      </c>
      <c r="F731" s="26" t="e">
        <f>VLOOKUP(A731,'C2.TranSyT - with_filter'!A:C,3,FALSE)</f>
        <v>#N/A</v>
      </c>
    </row>
    <row r="732" spans="1:6" x14ac:dyDescent="0.2">
      <c r="A732" t="s">
        <v>1816</v>
      </c>
      <c r="B732">
        <v>1</v>
      </c>
      <c r="C732" t="s">
        <v>1815</v>
      </c>
      <c r="D732" t="b">
        <v>0</v>
      </c>
      <c r="E732" s="26" t="e">
        <f>VLOOKUP(A732,'C3.TranSyT-No_compounds_filter'!A:C,2,FALSE)</f>
        <v>#N/A</v>
      </c>
      <c r="F732" s="26" t="e">
        <f>VLOOKUP(A732,'C2.TranSyT - with_filter'!A:C,3,FALSE)</f>
        <v>#N/A</v>
      </c>
    </row>
    <row r="733" spans="1:6" x14ac:dyDescent="0.2">
      <c r="A733" t="s">
        <v>1817</v>
      </c>
      <c r="B733">
        <v>1</v>
      </c>
      <c r="C733" t="s">
        <v>1815</v>
      </c>
      <c r="D733" t="b">
        <v>0</v>
      </c>
      <c r="E733" s="26" t="e">
        <f>VLOOKUP(A733,'C3.TranSyT-No_compounds_filter'!A:C,2,FALSE)</f>
        <v>#N/A</v>
      </c>
      <c r="F733" s="26" t="e">
        <f>VLOOKUP(A733,'C2.TranSyT - with_filter'!A:C,3,FALSE)</f>
        <v>#N/A</v>
      </c>
    </row>
    <row r="734" spans="1:6" x14ac:dyDescent="0.2">
      <c r="A734" t="s">
        <v>1818</v>
      </c>
      <c r="B734">
        <v>1</v>
      </c>
      <c r="C734" t="s">
        <v>1819</v>
      </c>
      <c r="D734" t="b">
        <v>0</v>
      </c>
      <c r="E734" s="26" t="e">
        <f>VLOOKUP(A734,'C3.TranSyT-No_compounds_filter'!A:C,2,FALSE)</f>
        <v>#N/A</v>
      </c>
      <c r="F734" s="26" t="e">
        <f>VLOOKUP(A734,'C2.TranSyT - with_filter'!A:C,3,FALSE)</f>
        <v>#N/A</v>
      </c>
    </row>
    <row r="735" spans="1:6" x14ac:dyDescent="0.2">
      <c r="A735" t="s">
        <v>1820</v>
      </c>
      <c r="B735">
        <v>1</v>
      </c>
      <c r="C735" t="s">
        <v>1821</v>
      </c>
      <c r="D735" t="b">
        <v>0</v>
      </c>
      <c r="E735" s="26" t="e">
        <f>VLOOKUP(A735,'C3.TranSyT-No_compounds_filter'!A:C,2,FALSE)</f>
        <v>#N/A</v>
      </c>
      <c r="F735" s="26" t="e">
        <f>VLOOKUP(A735,'C2.TranSyT - with_filter'!A:C,3,FALSE)</f>
        <v>#N/A</v>
      </c>
    </row>
    <row r="736" spans="1:6" x14ac:dyDescent="0.2">
      <c r="A736" t="s">
        <v>1822</v>
      </c>
      <c r="B736">
        <v>1</v>
      </c>
      <c r="C736" t="s">
        <v>1823</v>
      </c>
      <c r="D736" t="b">
        <v>0</v>
      </c>
      <c r="E736" s="26" t="e">
        <f>VLOOKUP(A736,'C3.TranSyT-No_compounds_filter'!A:C,2,FALSE)</f>
        <v>#N/A</v>
      </c>
      <c r="F736" s="26" t="e">
        <f>VLOOKUP(A736,'C2.TranSyT - with_filter'!A:C,3,FALSE)</f>
        <v>#N/A</v>
      </c>
    </row>
    <row r="737" spans="1:6" x14ac:dyDescent="0.2">
      <c r="A737" t="s">
        <v>1824</v>
      </c>
      <c r="B737">
        <v>1</v>
      </c>
      <c r="C737" t="s">
        <v>1825</v>
      </c>
      <c r="D737" t="b">
        <v>0</v>
      </c>
      <c r="E737" s="26" t="e">
        <f>VLOOKUP(A737,'C3.TranSyT-No_compounds_filter'!A:C,2,FALSE)</f>
        <v>#N/A</v>
      </c>
      <c r="F737" s="26" t="e">
        <f>VLOOKUP(A737,'C2.TranSyT - with_filter'!A:C,3,FALSE)</f>
        <v>#N/A</v>
      </c>
    </row>
    <row r="738" spans="1:6" x14ac:dyDescent="0.2">
      <c r="A738" t="s">
        <v>1826</v>
      </c>
      <c r="B738">
        <v>1</v>
      </c>
      <c r="C738" t="s">
        <v>1827</v>
      </c>
      <c r="D738" t="b">
        <v>0</v>
      </c>
      <c r="E738" s="26" t="e">
        <f>VLOOKUP(A738,'C3.TranSyT-No_compounds_filter'!A:C,2,FALSE)</f>
        <v>#N/A</v>
      </c>
      <c r="F738" s="26" t="e">
        <f>VLOOKUP(A738,'C2.TranSyT - with_filter'!A:C,3,FALSE)</f>
        <v>#N/A</v>
      </c>
    </row>
    <row r="739" spans="1:6" x14ac:dyDescent="0.2">
      <c r="A739" t="s">
        <v>1828</v>
      </c>
      <c r="B739">
        <v>1</v>
      </c>
      <c r="C739" t="s">
        <v>1829</v>
      </c>
      <c r="D739" t="b">
        <v>0</v>
      </c>
      <c r="E739" s="26" t="e">
        <f>VLOOKUP(A739,'C3.TranSyT-No_compounds_filter'!A:C,2,FALSE)</f>
        <v>#N/A</v>
      </c>
      <c r="F739" s="26" t="e">
        <f>VLOOKUP(A739,'C2.TranSyT - with_filter'!A:C,3,FALSE)</f>
        <v>#N/A</v>
      </c>
    </row>
    <row r="740" spans="1:6" x14ac:dyDescent="0.2">
      <c r="A740" t="s">
        <v>1830</v>
      </c>
      <c r="B740">
        <v>1</v>
      </c>
      <c r="C740" t="s">
        <v>1831</v>
      </c>
      <c r="D740" t="b">
        <v>0</v>
      </c>
      <c r="E740" s="26" t="e">
        <f>VLOOKUP(A740,'C3.TranSyT-No_compounds_filter'!A:C,2,FALSE)</f>
        <v>#N/A</v>
      </c>
      <c r="F740" s="26" t="e">
        <f>VLOOKUP(A740,'C2.TranSyT - with_filter'!A:C,3,FALSE)</f>
        <v>#N/A</v>
      </c>
    </row>
    <row r="741" spans="1:6" x14ac:dyDescent="0.2">
      <c r="A741" t="s">
        <v>1832</v>
      </c>
      <c r="B741">
        <v>1</v>
      </c>
      <c r="C741" t="s">
        <v>1833</v>
      </c>
      <c r="D741" t="b">
        <v>0</v>
      </c>
      <c r="E741" s="26" t="e">
        <f>VLOOKUP(A741,'C3.TranSyT-No_compounds_filter'!A:C,2,FALSE)</f>
        <v>#N/A</v>
      </c>
      <c r="F741" s="26" t="e">
        <f>VLOOKUP(A741,'C2.TranSyT - with_filter'!A:C,3,FALSE)</f>
        <v>#N/A</v>
      </c>
    </row>
    <row r="742" spans="1:6" x14ac:dyDescent="0.2">
      <c r="A742" t="s">
        <v>1834</v>
      </c>
      <c r="B742">
        <v>1</v>
      </c>
      <c r="C742" t="s">
        <v>1835</v>
      </c>
      <c r="D742" t="b">
        <v>0</v>
      </c>
      <c r="E742" s="26" t="e">
        <f>VLOOKUP(A742,'C3.TranSyT-No_compounds_filter'!A:C,2,FALSE)</f>
        <v>#N/A</v>
      </c>
      <c r="F742" s="26" t="e">
        <f>VLOOKUP(A742,'C2.TranSyT - with_filter'!A:C,3,FALSE)</f>
        <v>#N/A</v>
      </c>
    </row>
    <row r="743" spans="1:6" x14ac:dyDescent="0.2">
      <c r="A743" t="s">
        <v>1836</v>
      </c>
      <c r="B743">
        <v>1</v>
      </c>
      <c r="C743" t="s">
        <v>1837</v>
      </c>
      <c r="D743" t="b">
        <v>0</v>
      </c>
      <c r="E743" s="26" t="e">
        <f>VLOOKUP(A743,'C3.TranSyT-No_compounds_filter'!A:C,2,FALSE)</f>
        <v>#N/A</v>
      </c>
      <c r="F743" s="26" t="e">
        <f>VLOOKUP(A743,'C2.TranSyT - with_filter'!A:C,3,FALSE)</f>
        <v>#N/A</v>
      </c>
    </row>
    <row r="744" spans="1:6" x14ac:dyDescent="0.2">
      <c r="A744" t="s">
        <v>1838</v>
      </c>
      <c r="B744">
        <v>1</v>
      </c>
      <c r="C744" t="s">
        <v>1839</v>
      </c>
      <c r="D744" t="b">
        <v>0</v>
      </c>
      <c r="E744" s="26" t="e">
        <f>VLOOKUP(A744,'C3.TranSyT-No_compounds_filter'!A:C,2,FALSE)</f>
        <v>#N/A</v>
      </c>
      <c r="F744" s="26" t="e">
        <f>VLOOKUP(A744,'C2.TranSyT - with_filter'!A:C,3,FALSE)</f>
        <v>#N/A</v>
      </c>
    </row>
    <row r="745" spans="1:6" x14ac:dyDescent="0.2">
      <c r="A745" t="s">
        <v>1840</v>
      </c>
      <c r="B745">
        <v>1</v>
      </c>
      <c r="C745" t="s">
        <v>1841</v>
      </c>
      <c r="D745" t="b">
        <v>0</v>
      </c>
      <c r="E745" s="26" t="e">
        <f>VLOOKUP(A745,'C3.TranSyT-No_compounds_filter'!A:C,2,FALSE)</f>
        <v>#N/A</v>
      </c>
      <c r="F745" s="26" t="e">
        <f>VLOOKUP(A745,'C2.TranSyT - with_filter'!A:C,3,FALSE)</f>
        <v>#N/A</v>
      </c>
    </row>
    <row r="746" spans="1:6" x14ac:dyDescent="0.2">
      <c r="A746" t="s">
        <v>1842</v>
      </c>
      <c r="B746">
        <v>1</v>
      </c>
      <c r="C746" t="s">
        <v>1843</v>
      </c>
      <c r="D746" t="b">
        <v>0</v>
      </c>
      <c r="E746" s="26" t="e">
        <f>VLOOKUP(A746,'C3.TranSyT-No_compounds_filter'!A:C,2,FALSE)</f>
        <v>#N/A</v>
      </c>
      <c r="F746" s="26" t="e">
        <f>VLOOKUP(A746,'C2.TranSyT - with_filter'!A:C,3,FALSE)</f>
        <v>#N/A</v>
      </c>
    </row>
    <row r="747" spans="1:6" x14ac:dyDescent="0.2">
      <c r="A747" t="s">
        <v>1844</v>
      </c>
      <c r="B747">
        <v>1</v>
      </c>
      <c r="C747" t="s">
        <v>1845</v>
      </c>
      <c r="D747" t="b">
        <v>0</v>
      </c>
      <c r="E747" s="26" t="e">
        <f>VLOOKUP(A747,'C3.TranSyT-No_compounds_filter'!A:C,2,FALSE)</f>
        <v>#N/A</v>
      </c>
      <c r="F747" s="26" t="e">
        <f>VLOOKUP(A747,'C2.TranSyT - with_filter'!A:C,3,FALSE)</f>
        <v>#N/A</v>
      </c>
    </row>
    <row r="748" spans="1:6" x14ac:dyDescent="0.2">
      <c r="A748" t="s">
        <v>1846</v>
      </c>
      <c r="B748">
        <v>1</v>
      </c>
      <c r="C748" t="s">
        <v>1847</v>
      </c>
      <c r="D748" t="b">
        <v>0</v>
      </c>
      <c r="E748" s="26" t="e">
        <f>VLOOKUP(A748,'C3.TranSyT-No_compounds_filter'!A:C,2,FALSE)</f>
        <v>#N/A</v>
      </c>
      <c r="F748" s="26" t="e">
        <f>VLOOKUP(A748,'C2.TranSyT - with_filter'!A:C,3,FALSE)</f>
        <v>#N/A</v>
      </c>
    </row>
    <row r="749" spans="1:6" x14ac:dyDescent="0.2">
      <c r="A749" t="s">
        <v>1848</v>
      </c>
      <c r="B749">
        <v>1</v>
      </c>
      <c r="C749" t="s">
        <v>1849</v>
      </c>
      <c r="D749" t="b">
        <v>0</v>
      </c>
      <c r="E749" s="26" t="e">
        <f>VLOOKUP(A749,'C3.TranSyT-No_compounds_filter'!A:C,2,FALSE)</f>
        <v>#N/A</v>
      </c>
      <c r="F749" s="26" t="e">
        <f>VLOOKUP(A749,'C2.TranSyT - with_filter'!A:C,3,FALSE)</f>
        <v>#N/A</v>
      </c>
    </row>
    <row r="750" spans="1:6" x14ac:dyDescent="0.2">
      <c r="A750" t="s">
        <v>1850</v>
      </c>
      <c r="B750">
        <v>1</v>
      </c>
      <c r="C750" t="s">
        <v>1851</v>
      </c>
      <c r="D750" t="b">
        <v>0</v>
      </c>
      <c r="E750" s="26" t="e">
        <f>VLOOKUP(A750,'C3.TranSyT-No_compounds_filter'!A:C,2,FALSE)</f>
        <v>#N/A</v>
      </c>
      <c r="F750" s="26" t="e">
        <f>VLOOKUP(A750,'C2.TranSyT - with_filter'!A:C,3,FALSE)</f>
        <v>#N/A</v>
      </c>
    </row>
    <row r="751" spans="1:6" x14ac:dyDescent="0.2">
      <c r="A751" t="s">
        <v>1852</v>
      </c>
      <c r="B751">
        <v>1</v>
      </c>
      <c r="C751" t="s">
        <v>1851</v>
      </c>
      <c r="D751" t="b">
        <v>0</v>
      </c>
      <c r="E751" s="26" t="e">
        <f>VLOOKUP(A751,'C3.TranSyT-No_compounds_filter'!A:C,2,FALSE)</f>
        <v>#N/A</v>
      </c>
      <c r="F751" s="26" t="e">
        <f>VLOOKUP(A751,'C2.TranSyT - with_filter'!A:C,3,FALSE)</f>
        <v>#N/A</v>
      </c>
    </row>
    <row r="752" spans="1:6" x14ac:dyDescent="0.2">
      <c r="A752" t="s">
        <v>1853</v>
      </c>
      <c r="B752">
        <v>1</v>
      </c>
      <c r="C752" t="s">
        <v>1854</v>
      </c>
      <c r="D752" t="b">
        <v>0</v>
      </c>
      <c r="E752" s="26" t="e">
        <f>VLOOKUP(A752,'C3.TranSyT-No_compounds_filter'!A:C,2,FALSE)</f>
        <v>#N/A</v>
      </c>
      <c r="F752" s="26" t="e">
        <f>VLOOKUP(A752,'C2.TranSyT - with_filter'!A:C,3,FALSE)</f>
        <v>#N/A</v>
      </c>
    </row>
    <row r="753" spans="1:6" x14ac:dyDescent="0.2">
      <c r="A753" t="s">
        <v>1855</v>
      </c>
      <c r="B753">
        <v>1</v>
      </c>
      <c r="C753" t="s">
        <v>1856</v>
      </c>
      <c r="D753" t="b">
        <v>0</v>
      </c>
      <c r="E753" s="26" t="e">
        <f>VLOOKUP(A753,'C3.TranSyT-No_compounds_filter'!A:C,2,FALSE)</f>
        <v>#N/A</v>
      </c>
      <c r="F753" s="26" t="e">
        <f>VLOOKUP(A753,'C2.TranSyT - with_filter'!A:C,3,FALSE)</f>
        <v>#N/A</v>
      </c>
    </row>
    <row r="754" spans="1:6" x14ac:dyDescent="0.2">
      <c r="A754" t="s">
        <v>1857</v>
      </c>
      <c r="B754">
        <v>1</v>
      </c>
      <c r="C754" t="s">
        <v>1858</v>
      </c>
      <c r="D754" t="b">
        <v>0</v>
      </c>
      <c r="E754" s="26" t="e">
        <f>VLOOKUP(A754,'C3.TranSyT-No_compounds_filter'!A:C,2,FALSE)</f>
        <v>#N/A</v>
      </c>
      <c r="F754" s="26" t="e">
        <f>VLOOKUP(A754,'C2.TranSyT - with_filter'!A:C,3,FALSE)</f>
        <v>#N/A</v>
      </c>
    </row>
    <row r="755" spans="1:6" x14ac:dyDescent="0.2">
      <c r="A755" t="s">
        <v>1859</v>
      </c>
      <c r="B755">
        <v>1</v>
      </c>
      <c r="C755" t="s">
        <v>1860</v>
      </c>
      <c r="D755" t="b">
        <v>0</v>
      </c>
      <c r="E755" s="26" t="e">
        <f>VLOOKUP(A755,'C3.TranSyT-No_compounds_filter'!A:C,2,FALSE)</f>
        <v>#N/A</v>
      </c>
      <c r="F755" s="26" t="e">
        <f>VLOOKUP(A755,'C2.TranSyT - with_filter'!A:C,3,FALSE)</f>
        <v>#N/A</v>
      </c>
    </row>
    <row r="756" spans="1:6" x14ac:dyDescent="0.2">
      <c r="A756" t="s">
        <v>1861</v>
      </c>
      <c r="B756">
        <v>1</v>
      </c>
      <c r="C756" t="s">
        <v>1862</v>
      </c>
      <c r="D756" t="b">
        <v>0</v>
      </c>
      <c r="E756" s="26" t="e">
        <f>VLOOKUP(A756,'C3.TranSyT-No_compounds_filter'!A:C,2,FALSE)</f>
        <v>#N/A</v>
      </c>
      <c r="F756" s="26" t="e">
        <f>VLOOKUP(A756,'C2.TranSyT - with_filter'!A:C,3,FALSE)</f>
        <v>#N/A</v>
      </c>
    </row>
    <row r="757" spans="1:6" x14ac:dyDescent="0.2">
      <c r="A757" t="s">
        <v>1863</v>
      </c>
      <c r="B757">
        <v>1</v>
      </c>
      <c r="C757" t="s">
        <v>1864</v>
      </c>
      <c r="D757" t="b">
        <v>0</v>
      </c>
      <c r="E757" s="26" t="e">
        <f>VLOOKUP(A757,'C3.TranSyT-No_compounds_filter'!A:C,2,FALSE)</f>
        <v>#N/A</v>
      </c>
      <c r="F757" s="26" t="e">
        <f>VLOOKUP(A757,'C2.TranSyT - with_filter'!A:C,3,FALSE)</f>
        <v>#N/A</v>
      </c>
    </row>
    <row r="758" spans="1:6" x14ac:dyDescent="0.2">
      <c r="A758" t="s">
        <v>243</v>
      </c>
      <c r="B758">
        <v>1</v>
      </c>
      <c r="C758" t="s">
        <v>1865</v>
      </c>
      <c r="D758" t="b">
        <v>1</v>
      </c>
      <c r="E758" s="26">
        <f>VLOOKUP(A758,'C3.TranSyT-No_compounds_filter'!A:C,2,FALSE)</f>
        <v>1</v>
      </c>
      <c r="F758" s="26">
        <f>VLOOKUP(A758,'C2.TranSyT - with_filter'!A:C,3,FALSE)</f>
        <v>1</v>
      </c>
    </row>
    <row r="759" spans="1:6" x14ac:dyDescent="0.2">
      <c r="A759" t="s">
        <v>1866</v>
      </c>
      <c r="B759">
        <v>1</v>
      </c>
      <c r="C759" t="s">
        <v>1867</v>
      </c>
      <c r="D759" t="b">
        <v>0</v>
      </c>
      <c r="E759" s="26" t="e">
        <f>VLOOKUP(A759,'C3.TranSyT-No_compounds_filter'!A:C,2,FALSE)</f>
        <v>#N/A</v>
      </c>
      <c r="F759" s="26" t="e">
        <f>VLOOKUP(A759,'C2.TranSyT - with_filter'!A:C,3,FALSE)</f>
        <v>#N/A</v>
      </c>
    </row>
    <row r="760" spans="1:6" x14ac:dyDescent="0.2">
      <c r="A760" t="s">
        <v>1868</v>
      </c>
      <c r="B760">
        <v>1</v>
      </c>
      <c r="C760" t="s">
        <v>1869</v>
      </c>
      <c r="D760" t="b">
        <v>0</v>
      </c>
      <c r="E760" s="26" t="e">
        <f>VLOOKUP(A760,'C3.TranSyT-No_compounds_filter'!A:C,2,FALSE)</f>
        <v>#N/A</v>
      </c>
      <c r="F760" s="26" t="e">
        <f>VLOOKUP(A760,'C2.TranSyT - with_filter'!A:C,3,FALSE)</f>
        <v>#N/A</v>
      </c>
    </row>
    <row r="761" spans="1:6" x14ac:dyDescent="0.2">
      <c r="A761" t="s">
        <v>1870</v>
      </c>
      <c r="B761">
        <v>1</v>
      </c>
      <c r="C761" t="s">
        <v>1869</v>
      </c>
      <c r="D761" t="b">
        <v>0</v>
      </c>
      <c r="E761" s="26" t="e">
        <f>VLOOKUP(A761,'C3.TranSyT-No_compounds_filter'!A:C,2,FALSE)</f>
        <v>#N/A</v>
      </c>
      <c r="F761" s="26" t="e">
        <f>VLOOKUP(A761,'C2.TranSyT - with_filter'!A:C,3,FALSE)</f>
        <v>#N/A</v>
      </c>
    </row>
    <row r="762" spans="1:6" x14ac:dyDescent="0.2">
      <c r="A762" t="s">
        <v>1871</v>
      </c>
      <c r="B762">
        <v>1</v>
      </c>
      <c r="C762" t="s">
        <v>1872</v>
      </c>
      <c r="D762" t="b">
        <v>0</v>
      </c>
      <c r="E762" s="26" t="e">
        <f>VLOOKUP(A762,'C3.TranSyT-No_compounds_filter'!A:C,2,FALSE)</f>
        <v>#N/A</v>
      </c>
      <c r="F762" s="26" t="e">
        <f>VLOOKUP(A762,'C2.TranSyT - with_filter'!A:C,3,FALSE)</f>
        <v>#N/A</v>
      </c>
    </row>
    <row r="763" spans="1:6" x14ac:dyDescent="0.2">
      <c r="A763" t="s">
        <v>1873</v>
      </c>
      <c r="B763">
        <v>1</v>
      </c>
      <c r="C763" t="s">
        <v>1872</v>
      </c>
      <c r="D763" t="b">
        <v>0</v>
      </c>
      <c r="E763" s="26" t="e">
        <f>VLOOKUP(A763,'C3.TranSyT-No_compounds_filter'!A:C,2,FALSE)</f>
        <v>#N/A</v>
      </c>
      <c r="F763" s="26" t="e">
        <f>VLOOKUP(A763,'C2.TranSyT - with_filter'!A:C,3,FALSE)</f>
        <v>#N/A</v>
      </c>
    </row>
    <row r="764" spans="1:6" x14ac:dyDescent="0.2">
      <c r="A764" t="s">
        <v>1874</v>
      </c>
      <c r="B764">
        <v>1</v>
      </c>
      <c r="C764" t="s">
        <v>1875</v>
      </c>
      <c r="D764" t="b">
        <v>0</v>
      </c>
      <c r="E764" s="26" t="e">
        <f>VLOOKUP(A764,'C3.TranSyT-No_compounds_filter'!A:C,2,FALSE)</f>
        <v>#N/A</v>
      </c>
      <c r="F764" s="26" t="e">
        <f>VLOOKUP(A764,'C2.TranSyT - with_filter'!A:C,3,FALSE)</f>
        <v>#N/A</v>
      </c>
    </row>
    <row r="765" spans="1:6" x14ac:dyDescent="0.2">
      <c r="A765" t="s">
        <v>104</v>
      </c>
      <c r="B765">
        <v>1</v>
      </c>
      <c r="C765" t="s">
        <v>1876</v>
      </c>
      <c r="D765" t="b">
        <v>1</v>
      </c>
      <c r="E765" s="26">
        <f>VLOOKUP(A765,'C3.TranSyT-No_compounds_filter'!A:C,2,FALSE)</f>
        <v>10</v>
      </c>
      <c r="F765" s="26">
        <f>VLOOKUP(A765,'C2.TranSyT - with_filter'!A:C,3,FALSE)</f>
        <v>6</v>
      </c>
    </row>
    <row r="766" spans="1:6" x14ac:dyDescent="0.2">
      <c r="A766" t="s">
        <v>1877</v>
      </c>
      <c r="B766">
        <v>1</v>
      </c>
      <c r="C766" t="s">
        <v>1878</v>
      </c>
      <c r="D766" t="b">
        <v>0</v>
      </c>
      <c r="E766" s="26" t="e">
        <f>VLOOKUP(A766,'C3.TranSyT-No_compounds_filter'!A:C,2,FALSE)</f>
        <v>#N/A</v>
      </c>
      <c r="F766" s="26" t="e">
        <f>VLOOKUP(A766,'C2.TranSyT - with_filter'!A:C,3,FALSE)</f>
        <v>#N/A</v>
      </c>
    </row>
    <row r="767" spans="1:6" x14ac:dyDescent="0.2">
      <c r="A767" t="s">
        <v>1879</v>
      </c>
      <c r="B767">
        <v>1</v>
      </c>
      <c r="C767" t="s">
        <v>1880</v>
      </c>
      <c r="D767" t="b">
        <v>0</v>
      </c>
      <c r="E767" s="26" t="e">
        <f>VLOOKUP(A767,'C3.TranSyT-No_compounds_filter'!A:C,2,FALSE)</f>
        <v>#N/A</v>
      </c>
      <c r="F767" s="26" t="e">
        <f>VLOOKUP(A767,'C2.TranSyT - with_filter'!A:C,3,FALSE)</f>
        <v>#N/A</v>
      </c>
    </row>
    <row r="768" spans="1:6" x14ac:dyDescent="0.2">
      <c r="A768" t="s">
        <v>1881</v>
      </c>
      <c r="B768">
        <v>1</v>
      </c>
      <c r="C768" t="s">
        <v>1882</v>
      </c>
      <c r="D768" t="b">
        <v>0</v>
      </c>
      <c r="E768" s="26" t="e">
        <f>VLOOKUP(A768,'C3.TranSyT-No_compounds_filter'!A:C,2,FALSE)</f>
        <v>#N/A</v>
      </c>
      <c r="F768" s="26" t="e">
        <f>VLOOKUP(A768,'C2.TranSyT - with_filter'!A:C,3,FALSE)</f>
        <v>#N/A</v>
      </c>
    </row>
    <row r="769" spans="1:6" x14ac:dyDescent="0.2">
      <c r="A769" t="s">
        <v>1883</v>
      </c>
      <c r="B769">
        <v>1</v>
      </c>
      <c r="C769" t="s">
        <v>1884</v>
      </c>
      <c r="D769" t="b">
        <v>0</v>
      </c>
      <c r="E769" s="26" t="e">
        <f>VLOOKUP(A769,'C3.TranSyT-No_compounds_filter'!A:C,2,FALSE)</f>
        <v>#N/A</v>
      </c>
      <c r="F769" s="26" t="e">
        <f>VLOOKUP(A769,'C2.TranSyT - with_filter'!A:C,3,FALSE)</f>
        <v>#N/A</v>
      </c>
    </row>
    <row r="770" spans="1:6" x14ac:dyDescent="0.2">
      <c r="A770" t="s">
        <v>1885</v>
      </c>
      <c r="B770">
        <v>1</v>
      </c>
      <c r="C770" t="s">
        <v>1886</v>
      </c>
      <c r="D770" t="b">
        <v>0</v>
      </c>
      <c r="E770" s="26" t="e">
        <f>VLOOKUP(A770,'C3.TranSyT-No_compounds_filter'!A:C,2,FALSE)</f>
        <v>#N/A</v>
      </c>
      <c r="F770" s="26" t="e">
        <f>VLOOKUP(A770,'C2.TranSyT - with_filter'!A:C,3,FALSE)</f>
        <v>#N/A</v>
      </c>
    </row>
    <row r="771" spans="1:6" x14ac:dyDescent="0.2">
      <c r="A771" t="s">
        <v>1887</v>
      </c>
      <c r="B771">
        <v>1</v>
      </c>
      <c r="C771" t="s">
        <v>1888</v>
      </c>
      <c r="D771" t="b">
        <v>0</v>
      </c>
      <c r="E771" s="26" t="e">
        <f>VLOOKUP(A771,'C3.TranSyT-No_compounds_filter'!A:C,2,FALSE)</f>
        <v>#N/A</v>
      </c>
      <c r="F771" s="26" t="e">
        <f>VLOOKUP(A771,'C2.TranSyT - with_filter'!A:C,3,FALSE)</f>
        <v>#N/A</v>
      </c>
    </row>
    <row r="772" spans="1:6" x14ac:dyDescent="0.2">
      <c r="A772" t="s">
        <v>1889</v>
      </c>
      <c r="B772">
        <v>1</v>
      </c>
      <c r="C772" t="s">
        <v>1890</v>
      </c>
      <c r="D772" t="b">
        <v>0</v>
      </c>
      <c r="E772" s="26" t="e">
        <f>VLOOKUP(A772,'C3.TranSyT-No_compounds_filter'!A:C,2,FALSE)</f>
        <v>#N/A</v>
      </c>
      <c r="F772" s="26" t="e">
        <f>VLOOKUP(A772,'C2.TranSyT - with_filter'!A:C,3,FALSE)</f>
        <v>#N/A</v>
      </c>
    </row>
    <row r="773" spans="1:6" x14ac:dyDescent="0.2">
      <c r="A773" t="s">
        <v>1891</v>
      </c>
      <c r="B773">
        <v>1</v>
      </c>
      <c r="C773" t="s">
        <v>1892</v>
      </c>
      <c r="D773" t="b">
        <v>0</v>
      </c>
      <c r="E773" s="26" t="e">
        <f>VLOOKUP(A773,'C3.TranSyT-No_compounds_filter'!A:C,2,FALSE)</f>
        <v>#N/A</v>
      </c>
      <c r="F773" s="26" t="e">
        <f>VLOOKUP(A773,'C2.TranSyT - with_filter'!A:C,3,FALSE)</f>
        <v>#N/A</v>
      </c>
    </row>
    <row r="774" spans="1:6" x14ac:dyDescent="0.2">
      <c r="A774" t="s">
        <v>449</v>
      </c>
      <c r="B774">
        <v>1</v>
      </c>
      <c r="C774" t="s">
        <v>1893</v>
      </c>
      <c r="D774" t="b">
        <v>1</v>
      </c>
      <c r="E774" s="26">
        <f>VLOOKUP(A774,'C3.TranSyT-No_compounds_filter'!A:C,2,FALSE)</f>
        <v>1</v>
      </c>
      <c r="F774" s="26">
        <f>VLOOKUP(A774,'C2.TranSyT - with_filter'!A:C,3,FALSE)</f>
        <v>1</v>
      </c>
    </row>
    <row r="775" spans="1:6" x14ac:dyDescent="0.2">
      <c r="A775" t="s">
        <v>268</v>
      </c>
      <c r="B775">
        <v>1</v>
      </c>
      <c r="C775" t="s">
        <v>1894</v>
      </c>
      <c r="D775" t="b">
        <v>1</v>
      </c>
      <c r="E775" s="26">
        <f>VLOOKUP(A775,'C3.TranSyT-No_compounds_filter'!A:C,2,FALSE)</f>
        <v>2</v>
      </c>
      <c r="F775" s="26">
        <f>VLOOKUP(A775,'C2.TranSyT - with_filter'!A:C,3,FALSE)</f>
        <v>2</v>
      </c>
    </row>
    <row r="776" spans="1:6" x14ac:dyDescent="0.2">
      <c r="A776" t="s">
        <v>1895</v>
      </c>
      <c r="B776">
        <v>1</v>
      </c>
      <c r="C776" t="s">
        <v>1896</v>
      </c>
      <c r="D776" t="b">
        <v>0</v>
      </c>
      <c r="E776" s="26" t="e">
        <f>VLOOKUP(A776,'C3.TranSyT-No_compounds_filter'!A:C,2,FALSE)</f>
        <v>#N/A</v>
      </c>
      <c r="F776" s="26" t="e">
        <f>VLOOKUP(A776,'C2.TranSyT - with_filter'!A:C,3,FALSE)</f>
        <v>#N/A</v>
      </c>
    </row>
    <row r="777" spans="1:6" x14ac:dyDescent="0.2">
      <c r="A777" t="s">
        <v>1897</v>
      </c>
      <c r="B777">
        <v>1</v>
      </c>
      <c r="C777" t="s">
        <v>1898</v>
      </c>
      <c r="D777" t="b">
        <v>0</v>
      </c>
      <c r="E777" s="26" t="e">
        <f>VLOOKUP(A777,'C3.TranSyT-No_compounds_filter'!A:C,2,FALSE)</f>
        <v>#N/A</v>
      </c>
      <c r="F777" s="26" t="e">
        <f>VLOOKUP(A777,'C2.TranSyT - with_filter'!A:C,3,FALSE)</f>
        <v>#N/A</v>
      </c>
    </row>
    <row r="778" spans="1:6" x14ac:dyDescent="0.2">
      <c r="A778" t="s">
        <v>359</v>
      </c>
      <c r="B778">
        <v>1</v>
      </c>
      <c r="C778" t="s">
        <v>1899</v>
      </c>
      <c r="D778" t="b">
        <v>1</v>
      </c>
      <c r="E778" s="26">
        <f>VLOOKUP(A778,'C3.TranSyT-No_compounds_filter'!A:C,2,FALSE)</f>
        <v>2</v>
      </c>
      <c r="F778" s="26">
        <f>VLOOKUP(A778,'C2.TranSyT - with_filter'!A:C,3,FALSE)</f>
        <v>1</v>
      </c>
    </row>
    <row r="779" spans="1:6" x14ac:dyDescent="0.2">
      <c r="A779" t="s">
        <v>57</v>
      </c>
      <c r="B779">
        <v>1</v>
      </c>
      <c r="C779" t="s">
        <v>1900</v>
      </c>
      <c r="D779" t="b">
        <v>1</v>
      </c>
      <c r="E779" s="26">
        <f>VLOOKUP(A779,'C3.TranSyT-No_compounds_filter'!A:C,2,FALSE)</f>
        <v>178</v>
      </c>
      <c r="F779" s="26">
        <f>VLOOKUP(A779,'C2.TranSyT - with_filter'!A:C,3,FALSE)</f>
        <v>35</v>
      </c>
    </row>
    <row r="780" spans="1:6" x14ac:dyDescent="0.2">
      <c r="A780" t="s">
        <v>58</v>
      </c>
      <c r="B780">
        <v>1</v>
      </c>
      <c r="C780" t="s">
        <v>1901</v>
      </c>
      <c r="D780" t="b">
        <v>1</v>
      </c>
      <c r="E780" s="26">
        <f>VLOOKUP(A780,'C3.TranSyT-No_compounds_filter'!A:C,2,FALSE)</f>
        <v>4</v>
      </c>
      <c r="F780" s="26">
        <f>VLOOKUP(A780,'C2.TranSyT - with_filter'!A:C,3,FALSE)</f>
        <v>1</v>
      </c>
    </row>
    <row r="781" spans="1:6" x14ac:dyDescent="0.2">
      <c r="A781" t="s">
        <v>207</v>
      </c>
      <c r="B781">
        <v>1</v>
      </c>
      <c r="C781" t="s">
        <v>1902</v>
      </c>
      <c r="D781" t="b">
        <v>1</v>
      </c>
      <c r="E781" s="26">
        <f>VLOOKUP(A781,'C3.TranSyT-No_compounds_filter'!A:C,2,FALSE)</f>
        <v>4</v>
      </c>
      <c r="F781" s="26">
        <f>VLOOKUP(A781,'C2.TranSyT - with_filter'!A:C,3,FALSE)</f>
        <v>1</v>
      </c>
    </row>
    <row r="782" spans="1:6" x14ac:dyDescent="0.2">
      <c r="A782" t="s">
        <v>206</v>
      </c>
      <c r="B782">
        <v>1</v>
      </c>
      <c r="C782" t="s">
        <v>1902</v>
      </c>
      <c r="D782" t="b">
        <v>1</v>
      </c>
      <c r="E782" s="26">
        <f>VLOOKUP(A782,'C3.TranSyT-No_compounds_filter'!A:C,2,FALSE)</f>
        <v>4</v>
      </c>
      <c r="F782" s="26">
        <f>VLOOKUP(A782,'C2.TranSyT - with_filter'!A:C,3,FALSE)</f>
        <v>1</v>
      </c>
    </row>
    <row r="783" spans="1:6" x14ac:dyDescent="0.2">
      <c r="A783" t="s">
        <v>1903</v>
      </c>
      <c r="B783">
        <v>1</v>
      </c>
      <c r="C783" t="s">
        <v>1904</v>
      </c>
      <c r="D783" t="b">
        <v>0</v>
      </c>
      <c r="E783" s="26" t="e">
        <f>VLOOKUP(A783,'C3.TranSyT-No_compounds_filter'!A:C,2,FALSE)</f>
        <v>#N/A</v>
      </c>
      <c r="F783" s="26" t="e">
        <f>VLOOKUP(A783,'C2.TranSyT - with_filter'!A:C,3,FALSE)</f>
        <v>#N/A</v>
      </c>
    </row>
    <row r="784" spans="1:6" x14ac:dyDescent="0.2">
      <c r="A784" t="s">
        <v>1905</v>
      </c>
      <c r="B784">
        <v>1</v>
      </c>
      <c r="C784" t="s">
        <v>1906</v>
      </c>
      <c r="D784" t="b">
        <v>0</v>
      </c>
      <c r="E784" s="26" t="e">
        <f>VLOOKUP(A784,'C3.TranSyT-No_compounds_filter'!A:C,2,FALSE)</f>
        <v>#N/A</v>
      </c>
      <c r="F784" s="26" t="e">
        <f>VLOOKUP(A784,'C2.TranSyT - with_filter'!A:C,3,FALSE)</f>
        <v>#N/A</v>
      </c>
    </row>
    <row r="785" spans="1:6" x14ac:dyDescent="0.2">
      <c r="A785" t="s">
        <v>1907</v>
      </c>
      <c r="B785">
        <v>1</v>
      </c>
      <c r="C785" t="s">
        <v>1908</v>
      </c>
      <c r="D785" t="b">
        <v>0</v>
      </c>
      <c r="E785" s="26" t="e">
        <f>VLOOKUP(A785,'C3.TranSyT-No_compounds_filter'!A:C,2,FALSE)</f>
        <v>#N/A</v>
      </c>
      <c r="F785" s="26" t="e">
        <f>VLOOKUP(A785,'C2.TranSyT - with_filter'!A:C,3,FALSE)</f>
        <v>#N/A</v>
      </c>
    </row>
    <row r="786" spans="1:6" x14ac:dyDescent="0.2">
      <c r="A786" t="s">
        <v>1909</v>
      </c>
      <c r="B786">
        <v>1</v>
      </c>
      <c r="C786" t="s">
        <v>1910</v>
      </c>
      <c r="D786" t="b">
        <v>0</v>
      </c>
      <c r="E786" s="26" t="e">
        <f>VLOOKUP(A786,'C3.TranSyT-No_compounds_filter'!A:C,2,FALSE)</f>
        <v>#N/A</v>
      </c>
      <c r="F786" s="26" t="e">
        <f>VLOOKUP(A786,'C2.TranSyT - with_filter'!A:C,3,FALSE)</f>
        <v>#N/A</v>
      </c>
    </row>
    <row r="787" spans="1:6" x14ac:dyDescent="0.2">
      <c r="A787" t="s">
        <v>1911</v>
      </c>
      <c r="B787">
        <v>1</v>
      </c>
      <c r="C787" t="s">
        <v>1910</v>
      </c>
      <c r="D787" t="b">
        <v>0</v>
      </c>
      <c r="E787" s="26" t="e">
        <f>VLOOKUP(A787,'C3.TranSyT-No_compounds_filter'!A:C,2,FALSE)</f>
        <v>#N/A</v>
      </c>
      <c r="F787" s="26" t="e">
        <f>VLOOKUP(A787,'C2.TranSyT - with_filter'!A:C,3,FALSE)</f>
        <v>#N/A</v>
      </c>
    </row>
    <row r="788" spans="1:6" x14ac:dyDescent="0.2">
      <c r="A788" t="s">
        <v>1912</v>
      </c>
      <c r="B788">
        <v>1</v>
      </c>
      <c r="C788" t="s">
        <v>1913</v>
      </c>
      <c r="D788" t="b">
        <v>0</v>
      </c>
      <c r="E788" s="26" t="e">
        <f>VLOOKUP(A788,'C3.TranSyT-No_compounds_filter'!A:C,2,FALSE)</f>
        <v>#N/A</v>
      </c>
      <c r="F788" s="26" t="e">
        <f>VLOOKUP(A788,'C2.TranSyT - with_filter'!A:C,3,FALSE)</f>
        <v>#N/A</v>
      </c>
    </row>
    <row r="789" spans="1:6" x14ac:dyDescent="0.2">
      <c r="A789" t="s">
        <v>612</v>
      </c>
      <c r="B789">
        <v>1</v>
      </c>
      <c r="C789" t="s">
        <v>1914</v>
      </c>
      <c r="D789" t="b">
        <v>1</v>
      </c>
      <c r="E789" s="26">
        <f>VLOOKUP(A789,'C3.TranSyT-No_compounds_filter'!A:C,2,FALSE)</f>
        <v>32</v>
      </c>
      <c r="F789" s="26">
        <f>VLOOKUP(A789,'C2.TranSyT - with_filter'!A:C,3,FALSE)</f>
        <v>8</v>
      </c>
    </row>
    <row r="790" spans="1:6" x14ac:dyDescent="0.2">
      <c r="A790" t="s">
        <v>1915</v>
      </c>
      <c r="B790">
        <v>1</v>
      </c>
      <c r="C790" t="s">
        <v>1916</v>
      </c>
      <c r="D790" t="b">
        <v>0</v>
      </c>
      <c r="E790" s="26" t="e">
        <f>VLOOKUP(A790,'C3.TranSyT-No_compounds_filter'!A:C,2,FALSE)</f>
        <v>#N/A</v>
      </c>
      <c r="F790" s="26" t="e">
        <f>VLOOKUP(A790,'C2.TranSyT - with_filter'!A:C,3,FALSE)</f>
        <v>#N/A</v>
      </c>
    </row>
    <row r="791" spans="1:6" x14ac:dyDescent="0.2">
      <c r="A791" t="s">
        <v>1917</v>
      </c>
      <c r="B791">
        <v>1</v>
      </c>
      <c r="C791" t="s">
        <v>1916</v>
      </c>
      <c r="D791" t="b">
        <v>0</v>
      </c>
      <c r="E791" s="26" t="e">
        <f>VLOOKUP(A791,'C3.TranSyT-No_compounds_filter'!A:C,2,FALSE)</f>
        <v>#N/A</v>
      </c>
      <c r="F791" s="26" t="e">
        <f>VLOOKUP(A791,'C2.TranSyT - with_filter'!A:C,3,FALSE)</f>
        <v>#N/A</v>
      </c>
    </row>
    <row r="792" spans="1:6" x14ac:dyDescent="0.2">
      <c r="A792" t="s">
        <v>1918</v>
      </c>
      <c r="B792">
        <v>1</v>
      </c>
      <c r="C792" t="s">
        <v>1919</v>
      </c>
      <c r="D792" t="b">
        <v>1</v>
      </c>
      <c r="E792" s="26">
        <f>VLOOKUP(A792,'C3.TranSyT-No_compounds_filter'!A:C,2,FALSE)</f>
        <v>2</v>
      </c>
      <c r="F792" s="26">
        <f>VLOOKUP(A792,'C2.TranSyT - with_filter'!A:C,3,FALSE)</f>
        <v>2</v>
      </c>
    </row>
    <row r="793" spans="1:6" x14ac:dyDescent="0.2">
      <c r="A793" t="s">
        <v>1920</v>
      </c>
      <c r="B793">
        <v>1</v>
      </c>
      <c r="C793" t="s">
        <v>1921</v>
      </c>
      <c r="D793" t="b">
        <v>0</v>
      </c>
      <c r="E793" s="26" t="e">
        <f>VLOOKUP(A793,'C3.TranSyT-No_compounds_filter'!A:C,2,FALSE)</f>
        <v>#N/A</v>
      </c>
      <c r="F793" s="26" t="e">
        <f>VLOOKUP(A793,'C2.TranSyT - with_filter'!A:C,3,FALSE)</f>
        <v>#N/A</v>
      </c>
    </row>
    <row r="794" spans="1:6" x14ac:dyDescent="0.2">
      <c r="A794" t="s">
        <v>1922</v>
      </c>
      <c r="B794">
        <v>1</v>
      </c>
      <c r="C794" t="s">
        <v>1923</v>
      </c>
      <c r="D794" t="b">
        <v>0</v>
      </c>
      <c r="E794" s="26" t="e">
        <f>VLOOKUP(A794,'C3.TranSyT-No_compounds_filter'!A:C,2,FALSE)</f>
        <v>#N/A</v>
      </c>
      <c r="F794" s="26" t="e">
        <f>VLOOKUP(A794,'C2.TranSyT - with_filter'!A:C,3,FALSE)</f>
        <v>#N/A</v>
      </c>
    </row>
    <row r="795" spans="1:6" x14ac:dyDescent="0.2">
      <c r="A795" t="s">
        <v>392</v>
      </c>
      <c r="B795">
        <v>1</v>
      </c>
      <c r="C795" t="s">
        <v>1924</v>
      </c>
      <c r="D795" t="b">
        <v>1</v>
      </c>
      <c r="E795" s="26">
        <f>VLOOKUP(A795,'C3.TranSyT-No_compounds_filter'!A:C,2,FALSE)</f>
        <v>1</v>
      </c>
      <c r="F795" s="26">
        <f>VLOOKUP(A795,'C2.TranSyT - with_filter'!A:C,3,FALSE)</f>
        <v>1</v>
      </c>
    </row>
    <row r="796" spans="1:6" x14ac:dyDescent="0.2">
      <c r="A796" t="s">
        <v>1925</v>
      </c>
      <c r="B796">
        <v>1</v>
      </c>
      <c r="C796" t="s">
        <v>1926</v>
      </c>
      <c r="D796" t="b">
        <v>0</v>
      </c>
      <c r="E796" s="26" t="e">
        <f>VLOOKUP(A796,'C3.TranSyT-No_compounds_filter'!A:C,2,FALSE)</f>
        <v>#N/A</v>
      </c>
      <c r="F796" s="26" t="e">
        <f>VLOOKUP(A796,'C2.TranSyT - with_filter'!A:C,3,FALSE)</f>
        <v>#N/A</v>
      </c>
    </row>
    <row r="797" spans="1:6" x14ac:dyDescent="0.2">
      <c r="A797" t="s">
        <v>1927</v>
      </c>
      <c r="B797">
        <v>1</v>
      </c>
      <c r="C797" t="s">
        <v>1928</v>
      </c>
      <c r="D797" t="b">
        <v>0</v>
      </c>
      <c r="E797" s="26" t="e">
        <f>VLOOKUP(A797,'C3.TranSyT-No_compounds_filter'!A:C,2,FALSE)</f>
        <v>#N/A</v>
      </c>
      <c r="F797" s="26" t="e">
        <f>VLOOKUP(A797,'C2.TranSyT - with_filter'!A:C,3,FALSE)</f>
        <v>#N/A</v>
      </c>
    </row>
    <row r="798" spans="1:6" x14ac:dyDescent="0.2">
      <c r="A798" t="s">
        <v>1929</v>
      </c>
      <c r="B798">
        <v>1</v>
      </c>
      <c r="C798" t="s">
        <v>1930</v>
      </c>
      <c r="D798" t="b">
        <v>0</v>
      </c>
      <c r="E798" s="26" t="e">
        <f>VLOOKUP(A798,'C3.TranSyT-No_compounds_filter'!A:C,2,FALSE)</f>
        <v>#N/A</v>
      </c>
      <c r="F798" s="26" t="e">
        <f>VLOOKUP(A798,'C2.TranSyT - with_filter'!A:C,3,FALSE)</f>
        <v>#N/A</v>
      </c>
    </row>
    <row r="799" spans="1:6" x14ac:dyDescent="0.2">
      <c r="A799" t="s">
        <v>1931</v>
      </c>
      <c r="B799">
        <v>1</v>
      </c>
      <c r="C799" t="s">
        <v>1932</v>
      </c>
      <c r="D799" t="b">
        <v>0</v>
      </c>
      <c r="E799" s="26" t="e">
        <f>VLOOKUP(A799,'C3.TranSyT-No_compounds_filter'!A:C,2,FALSE)</f>
        <v>#N/A</v>
      </c>
      <c r="F799" s="26" t="e">
        <f>VLOOKUP(A799,'C2.TranSyT - with_filter'!A:C,3,FALSE)</f>
        <v>#N/A</v>
      </c>
    </row>
    <row r="800" spans="1:6" x14ac:dyDescent="0.2">
      <c r="A800" t="s">
        <v>1933</v>
      </c>
      <c r="B800">
        <v>1</v>
      </c>
      <c r="C800" t="s">
        <v>1934</v>
      </c>
      <c r="D800" t="b">
        <v>0</v>
      </c>
      <c r="E800" s="26" t="e">
        <f>VLOOKUP(A800,'C3.TranSyT-No_compounds_filter'!A:C,2,FALSE)</f>
        <v>#N/A</v>
      </c>
      <c r="F800" s="26" t="e">
        <f>VLOOKUP(A800,'C2.TranSyT - with_filter'!A:C,3,FALSE)</f>
        <v>#N/A</v>
      </c>
    </row>
    <row r="801" spans="1:8" x14ac:dyDescent="0.2">
      <c r="A801" t="s">
        <v>132</v>
      </c>
      <c r="B801">
        <v>1</v>
      </c>
      <c r="C801" t="s">
        <v>1935</v>
      </c>
      <c r="D801" t="b">
        <v>1</v>
      </c>
      <c r="E801" s="26">
        <f>VLOOKUP(A801,'C3.TranSyT-No_compounds_filter'!A:C,2,FALSE)</f>
        <v>6</v>
      </c>
      <c r="F801" s="26">
        <f>VLOOKUP(A801,'C2.TranSyT - with_filter'!A:C,3,FALSE)</f>
        <v>6</v>
      </c>
    </row>
    <row r="802" spans="1:8" x14ac:dyDescent="0.2">
      <c r="A802" t="s">
        <v>133</v>
      </c>
      <c r="B802">
        <v>1</v>
      </c>
      <c r="C802" t="s">
        <v>1935</v>
      </c>
      <c r="D802" t="b">
        <v>1</v>
      </c>
      <c r="E802" s="26">
        <f>VLOOKUP(A802,'C3.TranSyT-No_compounds_filter'!A:C,2,FALSE)</f>
        <v>6</v>
      </c>
      <c r="F802" s="26">
        <f>VLOOKUP(A802,'C2.TranSyT - with_filter'!A:C,3,FALSE)</f>
        <v>6</v>
      </c>
    </row>
    <row r="803" spans="1:8" x14ac:dyDescent="0.2">
      <c r="A803" t="s">
        <v>321</v>
      </c>
      <c r="B803">
        <v>1</v>
      </c>
      <c r="C803" t="s">
        <v>1936</v>
      </c>
      <c r="D803" t="b">
        <v>1</v>
      </c>
      <c r="E803" s="26">
        <f>VLOOKUP(A803,'C3.TranSyT-No_compounds_filter'!A:C,2,FALSE)</f>
        <v>6</v>
      </c>
      <c r="F803" s="26">
        <f>VLOOKUP(A803,'C2.TranSyT - with_filter'!A:C,3,FALSE)</f>
        <v>6</v>
      </c>
    </row>
    <row r="804" spans="1:8" x14ac:dyDescent="0.2">
      <c r="A804" t="s">
        <v>318</v>
      </c>
      <c r="B804">
        <v>1</v>
      </c>
      <c r="C804" t="s">
        <v>1936</v>
      </c>
      <c r="D804" t="b">
        <v>1</v>
      </c>
      <c r="E804" s="26">
        <f>VLOOKUP(A804,'C3.TranSyT-No_compounds_filter'!A:C,2,FALSE)</f>
        <v>6</v>
      </c>
      <c r="F804" s="26">
        <f>VLOOKUP(A804,'C2.TranSyT - with_filter'!A:C,3,FALSE)</f>
        <v>6</v>
      </c>
    </row>
    <row r="805" spans="1:8" x14ac:dyDescent="0.2">
      <c r="A805" t="s">
        <v>320</v>
      </c>
      <c r="B805">
        <v>1</v>
      </c>
      <c r="C805" t="s">
        <v>1936</v>
      </c>
      <c r="D805" t="b">
        <v>1</v>
      </c>
      <c r="E805" s="26">
        <f>VLOOKUP(A805,'C3.TranSyT-No_compounds_filter'!A:C,2,FALSE)</f>
        <v>6</v>
      </c>
      <c r="F805" s="26">
        <f>VLOOKUP(A805,'C2.TranSyT - with_filter'!A:C,3,FALSE)</f>
        <v>6</v>
      </c>
    </row>
    <row r="806" spans="1:8" x14ac:dyDescent="0.2">
      <c r="A806" t="s">
        <v>319</v>
      </c>
      <c r="B806">
        <v>1</v>
      </c>
      <c r="C806" t="s">
        <v>1936</v>
      </c>
      <c r="D806" t="b">
        <v>1</v>
      </c>
      <c r="E806" s="26">
        <f>VLOOKUP(A806,'C3.TranSyT-No_compounds_filter'!A:C,2,FALSE)</f>
        <v>6</v>
      </c>
      <c r="F806" s="26">
        <f>VLOOKUP(A806,'C2.TranSyT - with_filter'!A:C,3,FALSE)</f>
        <v>6</v>
      </c>
    </row>
    <row r="807" spans="1:8" x14ac:dyDescent="0.2">
      <c r="A807" t="s">
        <v>1937</v>
      </c>
      <c r="B807">
        <v>1</v>
      </c>
      <c r="C807" t="s">
        <v>1938</v>
      </c>
      <c r="D807" t="b">
        <v>0</v>
      </c>
      <c r="E807" s="26" t="e">
        <f>VLOOKUP(A807,'C3.TranSyT-No_compounds_filter'!A:C,2,FALSE)</f>
        <v>#N/A</v>
      </c>
      <c r="F807" s="26" t="e">
        <f>VLOOKUP(A807,'C2.TranSyT - with_filter'!A:C,3,FALSE)</f>
        <v>#N/A</v>
      </c>
    </row>
    <row r="808" spans="1:8" x14ac:dyDescent="0.2">
      <c r="A808" t="s">
        <v>1939</v>
      </c>
      <c r="B808">
        <v>1</v>
      </c>
      <c r="C808" t="s">
        <v>1940</v>
      </c>
      <c r="D808" t="b">
        <v>1</v>
      </c>
      <c r="E808" s="26">
        <f>VLOOKUP(A808,'C3.TranSyT-No_compounds_filter'!A:C,2,FALSE)</f>
        <v>2</v>
      </c>
      <c r="F808" s="26">
        <f>VLOOKUP(A808,'C2.TranSyT - with_filter'!A:C,3,FALSE)</f>
        <v>2</v>
      </c>
    </row>
    <row r="809" spans="1:8" x14ac:dyDescent="0.2">
      <c r="A809" t="s">
        <v>1941</v>
      </c>
      <c r="B809">
        <v>1</v>
      </c>
      <c r="C809" t="s">
        <v>1940</v>
      </c>
      <c r="D809" t="b">
        <v>1</v>
      </c>
      <c r="E809" s="26">
        <f>VLOOKUP(A809,'C3.TranSyT-No_compounds_filter'!A:C,2,FALSE)</f>
        <v>2</v>
      </c>
      <c r="F809" s="26" t="e">
        <f>VLOOKUP(A809,'C2.TranSyT - with_filter'!A:C,3,FALSE)</f>
        <v>#N/A</v>
      </c>
      <c r="G809" t="s">
        <v>3888</v>
      </c>
      <c r="H809" t="s">
        <v>3625</v>
      </c>
    </row>
    <row r="810" spans="1:8" x14ac:dyDescent="0.2">
      <c r="A810" t="s">
        <v>1942</v>
      </c>
      <c r="B810">
        <v>1</v>
      </c>
      <c r="C810" t="s">
        <v>1943</v>
      </c>
      <c r="D810" t="b">
        <v>0</v>
      </c>
      <c r="E810" s="26" t="e">
        <f>VLOOKUP(A810,'C3.TranSyT-No_compounds_filter'!A:C,2,FALSE)</f>
        <v>#N/A</v>
      </c>
      <c r="F810" s="26" t="e">
        <f>VLOOKUP(A810,'C2.TranSyT - with_filter'!A:C,3,FALSE)</f>
        <v>#N/A</v>
      </c>
    </row>
    <row r="811" spans="1:8" x14ac:dyDescent="0.2">
      <c r="A811" t="s">
        <v>1944</v>
      </c>
      <c r="B811">
        <v>1</v>
      </c>
      <c r="C811" t="s">
        <v>1945</v>
      </c>
      <c r="D811" t="b">
        <v>0</v>
      </c>
      <c r="E811" s="26" t="e">
        <f>VLOOKUP(A811,'C3.TranSyT-No_compounds_filter'!A:C,2,FALSE)</f>
        <v>#N/A</v>
      </c>
      <c r="F811" s="26" t="e">
        <f>VLOOKUP(A811,'C2.TranSyT - with_filter'!A:C,3,FALSE)</f>
        <v>#N/A</v>
      </c>
    </row>
    <row r="812" spans="1:8" x14ac:dyDescent="0.2">
      <c r="A812" t="s">
        <v>608</v>
      </c>
      <c r="B812">
        <v>1</v>
      </c>
      <c r="C812" t="s">
        <v>1946</v>
      </c>
      <c r="D812" t="b">
        <v>1</v>
      </c>
      <c r="E812" s="26">
        <f>VLOOKUP(A812,'C3.TranSyT-No_compounds_filter'!A:C,2,FALSE)</f>
        <v>2</v>
      </c>
      <c r="F812" s="26">
        <f>VLOOKUP(A812,'C2.TranSyT - with_filter'!A:C,3,FALSE)</f>
        <v>2</v>
      </c>
    </row>
    <row r="813" spans="1:8" x14ac:dyDescent="0.2">
      <c r="A813" t="s">
        <v>1947</v>
      </c>
      <c r="B813">
        <v>1</v>
      </c>
      <c r="C813" t="s">
        <v>1948</v>
      </c>
      <c r="D813" t="b">
        <v>0</v>
      </c>
      <c r="E813" s="26" t="e">
        <f>VLOOKUP(A813,'C3.TranSyT-No_compounds_filter'!A:C,2,FALSE)</f>
        <v>#N/A</v>
      </c>
      <c r="F813" s="26" t="e">
        <f>VLOOKUP(A813,'C2.TranSyT - with_filter'!A:C,3,FALSE)</f>
        <v>#N/A</v>
      </c>
    </row>
    <row r="814" spans="1:8" x14ac:dyDescent="0.2">
      <c r="A814" t="s">
        <v>1949</v>
      </c>
      <c r="B814">
        <v>1</v>
      </c>
      <c r="C814" t="s">
        <v>1950</v>
      </c>
      <c r="D814" t="b">
        <v>0</v>
      </c>
      <c r="E814" s="26" t="e">
        <f>VLOOKUP(A814,'C3.TranSyT-No_compounds_filter'!A:C,2,FALSE)</f>
        <v>#N/A</v>
      </c>
      <c r="F814" s="26" t="e">
        <f>VLOOKUP(A814,'C2.TranSyT - with_filter'!A:C,3,FALSE)</f>
        <v>#N/A</v>
      </c>
    </row>
    <row r="815" spans="1:8" x14ac:dyDescent="0.2">
      <c r="A815" t="s">
        <v>638</v>
      </c>
      <c r="B815">
        <v>1</v>
      </c>
      <c r="C815" t="s">
        <v>1951</v>
      </c>
      <c r="D815" t="b">
        <v>1</v>
      </c>
      <c r="E815" s="26">
        <f>VLOOKUP(A815,'C3.TranSyT-No_compounds_filter'!A:C,2,FALSE)</f>
        <v>3</v>
      </c>
      <c r="F815" s="26">
        <f>VLOOKUP(A815,'C2.TranSyT - with_filter'!A:C,3,FALSE)</f>
        <v>3</v>
      </c>
    </row>
    <row r="816" spans="1:8" x14ac:dyDescent="0.2">
      <c r="A816" t="s">
        <v>1952</v>
      </c>
      <c r="B816">
        <v>1</v>
      </c>
      <c r="C816" t="s">
        <v>1953</v>
      </c>
      <c r="D816" t="b">
        <v>0</v>
      </c>
      <c r="E816" s="26" t="e">
        <f>VLOOKUP(A816,'C3.TranSyT-No_compounds_filter'!A:C,2,FALSE)</f>
        <v>#N/A</v>
      </c>
      <c r="F816" s="26" t="e">
        <f>VLOOKUP(A816,'C2.TranSyT - with_filter'!A:C,3,FALSE)</f>
        <v>#N/A</v>
      </c>
    </row>
    <row r="817" spans="1:8" x14ac:dyDescent="0.2">
      <c r="A817" t="s">
        <v>1954</v>
      </c>
      <c r="B817">
        <v>1</v>
      </c>
      <c r="C817" t="s">
        <v>1955</v>
      </c>
      <c r="D817" t="b">
        <v>0</v>
      </c>
      <c r="E817" s="26" t="e">
        <f>VLOOKUP(A817,'C3.TranSyT-No_compounds_filter'!A:C,2,FALSE)</f>
        <v>#N/A</v>
      </c>
      <c r="F817" s="26" t="e">
        <f>VLOOKUP(A817,'C2.TranSyT - with_filter'!A:C,3,FALSE)</f>
        <v>#N/A</v>
      </c>
    </row>
    <row r="818" spans="1:8" x14ac:dyDescent="0.2">
      <c r="A818" t="s">
        <v>529</v>
      </c>
      <c r="B818">
        <v>1</v>
      </c>
      <c r="C818" t="s">
        <v>1956</v>
      </c>
      <c r="D818" t="b">
        <v>1</v>
      </c>
      <c r="E818" s="26">
        <f>VLOOKUP(A818,'C3.TranSyT-No_compounds_filter'!A:C,2,FALSE)</f>
        <v>1</v>
      </c>
      <c r="F818" s="26">
        <f>VLOOKUP(A818,'C2.TranSyT - with_filter'!A:C,3,FALSE)</f>
        <v>1</v>
      </c>
    </row>
    <row r="819" spans="1:8" x14ac:dyDescent="0.2">
      <c r="A819" t="s">
        <v>1957</v>
      </c>
      <c r="B819">
        <v>1</v>
      </c>
      <c r="C819" t="s">
        <v>1958</v>
      </c>
      <c r="D819" t="b">
        <v>0</v>
      </c>
      <c r="E819" s="26" t="e">
        <f>VLOOKUP(A819,'C3.TranSyT-No_compounds_filter'!A:C,2,FALSE)</f>
        <v>#N/A</v>
      </c>
      <c r="F819" s="26" t="e">
        <f>VLOOKUP(A819,'C2.TranSyT - with_filter'!A:C,3,FALSE)</f>
        <v>#N/A</v>
      </c>
    </row>
    <row r="820" spans="1:8" x14ac:dyDescent="0.2">
      <c r="A820" t="s">
        <v>56</v>
      </c>
      <c r="B820">
        <v>1</v>
      </c>
      <c r="C820" t="s">
        <v>1959</v>
      </c>
      <c r="D820" t="b">
        <v>1</v>
      </c>
      <c r="E820" s="26">
        <f>VLOOKUP(A820,'C3.TranSyT-No_compounds_filter'!A:C,2,FALSE)</f>
        <v>3</v>
      </c>
      <c r="F820" s="26" t="e">
        <f>VLOOKUP(A820,'C2.TranSyT - with_filter'!A:C,3,FALSE)</f>
        <v>#N/A</v>
      </c>
      <c r="G820" t="s">
        <v>3765</v>
      </c>
      <c r="H820" t="s">
        <v>3622</v>
      </c>
    </row>
    <row r="821" spans="1:8" x14ac:dyDescent="0.2">
      <c r="A821" t="s">
        <v>1960</v>
      </c>
      <c r="B821">
        <v>1</v>
      </c>
      <c r="C821" t="s">
        <v>1961</v>
      </c>
      <c r="D821" t="b">
        <v>0</v>
      </c>
      <c r="E821" s="26" t="e">
        <f>VLOOKUP(A821,'C3.TranSyT-No_compounds_filter'!A:C,2,FALSE)</f>
        <v>#N/A</v>
      </c>
      <c r="F821" s="26" t="e">
        <f>VLOOKUP(A821,'C2.TranSyT - with_filter'!A:C,3,FALSE)</f>
        <v>#N/A</v>
      </c>
    </row>
    <row r="822" spans="1:8" x14ac:dyDescent="0.2">
      <c r="A822" t="s">
        <v>1962</v>
      </c>
      <c r="B822">
        <v>1</v>
      </c>
      <c r="C822" t="s">
        <v>1963</v>
      </c>
      <c r="D822" t="b">
        <v>0</v>
      </c>
      <c r="E822" s="26" t="e">
        <f>VLOOKUP(A822,'C3.TranSyT-No_compounds_filter'!A:C,2,FALSE)</f>
        <v>#N/A</v>
      </c>
      <c r="F822" s="26" t="e">
        <f>VLOOKUP(A822,'C2.TranSyT - with_filter'!A:C,3,FALSE)</f>
        <v>#N/A</v>
      </c>
    </row>
    <row r="823" spans="1:8" x14ac:dyDescent="0.2">
      <c r="A823" t="s">
        <v>1964</v>
      </c>
      <c r="B823">
        <v>1</v>
      </c>
      <c r="C823" t="s">
        <v>1963</v>
      </c>
      <c r="D823" t="b">
        <v>0</v>
      </c>
      <c r="E823" s="26" t="e">
        <f>VLOOKUP(A823,'C3.TranSyT-No_compounds_filter'!A:C,2,FALSE)</f>
        <v>#N/A</v>
      </c>
      <c r="F823" s="26" t="e">
        <f>VLOOKUP(A823,'C2.TranSyT - with_filter'!A:C,3,FALSE)</f>
        <v>#N/A</v>
      </c>
    </row>
    <row r="824" spans="1:8" x14ac:dyDescent="0.2">
      <c r="A824" t="s">
        <v>1965</v>
      </c>
      <c r="B824">
        <v>1</v>
      </c>
      <c r="C824" t="s">
        <v>1963</v>
      </c>
      <c r="D824" t="b">
        <v>0</v>
      </c>
      <c r="E824" s="26" t="e">
        <f>VLOOKUP(A824,'C3.TranSyT-No_compounds_filter'!A:C,2,FALSE)</f>
        <v>#N/A</v>
      </c>
      <c r="F824" s="26" t="e">
        <f>VLOOKUP(A824,'C2.TranSyT - with_filter'!A:C,3,FALSE)</f>
        <v>#N/A</v>
      </c>
    </row>
    <row r="825" spans="1:8" x14ac:dyDescent="0.2">
      <c r="A825" t="s">
        <v>1966</v>
      </c>
      <c r="B825">
        <v>1</v>
      </c>
      <c r="C825" t="s">
        <v>1963</v>
      </c>
      <c r="D825" t="b">
        <v>0</v>
      </c>
      <c r="E825" s="26" t="e">
        <f>VLOOKUP(A825,'C3.TranSyT-No_compounds_filter'!A:C,2,FALSE)</f>
        <v>#N/A</v>
      </c>
      <c r="F825" s="26" t="e">
        <f>VLOOKUP(A825,'C2.TranSyT - with_filter'!A:C,3,FALSE)</f>
        <v>#N/A</v>
      </c>
    </row>
    <row r="826" spans="1:8" x14ac:dyDescent="0.2">
      <c r="A826" t="s">
        <v>1967</v>
      </c>
      <c r="B826">
        <v>1</v>
      </c>
      <c r="C826" t="s">
        <v>1968</v>
      </c>
      <c r="D826" t="b">
        <v>0</v>
      </c>
      <c r="E826" s="26" t="e">
        <f>VLOOKUP(A826,'C3.TranSyT-No_compounds_filter'!A:C,2,FALSE)</f>
        <v>#N/A</v>
      </c>
      <c r="F826" s="26" t="e">
        <f>VLOOKUP(A826,'C2.TranSyT - with_filter'!A:C,3,FALSE)</f>
        <v>#N/A</v>
      </c>
    </row>
    <row r="827" spans="1:8" x14ac:dyDescent="0.2">
      <c r="A827" t="s">
        <v>1969</v>
      </c>
      <c r="B827">
        <v>1</v>
      </c>
      <c r="C827" t="s">
        <v>1970</v>
      </c>
      <c r="D827" t="b">
        <v>0</v>
      </c>
      <c r="E827" s="26" t="e">
        <f>VLOOKUP(A827,'C3.TranSyT-No_compounds_filter'!A:C,2,FALSE)</f>
        <v>#N/A</v>
      </c>
      <c r="F827" s="26" t="e">
        <f>VLOOKUP(A827,'C2.TranSyT - with_filter'!A:C,3,FALSE)</f>
        <v>#N/A</v>
      </c>
    </row>
    <row r="828" spans="1:8" x14ac:dyDescent="0.2">
      <c r="A828" t="s">
        <v>1971</v>
      </c>
      <c r="B828">
        <v>1</v>
      </c>
      <c r="C828" t="s">
        <v>1972</v>
      </c>
      <c r="D828" t="b">
        <v>0</v>
      </c>
      <c r="E828" s="26" t="e">
        <f>VLOOKUP(A828,'C3.TranSyT-No_compounds_filter'!A:C,2,FALSE)</f>
        <v>#N/A</v>
      </c>
      <c r="F828" s="26" t="e">
        <f>VLOOKUP(A828,'C2.TranSyT - with_filter'!A:C,3,FALSE)</f>
        <v>#N/A</v>
      </c>
    </row>
    <row r="829" spans="1:8" x14ac:dyDescent="0.2">
      <c r="A829" t="s">
        <v>16</v>
      </c>
      <c r="B829">
        <v>1</v>
      </c>
      <c r="C829" t="s">
        <v>1973</v>
      </c>
      <c r="D829" t="b">
        <v>1</v>
      </c>
      <c r="E829" s="26">
        <f>VLOOKUP(A829,'C3.TranSyT-No_compounds_filter'!A:C,2,FALSE)</f>
        <v>88</v>
      </c>
      <c r="F829" s="26">
        <f>VLOOKUP(A829,'C2.TranSyT - with_filter'!A:C,3,FALSE)</f>
        <v>39</v>
      </c>
    </row>
    <row r="830" spans="1:8" x14ac:dyDescent="0.2">
      <c r="A830" t="s">
        <v>1974</v>
      </c>
      <c r="B830">
        <v>1</v>
      </c>
      <c r="C830" t="s">
        <v>1973</v>
      </c>
      <c r="D830" t="b">
        <v>1</v>
      </c>
      <c r="E830" s="26">
        <f>VLOOKUP(A830,'C3.TranSyT-No_compounds_filter'!A:C,2,FALSE)</f>
        <v>88</v>
      </c>
      <c r="F830" s="26">
        <f>VLOOKUP(A830,'C2.TranSyT - with_filter'!A:C,3,FALSE)</f>
        <v>39</v>
      </c>
    </row>
    <row r="831" spans="1:8" x14ac:dyDescent="0.2">
      <c r="A831" t="s">
        <v>1975</v>
      </c>
      <c r="B831">
        <v>1</v>
      </c>
      <c r="C831" t="s">
        <v>1973</v>
      </c>
      <c r="D831" t="b">
        <v>1</v>
      </c>
      <c r="E831" s="26" t="e">
        <f>VLOOKUP(A831,'C3.TranSyT-No_compounds_filter'!A:C,2,FALSE)</f>
        <v>#N/A</v>
      </c>
      <c r="F831" s="26" t="e">
        <f>VLOOKUP(A831,'C2.TranSyT - with_filter'!A:C,3,FALSE)</f>
        <v>#N/A</v>
      </c>
      <c r="G831" t="s">
        <v>3439</v>
      </c>
      <c r="H831" t="s">
        <v>3625</v>
      </c>
    </row>
    <row r="832" spans="1:8" x14ac:dyDescent="0.2">
      <c r="A832" t="s">
        <v>1976</v>
      </c>
      <c r="B832">
        <v>1</v>
      </c>
      <c r="C832" t="s">
        <v>1973</v>
      </c>
      <c r="D832" t="b">
        <v>1</v>
      </c>
      <c r="E832" s="26" t="e">
        <f>VLOOKUP(A832,'C3.TranSyT-No_compounds_filter'!A:C,2,FALSE)</f>
        <v>#N/A</v>
      </c>
      <c r="F832" s="26" t="e">
        <f>VLOOKUP(A832,'C2.TranSyT - with_filter'!A:C,3,FALSE)</f>
        <v>#N/A</v>
      </c>
      <c r="G832" t="s">
        <v>3439</v>
      </c>
      <c r="H832" t="s">
        <v>3625</v>
      </c>
    </row>
    <row r="833" spans="1:8" x14ac:dyDescent="0.2">
      <c r="A833" t="s">
        <v>1977</v>
      </c>
      <c r="B833">
        <v>1</v>
      </c>
      <c r="C833" t="s">
        <v>1973</v>
      </c>
      <c r="D833" t="b">
        <v>1</v>
      </c>
      <c r="E833" s="26">
        <f>VLOOKUP(A833,'C3.TranSyT-No_compounds_filter'!A:C,2,FALSE)</f>
        <v>88</v>
      </c>
      <c r="F833" s="26">
        <f>VLOOKUP(A833,'C2.TranSyT - with_filter'!A:C,3,FALSE)</f>
        <v>39</v>
      </c>
    </row>
    <row r="834" spans="1:8" x14ac:dyDescent="0.2">
      <c r="A834" t="s">
        <v>1978</v>
      </c>
      <c r="B834">
        <v>1</v>
      </c>
      <c r="C834" t="s">
        <v>1973</v>
      </c>
      <c r="D834" t="b">
        <v>1</v>
      </c>
      <c r="E834" s="26">
        <f>VLOOKUP(A834,'C3.TranSyT-No_compounds_filter'!A:C,2,FALSE)</f>
        <v>88</v>
      </c>
      <c r="F834" s="26">
        <f>VLOOKUP(A834,'C2.TranSyT - with_filter'!A:C,3,FALSE)</f>
        <v>39</v>
      </c>
    </row>
    <row r="835" spans="1:8" x14ac:dyDescent="0.2">
      <c r="A835" t="s">
        <v>1979</v>
      </c>
      <c r="B835">
        <v>1</v>
      </c>
      <c r="C835" t="s">
        <v>1973</v>
      </c>
      <c r="D835" t="b">
        <v>1</v>
      </c>
      <c r="E835" s="26" t="e">
        <f>VLOOKUP(A835,'C3.TranSyT-No_compounds_filter'!A:C,2,FALSE)</f>
        <v>#N/A</v>
      </c>
      <c r="F835" s="26" t="e">
        <f>VLOOKUP(A835,'C2.TranSyT - with_filter'!A:C,3,FALSE)</f>
        <v>#N/A</v>
      </c>
      <c r="G835" t="s">
        <v>3439</v>
      </c>
      <c r="H835" t="s">
        <v>3625</v>
      </c>
    </row>
    <row r="836" spans="1:8" x14ac:dyDescent="0.2">
      <c r="A836" t="s">
        <v>1980</v>
      </c>
      <c r="B836">
        <v>1</v>
      </c>
      <c r="C836" t="s">
        <v>1981</v>
      </c>
      <c r="D836" t="b">
        <v>0</v>
      </c>
      <c r="E836" s="26" t="e">
        <f>VLOOKUP(A836,'C3.TranSyT-No_compounds_filter'!A:C,2,FALSE)</f>
        <v>#N/A</v>
      </c>
      <c r="F836" s="26" t="e">
        <f>VLOOKUP(A836,'C2.TranSyT - with_filter'!A:C,3,FALSE)</f>
        <v>#N/A</v>
      </c>
    </row>
    <row r="837" spans="1:8" x14ac:dyDescent="0.2">
      <c r="A837" t="s">
        <v>1982</v>
      </c>
      <c r="B837">
        <v>1</v>
      </c>
      <c r="C837" t="s">
        <v>1983</v>
      </c>
      <c r="D837" t="b">
        <v>0</v>
      </c>
      <c r="E837" s="26" t="e">
        <f>VLOOKUP(A837,'C3.TranSyT-No_compounds_filter'!A:C,2,FALSE)</f>
        <v>#N/A</v>
      </c>
      <c r="F837" s="26" t="e">
        <f>VLOOKUP(A837,'C2.TranSyT - with_filter'!A:C,3,FALSE)</f>
        <v>#N/A</v>
      </c>
    </row>
    <row r="838" spans="1:8" x14ac:dyDescent="0.2">
      <c r="A838" t="s">
        <v>1984</v>
      </c>
      <c r="B838">
        <v>1</v>
      </c>
      <c r="C838" t="s">
        <v>1985</v>
      </c>
      <c r="D838" t="b">
        <v>0</v>
      </c>
      <c r="E838" s="26" t="e">
        <f>VLOOKUP(A838,'C3.TranSyT-No_compounds_filter'!A:C,2,FALSE)</f>
        <v>#N/A</v>
      </c>
      <c r="F838" s="26" t="e">
        <f>VLOOKUP(A838,'C2.TranSyT - with_filter'!A:C,3,FALSE)</f>
        <v>#N/A</v>
      </c>
    </row>
    <row r="839" spans="1:8" x14ac:dyDescent="0.2">
      <c r="A839" t="s">
        <v>498</v>
      </c>
      <c r="B839">
        <v>1</v>
      </c>
      <c r="C839" t="s">
        <v>1986</v>
      </c>
      <c r="D839" t="b">
        <v>1</v>
      </c>
      <c r="E839" s="26">
        <f>VLOOKUP(A839,'C3.TranSyT-No_compounds_filter'!A:C,2,FALSE)</f>
        <v>3</v>
      </c>
      <c r="F839" s="26">
        <f>VLOOKUP(A839,'C2.TranSyT - with_filter'!A:C,3,FALSE)</f>
        <v>3</v>
      </c>
    </row>
    <row r="840" spans="1:8" x14ac:dyDescent="0.2">
      <c r="A840" t="s">
        <v>1987</v>
      </c>
      <c r="B840">
        <v>1</v>
      </c>
      <c r="C840" t="s">
        <v>1988</v>
      </c>
      <c r="D840" t="b">
        <v>0</v>
      </c>
      <c r="E840" s="26" t="e">
        <f>VLOOKUP(A840,'C3.TranSyT-No_compounds_filter'!A:C,2,FALSE)</f>
        <v>#N/A</v>
      </c>
      <c r="F840" s="26" t="e">
        <f>VLOOKUP(A840,'C2.TranSyT - with_filter'!A:C,3,FALSE)</f>
        <v>#N/A</v>
      </c>
    </row>
    <row r="841" spans="1:8" x14ac:dyDescent="0.2">
      <c r="A841" t="s">
        <v>1989</v>
      </c>
      <c r="B841">
        <v>1</v>
      </c>
      <c r="C841" t="s">
        <v>1990</v>
      </c>
      <c r="D841" t="b">
        <v>0</v>
      </c>
      <c r="E841" s="26" t="e">
        <f>VLOOKUP(A841,'C3.TranSyT-No_compounds_filter'!A:C,2,FALSE)</f>
        <v>#N/A</v>
      </c>
      <c r="F841" s="26" t="e">
        <f>VLOOKUP(A841,'C2.TranSyT - with_filter'!A:C,3,FALSE)</f>
        <v>#N/A</v>
      </c>
    </row>
    <row r="842" spans="1:8" x14ac:dyDescent="0.2">
      <c r="A842" t="s">
        <v>1991</v>
      </c>
      <c r="B842">
        <v>1</v>
      </c>
      <c r="C842" t="s">
        <v>1992</v>
      </c>
      <c r="D842" t="b">
        <v>0</v>
      </c>
      <c r="E842" s="26" t="e">
        <f>VLOOKUP(A842,'C3.TranSyT-No_compounds_filter'!A:C,2,FALSE)</f>
        <v>#N/A</v>
      </c>
      <c r="F842" s="26" t="e">
        <f>VLOOKUP(A842,'C2.TranSyT - with_filter'!A:C,3,FALSE)</f>
        <v>#N/A</v>
      </c>
    </row>
    <row r="843" spans="1:8" x14ac:dyDescent="0.2">
      <c r="A843" t="s">
        <v>1993</v>
      </c>
      <c r="B843">
        <v>1</v>
      </c>
      <c r="C843" t="s">
        <v>1994</v>
      </c>
      <c r="D843" t="b">
        <v>0</v>
      </c>
      <c r="E843" s="26" t="e">
        <f>VLOOKUP(A843,'C3.TranSyT-No_compounds_filter'!A:C,2,FALSE)</f>
        <v>#N/A</v>
      </c>
      <c r="F843" s="26" t="e">
        <f>VLOOKUP(A843,'C2.TranSyT - with_filter'!A:C,3,FALSE)</f>
        <v>#N/A</v>
      </c>
    </row>
    <row r="844" spans="1:8" x14ac:dyDescent="0.2">
      <c r="A844" t="s">
        <v>1995</v>
      </c>
      <c r="B844">
        <v>1</v>
      </c>
      <c r="C844" t="s">
        <v>1994</v>
      </c>
      <c r="D844" t="b">
        <v>0</v>
      </c>
      <c r="E844" s="26" t="e">
        <f>VLOOKUP(A844,'C3.TranSyT-No_compounds_filter'!A:C,2,FALSE)</f>
        <v>#N/A</v>
      </c>
      <c r="F844" s="26" t="e">
        <f>VLOOKUP(A844,'C2.TranSyT - with_filter'!A:C,3,FALSE)</f>
        <v>#N/A</v>
      </c>
    </row>
    <row r="845" spans="1:8" x14ac:dyDescent="0.2">
      <c r="A845" t="s">
        <v>1996</v>
      </c>
      <c r="B845">
        <v>1</v>
      </c>
      <c r="C845" t="s">
        <v>1994</v>
      </c>
      <c r="D845" t="b">
        <v>0</v>
      </c>
      <c r="E845" s="26" t="e">
        <f>VLOOKUP(A845,'C3.TranSyT-No_compounds_filter'!A:C,2,FALSE)</f>
        <v>#N/A</v>
      </c>
      <c r="F845" s="26" t="e">
        <f>VLOOKUP(A845,'C2.TranSyT - with_filter'!A:C,3,FALSE)</f>
        <v>#N/A</v>
      </c>
    </row>
    <row r="846" spans="1:8" x14ac:dyDescent="0.2">
      <c r="A846" t="s">
        <v>1997</v>
      </c>
      <c r="B846">
        <v>1</v>
      </c>
      <c r="C846" t="s">
        <v>1994</v>
      </c>
      <c r="D846" t="b">
        <v>0</v>
      </c>
      <c r="E846" s="26" t="e">
        <f>VLOOKUP(A846,'C3.TranSyT-No_compounds_filter'!A:C,2,FALSE)</f>
        <v>#N/A</v>
      </c>
      <c r="F846" s="26" t="e">
        <f>VLOOKUP(A846,'C2.TranSyT - with_filter'!A:C,3,FALSE)</f>
        <v>#N/A</v>
      </c>
    </row>
    <row r="847" spans="1:8" x14ac:dyDescent="0.2">
      <c r="A847" t="s">
        <v>1998</v>
      </c>
      <c r="B847">
        <v>1</v>
      </c>
      <c r="C847" t="s">
        <v>1999</v>
      </c>
      <c r="D847" t="b">
        <v>0</v>
      </c>
      <c r="E847" s="26" t="e">
        <f>VLOOKUP(A847,'C3.TranSyT-No_compounds_filter'!A:C,2,FALSE)</f>
        <v>#N/A</v>
      </c>
      <c r="F847" s="26" t="e">
        <f>VLOOKUP(A847,'C2.TranSyT - with_filter'!A:C,3,FALSE)</f>
        <v>#N/A</v>
      </c>
    </row>
    <row r="848" spans="1:8" x14ac:dyDescent="0.2">
      <c r="A848" t="s">
        <v>2000</v>
      </c>
      <c r="B848">
        <v>1</v>
      </c>
      <c r="C848" t="s">
        <v>2001</v>
      </c>
      <c r="D848" t="b">
        <v>0</v>
      </c>
      <c r="E848" s="26" t="e">
        <f>VLOOKUP(A848,'C3.TranSyT-No_compounds_filter'!A:C,2,FALSE)</f>
        <v>#N/A</v>
      </c>
      <c r="F848" s="26" t="e">
        <f>VLOOKUP(A848,'C2.TranSyT - with_filter'!A:C,3,FALSE)</f>
        <v>#N/A</v>
      </c>
    </row>
    <row r="849" spans="1:8" x14ac:dyDescent="0.2">
      <c r="A849" t="s">
        <v>2002</v>
      </c>
      <c r="B849">
        <v>1</v>
      </c>
      <c r="C849" t="s">
        <v>2003</v>
      </c>
      <c r="D849" t="b">
        <v>0</v>
      </c>
      <c r="E849" s="26" t="e">
        <f>VLOOKUP(A849,'C3.TranSyT-No_compounds_filter'!A:C,2,FALSE)</f>
        <v>#N/A</v>
      </c>
      <c r="F849" s="26" t="e">
        <f>VLOOKUP(A849,'C2.TranSyT - with_filter'!A:C,3,FALSE)</f>
        <v>#N/A</v>
      </c>
    </row>
    <row r="850" spans="1:8" x14ac:dyDescent="0.2">
      <c r="A850" t="s">
        <v>100</v>
      </c>
      <c r="B850">
        <v>1</v>
      </c>
      <c r="C850" t="s">
        <v>2004</v>
      </c>
      <c r="D850" t="b">
        <v>0</v>
      </c>
      <c r="E850" s="26">
        <f>VLOOKUP(A850,'C3.TranSyT-No_compounds_filter'!A:C,2,FALSE)</f>
        <v>2</v>
      </c>
      <c r="F850" s="26" t="e">
        <f>VLOOKUP(A850,'C2.TranSyT - with_filter'!A:C,3,FALSE)</f>
        <v>#N/A</v>
      </c>
    </row>
    <row r="851" spans="1:8" x14ac:dyDescent="0.2">
      <c r="A851" t="s">
        <v>2005</v>
      </c>
      <c r="B851">
        <v>1</v>
      </c>
      <c r="C851" t="s">
        <v>2006</v>
      </c>
      <c r="D851" t="b">
        <v>1</v>
      </c>
      <c r="E851" s="26" t="e">
        <f>VLOOKUP(A851,'C3.TranSyT-No_compounds_filter'!A:C,2,FALSE)</f>
        <v>#N/A</v>
      </c>
      <c r="F851" s="26" t="e">
        <f>VLOOKUP(A851,'C2.TranSyT - with_filter'!A:C,3,FALSE)</f>
        <v>#N/A</v>
      </c>
      <c r="G851" t="s">
        <v>3438</v>
      </c>
      <c r="H851" t="s">
        <v>3624</v>
      </c>
    </row>
    <row r="852" spans="1:8" x14ac:dyDescent="0.2">
      <c r="A852" t="s">
        <v>2007</v>
      </c>
      <c r="B852">
        <v>1</v>
      </c>
      <c r="C852" t="s">
        <v>2006</v>
      </c>
      <c r="D852" t="b">
        <v>1</v>
      </c>
      <c r="E852" s="26" t="e">
        <f>VLOOKUP(A852,'C3.TranSyT-No_compounds_filter'!A:C,2,FALSE)</f>
        <v>#N/A</v>
      </c>
      <c r="F852" s="26" t="e">
        <f>VLOOKUP(A852,'C2.TranSyT - with_filter'!A:C,3,FALSE)</f>
        <v>#N/A</v>
      </c>
      <c r="G852" t="s">
        <v>3454</v>
      </c>
      <c r="H852" t="s">
        <v>3638</v>
      </c>
    </row>
    <row r="853" spans="1:8" x14ac:dyDescent="0.2">
      <c r="A853" t="s">
        <v>2008</v>
      </c>
      <c r="B853">
        <v>1</v>
      </c>
      <c r="C853" t="s">
        <v>2006</v>
      </c>
      <c r="D853" t="b">
        <v>1</v>
      </c>
      <c r="E853" s="26" t="e">
        <f>VLOOKUP(A853,'C3.TranSyT-No_compounds_filter'!A:C,2,FALSE)</f>
        <v>#N/A</v>
      </c>
      <c r="F853" s="26" t="e">
        <f>VLOOKUP(A853,'C2.TranSyT - with_filter'!A:C,3,FALSE)</f>
        <v>#N/A</v>
      </c>
      <c r="G853" t="s">
        <v>3454</v>
      </c>
      <c r="H853" t="s">
        <v>3638</v>
      </c>
    </row>
    <row r="854" spans="1:8" x14ac:dyDescent="0.2">
      <c r="A854" t="s">
        <v>2009</v>
      </c>
      <c r="B854">
        <v>1</v>
      </c>
      <c r="C854" t="s">
        <v>2010</v>
      </c>
      <c r="D854" t="b">
        <v>0</v>
      </c>
      <c r="E854" s="26" t="e">
        <f>VLOOKUP(A854,'C3.TranSyT-No_compounds_filter'!A:C,2,FALSE)</f>
        <v>#N/A</v>
      </c>
      <c r="F854" s="26" t="e">
        <f>VLOOKUP(A854,'C2.TranSyT - with_filter'!A:C,3,FALSE)</f>
        <v>#N/A</v>
      </c>
    </row>
    <row r="855" spans="1:8" x14ac:dyDescent="0.2">
      <c r="A855" t="s">
        <v>2011</v>
      </c>
      <c r="B855">
        <v>1</v>
      </c>
      <c r="C855" t="s">
        <v>2012</v>
      </c>
      <c r="D855" t="b">
        <v>0</v>
      </c>
      <c r="E855" s="26" t="e">
        <f>VLOOKUP(A855,'C3.TranSyT-No_compounds_filter'!A:C,2,FALSE)</f>
        <v>#N/A</v>
      </c>
      <c r="F855" s="26" t="e">
        <f>VLOOKUP(A855,'C2.TranSyT - with_filter'!A:C,3,FALSE)</f>
        <v>#N/A</v>
      </c>
    </row>
    <row r="856" spans="1:8" x14ac:dyDescent="0.2">
      <c r="A856" t="s">
        <v>2013</v>
      </c>
      <c r="B856">
        <v>1</v>
      </c>
      <c r="C856" t="s">
        <v>2014</v>
      </c>
      <c r="D856" t="b">
        <v>0</v>
      </c>
      <c r="E856" s="26" t="e">
        <f>VLOOKUP(A856,'C3.TranSyT-No_compounds_filter'!A:C,2,FALSE)</f>
        <v>#N/A</v>
      </c>
      <c r="F856" s="26" t="e">
        <f>VLOOKUP(A856,'C2.TranSyT - with_filter'!A:C,3,FALSE)</f>
        <v>#N/A</v>
      </c>
    </row>
    <row r="857" spans="1:8" x14ac:dyDescent="0.2">
      <c r="A857" t="s">
        <v>2015</v>
      </c>
      <c r="B857">
        <v>1</v>
      </c>
      <c r="C857" t="s">
        <v>2016</v>
      </c>
      <c r="D857" t="b">
        <v>0</v>
      </c>
      <c r="E857" s="26" t="e">
        <f>VLOOKUP(A857,'C3.TranSyT-No_compounds_filter'!A:C,2,FALSE)</f>
        <v>#N/A</v>
      </c>
      <c r="F857" s="26" t="e">
        <f>VLOOKUP(A857,'C2.TranSyT - with_filter'!A:C,3,FALSE)</f>
        <v>#N/A</v>
      </c>
    </row>
    <row r="858" spans="1:8" x14ac:dyDescent="0.2">
      <c r="A858" t="s">
        <v>256</v>
      </c>
      <c r="B858">
        <v>1</v>
      </c>
      <c r="C858" t="s">
        <v>2017</v>
      </c>
      <c r="D858" t="b">
        <v>1</v>
      </c>
      <c r="E858" s="26">
        <f>VLOOKUP(A858,'C3.TranSyT-No_compounds_filter'!A:C,2,FALSE)</f>
        <v>1</v>
      </c>
      <c r="F858" s="26">
        <f>VLOOKUP(A858,'C2.TranSyT - with_filter'!A:C,3,FALSE)</f>
        <v>1</v>
      </c>
    </row>
    <row r="859" spans="1:8" x14ac:dyDescent="0.2">
      <c r="A859" t="s">
        <v>255</v>
      </c>
      <c r="B859">
        <v>1</v>
      </c>
      <c r="C859" t="s">
        <v>2017</v>
      </c>
      <c r="D859" t="b">
        <v>1</v>
      </c>
      <c r="E859" s="26">
        <f>VLOOKUP(A859,'C3.TranSyT-No_compounds_filter'!A:C,2,FALSE)</f>
        <v>1</v>
      </c>
      <c r="F859" s="26">
        <f>VLOOKUP(A859,'C2.TranSyT - with_filter'!A:C,3,FALSE)</f>
        <v>1</v>
      </c>
    </row>
    <row r="860" spans="1:8" x14ac:dyDescent="0.2">
      <c r="A860" t="s">
        <v>238</v>
      </c>
      <c r="B860">
        <v>1</v>
      </c>
      <c r="C860" t="s">
        <v>2018</v>
      </c>
      <c r="D860" t="b">
        <v>1</v>
      </c>
      <c r="E860" s="26">
        <f>VLOOKUP(A860,'C3.TranSyT-No_compounds_filter'!A:C,2,FALSE)</f>
        <v>1</v>
      </c>
      <c r="F860" s="26">
        <f>VLOOKUP(A860,'C2.TranSyT - with_filter'!A:C,3,FALSE)</f>
        <v>1</v>
      </c>
    </row>
    <row r="861" spans="1:8" x14ac:dyDescent="0.2">
      <c r="A861" t="s">
        <v>2019</v>
      </c>
      <c r="B861">
        <v>1</v>
      </c>
      <c r="C861" t="s">
        <v>2020</v>
      </c>
      <c r="D861" t="b">
        <v>0</v>
      </c>
      <c r="E861" s="26" t="e">
        <f>VLOOKUP(A861,'C3.TranSyT-No_compounds_filter'!A:C,2,FALSE)</f>
        <v>#N/A</v>
      </c>
      <c r="F861" s="26" t="e">
        <f>VLOOKUP(A861,'C2.TranSyT - with_filter'!A:C,3,FALSE)</f>
        <v>#N/A</v>
      </c>
    </row>
    <row r="862" spans="1:8" x14ac:dyDescent="0.2">
      <c r="A862" t="s">
        <v>2021</v>
      </c>
      <c r="B862">
        <v>1</v>
      </c>
      <c r="C862" t="s">
        <v>2020</v>
      </c>
      <c r="D862" t="b">
        <v>0</v>
      </c>
      <c r="E862" s="26" t="e">
        <f>VLOOKUP(A862,'C3.TranSyT-No_compounds_filter'!A:C,2,FALSE)</f>
        <v>#N/A</v>
      </c>
      <c r="F862" s="26" t="e">
        <f>VLOOKUP(A862,'C2.TranSyT - with_filter'!A:C,3,FALSE)</f>
        <v>#N/A</v>
      </c>
    </row>
    <row r="863" spans="1:8" x14ac:dyDescent="0.2">
      <c r="A863" t="s">
        <v>2022</v>
      </c>
      <c r="B863">
        <v>1</v>
      </c>
      <c r="C863" t="s">
        <v>2020</v>
      </c>
      <c r="D863" t="b">
        <v>0</v>
      </c>
      <c r="E863" s="26" t="e">
        <f>VLOOKUP(A863,'C3.TranSyT-No_compounds_filter'!A:C,2,FALSE)</f>
        <v>#N/A</v>
      </c>
      <c r="F863" s="26" t="e">
        <f>VLOOKUP(A863,'C2.TranSyT - with_filter'!A:C,3,FALSE)</f>
        <v>#N/A</v>
      </c>
    </row>
    <row r="864" spans="1:8" x14ac:dyDescent="0.2">
      <c r="A864" t="s">
        <v>2023</v>
      </c>
      <c r="B864">
        <v>1</v>
      </c>
      <c r="C864" t="s">
        <v>2020</v>
      </c>
      <c r="D864" t="b">
        <v>0</v>
      </c>
      <c r="E864" s="26" t="e">
        <f>VLOOKUP(A864,'C3.TranSyT-No_compounds_filter'!A:C,2,FALSE)</f>
        <v>#N/A</v>
      </c>
      <c r="F864" s="26" t="e">
        <f>VLOOKUP(A864,'C2.TranSyT - with_filter'!A:C,3,FALSE)</f>
        <v>#N/A</v>
      </c>
    </row>
    <row r="865" spans="1:6" x14ac:dyDescent="0.2">
      <c r="A865" t="s">
        <v>2024</v>
      </c>
      <c r="B865">
        <v>1</v>
      </c>
      <c r="C865" t="s">
        <v>2020</v>
      </c>
      <c r="D865" t="b">
        <v>0</v>
      </c>
      <c r="E865" s="26" t="e">
        <f>VLOOKUP(A865,'C3.TranSyT-No_compounds_filter'!A:C,2,FALSE)</f>
        <v>#N/A</v>
      </c>
      <c r="F865" s="26" t="e">
        <f>VLOOKUP(A865,'C2.TranSyT - with_filter'!A:C,3,FALSE)</f>
        <v>#N/A</v>
      </c>
    </row>
    <row r="866" spans="1:6" x14ac:dyDescent="0.2">
      <c r="A866" t="s">
        <v>2025</v>
      </c>
      <c r="B866">
        <v>1</v>
      </c>
      <c r="C866" t="s">
        <v>2026</v>
      </c>
      <c r="D866" t="b">
        <v>0</v>
      </c>
      <c r="E866" s="26" t="e">
        <f>VLOOKUP(A866,'C3.TranSyT-No_compounds_filter'!A:C,2,FALSE)</f>
        <v>#N/A</v>
      </c>
      <c r="F866" s="26" t="e">
        <f>VLOOKUP(A866,'C2.TranSyT - with_filter'!A:C,3,FALSE)</f>
        <v>#N/A</v>
      </c>
    </row>
    <row r="867" spans="1:6" x14ac:dyDescent="0.2">
      <c r="A867" t="s">
        <v>2027</v>
      </c>
      <c r="B867">
        <v>1</v>
      </c>
      <c r="C867" t="s">
        <v>2028</v>
      </c>
      <c r="D867" t="b">
        <v>0</v>
      </c>
      <c r="E867" s="26" t="e">
        <f>VLOOKUP(A867,'C3.TranSyT-No_compounds_filter'!A:C,2,FALSE)</f>
        <v>#N/A</v>
      </c>
      <c r="F867" s="26" t="e">
        <f>VLOOKUP(A867,'C2.TranSyT - with_filter'!A:C,3,FALSE)</f>
        <v>#N/A</v>
      </c>
    </row>
    <row r="868" spans="1:6" x14ac:dyDescent="0.2">
      <c r="A868" t="s">
        <v>2029</v>
      </c>
      <c r="B868">
        <v>1</v>
      </c>
      <c r="C868" t="s">
        <v>2028</v>
      </c>
      <c r="D868" t="b">
        <v>0</v>
      </c>
      <c r="E868" s="26" t="e">
        <f>VLOOKUP(A868,'C3.TranSyT-No_compounds_filter'!A:C,2,FALSE)</f>
        <v>#N/A</v>
      </c>
      <c r="F868" s="26" t="e">
        <f>VLOOKUP(A868,'C2.TranSyT - with_filter'!A:C,3,FALSE)</f>
        <v>#N/A</v>
      </c>
    </row>
    <row r="869" spans="1:6" x14ac:dyDescent="0.2">
      <c r="A869" t="s">
        <v>2030</v>
      </c>
      <c r="B869">
        <v>1</v>
      </c>
      <c r="C869" t="s">
        <v>2031</v>
      </c>
      <c r="D869" t="b">
        <v>0</v>
      </c>
      <c r="E869" s="26" t="e">
        <f>VLOOKUP(A869,'C3.TranSyT-No_compounds_filter'!A:C,2,FALSE)</f>
        <v>#N/A</v>
      </c>
      <c r="F869" s="26" t="e">
        <f>VLOOKUP(A869,'C2.TranSyT - with_filter'!A:C,3,FALSE)</f>
        <v>#N/A</v>
      </c>
    </row>
    <row r="870" spans="1:6" x14ac:dyDescent="0.2">
      <c r="A870" t="s">
        <v>2032</v>
      </c>
      <c r="B870">
        <v>2</v>
      </c>
      <c r="C870" t="s">
        <v>2033</v>
      </c>
      <c r="D870" t="b">
        <v>0</v>
      </c>
      <c r="E870" s="26" t="e">
        <f>VLOOKUP(A870,'C3.TranSyT-No_compounds_filter'!A:C,2,FALSE)</f>
        <v>#N/A</v>
      </c>
      <c r="F870" s="26" t="e">
        <f>VLOOKUP(A870,'C2.TranSyT - with_filter'!A:C,3,FALSE)</f>
        <v>#N/A</v>
      </c>
    </row>
    <row r="871" spans="1:6" x14ac:dyDescent="0.2">
      <c r="A871" t="s">
        <v>2034</v>
      </c>
      <c r="B871">
        <v>2</v>
      </c>
      <c r="C871" t="s">
        <v>2035</v>
      </c>
      <c r="D871" t="b">
        <v>0</v>
      </c>
      <c r="E871" s="26" t="e">
        <f>VLOOKUP(A871,'C3.TranSyT-No_compounds_filter'!A:C,2,FALSE)</f>
        <v>#N/A</v>
      </c>
      <c r="F871" s="26" t="e">
        <f>VLOOKUP(A871,'C2.TranSyT - with_filter'!A:C,3,FALSE)</f>
        <v>#N/A</v>
      </c>
    </row>
    <row r="872" spans="1:6" x14ac:dyDescent="0.2">
      <c r="A872" t="s">
        <v>2036</v>
      </c>
      <c r="B872">
        <v>2</v>
      </c>
      <c r="C872" t="s">
        <v>2037</v>
      </c>
      <c r="D872" t="b">
        <v>0</v>
      </c>
      <c r="E872" s="26" t="e">
        <f>VLOOKUP(A872,'C3.TranSyT-No_compounds_filter'!A:C,2,FALSE)</f>
        <v>#N/A</v>
      </c>
      <c r="F872" s="26" t="e">
        <f>VLOOKUP(A872,'C2.TranSyT - with_filter'!A:C,3,FALSE)</f>
        <v>#N/A</v>
      </c>
    </row>
    <row r="873" spans="1:6" x14ac:dyDescent="0.2">
      <c r="A873" t="s">
        <v>2038</v>
      </c>
      <c r="B873">
        <v>2</v>
      </c>
      <c r="C873" t="s">
        <v>2039</v>
      </c>
      <c r="D873" t="b">
        <v>0</v>
      </c>
      <c r="E873" s="26" t="e">
        <f>VLOOKUP(A873,'C3.TranSyT-No_compounds_filter'!A:C,2,FALSE)</f>
        <v>#N/A</v>
      </c>
      <c r="F873" s="26" t="e">
        <f>VLOOKUP(A873,'C2.TranSyT - with_filter'!A:C,3,FALSE)</f>
        <v>#N/A</v>
      </c>
    </row>
    <row r="874" spans="1:6" x14ac:dyDescent="0.2">
      <c r="A874" t="s">
        <v>2040</v>
      </c>
      <c r="B874">
        <v>2</v>
      </c>
      <c r="C874" t="s">
        <v>2041</v>
      </c>
      <c r="D874" t="b">
        <v>0</v>
      </c>
      <c r="E874" s="26" t="e">
        <f>VLOOKUP(A874,'C3.TranSyT-No_compounds_filter'!A:C,2,FALSE)</f>
        <v>#N/A</v>
      </c>
      <c r="F874" s="26" t="e">
        <f>VLOOKUP(A874,'C2.TranSyT - with_filter'!A:C,3,FALSE)</f>
        <v>#N/A</v>
      </c>
    </row>
    <row r="875" spans="1:6" x14ac:dyDescent="0.2">
      <c r="A875" t="s">
        <v>2042</v>
      </c>
      <c r="B875">
        <v>2</v>
      </c>
      <c r="C875" t="s">
        <v>2043</v>
      </c>
      <c r="D875" t="b">
        <v>0</v>
      </c>
      <c r="E875" s="26" t="e">
        <f>VLOOKUP(A875,'C3.TranSyT-No_compounds_filter'!A:C,2,FALSE)</f>
        <v>#N/A</v>
      </c>
      <c r="F875" s="26" t="e">
        <f>VLOOKUP(A875,'C2.TranSyT - with_filter'!A:C,3,FALSE)</f>
        <v>#N/A</v>
      </c>
    </row>
    <row r="876" spans="1:6" x14ac:dyDescent="0.2">
      <c r="A876" t="s">
        <v>2044</v>
      </c>
      <c r="B876">
        <v>2</v>
      </c>
      <c r="C876" t="s">
        <v>2045</v>
      </c>
      <c r="D876" t="b">
        <v>0</v>
      </c>
      <c r="E876" s="26" t="e">
        <f>VLOOKUP(A876,'C3.TranSyT-No_compounds_filter'!A:C,2,FALSE)</f>
        <v>#N/A</v>
      </c>
      <c r="F876" s="26" t="e">
        <f>VLOOKUP(A876,'C2.TranSyT - with_filter'!A:C,3,FALSE)</f>
        <v>#N/A</v>
      </c>
    </row>
    <row r="877" spans="1:6" x14ac:dyDescent="0.2">
      <c r="A877" t="s">
        <v>2046</v>
      </c>
      <c r="B877">
        <v>2</v>
      </c>
      <c r="C877" t="s">
        <v>2047</v>
      </c>
      <c r="D877" t="b">
        <v>0</v>
      </c>
      <c r="E877" s="26" t="e">
        <f>VLOOKUP(A877,'C3.TranSyT-No_compounds_filter'!A:C,2,FALSE)</f>
        <v>#N/A</v>
      </c>
      <c r="F877" s="26" t="e">
        <f>VLOOKUP(A877,'C2.TranSyT - with_filter'!A:C,3,FALSE)</f>
        <v>#N/A</v>
      </c>
    </row>
    <row r="878" spans="1:6" x14ac:dyDescent="0.2">
      <c r="A878" t="s">
        <v>2048</v>
      </c>
      <c r="B878">
        <v>2</v>
      </c>
      <c r="C878" t="s">
        <v>2049</v>
      </c>
      <c r="D878" t="b">
        <v>0</v>
      </c>
      <c r="E878" s="26" t="e">
        <f>VLOOKUP(A878,'C3.TranSyT-No_compounds_filter'!A:C,2,FALSE)</f>
        <v>#N/A</v>
      </c>
      <c r="F878" s="26" t="e">
        <f>VLOOKUP(A878,'C2.TranSyT - with_filter'!A:C,3,FALSE)</f>
        <v>#N/A</v>
      </c>
    </row>
    <row r="879" spans="1:6" x14ac:dyDescent="0.2">
      <c r="A879" t="s">
        <v>2050</v>
      </c>
      <c r="B879">
        <v>2</v>
      </c>
      <c r="C879" t="s">
        <v>2051</v>
      </c>
      <c r="D879" t="b">
        <v>0</v>
      </c>
      <c r="E879" s="26" t="e">
        <f>VLOOKUP(A879,'C3.TranSyT-No_compounds_filter'!A:C,2,FALSE)</f>
        <v>#N/A</v>
      </c>
      <c r="F879" s="26" t="e">
        <f>VLOOKUP(A879,'C2.TranSyT - with_filter'!A:C,3,FALSE)</f>
        <v>#N/A</v>
      </c>
    </row>
    <row r="880" spans="1:6" x14ac:dyDescent="0.2">
      <c r="A880" t="s">
        <v>2052</v>
      </c>
      <c r="B880">
        <v>2</v>
      </c>
      <c r="C880" t="s">
        <v>2051</v>
      </c>
      <c r="D880" t="b">
        <v>0</v>
      </c>
      <c r="E880" s="26" t="e">
        <f>VLOOKUP(A880,'C3.TranSyT-No_compounds_filter'!A:C,2,FALSE)</f>
        <v>#N/A</v>
      </c>
      <c r="F880" s="26" t="e">
        <f>VLOOKUP(A880,'C2.TranSyT - with_filter'!A:C,3,FALSE)</f>
        <v>#N/A</v>
      </c>
    </row>
    <row r="881" spans="1:6" x14ac:dyDescent="0.2">
      <c r="A881" t="s">
        <v>2053</v>
      </c>
      <c r="B881">
        <v>2</v>
      </c>
      <c r="C881" t="s">
        <v>2054</v>
      </c>
      <c r="D881" t="b">
        <v>0</v>
      </c>
      <c r="E881" s="26" t="e">
        <f>VLOOKUP(A881,'C3.TranSyT-No_compounds_filter'!A:C,2,FALSE)</f>
        <v>#N/A</v>
      </c>
      <c r="F881" s="26" t="e">
        <f>VLOOKUP(A881,'C2.TranSyT - with_filter'!A:C,3,FALSE)</f>
        <v>#N/A</v>
      </c>
    </row>
    <row r="882" spans="1:6" x14ac:dyDescent="0.2">
      <c r="A882" t="s">
        <v>2055</v>
      </c>
      <c r="B882">
        <v>2</v>
      </c>
      <c r="C882" t="s">
        <v>2056</v>
      </c>
      <c r="D882" t="b">
        <v>0</v>
      </c>
      <c r="E882" s="26" t="e">
        <f>VLOOKUP(A882,'C3.TranSyT-No_compounds_filter'!A:C,2,FALSE)</f>
        <v>#N/A</v>
      </c>
      <c r="F882" s="26" t="e">
        <f>VLOOKUP(A882,'C2.TranSyT - with_filter'!A:C,3,FALSE)</f>
        <v>#N/A</v>
      </c>
    </row>
    <row r="883" spans="1:6" x14ac:dyDescent="0.2">
      <c r="A883" t="s">
        <v>2057</v>
      </c>
      <c r="B883">
        <v>2</v>
      </c>
      <c r="C883" t="s">
        <v>2056</v>
      </c>
      <c r="D883" t="b">
        <v>0</v>
      </c>
      <c r="E883" s="26" t="e">
        <f>VLOOKUP(A883,'C3.TranSyT-No_compounds_filter'!A:C,2,FALSE)</f>
        <v>#N/A</v>
      </c>
      <c r="F883" s="26" t="e">
        <f>VLOOKUP(A883,'C2.TranSyT - with_filter'!A:C,3,FALSE)</f>
        <v>#N/A</v>
      </c>
    </row>
    <row r="884" spans="1:6" x14ac:dyDescent="0.2">
      <c r="A884" t="s">
        <v>2058</v>
      </c>
      <c r="B884">
        <v>2</v>
      </c>
      <c r="C884" t="s">
        <v>2059</v>
      </c>
      <c r="D884" t="b">
        <v>0</v>
      </c>
      <c r="E884" s="26" t="e">
        <f>VLOOKUP(A884,'C3.TranSyT-No_compounds_filter'!A:C,2,FALSE)</f>
        <v>#N/A</v>
      </c>
      <c r="F884" s="26" t="e">
        <f>VLOOKUP(A884,'C2.TranSyT - with_filter'!A:C,3,FALSE)</f>
        <v>#N/A</v>
      </c>
    </row>
    <row r="885" spans="1:6" x14ac:dyDescent="0.2">
      <c r="A885" t="s">
        <v>2060</v>
      </c>
      <c r="B885">
        <v>2</v>
      </c>
      <c r="C885" t="s">
        <v>2059</v>
      </c>
      <c r="D885" t="b">
        <v>0</v>
      </c>
      <c r="E885" s="26" t="e">
        <f>VLOOKUP(A885,'C3.TranSyT-No_compounds_filter'!A:C,2,FALSE)</f>
        <v>#N/A</v>
      </c>
      <c r="F885" s="26" t="e">
        <f>VLOOKUP(A885,'C2.TranSyT - with_filter'!A:C,3,FALSE)</f>
        <v>#N/A</v>
      </c>
    </row>
    <row r="886" spans="1:6" x14ac:dyDescent="0.2">
      <c r="A886" t="s">
        <v>2061</v>
      </c>
      <c r="B886">
        <v>2</v>
      </c>
      <c r="C886" t="s">
        <v>2059</v>
      </c>
      <c r="D886" t="b">
        <v>0</v>
      </c>
      <c r="E886" s="26" t="e">
        <f>VLOOKUP(A886,'C3.TranSyT-No_compounds_filter'!A:C,2,FALSE)</f>
        <v>#N/A</v>
      </c>
      <c r="F886" s="26" t="e">
        <f>VLOOKUP(A886,'C2.TranSyT - with_filter'!A:C,3,FALSE)</f>
        <v>#N/A</v>
      </c>
    </row>
    <row r="887" spans="1:6" x14ac:dyDescent="0.2">
      <c r="A887" t="s">
        <v>2062</v>
      </c>
      <c r="B887">
        <v>2</v>
      </c>
      <c r="C887" t="s">
        <v>2059</v>
      </c>
      <c r="D887" t="b">
        <v>0</v>
      </c>
      <c r="E887" s="26" t="e">
        <f>VLOOKUP(A887,'C3.TranSyT-No_compounds_filter'!A:C,2,FALSE)</f>
        <v>#N/A</v>
      </c>
      <c r="F887" s="26" t="e">
        <f>VLOOKUP(A887,'C2.TranSyT - with_filter'!A:C,3,FALSE)</f>
        <v>#N/A</v>
      </c>
    </row>
    <row r="888" spans="1:6" x14ac:dyDescent="0.2">
      <c r="A888" t="s">
        <v>2063</v>
      </c>
      <c r="B888">
        <v>2</v>
      </c>
      <c r="C888" t="s">
        <v>2064</v>
      </c>
      <c r="D888" t="b">
        <v>0</v>
      </c>
      <c r="E888" s="26" t="e">
        <f>VLOOKUP(A888,'C3.TranSyT-No_compounds_filter'!A:C,2,FALSE)</f>
        <v>#N/A</v>
      </c>
      <c r="F888" s="26" t="e">
        <f>VLOOKUP(A888,'C2.TranSyT - with_filter'!A:C,3,FALSE)</f>
        <v>#N/A</v>
      </c>
    </row>
    <row r="889" spans="1:6" x14ac:dyDescent="0.2">
      <c r="A889" t="s">
        <v>2065</v>
      </c>
      <c r="B889">
        <v>2</v>
      </c>
      <c r="C889" t="s">
        <v>2066</v>
      </c>
      <c r="D889" t="b">
        <v>0</v>
      </c>
      <c r="E889" s="26" t="e">
        <f>VLOOKUP(A889,'C3.TranSyT-No_compounds_filter'!A:C,2,FALSE)</f>
        <v>#N/A</v>
      </c>
      <c r="F889" s="26" t="e">
        <f>VLOOKUP(A889,'C2.TranSyT - with_filter'!A:C,3,FALSE)</f>
        <v>#N/A</v>
      </c>
    </row>
    <row r="890" spans="1:6" x14ac:dyDescent="0.2">
      <c r="A890" t="s">
        <v>2067</v>
      </c>
      <c r="B890">
        <v>2</v>
      </c>
      <c r="C890" t="s">
        <v>2066</v>
      </c>
      <c r="D890" t="b">
        <v>0</v>
      </c>
      <c r="E890" s="26" t="e">
        <f>VLOOKUP(A890,'C3.TranSyT-No_compounds_filter'!A:C,2,FALSE)</f>
        <v>#N/A</v>
      </c>
      <c r="F890" s="26" t="e">
        <f>VLOOKUP(A890,'C2.TranSyT - with_filter'!A:C,3,FALSE)</f>
        <v>#N/A</v>
      </c>
    </row>
    <row r="891" spans="1:6" x14ac:dyDescent="0.2">
      <c r="A891" t="s">
        <v>2068</v>
      </c>
      <c r="B891">
        <v>2</v>
      </c>
      <c r="C891" t="s">
        <v>2066</v>
      </c>
      <c r="D891" t="b">
        <v>0</v>
      </c>
      <c r="E891" s="26" t="e">
        <f>VLOOKUP(A891,'C3.TranSyT-No_compounds_filter'!A:C,2,FALSE)</f>
        <v>#N/A</v>
      </c>
      <c r="F891" s="26" t="e">
        <f>VLOOKUP(A891,'C2.TranSyT - with_filter'!A:C,3,FALSE)</f>
        <v>#N/A</v>
      </c>
    </row>
    <row r="892" spans="1:6" x14ac:dyDescent="0.2">
      <c r="A892" t="s">
        <v>2069</v>
      </c>
      <c r="B892">
        <v>2</v>
      </c>
      <c r="C892" t="s">
        <v>2066</v>
      </c>
      <c r="D892" t="b">
        <v>0</v>
      </c>
      <c r="E892" s="26" t="e">
        <f>VLOOKUP(A892,'C3.TranSyT-No_compounds_filter'!A:C,2,FALSE)</f>
        <v>#N/A</v>
      </c>
      <c r="F892" s="26" t="e">
        <f>VLOOKUP(A892,'C2.TranSyT - with_filter'!A:C,3,FALSE)</f>
        <v>#N/A</v>
      </c>
    </row>
    <row r="893" spans="1:6" x14ac:dyDescent="0.2">
      <c r="A893" t="s">
        <v>2070</v>
      </c>
      <c r="B893">
        <v>2</v>
      </c>
      <c r="C893" t="s">
        <v>2071</v>
      </c>
      <c r="D893" t="b">
        <v>0</v>
      </c>
      <c r="E893" s="26" t="e">
        <f>VLOOKUP(A893,'C3.TranSyT-No_compounds_filter'!A:C,2,FALSE)</f>
        <v>#N/A</v>
      </c>
      <c r="F893" s="26" t="e">
        <f>VLOOKUP(A893,'C2.TranSyT - with_filter'!A:C,3,FALSE)</f>
        <v>#N/A</v>
      </c>
    </row>
    <row r="894" spans="1:6" x14ac:dyDescent="0.2">
      <c r="A894" t="s">
        <v>2072</v>
      </c>
      <c r="B894">
        <v>2</v>
      </c>
      <c r="C894" t="s">
        <v>2073</v>
      </c>
      <c r="D894" t="b">
        <v>0</v>
      </c>
      <c r="E894" s="26" t="e">
        <f>VLOOKUP(A894,'C3.TranSyT-No_compounds_filter'!A:C,2,FALSE)</f>
        <v>#N/A</v>
      </c>
      <c r="F894" s="26" t="e">
        <f>VLOOKUP(A894,'C2.TranSyT - with_filter'!A:C,3,FALSE)</f>
        <v>#N/A</v>
      </c>
    </row>
    <row r="895" spans="1:6" x14ac:dyDescent="0.2">
      <c r="A895" t="s">
        <v>2074</v>
      </c>
      <c r="B895">
        <v>2</v>
      </c>
      <c r="C895" t="s">
        <v>2073</v>
      </c>
      <c r="D895" t="b">
        <v>0</v>
      </c>
      <c r="E895" s="26" t="e">
        <f>VLOOKUP(A895,'C3.TranSyT-No_compounds_filter'!A:C,2,FALSE)</f>
        <v>#N/A</v>
      </c>
      <c r="F895" s="26" t="e">
        <f>VLOOKUP(A895,'C2.TranSyT - with_filter'!A:C,3,FALSE)</f>
        <v>#N/A</v>
      </c>
    </row>
    <row r="896" spans="1:6" x14ac:dyDescent="0.2">
      <c r="A896" t="s">
        <v>2075</v>
      </c>
      <c r="B896">
        <v>2</v>
      </c>
      <c r="C896" t="s">
        <v>2073</v>
      </c>
      <c r="D896" t="b">
        <v>0</v>
      </c>
      <c r="E896" s="26" t="e">
        <f>VLOOKUP(A896,'C3.TranSyT-No_compounds_filter'!A:C,2,FALSE)</f>
        <v>#N/A</v>
      </c>
      <c r="F896" s="26" t="e">
        <f>VLOOKUP(A896,'C2.TranSyT - with_filter'!A:C,3,FALSE)</f>
        <v>#N/A</v>
      </c>
    </row>
    <row r="897" spans="1:6" x14ac:dyDescent="0.2">
      <c r="A897" t="s">
        <v>2076</v>
      </c>
      <c r="B897">
        <v>2</v>
      </c>
      <c r="C897" t="s">
        <v>2073</v>
      </c>
      <c r="D897" t="b">
        <v>0</v>
      </c>
      <c r="E897" s="26" t="e">
        <f>VLOOKUP(A897,'C3.TranSyT-No_compounds_filter'!A:C,2,FALSE)</f>
        <v>#N/A</v>
      </c>
      <c r="F897" s="26" t="e">
        <f>VLOOKUP(A897,'C2.TranSyT - with_filter'!A:C,3,FALSE)</f>
        <v>#N/A</v>
      </c>
    </row>
    <row r="898" spans="1:6" x14ac:dyDescent="0.2">
      <c r="A898" t="s">
        <v>2077</v>
      </c>
      <c r="B898">
        <v>2</v>
      </c>
      <c r="C898" t="s">
        <v>2078</v>
      </c>
      <c r="D898" t="b">
        <v>0</v>
      </c>
      <c r="E898" s="26" t="e">
        <f>VLOOKUP(A898,'C3.TranSyT-No_compounds_filter'!A:C,2,FALSE)</f>
        <v>#N/A</v>
      </c>
      <c r="F898" s="26" t="e">
        <f>VLOOKUP(A898,'C2.TranSyT - with_filter'!A:C,3,FALSE)</f>
        <v>#N/A</v>
      </c>
    </row>
    <row r="899" spans="1:6" x14ac:dyDescent="0.2">
      <c r="A899" t="s">
        <v>2079</v>
      </c>
      <c r="B899">
        <v>2</v>
      </c>
      <c r="C899" t="s">
        <v>2080</v>
      </c>
      <c r="D899" t="b">
        <v>0</v>
      </c>
      <c r="E899" s="26" t="e">
        <f>VLOOKUP(A899,'C3.TranSyT-No_compounds_filter'!A:C,2,FALSE)</f>
        <v>#N/A</v>
      </c>
      <c r="F899" s="26" t="e">
        <f>VLOOKUP(A899,'C2.TranSyT - with_filter'!A:C,3,FALSE)</f>
        <v>#N/A</v>
      </c>
    </row>
    <row r="900" spans="1:6" x14ac:dyDescent="0.2">
      <c r="A900" t="s">
        <v>2081</v>
      </c>
      <c r="B900">
        <v>2</v>
      </c>
      <c r="C900" t="s">
        <v>2082</v>
      </c>
      <c r="D900" t="b">
        <v>0</v>
      </c>
      <c r="E900" s="26" t="e">
        <f>VLOOKUP(A900,'C3.TranSyT-No_compounds_filter'!A:C,2,FALSE)</f>
        <v>#N/A</v>
      </c>
      <c r="F900" s="26" t="e">
        <f>VLOOKUP(A900,'C2.TranSyT - with_filter'!A:C,3,FALSE)</f>
        <v>#N/A</v>
      </c>
    </row>
    <row r="901" spans="1:6" x14ac:dyDescent="0.2">
      <c r="A901" t="s">
        <v>2083</v>
      </c>
      <c r="B901">
        <v>2</v>
      </c>
      <c r="C901" t="s">
        <v>2084</v>
      </c>
      <c r="D901" t="b">
        <v>0</v>
      </c>
      <c r="E901" s="26" t="e">
        <f>VLOOKUP(A901,'C3.TranSyT-No_compounds_filter'!A:C,2,FALSE)</f>
        <v>#N/A</v>
      </c>
      <c r="F901" s="26" t="e">
        <f>VLOOKUP(A901,'C2.TranSyT - with_filter'!A:C,3,FALSE)</f>
        <v>#N/A</v>
      </c>
    </row>
    <row r="902" spans="1:6" x14ac:dyDescent="0.2">
      <c r="A902" t="s">
        <v>2085</v>
      </c>
      <c r="B902">
        <v>2</v>
      </c>
      <c r="C902" t="s">
        <v>2086</v>
      </c>
      <c r="D902" t="b">
        <v>0</v>
      </c>
      <c r="E902" s="26" t="e">
        <f>VLOOKUP(A902,'C3.TranSyT-No_compounds_filter'!A:C,2,FALSE)</f>
        <v>#N/A</v>
      </c>
      <c r="F902" s="26" t="e">
        <f>VLOOKUP(A902,'C2.TranSyT - with_filter'!A:C,3,FALSE)</f>
        <v>#N/A</v>
      </c>
    </row>
    <row r="903" spans="1:6" x14ac:dyDescent="0.2">
      <c r="A903" t="s">
        <v>2087</v>
      </c>
      <c r="B903">
        <v>2</v>
      </c>
      <c r="C903" t="s">
        <v>2088</v>
      </c>
      <c r="D903" t="b">
        <v>0</v>
      </c>
      <c r="E903" s="26" t="e">
        <f>VLOOKUP(A903,'C3.TranSyT-No_compounds_filter'!A:C,2,FALSE)</f>
        <v>#N/A</v>
      </c>
      <c r="F903" s="26" t="e">
        <f>VLOOKUP(A903,'C2.TranSyT - with_filter'!A:C,3,FALSE)</f>
        <v>#N/A</v>
      </c>
    </row>
    <row r="904" spans="1:6" x14ac:dyDescent="0.2">
      <c r="A904" t="s">
        <v>2089</v>
      </c>
      <c r="B904">
        <v>2</v>
      </c>
      <c r="C904" t="s">
        <v>2090</v>
      </c>
      <c r="D904" t="b">
        <v>0</v>
      </c>
      <c r="E904" s="26" t="e">
        <f>VLOOKUP(A904,'C3.TranSyT-No_compounds_filter'!A:C,2,FALSE)</f>
        <v>#N/A</v>
      </c>
      <c r="F904" s="26" t="e">
        <f>VLOOKUP(A904,'C2.TranSyT - with_filter'!A:C,3,FALSE)</f>
        <v>#N/A</v>
      </c>
    </row>
    <row r="905" spans="1:6" x14ac:dyDescent="0.2">
      <c r="A905" t="s">
        <v>2091</v>
      </c>
      <c r="B905">
        <v>2</v>
      </c>
      <c r="C905" t="s">
        <v>2092</v>
      </c>
      <c r="D905" t="b">
        <v>0</v>
      </c>
      <c r="E905" s="26" t="e">
        <f>VLOOKUP(A905,'C3.TranSyT-No_compounds_filter'!A:C,2,FALSE)</f>
        <v>#N/A</v>
      </c>
      <c r="F905" s="26" t="e">
        <f>VLOOKUP(A905,'C2.TranSyT - with_filter'!A:C,3,FALSE)</f>
        <v>#N/A</v>
      </c>
    </row>
    <row r="906" spans="1:6" x14ac:dyDescent="0.2">
      <c r="A906" t="s">
        <v>2093</v>
      </c>
      <c r="B906">
        <v>2</v>
      </c>
      <c r="C906" t="s">
        <v>2094</v>
      </c>
      <c r="D906" t="b">
        <v>0</v>
      </c>
      <c r="E906" s="26" t="e">
        <f>VLOOKUP(A906,'C3.TranSyT-No_compounds_filter'!A:C,2,FALSE)</f>
        <v>#N/A</v>
      </c>
      <c r="F906" s="26" t="e">
        <f>VLOOKUP(A906,'C2.TranSyT - with_filter'!A:C,3,FALSE)</f>
        <v>#N/A</v>
      </c>
    </row>
    <row r="907" spans="1:6" x14ac:dyDescent="0.2">
      <c r="A907" t="s">
        <v>2095</v>
      </c>
      <c r="B907">
        <v>2</v>
      </c>
      <c r="C907" t="s">
        <v>2096</v>
      </c>
      <c r="D907" t="b">
        <v>0</v>
      </c>
      <c r="E907" s="26" t="e">
        <f>VLOOKUP(A907,'C3.TranSyT-No_compounds_filter'!A:C,2,FALSE)</f>
        <v>#N/A</v>
      </c>
      <c r="F907" s="26" t="e">
        <f>VLOOKUP(A907,'C2.TranSyT - with_filter'!A:C,3,FALSE)</f>
        <v>#N/A</v>
      </c>
    </row>
    <row r="908" spans="1:6" x14ac:dyDescent="0.2">
      <c r="A908" t="s">
        <v>2097</v>
      </c>
      <c r="B908">
        <v>2</v>
      </c>
      <c r="C908" t="s">
        <v>2098</v>
      </c>
      <c r="D908" t="b">
        <v>0</v>
      </c>
      <c r="E908" s="26" t="e">
        <f>VLOOKUP(A908,'C3.TranSyT-No_compounds_filter'!A:C,2,FALSE)</f>
        <v>#N/A</v>
      </c>
      <c r="F908" s="26" t="e">
        <f>VLOOKUP(A908,'C2.TranSyT - with_filter'!A:C,3,FALSE)</f>
        <v>#N/A</v>
      </c>
    </row>
    <row r="909" spans="1:6" x14ac:dyDescent="0.2">
      <c r="A909" t="s">
        <v>2099</v>
      </c>
      <c r="B909">
        <v>2</v>
      </c>
      <c r="C909" t="s">
        <v>2100</v>
      </c>
      <c r="D909" t="b">
        <v>0</v>
      </c>
      <c r="E909" s="26" t="e">
        <f>VLOOKUP(A909,'C3.TranSyT-No_compounds_filter'!A:C,2,FALSE)</f>
        <v>#N/A</v>
      </c>
      <c r="F909" s="26" t="e">
        <f>VLOOKUP(A909,'C2.TranSyT - with_filter'!A:C,3,FALSE)</f>
        <v>#N/A</v>
      </c>
    </row>
    <row r="910" spans="1:6" x14ac:dyDescent="0.2">
      <c r="A910" t="s">
        <v>2101</v>
      </c>
      <c r="B910">
        <v>2</v>
      </c>
      <c r="C910" t="s">
        <v>2102</v>
      </c>
      <c r="D910" t="b">
        <v>0</v>
      </c>
      <c r="E910" s="26" t="e">
        <f>VLOOKUP(A910,'C3.TranSyT-No_compounds_filter'!A:C,2,FALSE)</f>
        <v>#N/A</v>
      </c>
      <c r="F910" s="26" t="e">
        <f>VLOOKUP(A910,'C2.TranSyT - with_filter'!A:C,3,FALSE)</f>
        <v>#N/A</v>
      </c>
    </row>
    <row r="911" spans="1:6" x14ac:dyDescent="0.2">
      <c r="A911" t="s">
        <v>2103</v>
      </c>
      <c r="B911">
        <v>2</v>
      </c>
      <c r="C911" t="s">
        <v>2104</v>
      </c>
      <c r="D911" t="b">
        <v>0</v>
      </c>
      <c r="E911" s="26" t="e">
        <f>VLOOKUP(A911,'C3.TranSyT-No_compounds_filter'!A:C,2,FALSE)</f>
        <v>#N/A</v>
      </c>
      <c r="F911" s="26" t="e">
        <f>VLOOKUP(A911,'C2.TranSyT - with_filter'!A:C,3,FALSE)</f>
        <v>#N/A</v>
      </c>
    </row>
    <row r="912" spans="1:6" x14ac:dyDescent="0.2">
      <c r="A912" t="s">
        <v>2105</v>
      </c>
      <c r="B912">
        <v>2</v>
      </c>
      <c r="C912" t="s">
        <v>2106</v>
      </c>
      <c r="D912" t="b">
        <v>0</v>
      </c>
      <c r="E912" s="26" t="e">
        <f>VLOOKUP(A912,'C3.TranSyT-No_compounds_filter'!A:C,2,FALSE)</f>
        <v>#N/A</v>
      </c>
      <c r="F912" s="26" t="e">
        <f>VLOOKUP(A912,'C2.TranSyT - with_filter'!A:C,3,FALSE)</f>
        <v>#N/A</v>
      </c>
    </row>
    <row r="913" spans="1:6" x14ac:dyDescent="0.2">
      <c r="A913" t="s">
        <v>2107</v>
      </c>
      <c r="B913">
        <v>2</v>
      </c>
      <c r="C913" t="s">
        <v>2106</v>
      </c>
      <c r="D913" t="b">
        <v>0</v>
      </c>
      <c r="E913" s="26" t="e">
        <f>VLOOKUP(A913,'C3.TranSyT-No_compounds_filter'!A:C,2,FALSE)</f>
        <v>#N/A</v>
      </c>
      <c r="F913" s="26" t="e">
        <f>VLOOKUP(A913,'C2.TranSyT - with_filter'!A:C,3,FALSE)</f>
        <v>#N/A</v>
      </c>
    </row>
    <row r="914" spans="1:6" x14ac:dyDescent="0.2">
      <c r="A914" t="s">
        <v>2108</v>
      </c>
      <c r="B914">
        <v>2</v>
      </c>
      <c r="C914" t="s">
        <v>2109</v>
      </c>
      <c r="D914" t="b">
        <v>0</v>
      </c>
      <c r="E914" s="26" t="e">
        <f>VLOOKUP(A914,'C3.TranSyT-No_compounds_filter'!A:C,2,FALSE)</f>
        <v>#N/A</v>
      </c>
      <c r="F914" s="26" t="e">
        <f>VLOOKUP(A914,'C2.TranSyT - with_filter'!A:C,3,FALSE)</f>
        <v>#N/A</v>
      </c>
    </row>
    <row r="915" spans="1:6" x14ac:dyDescent="0.2">
      <c r="A915" t="s">
        <v>2110</v>
      </c>
      <c r="B915">
        <v>2</v>
      </c>
      <c r="C915" t="s">
        <v>2111</v>
      </c>
      <c r="D915" t="b">
        <v>0</v>
      </c>
      <c r="E915" s="26" t="e">
        <f>VLOOKUP(A915,'C3.TranSyT-No_compounds_filter'!A:C,2,FALSE)</f>
        <v>#N/A</v>
      </c>
      <c r="F915" s="26" t="e">
        <f>VLOOKUP(A915,'C2.TranSyT - with_filter'!A:C,3,FALSE)</f>
        <v>#N/A</v>
      </c>
    </row>
    <row r="916" spans="1:6" x14ac:dyDescent="0.2">
      <c r="A916" t="s">
        <v>2112</v>
      </c>
      <c r="B916">
        <v>2</v>
      </c>
      <c r="C916" t="s">
        <v>2111</v>
      </c>
      <c r="D916" t="b">
        <v>0</v>
      </c>
      <c r="E916" s="26" t="e">
        <f>VLOOKUP(A916,'C3.TranSyT-No_compounds_filter'!A:C,2,FALSE)</f>
        <v>#N/A</v>
      </c>
      <c r="F916" s="26" t="e">
        <f>VLOOKUP(A916,'C2.TranSyT - with_filter'!A:C,3,FALSE)</f>
        <v>#N/A</v>
      </c>
    </row>
    <row r="917" spans="1:6" x14ac:dyDescent="0.2">
      <c r="A917" t="s">
        <v>2113</v>
      </c>
      <c r="B917">
        <v>2</v>
      </c>
      <c r="C917" t="s">
        <v>2114</v>
      </c>
      <c r="D917" t="b">
        <v>0</v>
      </c>
      <c r="E917" s="26" t="e">
        <f>VLOOKUP(A917,'C3.TranSyT-No_compounds_filter'!A:C,2,FALSE)</f>
        <v>#N/A</v>
      </c>
      <c r="F917" s="26" t="e">
        <f>VLOOKUP(A917,'C2.TranSyT - with_filter'!A:C,3,FALSE)</f>
        <v>#N/A</v>
      </c>
    </row>
    <row r="918" spans="1:6" x14ac:dyDescent="0.2">
      <c r="A918" t="s">
        <v>2115</v>
      </c>
      <c r="B918">
        <v>2</v>
      </c>
      <c r="C918" t="s">
        <v>2116</v>
      </c>
      <c r="D918" t="b">
        <v>0</v>
      </c>
      <c r="E918" s="26" t="e">
        <f>VLOOKUP(A918,'C3.TranSyT-No_compounds_filter'!A:C,2,FALSE)</f>
        <v>#N/A</v>
      </c>
      <c r="F918" s="26" t="e">
        <f>VLOOKUP(A918,'C2.TranSyT - with_filter'!A:C,3,FALSE)</f>
        <v>#N/A</v>
      </c>
    </row>
    <row r="919" spans="1:6" x14ac:dyDescent="0.2">
      <c r="A919" t="s">
        <v>2117</v>
      </c>
      <c r="B919">
        <v>2</v>
      </c>
      <c r="C919" t="s">
        <v>2118</v>
      </c>
      <c r="D919" t="b">
        <v>0</v>
      </c>
      <c r="E919" s="26" t="e">
        <f>VLOOKUP(A919,'C3.TranSyT-No_compounds_filter'!A:C,2,FALSE)</f>
        <v>#N/A</v>
      </c>
      <c r="F919" s="26" t="e">
        <f>VLOOKUP(A919,'C2.TranSyT - with_filter'!A:C,3,FALSE)</f>
        <v>#N/A</v>
      </c>
    </row>
    <row r="920" spans="1:6" x14ac:dyDescent="0.2">
      <c r="A920" t="s">
        <v>2119</v>
      </c>
      <c r="B920">
        <v>2</v>
      </c>
      <c r="C920" t="s">
        <v>2120</v>
      </c>
      <c r="D920" t="b">
        <v>0</v>
      </c>
      <c r="E920" s="26" t="e">
        <f>VLOOKUP(A920,'C3.TranSyT-No_compounds_filter'!A:C,2,FALSE)</f>
        <v>#N/A</v>
      </c>
      <c r="F920" s="26" t="e">
        <f>VLOOKUP(A920,'C2.TranSyT - with_filter'!A:C,3,FALSE)</f>
        <v>#N/A</v>
      </c>
    </row>
    <row r="921" spans="1:6" x14ac:dyDescent="0.2">
      <c r="A921" t="s">
        <v>2121</v>
      </c>
      <c r="B921">
        <v>2</v>
      </c>
      <c r="C921" t="s">
        <v>2122</v>
      </c>
      <c r="D921" t="b">
        <v>0</v>
      </c>
      <c r="E921" s="26" t="e">
        <f>VLOOKUP(A921,'C3.TranSyT-No_compounds_filter'!A:C,2,FALSE)</f>
        <v>#N/A</v>
      </c>
      <c r="F921" s="26" t="e">
        <f>VLOOKUP(A921,'C2.TranSyT - with_filter'!A:C,3,FALSE)</f>
        <v>#N/A</v>
      </c>
    </row>
    <row r="922" spans="1:6" x14ac:dyDescent="0.2">
      <c r="A922" t="s">
        <v>2123</v>
      </c>
      <c r="B922">
        <v>2</v>
      </c>
      <c r="C922" t="s">
        <v>2124</v>
      </c>
      <c r="D922" t="b">
        <v>0</v>
      </c>
      <c r="E922" s="26" t="e">
        <f>VLOOKUP(A922,'C3.TranSyT-No_compounds_filter'!A:C,2,FALSE)</f>
        <v>#N/A</v>
      </c>
      <c r="F922" s="26" t="e">
        <f>VLOOKUP(A922,'C2.TranSyT - with_filter'!A:C,3,FALSE)</f>
        <v>#N/A</v>
      </c>
    </row>
    <row r="923" spans="1:6" x14ac:dyDescent="0.2">
      <c r="A923" t="s">
        <v>2125</v>
      </c>
      <c r="B923">
        <v>2</v>
      </c>
      <c r="C923" t="s">
        <v>2126</v>
      </c>
      <c r="D923" t="b">
        <v>0</v>
      </c>
      <c r="E923" s="26" t="e">
        <f>VLOOKUP(A923,'C3.TranSyT-No_compounds_filter'!A:C,2,FALSE)</f>
        <v>#N/A</v>
      </c>
      <c r="F923" s="26" t="e">
        <f>VLOOKUP(A923,'C2.TranSyT - with_filter'!A:C,3,FALSE)</f>
        <v>#N/A</v>
      </c>
    </row>
    <row r="924" spans="1:6" x14ac:dyDescent="0.2">
      <c r="A924" t="s">
        <v>2127</v>
      </c>
      <c r="B924">
        <v>2</v>
      </c>
      <c r="C924" t="s">
        <v>2128</v>
      </c>
      <c r="D924" t="b">
        <v>0</v>
      </c>
      <c r="E924" s="26" t="e">
        <f>VLOOKUP(A924,'C3.TranSyT-No_compounds_filter'!A:C,2,FALSE)</f>
        <v>#N/A</v>
      </c>
      <c r="F924" s="26" t="e">
        <f>VLOOKUP(A924,'C2.TranSyT - with_filter'!A:C,3,FALSE)</f>
        <v>#N/A</v>
      </c>
    </row>
    <row r="925" spans="1:6" x14ac:dyDescent="0.2">
      <c r="A925" t="s">
        <v>2129</v>
      </c>
      <c r="B925">
        <v>2</v>
      </c>
      <c r="C925" t="s">
        <v>2130</v>
      </c>
      <c r="D925" t="b">
        <v>0</v>
      </c>
      <c r="E925" s="26" t="e">
        <f>VLOOKUP(A925,'C3.TranSyT-No_compounds_filter'!A:C,2,FALSE)</f>
        <v>#N/A</v>
      </c>
      <c r="F925" s="26" t="e">
        <f>VLOOKUP(A925,'C2.TranSyT - with_filter'!A:C,3,FALSE)</f>
        <v>#N/A</v>
      </c>
    </row>
    <row r="926" spans="1:6" x14ac:dyDescent="0.2">
      <c r="A926" t="s">
        <v>2131</v>
      </c>
      <c r="B926">
        <v>2</v>
      </c>
      <c r="C926" t="s">
        <v>2132</v>
      </c>
      <c r="D926" t="b">
        <v>0</v>
      </c>
      <c r="E926" s="26" t="e">
        <f>VLOOKUP(A926,'C3.TranSyT-No_compounds_filter'!A:C,2,FALSE)</f>
        <v>#N/A</v>
      </c>
      <c r="F926" s="26" t="e">
        <f>VLOOKUP(A926,'C2.TranSyT - with_filter'!A:C,3,FALSE)</f>
        <v>#N/A</v>
      </c>
    </row>
    <row r="927" spans="1:6" x14ac:dyDescent="0.2">
      <c r="A927" t="s">
        <v>2133</v>
      </c>
      <c r="B927">
        <v>2</v>
      </c>
      <c r="C927" t="s">
        <v>2134</v>
      </c>
      <c r="D927" t="b">
        <v>0</v>
      </c>
      <c r="E927" s="26" t="e">
        <f>VLOOKUP(A927,'C3.TranSyT-No_compounds_filter'!A:C,2,FALSE)</f>
        <v>#N/A</v>
      </c>
      <c r="F927" s="26" t="e">
        <f>VLOOKUP(A927,'C2.TranSyT - with_filter'!A:C,3,FALSE)</f>
        <v>#N/A</v>
      </c>
    </row>
    <row r="928" spans="1:6" x14ac:dyDescent="0.2">
      <c r="A928" t="s">
        <v>2135</v>
      </c>
      <c r="B928">
        <v>2</v>
      </c>
      <c r="C928" t="s">
        <v>2136</v>
      </c>
      <c r="D928" t="b">
        <v>0</v>
      </c>
      <c r="E928" s="26" t="e">
        <f>VLOOKUP(A928,'C3.TranSyT-No_compounds_filter'!A:C,2,FALSE)</f>
        <v>#N/A</v>
      </c>
      <c r="F928" s="26" t="e">
        <f>VLOOKUP(A928,'C2.TranSyT - with_filter'!A:C,3,FALSE)</f>
        <v>#N/A</v>
      </c>
    </row>
    <row r="929" spans="1:6" x14ac:dyDescent="0.2">
      <c r="A929" t="s">
        <v>2137</v>
      </c>
      <c r="B929">
        <v>2</v>
      </c>
      <c r="C929" t="s">
        <v>2138</v>
      </c>
      <c r="D929" t="b">
        <v>0</v>
      </c>
      <c r="E929" s="26" t="e">
        <f>VLOOKUP(A929,'C3.TranSyT-No_compounds_filter'!A:C,2,FALSE)</f>
        <v>#N/A</v>
      </c>
      <c r="F929" s="26" t="e">
        <f>VLOOKUP(A929,'C2.TranSyT - with_filter'!A:C,3,FALSE)</f>
        <v>#N/A</v>
      </c>
    </row>
    <row r="930" spans="1:6" x14ac:dyDescent="0.2">
      <c r="A930" t="s">
        <v>2139</v>
      </c>
      <c r="B930">
        <v>2</v>
      </c>
      <c r="C930" t="s">
        <v>2140</v>
      </c>
      <c r="D930" t="b">
        <v>0</v>
      </c>
      <c r="E930" s="26" t="e">
        <f>VLOOKUP(A930,'C3.TranSyT-No_compounds_filter'!A:C,2,FALSE)</f>
        <v>#N/A</v>
      </c>
      <c r="F930" s="26" t="e">
        <f>VLOOKUP(A930,'C2.TranSyT - with_filter'!A:C,3,FALSE)</f>
        <v>#N/A</v>
      </c>
    </row>
    <row r="931" spans="1:6" x14ac:dyDescent="0.2">
      <c r="A931" t="s">
        <v>2141</v>
      </c>
      <c r="B931">
        <v>2</v>
      </c>
      <c r="C931" t="s">
        <v>2142</v>
      </c>
      <c r="D931" t="b">
        <v>0</v>
      </c>
      <c r="E931" s="26" t="e">
        <f>VLOOKUP(A931,'C3.TranSyT-No_compounds_filter'!A:C,2,FALSE)</f>
        <v>#N/A</v>
      </c>
      <c r="F931" s="26" t="e">
        <f>VLOOKUP(A931,'C2.TranSyT - with_filter'!A:C,3,FALSE)</f>
        <v>#N/A</v>
      </c>
    </row>
    <row r="932" spans="1:6" x14ac:dyDescent="0.2">
      <c r="A932" t="s">
        <v>2143</v>
      </c>
      <c r="B932">
        <v>2</v>
      </c>
      <c r="C932" t="s">
        <v>2144</v>
      </c>
      <c r="D932" t="b">
        <v>0</v>
      </c>
      <c r="E932" s="26" t="e">
        <f>VLOOKUP(A932,'C3.TranSyT-No_compounds_filter'!A:C,2,FALSE)</f>
        <v>#N/A</v>
      </c>
      <c r="F932" s="26" t="e">
        <f>VLOOKUP(A932,'C2.TranSyT - with_filter'!A:C,3,FALSE)</f>
        <v>#N/A</v>
      </c>
    </row>
    <row r="933" spans="1:6" x14ac:dyDescent="0.2">
      <c r="A933" t="s">
        <v>2145</v>
      </c>
      <c r="B933">
        <v>2</v>
      </c>
      <c r="C933" t="s">
        <v>2146</v>
      </c>
      <c r="D933" t="b">
        <v>0</v>
      </c>
      <c r="E933" s="26" t="e">
        <f>VLOOKUP(A933,'C3.TranSyT-No_compounds_filter'!A:C,2,FALSE)</f>
        <v>#N/A</v>
      </c>
      <c r="F933" s="26" t="e">
        <f>VLOOKUP(A933,'C2.TranSyT - with_filter'!A:C,3,FALSE)</f>
        <v>#N/A</v>
      </c>
    </row>
    <row r="934" spans="1:6" x14ac:dyDescent="0.2">
      <c r="A934" t="s">
        <v>2147</v>
      </c>
      <c r="B934">
        <v>2</v>
      </c>
      <c r="C934" t="s">
        <v>2148</v>
      </c>
      <c r="D934" t="b">
        <v>0</v>
      </c>
      <c r="E934" s="26" t="e">
        <f>VLOOKUP(A934,'C3.TranSyT-No_compounds_filter'!A:C,2,FALSE)</f>
        <v>#N/A</v>
      </c>
      <c r="F934" s="26" t="e">
        <f>VLOOKUP(A934,'C2.TranSyT - with_filter'!A:C,3,FALSE)</f>
        <v>#N/A</v>
      </c>
    </row>
    <row r="935" spans="1:6" x14ac:dyDescent="0.2">
      <c r="A935" t="s">
        <v>2149</v>
      </c>
      <c r="B935">
        <v>2</v>
      </c>
      <c r="C935" t="s">
        <v>2150</v>
      </c>
      <c r="D935" t="b">
        <v>0</v>
      </c>
      <c r="E935" s="26" t="e">
        <f>VLOOKUP(A935,'C3.TranSyT-No_compounds_filter'!A:C,2,FALSE)</f>
        <v>#N/A</v>
      </c>
      <c r="F935" s="26" t="e">
        <f>VLOOKUP(A935,'C2.TranSyT - with_filter'!A:C,3,FALSE)</f>
        <v>#N/A</v>
      </c>
    </row>
    <row r="936" spans="1:6" x14ac:dyDescent="0.2">
      <c r="A936" t="s">
        <v>2151</v>
      </c>
      <c r="B936">
        <v>2</v>
      </c>
      <c r="C936" t="s">
        <v>2152</v>
      </c>
      <c r="D936" t="b">
        <v>0</v>
      </c>
      <c r="E936" s="26" t="e">
        <f>VLOOKUP(A936,'C3.TranSyT-No_compounds_filter'!A:C,2,FALSE)</f>
        <v>#N/A</v>
      </c>
      <c r="F936" s="26" t="e">
        <f>VLOOKUP(A936,'C2.TranSyT - with_filter'!A:C,3,FALSE)</f>
        <v>#N/A</v>
      </c>
    </row>
    <row r="937" spans="1:6" x14ac:dyDescent="0.2">
      <c r="A937" t="s">
        <v>2153</v>
      </c>
      <c r="B937">
        <v>2</v>
      </c>
      <c r="C937" t="s">
        <v>2152</v>
      </c>
      <c r="D937" t="b">
        <v>0</v>
      </c>
      <c r="E937" s="26" t="e">
        <f>VLOOKUP(A937,'C3.TranSyT-No_compounds_filter'!A:C,2,FALSE)</f>
        <v>#N/A</v>
      </c>
      <c r="F937" s="26" t="e">
        <f>VLOOKUP(A937,'C2.TranSyT - with_filter'!A:C,3,FALSE)</f>
        <v>#N/A</v>
      </c>
    </row>
    <row r="938" spans="1:6" x14ac:dyDescent="0.2">
      <c r="A938" t="s">
        <v>2154</v>
      </c>
      <c r="B938">
        <v>2</v>
      </c>
      <c r="C938" t="s">
        <v>2152</v>
      </c>
      <c r="D938" t="b">
        <v>0</v>
      </c>
      <c r="E938" s="26" t="e">
        <f>VLOOKUP(A938,'C3.TranSyT-No_compounds_filter'!A:C,2,FALSE)</f>
        <v>#N/A</v>
      </c>
      <c r="F938" s="26" t="e">
        <f>VLOOKUP(A938,'C2.TranSyT - with_filter'!A:C,3,FALSE)</f>
        <v>#N/A</v>
      </c>
    </row>
    <row r="939" spans="1:6" x14ac:dyDescent="0.2">
      <c r="A939" t="s">
        <v>2155</v>
      </c>
      <c r="B939">
        <v>2</v>
      </c>
      <c r="C939" t="s">
        <v>2152</v>
      </c>
      <c r="D939" t="b">
        <v>0</v>
      </c>
      <c r="E939" s="26" t="e">
        <f>VLOOKUP(A939,'C3.TranSyT-No_compounds_filter'!A:C,2,FALSE)</f>
        <v>#N/A</v>
      </c>
      <c r="F939" s="26" t="e">
        <f>VLOOKUP(A939,'C2.TranSyT - with_filter'!A:C,3,FALSE)</f>
        <v>#N/A</v>
      </c>
    </row>
    <row r="940" spans="1:6" x14ac:dyDescent="0.2">
      <c r="A940" t="s">
        <v>2156</v>
      </c>
      <c r="B940">
        <v>2</v>
      </c>
      <c r="C940" t="s">
        <v>2157</v>
      </c>
      <c r="D940" t="b">
        <v>0</v>
      </c>
      <c r="E940" s="26" t="e">
        <f>VLOOKUP(A940,'C3.TranSyT-No_compounds_filter'!A:C,2,FALSE)</f>
        <v>#N/A</v>
      </c>
      <c r="F940" s="26" t="e">
        <f>VLOOKUP(A940,'C2.TranSyT - with_filter'!A:C,3,FALSE)</f>
        <v>#N/A</v>
      </c>
    </row>
    <row r="941" spans="1:6" x14ac:dyDescent="0.2">
      <c r="A941" t="s">
        <v>2158</v>
      </c>
      <c r="B941">
        <v>2</v>
      </c>
      <c r="C941" t="s">
        <v>2159</v>
      </c>
      <c r="D941" t="b">
        <v>0</v>
      </c>
      <c r="E941" s="26" t="e">
        <f>VLOOKUP(A941,'C3.TranSyT-No_compounds_filter'!A:C,2,FALSE)</f>
        <v>#N/A</v>
      </c>
      <c r="F941" s="26" t="e">
        <f>VLOOKUP(A941,'C2.TranSyT - with_filter'!A:C,3,FALSE)</f>
        <v>#N/A</v>
      </c>
    </row>
    <row r="942" spans="1:6" x14ac:dyDescent="0.2">
      <c r="A942" t="s">
        <v>2160</v>
      </c>
      <c r="B942">
        <v>2</v>
      </c>
      <c r="C942" t="s">
        <v>2161</v>
      </c>
      <c r="D942" t="b">
        <v>0</v>
      </c>
      <c r="E942" s="26" t="e">
        <f>VLOOKUP(A942,'C3.TranSyT-No_compounds_filter'!A:C,2,FALSE)</f>
        <v>#N/A</v>
      </c>
      <c r="F942" s="26" t="e">
        <f>VLOOKUP(A942,'C2.TranSyT - with_filter'!A:C,3,FALSE)</f>
        <v>#N/A</v>
      </c>
    </row>
    <row r="943" spans="1:6" x14ac:dyDescent="0.2">
      <c r="A943" t="s">
        <v>2162</v>
      </c>
      <c r="B943">
        <v>2</v>
      </c>
      <c r="C943" t="s">
        <v>2161</v>
      </c>
      <c r="D943" t="b">
        <v>0</v>
      </c>
      <c r="E943" s="26" t="e">
        <f>VLOOKUP(A943,'C3.TranSyT-No_compounds_filter'!A:C,2,FALSE)</f>
        <v>#N/A</v>
      </c>
      <c r="F943" s="26" t="e">
        <f>VLOOKUP(A943,'C2.TranSyT - with_filter'!A:C,3,FALSE)</f>
        <v>#N/A</v>
      </c>
    </row>
    <row r="944" spans="1:6" x14ac:dyDescent="0.2">
      <c r="A944" t="s">
        <v>2163</v>
      </c>
      <c r="B944">
        <v>2</v>
      </c>
      <c r="C944" t="s">
        <v>2164</v>
      </c>
      <c r="D944" t="b">
        <v>0</v>
      </c>
      <c r="E944" s="26" t="e">
        <f>VLOOKUP(A944,'C3.TranSyT-No_compounds_filter'!A:C,2,FALSE)</f>
        <v>#N/A</v>
      </c>
      <c r="F944" s="26" t="e">
        <f>VLOOKUP(A944,'C2.TranSyT - with_filter'!A:C,3,FALSE)</f>
        <v>#N/A</v>
      </c>
    </row>
    <row r="945" spans="1:6" x14ac:dyDescent="0.2">
      <c r="A945" t="s">
        <v>2165</v>
      </c>
      <c r="B945">
        <v>2</v>
      </c>
      <c r="C945" t="s">
        <v>2166</v>
      </c>
      <c r="D945" t="b">
        <v>0</v>
      </c>
      <c r="E945" s="26" t="e">
        <f>VLOOKUP(A945,'C3.TranSyT-No_compounds_filter'!A:C,2,FALSE)</f>
        <v>#N/A</v>
      </c>
      <c r="F945" s="26" t="e">
        <f>VLOOKUP(A945,'C2.TranSyT - with_filter'!A:C,3,FALSE)</f>
        <v>#N/A</v>
      </c>
    </row>
    <row r="946" spans="1:6" x14ac:dyDescent="0.2">
      <c r="A946" t="s">
        <v>2167</v>
      </c>
      <c r="B946">
        <v>2</v>
      </c>
      <c r="C946" t="s">
        <v>2168</v>
      </c>
      <c r="D946" t="b">
        <v>0</v>
      </c>
      <c r="E946" s="26" t="e">
        <f>VLOOKUP(A946,'C3.TranSyT-No_compounds_filter'!A:C,2,FALSE)</f>
        <v>#N/A</v>
      </c>
      <c r="F946" s="26" t="e">
        <f>VLOOKUP(A946,'C2.TranSyT - with_filter'!A:C,3,FALSE)</f>
        <v>#N/A</v>
      </c>
    </row>
    <row r="947" spans="1:6" x14ac:dyDescent="0.2">
      <c r="A947" t="s">
        <v>2169</v>
      </c>
      <c r="B947">
        <v>2</v>
      </c>
      <c r="C947" t="s">
        <v>2170</v>
      </c>
      <c r="D947" t="b">
        <v>0</v>
      </c>
      <c r="E947" s="26" t="e">
        <f>VLOOKUP(A947,'C3.TranSyT-No_compounds_filter'!A:C,2,FALSE)</f>
        <v>#N/A</v>
      </c>
      <c r="F947" s="26" t="e">
        <f>VLOOKUP(A947,'C2.TranSyT - with_filter'!A:C,3,FALSE)</f>
        <v>#N/A</v>
      </c>
    </row>
    <row r="948" spans="1:6" x14ac:dyDescent="0.2">
      <c r="A948" t="s">
        <v>2171</v>
      </c>
      <c r="B948">
        <v>2</v>
      </c>
      <c r="C948" t="s">
        <v>2172</v>
      </c>
      <c r="D948" t="b">
        <v>0</v>
      </c>
      <c r="E948" s="26" t="e">
        <f>VLOOKUP(A948,'C3.TranSyT-No_compounds_filter'!A:C,2,FALSE)</f>
        <v>#N/A</v>
      </c>
      <c r="F948" s="26" t="e">
        <f>VLOOKUP(A948,'C2.TranSyT - with_filter'!A:C,3,FALSE)</f>
        <v>#N/A</v>
      </c>
    </row>
    <row r="949" spans="1:6" x14ac:dyDescent="0.2">
      <c r="A949" t="s">
        <v>2173</v>
      </c>
      <c r="B949">
        <v>2</v>
      </c>
      <c r="C949" t="s">
        <v>2174</v>
      </c>
      <c r="D949" t="b">
        <v>0</v>
      </c>
      <c r="E949" s="26" t="e">
        <f>VLOOKUP(A949,'C3.TranSyT-No_compounds_filter'!A:C,2,FALSE)</f>
        <v>#N/A</v>
      </c>
      <c r="F949" s="26" t="e">
        <f>VLOOKUP(A949,'C2.TranSyT - with_filter'!A:C,3,FALSE)</f>
        <v>#N/A</v>
      </c>
    </row>
    <row r="950" spans="1:6" x14ac:dyDescent="0.2">
      <c r="A950" t="s">
        <v>2175</v>
      </c>
      <c r="B950">
        <v>2</v>
      </c>
      <c r="C950" t="s">
        <v>2176</v>
      </c>
      <c r="D950" t="b">
        <v>0</v>
      </c>
      <c r="E950" s="26" t="e">
        <f>VLOOKUP(A950,'C3.TranSyT-No_compounds_filter'!A:C,2,FALSE)</f>
        <v>#N/A</v>
      </c>
      <c r="F950" s="26" t="e">
        <f>VLOOKUP(A950,'C2.TranSyT - with_filter'!A:C,3,FALSE)</f>
        <v>#N/A</v>
      </c>
    </row>
    <row r="951" spans="1:6" x14ac:dyDescent="0.2">
      <c r="A951" t="s">
        <v>2177</v>
      </c>
      <c r="B951">
        <v>2</v>
      </c>
      <c r="C951" t="s">
        <v>2178</v>
      </c>
      <c r="D951" t="b">
        <v>0</v>
      </c>
      <c r="E951" s="26" t="e">
        <f>VLOOKUP(A951,'C3.TranSyT-No_compounds_filter'!A:C,2,FALSE)</f>
        <v>#N/A</v>
      </c>
      <c r="F951" s="26" t="e">
        <f>VLOOKUP(A951,'C2.TranSyT - with_filter'!A:C,3,FALSE)</f>
        <v>#N/A</v>
      </c>
    </row>
    <row r="952" spans="1:6" x14ac:dyDescent="0.2">
      <c r="A952" t="s">
        <v>2179</v>
      </c>
      <c r="B952">
        <v>2</v>
      </c>
      <c r="C952" t="s">
        <v>2180</v>
      </c>
      <c r="D952" t="b">
        <v>0</v>
      </c>
      <c r="E952" s="26" t="e">
        <f>VLOOKUP(A952,'C3.TranSyT-No_compounds_filter'!A:C,2,FALSE)</f>
        <v>#N/A</v>
      </c>
      <c r="F952" s="26" t="e">
        <f>VLOOKUP(A952,'C2.TranSyT - with_filter'!A:C,3,FALSE)</f>
        <v>#N/A</v>
      </c>
    </row>
    <row r="953" spans="1:6" x14ac:dyDescent="0.2">
      <c r="A953" t="s">
        <v>2181</v>
      </c>
      <c r="B953">
        <v>2</v>
      </c>
      <c r="C953" t="s">
        <v>2182</v>
      </c>
      <c r="D953" t="b">
        <v>0</v>
      </c>
      <c r="E953" s="26" t="e">
        <f>VLOOKUP(A953,'C3.TranSyT-No_compounds_filter'!A:C,2,FALSE)</f>
        <v>#N/A</v>
      </c>
      <c r="F953" s="26" t="e">
        <f>VLOOKUP(A953,'C2.TranSyT - with_filter'!A:C,3,FALSE)</f>
        <v>#N/A</v>
      </c>
    </row>
    <row r="954" spans="1:6" x14ac:dyDescent="0.2">
      <c r="A954" t="s">
        <v>2183</v>
      </c>
      <c r="B954">
        <v>2</v>
      </c>
      <c r="C954" t="s">
        <v>2184</v>
      </c>
      <c r="D954" t="b">
        <v>0</v>
      </c>
      <c r="E954" s="26" t="e">
        <f>VLOOKUP(A954,'C3.TranSyT-No_compounds_filter'!A:C,2,FALSE)</f>
        <v>#N/A</v>
      </c>
      <c r="F954" s="26" t="e">
        <f>VLOOKUP(A954,'C2.TranSyT - with_filter'!A:C,3,FALSE)</f>
        <v>#N/A</v>
      </c>
    </row>
    <row r="955" spans="1:6" x14ac:dyDescent="0.2">
      <c r="A955" t="s">
        <v>2185</v>
      </c>
      <c r="B955">
        <v>2</v>
      </c>
      <c r="C955" t="s">
        <v>2186</v>
      </c>
      <c r="D955" t="b">
        <v>0</v>
      </c>
      <c r="E955" s="26" t="e">
        <f>VLOOKUP(A955,'C3.TranSyT-No_compounds_filter'!A:C,2,FALSE)</f>
        <v>#N/A</v>
      </c>
      <c r="F955" s="26" t="e">
        <f>VLOOKUP(A955,'C2.TranSyT - with_filter'!A:C,3,FALSE)</f>
        <v>#N/A</v>
      </c>
    </row>
    <row r="956" spans="1:6" x14ac:dyDescent="0.2">
      <c r="A956" t="s">
        <v>2187</v>
      </c>
      <c r="B956">
        <v>2</v>
      </c>
      <c r="C956" t="s">
        <v>2188</v>
      </c>
      <c r="D956" t="b">
        <v>0</v>
      </c>
      <c r="E956" s="26" t="e">
        <f>VLOOKUP(A956,'C3.TranSyT-No_compounds_filter'!A:C,2,FALSE)</f>
        <v>#N/A</v>
      </c>
      <c r="F956" s="26" t="e">
        <f>VLOOKUP(A956,'C2.TranSyT - with_filter'!A:C,3,FALSE)</f>
        <v>#N/A</v>
      </c>
    </row>
    <row r="957" spans="1:6" x14ac:dyDescent="0.2">
      <c r="A957" t="s">
        <v>2189</v>
      </c>
      <c r="B957">
        <v>2</v>
      </c>
      <c r="C957" t="s">
        <v>2190</v>
      </c>
      <c r="D957" t="b">
        <v>0</v>
      </c>
      <c r="E957" s="26" t="e">
        <f>VLOOKUP(A957,'C3.TranSyT-No_compounds_filter'!A:C,2,FALSE)</f>
        <v>#N/A</v>
      </c>
      <c r="F957" s="26" t="e">
        <f>VLOOKUP(A957,'C2.TranSyT - with_filter'!A:C,3,FALSE)</f>
        <v>#N/A</v>
      </c>
    </row>
    <row r="958" spans="1:6" x14ac:dyDescent="0.2">
      <c r="A958" t="s">
        <v>2191</v>
      </c>
      <c r="B958">
        <v>2</v>
      </c>
      <c r="C958" t="s">
        <v>2192</v>
      </c>
      <c r="D958" t="b">
        <v>0</v>
      </c>
      <c r="E958" s="26" t="e">
        <f>VLOOKUP(A958,'C3.TranSyT-No_compounds_filter'!A:C,2,FALSE)</f>
        <v>#N/A</v>
      </c>
      <c r="F958" s="26" t="e">
        <f>VLOOKUP(A958,'C2.TranSyT - with_filter'!A:C,3,FALSE)</f>
        <v>#N/A</v>
      </c>
    </row>
    <row r="959" spans="1:6" x14ac:dyDescent="0.2">
      <c r="A959" t="s">
        <v>2193</v>
      </c>
      <c r="B959">
        <v>2</v>
      </c>
      <c r="C959" t="s">
        <v>2194</v>
      </c>
      <c r="D959" t="b">
        <v>0</v>
      </c>
      <c r="E959" s="26" t="e">
        <f>VLOOKUP(A959,'C3.TranSyT-No_compounds_filter'!A:C,2,FALSE)</f>
        <v>#N/A</v>
      </c>
      <c r="F959" s="26" t="e">
        <f>VLOOKUP(A959,'C2.TranSyT - with_filter'!A:C,3,FALSE)</f>
        <v>#N/A</v>
      </c>
    </row>
    <row r="960" spans="1:6" x14ac:dyDescent="0.2">
      <c r="A960" t="s">
        <v>2195</v>
      </c>
      <c r="B960">
        <v>2</v>
      </c>
      <c r="C960" t="s">
        <v>2194</v>
      </c>
      <c r="D960" t="b">
        <v>0</v>
      </c>
      <c r="E960" s="26" t="e">
        <f>VLOOKUP(A960,'C3.TranSyT-No_compounds_filter'!A:C,2,FALSE)</f>
        <v>#N/A</v>
      </c>
      <c r="F960" s="26" t="e">
        <f>VLOOKUP(A960,'C2.TranSyT - with_filter'!A:C,3,FALSE)</f>
        <v>#N/A</v>
      </c>
    </row>
    <row r="961" spans="1:6" x14ac:dyDescent="0.2">
      <c r="A961" t="s">
        <v>2196</v>
      </c>
      <c r="B961">
        <v>2</v>
      </c>
      <c r="C961" t="s">
        <v>2197</v>
      </c>
      <c r="D961" t="b">
        <v>0</v>
      </c>
      <c r="E961" s="26" t="e">
        <f>VLOOKUP(A961,'C3.TranSyT-No_compounds_filter'!A:C,2,FALSE)</f>
        <v>#N/A</v>
      </c>
      <c r="F961" s="26" t="e">
        <f>VLOOKUP(A961,'C2.TranSyT - with_filter'!A:C,3,FALSE)</f>
        <v>#N/A</v>
      </c>
    </row>
    <row r="962" spans="1:6" x14ac:dyDescent="0.2">
      <c r="A962" t="s">
        <v>2198</v>
      </c>
      <c r="B962">
        <v>2</v>
      </c>
      <c r="C962" t="s">
        <v>2199</v>
      </c>
      <c r="D962" t="b">
        <v>0</v>
      </c>
      <c r="E962" s="26" t="e">
        <f>VLOOKUP(A962,'C3.TranSyT-No_compounds_filter'!A:C,2,FALSE)</f>
        <v>#N/A</v>
      </c>
      <c r="F962" s="26" t="e">
        <f>VLOOKUP(A962,'C2.TranSyT - with_filter'!A:C,3,FALSE)</f>
        <v>#N/A</v>
      </c>
    </row>
    <row r="963" spans="1:6" x14ac:dyDescent="0.2">
      <c r="A963" t="s">
        <v>2200</v>
      </c>
      <c r="B963">
        <v>2</v>
      </c>
      <c r="C963" t="s">
        <v>2201</v>
      </c>
      <c r="D963" t="b">
        <v>0</v>
      </c>
      <c r="E963" s="26" t="e">
        <f>VLOOKUP(A963,'C3.TranSyT-No_compounds_filter'!A:C,2,FALSE)</f>
        <v>#N/A</v>
      </c>
      <c r="F963" s="26" t="e">
        <f>VLOOKUP(A963,'C2.TranSyT - with_filter'!A:C,3,FALSE)</f>
        <v>#N/A</v>
      </c>
    </row>
    <row r="964" spans="1:6" x14ac:dyDescent="0.2">
      <c r="A964" t="s">
        <v>2202</v>
      </c>
      <c r="B964">
        <v>2</v>
      </c>
      <c r="C964" t="s">
        <v>2203</v>
      </c>
      <c r="D964" t="b">
        <v>0</v>
      </c>
      <c r="E964" s="26" t="e">
        <f>VLOOKUP(A964,'C3.TranSyT-No_compounds_filter'!A:C,2,FALSE)</f>
        <v>#N/A</v>
      </c>
      <c r="F964" s="26" t="e">
        <f>VLOOKUP(A964,'C2.TranSyT - with_filter'!A:C,3,FALSE)</f>
        <v>#N/A</v>
      </c>
    </row>
    <row r="965" spans="1:6" x14ac:dyDescent="0.2">
      <c r="A965" t="s">
        <v>2204</v>
      </c>
      <c r="B965">
        <v>2</v>
      </c>
      <c r="C965" t="s">
        <v>2205</v>
      </c>
      <c r="D965" t="b">
        <v>0</v>
      </c>
      <c r="E965" s="26" t="e">
        <f>VLOOKUP(A965,'C3.TranSyT-No_compounds_filter'!A:C,2,FALSE)</f>
        <v>#N/A</v>
      </c>
      <c r="F965" s="26" t="e">
        <f>VLOOKUP(A965,'C2.TranSyT - with_filter'!A:C,3,FALSE)</f>
        <v>#N/A</v>
      </c>
    </row>
    <row r="966" spans="1:6" x14ac:dyDescent="0.2">
      <c r="A966" t="s">
        <v>2206</v>
      </c>
      <c r="B966">
        <v>2</v>
      </c>
      <c r="C966" t="s">
        <v>2207</v>
      </c>
      <c r="D966" t="b">
        <v>0</v>
      </c>
      <c r="E966" s="26" t="e">
        <f>VLOOKUP(A966,'C3.TranSyT-No_compounds_filter'!A:C,2,FALSE)</f>
        <v>#N/A</v>
      </c>
      <c r="F966" s="26" t="e">
        <f>VLOOKUP(A966,'C2.TranSyT - with_filter'!A:C,3,FALSE)</f>
        <v>#N/A</v>
      </c>
    </row>
    <row r="967" spans="1:6" x14ac:dyDescent="0.2">
      <c r="A967" t="s">
        <v>2208</v>
      </c>
      <c r="B967">
        <v>2</v>
      </c>
      <c r="C967" t="s">
        <v>2209</v>
      </c>
      <c r="D967" t="b">
        <v>0</v>
      </c>
      <c r="E967" s="26" t="e">
        <f>VLOOKUP(A967,'C3.TranSyT-No_compounds_filter'!A:C,2,FALSE)</f>
        <v>#N/A</v>
      </c>
      <c r="F967" s="26" t="e">
        <f>VLOOKUP(A967,'C2.TranSyT - with_filter'!A:C,3,FALSE)</f>
        <v>#N/A</v>
      </c>
    </row>
    <row r="968" spans="1:6" x14ac:dyDescent="0.2">
      <c r="A968" t="s">
        <v>2210</v>
      </c>
      <c r="B968">
        <v>2</v>
      </c>
      <c r="C968" t="s">
        <v>2211</v>
      </c>
      <c r="D968" t="b">
        <v>0</v>
      </c>
      <c r="E968" s="26" t="e">
        <f>VLOOKUP(A968,'C3.TranSyT-No_compounds_filter'!A:C,2,FALSE)</f>
        <v>#N/A</v>
      </c>
      <c r="F968" s="26" t="e">
        <f>VLOOKUP(A968,'C2.TranSyT - with_filter'!A:C,3,FALSE)</f>
        <v>#N/A</v>
      </c>
    </row>
    <row r="969" spans="1:6" x14ac:dyDescent="0.2">
      <c r="A969" t="s">
        <v>2212</v>
      </c>
      <c r="B969">
        <v>2</v>
      </c>
      <c r="C969" t="s">
        <v>2213</v>
      </c>
      <c r="D969" t="b">
        <v>0</v>
      </c>
      <c r="E969" s="26" t="e">
        <f>VLOOKUP(A969,'C3.TranSyT-No_compounds_filter'!A:C,2,FALSE)</f>
        <v>#N/A</v>
      </c>
      <c r="F969" s="26" t="e">
        <f>VLOOKUP(A969,'C2.TranSyT - with_filter'!A:C,3,FALSE)</f>
        <v>#N/A</v>
      </c>
    </row>
    <row r="970" spans="1:6" x14ac:dyDescent="0.2">
      <c r="A970" t="s">
        <v>2214</v>
      </c>
      <c r="B970">
        <v>2</v>
      </c>
      <c r="C970" t="s">
        <v>2215</v>
      </c>
      <c r="D970" t="b">
        <v>0</v>
      </c>
      <c r="E970" s="26" t="e">
        <f>VLOOKUP(A970,'C3.TranSyT-No_compounds_filter'!A:C,2,FALSE)</f>
        <v>#N/A</v>
      </c>
      <c r="F970" s="26" t="e">
        <f>VLOOKUP(A970,'C2.TranSyT - with_filter'!A:C,3,FALSE)</f>
        <v>#N/A</v>
      </c>
    </row>
    <row r="971" spans="1:6" x14ac:dyDescent="0.2">
      <c r="A971" t="s">
        <v>2216</v>
      </c>
      <c r="B971">
        <v>2</v>
      </c>
      <c r="C971" t="s">
        <v>2217</v>
      </c>
      <c r="D971" t="b">
        <v>0</v>
      </c>
      <c r="E971" s="26" t="e">
        <f>VLOOKUP(A971,'C3.TranSyT-No_compounds_filter'!A:C,2,FALSE)</f>
        <v>#N/A</v>
      </c>
      <c r="F971" s="26" t="e">
        <f>VLOOKUP(A971,'C2.TranSyT - with_filter'!A:C,3,FALSE)</f>
        <v>#N/A</v>
      </c>
    </row>
    <row r="972" spans="1:6" x14ac:dyDescent="0.2">
      <c r="A972" t="s">
        <v>2218</v>
      </c>
      <c r="B972">
        <v>2</v>
      </c>
      <c r="C972" t="s">
        <v>2219</v>
      </c>
      <c r="D972" t="b">
        <v>0</v>
      </c>
      <c r="E972" s="26" t="e">
        <f>VLOOKUP(A972,'C3.TranSyT-No_compounds_filter'!A:C,2,FALSE)</f>
        <v>#N/A</v>
      </c>
      <c r="F972" s="26" t="e">
        <f>VLOOKUP(A972,'C2.TranSyT - with_filter'!A:C,3,FALSE)</f>
        <v>#N/A</v>
      </c>
    </row>
    <row r="973" spans="1:6" x14ac:dyDescent="0.2">
      <c r="A973" t="s">
        <v>2220</v>
      </c>
      <c r="B973">
        <v>2</v>
      </c>
      <c r="C973" t="s">
        <v>2219</v>
      </c>
      <c r="D973" t="b">
        <v>0</v>
      </c>
      <c r="E973" s="26" t="e">
        <f>VLOOKUP(A973,'C3.TranSyT-No_compounds_filter'!A:C,2,FALSE)</f>
        <v>#N/A</v>
      </c>
      <c r="F973" s="26" t="e">
        <f>VLOOKUP(A973,'C2.TranSyT - with_filter'!A:C,3,FALSE)</f>
        <v>#N/A</v>
      </c>
    </row>
    <row r="974" spans="1:6" x14ac:dyDescent="0.2">
      <c r="A974" t="s">
        <v>2221</v>
      </c>
      <c r="B974">
        <v>2</v>
      </c>
      <c r="C974" t="s">
        <v>2222</v>
      </c>
      <c r="D974" t="b">
        <v>0</v>
      </c>
      <c r="E974" s="26" t="e">
        <f>VLOOKUP(A974,'C3.TranSyT-No_compounds_filter'!A:C,2,FALSE)</f>
        <v>#N/A</v>
      </c>
      <c r="F974" s="26" t="e">
        <f>VLOOKUP(A974,'C2.TranSyT - with_filter'!A:C,3,FALSE)</f>
        <v>#N/A</v>
      </c>
    </row>
    <row r="975" spans="1:6" x14ac:dyDescent="0.2">
      <c r="A975" t="s">
        <v>2223</v>
      </c>
      <c r="B975">
        <v>2</v>
      </c>
      <c r="C975" t="s">
        <v>2224</v>
      </c>
      <c r="D975" t="b">
        <v>0</v>
      </c>
      <c r="E975" s="26" t="e">
        <f>VLOOKUP(A975,'C3.TranSyT-No_compounds_filter'!A:C,2,FALSE)</f>
        <v>#N/A</v>
      </c>
      <c r="F975" s="26" t="e">
        <f>VLOOKUP(A975,'C2.TranSyT - with_filter'!A:C,3,FALSE)</f>
        <v>#N/A</v>
      </c>
    </row>
    <row r="976" spans="1:6" x14ac:dyDescent="0.2">
      <c r="A976" t="s">
        <v>2225</v>
      </c>
      <c r="B976">
        <v>2</v>
      </c>
      <c r="C976" t="s">
        <v>2226</v>
      </c>
      <c r="D976" t="b">
        <v>0</v>
      </c>
      <c r="E976" s="26" t="e">
        <f>VLOOKUP(A976,'C3.TranSyT-No_compounds_filter'!A:C,2,FALSE)</f>
        <v>#N/A</v>
      </c>
      <c r="F976" s="26" t="e">
        <f>VLOOKUP(A976,'C2.TranSyT - with_filter'!A:C,3,FALSE)</f>
        <v>#N/A</v>
      </c>
    </row>
    <row r="977" spans="1:8" x14ac:dyDescent="0.2">
      <c r="A977" t="s">
        <v>2227</v>
      </c>
      <c r="B977">
        <v>2</v>
      </c>
      <c r="C977" t="s">
        <v>2228</v>
      </c>
      <c r="D977" t="b">
        <v>0</v>
      </c>
      <c r="E977" s="26" t="e">
        <f>VLOOKUP(A977,'C3.TranSyT-No_compounds_filter'!A:C,2,FALSE)</f>
        <v>#N/A</v>
      </c>
      <c r="F977" s="26" t="e">
        <f>VLOOKUP(A977,'C2.TranSyT - with_filter'!A:C,3,FALSE)</f>
        <v>#N/A</v>
      </c>
    </row>
    <row r="978" spans="1:8" x14ac:dyDescent="0.2">
      <c r="A978" t="s">
        <v>2229</v>
      </c>
      <c r="B978">
        <v>2</v>
      </c>
      <c r="C978" t="s">
        <v>2230</v>
      </c>
      <c r="D978" t="b">
        <v>0</v>
      </c>
      <c r="E978" s="26" t="e">
        <f>VLOOKUP(A978,'C3.TranSyT-No_compounds_filter'!A:C,2,FALSE)</f>
        <v>#N/A</v>
      </c>
      <c r="F978" s="26" t="e">
        <f>VLOOKUP(A978,'C2.TranSyT - with_filter'!A:C,3,FALSE)</f>
        <v>#N/A</v>
      </c>
    </row>
    <row r="979" spans="1:8" x14ac:dyDescent="0.2">
      <c r="A979" t="s">
        <v>2231</v>
      </c>
      <c r="B979">
        <v>2</v>
      </c>
      <c r="C979" t="s">
        <v>2230</v>
      </c>
      <c r="D979" t="b">
        <v>0</v>
      </c>
      <c r="E979" s="26" t="e">
        <f>VLOOKUP(A979,'C3.TranSyT-No_compounds_filter'!A:C,2,FALSE)</f>
        <v>#N/A</v>
      </c>
      <c r="F979" s="26" t="e">
        <f>VLOOKUP(A979,'C2.TranSyT - with_filter'!A:C,3,FALSE)</f>
        <v>#N/A</v>
      </c>
    </row>
    <row r="980" spans="1:8" x14ac:dyDescent="0.2">
      <c r="A980" t="s">
        <v>2232</v>
      </c>
      <c r="B980">
        <v>2</v>
      </c>
      <c r="C980" t="s">
        <v>2233</v>
      </c>
      <c r="D980" t="b">
        <v>0</v>
      </c>
      <c r="E980" s="26" t="e">
        <f>VLOOKUP(A980,'C3.TranSyT-No_compounds_filter'!A:C,2,FALSE)</f>
        <v>#N/A</v>
      </c>
      <c r="F980" s="26" t="e">
        <f>VLOOKUP(A980,'C2.TranSyT - with_filter'!A:C,3,FALSE)</f>
        <v>#N/A</v>
      </c>
    </row>
    <row r="981" spans="1:8" x14ac:dyDescent="0.2">
      <c r="A981" t="s">
        <v>2234</v>
      </c>
      <c r="B981">
        <v>2</v>
      </c>
      <c r="C981" t="s">
        <v>2235</v>
      </c>
      <c r="D981" t="b">
        <v>0</v>
      </c>
      <c r="E981" s="26" t="e">
        <f>VLOOKUP(A981,'C3.TranSyT-No_compounds_filter'!A:C,2,FALSE)</f>
        <v>#N/A</v>
      </c>
      <c r="F981" s="26" t="e">
        <f>VLOOKUP(A981,'C2.TranSyT - with_filter'!A:C,3,FALSE)</f>
        <v>#N/A</v>
      </c>
    </row>
    <row r="982" spans="1:8" x14ac:dyDescent="0.2">
      <c r="A982" t="s">
        <v>240</v>
      </c>
      <c r="B982">
        <v>2</v>
      </c>
      <c r="C982" t="s">
        <v>2236</v>
      </c>
      <c r="D982" t="b">
        <v>1</v>
      </c>
      <c r="E982" s="26">
        <f>VLOOKUP(A982,'C3.TranSyT-No_compounds_filter'!A:C,2,FALSE)</f>
        <v>3</v>
      </c>
      <c r="F982" s="26">
        <f>VLOOKUP(A982,'C2.TranSyT - with_filter'!A:C,3,FALSE)</f>
        <v>3</v>
      </c>
    </row>
    <row r="983" spans="1:8" x14ac:dyDescent="0.2">
      <c r="A983" t="s">
        <v>2237</v>
      </c>
      <c r="B983">
        <v>2</v>
      </c>
      <c r="C983" t="s">
        <v>2238</v>
      </c>
      <c r="D983" t="b">
        <v>1</v>
      </c>
      <c r="E983" s="26">
        <f>VLOOKUP(A983,'C3.TranSyT-No_compounds_filter'!A:C,2,FALSE)</f>
        <v>4</v>
      </c>
      <c r="F983" s="26">
        <f>VLOOKUP(A983,'C2.TranSyT - with_filter'!A:C,3,FALSE)</f>
        <v>4</v>
      </c>
    </row>
    <row r="984" spans="1:8" x14ac:dyDescent="0.2">
      <c r="A984" t="s">
        <v>2239</v>
      </c>
      <c r="B984">
        <v>2</v>
      </c>
      <c r="C984" t="s">
        <v>2240</v>
      </c>
      <c r="D984" t="b">
        <v>0</v>
      </c>
      <c r="E984" s="26" t="e">
        <f>VLOOKUP(A984,'C3.TranSyT-No_compounds_filter'!A:C,2,FALSE)</f>
        <v>#N/A</v>
      </c>
      <c r="F984" s="26" t="e">
        <f>VLOOKUP(A984,'C2.TranSyT - with_filter'!A:C,3,FALSE)</f>
        <v>#N/A</v>
      </c>
    </row>
    <row r="985" spans="1:8" x14ac:dyDescent="0.2">
      <c r="A985" t="s">
        <v>2241</v>
      </c>
      <c r="B985">
        <v>2</v>
      </c>
      <c r="C985" t="s">
        <v>2240</v>
      </c>
      <c r="D985" t="b">
        <v>0</v>
      </c>
      <c r="E985" s="26" t="e">
        <f>VLOOKUP(A985,'C3.TranSyT-No_compounds_filter'!A:C,2,FALSE)</f>
        <v>#N/A</v>
      </c>
      <c r="F985" s="26" t="e">
        <f>VLOOKUP(A985,'C2.TranSyT - with_filter'!A:C,3,FALSE)</f>
        <v>#N/A</v>
      </c>
    </row>
    <row r="986" spans="1:8" x14ac:dyDescent="0.2">
      <c r="A986" t="s">
        <v>2242</v>
      </c>
      <c r="B986">
        <v>2</v>
      </c>
      <c r="C986" t="s">
        <v>2243</v>
      </c>
      <c r="D986" t="b">
        <v>1</v>
      </c>
      <c r="E986" s="26" t="e">
        <f>VLOOKUP(A986,'C3.TranSyT-No_compounds_filter'!A:C,2,FALSE)</f>
        <v>#N/A</v>
      </c>
      <c r="F986" s="26" t="e">
        <f>VLOOKUP(A986,'C2.TranSyT - with_filter'!A:C,3,FALSE)</f>
        <v>#N/A</v>
      </c>
      <c r="G986" t="s">
        <v>3046</v>
      </c>
      <c r="H986" t="s">
        <v>3622</v>
      </c>
    </row>
    <row r="987" spans="1:8" x14ac:dyDescent="0.2">
      <c r="A987" t="s">
        <v>2244</v>
      </c>
      <c r="B987">
        <v>2</v>
      </c>
      <c r="C987" t="s">
        <v>2243</v>
      </c>
      <c r="D987" t="b">
        <v>1</v>
      </c>
      <c r="E987" s="26" t="e">
        <f>VLOOKUP(A987,'C3.TranSyT-No_compounds_filter'!A:C,2,FALSE)</f>
        <v>#N/A</v>
      </c>
      <c r="F987" s="26" t="e">
        <f>VLOOKUP(A987,'C2.TranSyT - with_filter'!A:C,3,FALSE)</f>
        <v>#N/A</v>
      </c>
      <c r="G987" t="s">
        <v>3046</v>
      </c>
      <c r="H987" t="s">
        <v>3622</v>
      </c>
    </row>
    <row r="988" spans="1:8" x14ac:dyDescent="0.2">
      <c r="A988" t="s">
        <v>2245</v>
      </c>
      <c r="B988">
        <v>2</v>
      </c>
      <c r="C988" t="s">
        <v>2243</v>
      </c>
      <c r="D988" t="b">
        <v>1</v>
      </c>
      <c r="E988" s="26" t="e">
        <f>VLOOKUP(A988,'C3.TranSyT-No_compounds_filter'!A:C,2,FALSE)</f>
        <v>#N/A</v>
      </c>
      <c r="F988" s="26" t="e">
        <f>VLOOKUP(A988,'C2.TranSyT - with_filter'!A:C,3,FALSE)</f>
        <v>#N/A</v>
      </c>
      <c r="G988" t="s">
        <v>3046</v>
      </c>
      <c r="H988" t="s">
        <v>3622</v>
      </c>
    </row>
    <row r="989" spans="1:8" x14ac:dyDescent="0.2">
      <c r="A989" t="s">
        <v>2246</v>
      </c>
      <c r="B989">
        <v>2</v>
      </c>
      <c r="C989" t="s">
        <v>2247</v>
      </c>
      <c r="D989" t="b">
        <v>0</v>
      </c>
      <c r="E989" s="26" t="e">
        <f>VLOOKUP(A989,'C3.TranSyT-No_compounds_filter'!A:C,2,FALSE)</f>
        <v>#N/A</v>
      </c>
      <c r="F989" s="26" t="e">
        <f>VLOOKUP(A989,'C2.TranSyT - with_filter'!A:C,3,FALSE)</f>
        <v>#N/A</v>
      </c>
    </row>
    <row r="990" spans="1:8" x14ac:dyDescent="0.2">
      <c r="A990" t="s">
        <v>292</v>
      </c>
      <c r="B990">
        <v>2</v>
      </c>
      <c r="C990" t="s">
        <v>2248</v>
      </c>
      <c r="D990" t="b">
        <v>1</v>
      </c>
      <c r="E990" s="26">
        <f>VLOOKUP(A990,'C3.TranSyT-No_compounds_filter'!A:C,2,FALSE)</f>
        <v>55</v>
      </c>
      <c r="F990" s="26">
        <f>VLOOKUP(A990,'C2.TranSyT - with_filter'!A:C,3,FALSE)</f>
        <v>8</v>
      </c>
    </row>
    <row r="991" spans="1:8" x14ac:dyDescent="0.2">
      <c r="A991" t="s">
        <v>293</v>
      </c>
      <c r="B991">
        <v>2</v>
      </c>
      <c r="C991" t="s">
        <v>2248</v>
      </c>
      <c r="D991" t="b">
        <v>1</v>
      </c>
      <c r="E991" s="26">
        <f>VLOOKUP(A991,'C3.TranSyT-No_compounds_filter'!A:C,2,FALSE)</f>
        <v>55</v>
      </c>
      <c r="F991" s="26">
        <f>VLOOKUP(A991,'C2.TranSyT - with_filter'!A:C,3,FALSE)</f>
        <v>8</v>
      </c>
    </row>
    <row r="992" spans="1:8" x14ac:dyDescent="0.2">
      <c r="A992" t="s">
        <v>2249</v>
      </c>
      <c r="B992">
        <v>2</v>
      </c>
      <c r="C992" t="s">
        <v>2248</v>
      </c>
      <c r="D992" t="b">
        <v>1</v>
      </c>
      <c r="E992" s="26" t="e">
        <f>VLOOKUP(A992,'C3.TranSyT-No_compounds_filter'!A:C,2,FALSE)</f>
        <v>#N/A</v>
      </c>
      <c r="F992" s="26" t="e">
        <f>VLOOKUP(A992,'C2.TranSyT - with_filter'!A:C,3,FALSE)</f>
        <v>#N/A</v>
      </c>
      <c r="G992" t="s">
        <v>3440</v>
      </c>
      <c r="H992" t="s">
        <v>3623</v>
      </c>
    </row>
    <row r="993" spans="1:8" x14ac:dyDescent="0.2">
      <c r="A993" t="s">
        <v>291</v>
      </c>
      <c r="B993">
        <v>2</v>
      </c>
      <c r="C993" t="s">
        <v>2248</v>
      </c>
      <c r="D993" t="b">
        <v>1</v>
      </c>
      <c r="E993" s="26">
        <f>VLOOKUP(A993,'C3.TranSyT-No_compounds_filter'!A:C,2,FALSE)</f>
        <v>55</v>
      </c>
      <c r="F993" s="26">
        <f>VLOOKUP(A993,'C2.TranSyT - with_filter'!A:C,3,FALSE)</f>
        <v>8</v>
      </c>
    </row>
    <row r="994" spans="1:8" x14ac:dyDescent="0.2">
      <c r="A994" t="s">
        <v>282</v>
      </c>
      <c r="B994">
        <v>2</v>
      </c>
      <c r="C994" t="s">
        <v>2248</v>
      </c>
      <c r="D994" t="b">
        <v>1</v>
      </c>
      <c r="E994" s="26">
        <f>VLOOKUP(A994,'C3.TranSyT-No_compounds_filter'!A:C,2,FALSE)</f>
        <v>55</v>
      </c>
      <c r="F994" s="26">
        <f>VLOOKUP(A994,'C2.TranSyT - with_filter'!A:C,3,FALSE)</f>
        <v>8</v>
      </c>
    </row>
    <row r="995" spans="1:8" x14ac:dyDescent="0.2">
      <c r="A995" t="s">
        <v>281</v>
      </c>
      <c r="B995">
        <v>2</v>
      </c>
      <c r="C995" t="s">
        <v>2248</v>
      </c>
      <c r="D995" t="b">
        <v>1</v>
      </c>
      <c r="E995" s="26">
        <f>VLOOKUP(A995,'C3.TranSyT-No_compounds_filter'!A:C,2,FALSE)</f>
        <v>55</v>
      </c>
      <c r="F995" s="26">
        <f>VLOOKUP(A995,'C2.TranSyT - with_filter'!A:C,3,FALSE)</f>
        <v>8</v>
      </c>
    </row>
    <row r="996" spans="1:8" x14ac:dyDescent="0.2">
      <c r="A996" t="s">
        <v>2250</v>
      </c>
      <c r="B996">
        <v>2</v>
      </c>
      <c r="C996" t="s">
        <v>2248</v>
      </c>
      <c r="D996" t="b">
        <v>1</v>
      </c>
      <c r="E996" s="26" t="e">
        <f>VLOOKUP(A996,'C3.TranSyT-No_compounds_filter'!A:C,2,FALSE)</f>
        <v>#N/A</v>
      </c>
      <c r="F996" s="26" t="e">
        <f>VLOOKUP(A996,'C2.TranSyT - with_filter'!A:C,3,FALSE)</f>
        <v>#N/A</v>
      </c>
      <c r="G996" t="s">
        <v>3441</v>
      </c>
      <c r="H996" t="s">
        <v>3623</v>
      </c>
    </row>
    <row r="997" spans="1:8" x14ac:dyDescent="0.2">
      <c r="A997" t="s">
        <v>283</v>
      </c>
      <c r="B997">
        <v>2</v>
      </c>
      <c r="C997" t="s">
        <v>2248</v>
      </c>
      <c r="D997" t="b">
        <v>1</v>
      </c>
      <c r="E997" s="26">
        <f>VLOOKUP(A997,'C3.TranSyT-No_compounds_filter'!A:C,2,FALSE)</f>
        <v>55</v>
      </c>
      <c r="F997" s="26">
        <f>VLOOKUP(A997,'C2.TranSyT - with_filter'!A:C,3,FALSE)</f>
        <v>8</v>
      </c>
    </row>
    <row r="998" spans="1:8" x14ac:dyDescent="0.2">
      <c r="A998" t="s">
        <v>297</v>
      </c>
      <c r="B998">
        <v>2</v>
      </c>
      <c r="C998" t="s">
        <v>2251</v>
      </c>
      <c r="D998" t="b">
        <v>1</v>
      </c>
      <c r="E998" s="26">
        <f>VLOOKUP(A998,'C3.TranSyT-No_compounds_filter'!A:C,2,FALSE)</f>
        <v>57</v>
      </c>
      <c r="F998" s="26">
        <f>VLOOKUP(A998,'C2.TranSyT - with_filter'!A:C,3,FALSE)</f>
        <v>10</v>
      </c>
    </row>
    <row r="999" spans="1:8" x14ac:dyDescent="0.2">
      <c r="A999" t="s">
        <v>298</v>
      </c>
      <c r="B999">
        <v>2</v>
      </c>
      <c r="C999" t="s">
        <v>2251</v>
      </c>
      <c r="D999" t="b">
        <v>1</v>
      </c>
      <c r="E999" s="26">
        <f>VLOOKUP(A999,'C3.TranSyT-No_compounds_filter'!A:C,2,FALSE)</f>
        <v>57</v>
      </c>
      <c r="F999" s="26">
        <f>VLOOKUP(A999,'C2.TranSyT - with_filter'!A:C,3,FALSE)</f>
        <v>8</v>
      </c>
    </row>
    <row r="1000" spans="1:8" x14ac:dyDescent="0.2">
      <c r="A1000" t="s">
        <v>563</v>
      </c>
      <c r="B1000">
        <v>2</v>
      </c>
      <c r="C1000" t="s">
        <v>2252</v>
      </c>
      <c r="D1000" t="b">
        <v>1</v>
      </c>
      <c r="E1000" s="26">
        <f>VLOOKUP(A1000,'C3.TranSyT-No_compounds_filter'!A:C,2,FALSE)</f>
        <v>3</v>
      </c>
      <c r="F1000" s="26">
        <f>VLOOKUP(A1000,'C2.TranSyT - with_filter'!A:C,3,FALSE)</f>
        <v>3</v>
      </c>
    </row>
    <row r="1001" spans="1:8" x14ac:dyDescent="0.2">
      <c r="A1001" t="s">
        <v>2253</v>
      </c>
      <c r="B1001">
        <v>2</v>
      </c>
      <c r="C1001" t="s">
        <v>2254</v>
      </c>
      <c r="D1001" t="b">
        <v>1</v>
      </c>
      <c r="E1001" s="26">
        <f>VLOOKUP(A1001,'C3.TranSyT-No_compounds_filter'!A:C,2,FALSE)</f>
        <v>2</v>
      </c>
      <c r="F1001" s="26">
        <f>VLOOKUP(A1001,'C2.TranSyT - with_filter'!A:C,3,FALSE)</f>
        <v>2</v>
      </c>
    </row>
    <row r="1002" spans="1:8" x14ac:dyDescent="0.2">
      <c r="A1002" t="s">
        <v>2255</v>
      </c>
      <c r="B1002">
        <v>2</v>
      </c>
      <c r="C1002" t="s">
        <v>2254</v>
      </c>
      <c r="D1002" t="b">
        <v>1</v>
      </c>
      <c r="E1002" s="26">
        <f>VLOOKUP(A1002,'C3.TranSyT-No_compounds_filter'!A:C,2,FALSE)</f>
        <v>2</v>
      </c>
      <c r="F1002" s="26">
        <f>VLOOKUP(A1002,'C2.TranSyT - with_filter'!A:C,3,FALSE)</f>
        <v>2</v>
      </c>
    </row>
    <row r="1003" spans="1:8" x14ac:dyDescent="0.2">
      <c r="A1003" t="s">
        <v>2256</v>
      </c>
      <c r="B1003">
        <v>2</v>
      </c>
      <c r="C1003" t="s">
        <v>2254</v>
      </c>
      <c r="D1003" t="b">
        <v>1</v>
      </c>
      <c r="E1003" s="26">
        <f>VLOOKUP(A1003,'C3.TranSyT-No_compounds_filter'!A:C,2,FALSE)</f>
        <v>2</v>
      </c>
      <c r="F1003" s="26">
        <f>VLOOKUP(A1003,'C2.TranSyT - with_filter'!A:C,3,FALSE)</f>
        <v>2</v>
      </c>
    </row>
    <row r="1004" spans="1:8" x14ac:dyDescent="0.2">
      <c r="A1004" t="s">
        <v>556</v>
      </c>
      <c r="B1004">
        <v>2</v>
      </c>
      <c r="C1004" t="s">
        <v>2257</v>
      </c>
      <c r="D1004" t="b">
        <v>1</v>
      </c>
      <c r="E1004" s="26">
        <f>VLOOKUP(A1004,'C3.TranSyT-No_compounds_filter'!A:C,2,FALSE)</f>
        <v>4</v>
      </c>
      <c r="F1004" s="26">
        <f>VLOOKUP(A1004,'C2.TranSyT - with_filter'!A:C,3,FALSE)</f>
        <v>4</v>
      </c>
    </row>
    <row r="1005" spans="1:8" x14ac:dyDescent="0.2">
      <c r="A1005" t="s">
        <v>118</v>
      </c>
      <c r="B1005">
        <v>2</v>
      </c>
      <c r="C1005" t="s">
        <v>2258</v>
      </c>
      <c r="D1005" t="b">
        <v>1</v>
      </c>
      <c r="E1005" s="26">
        <f>VLOOKUP(A1005,'C3.TranSyT-No_compounds_filter'!A:C,2,FALSE)</f>
        <v>45</v>
      </c>
      <c r="F1005" s="26">
        <f>VLOOKUP(A1005,'C2.TranSyT - with_filter'!A:C,3,FALSE)</f>
        <v>25</v>
      </c>
    </row>
    <row r="1006" spans="1:8" x14ac:dyDescent="0.2">
      <c r="A1006" t="s">
        <v>2259</v>
      </c>
      <c r="B1006">
        <v>2</v>
      </c>
      <c r="C1006" t="s">
        <v>2260</v>
      </c>
      <c r="D1006" t="b">
        <v>0</v>
      </c>
      <c r="E1006" s="26" t="e">
        <f>VLOOKUP(A1006,'C3.TranSyT-No_compounds_filter'!A:C,2,FALSE)</f>
        <v>#N/A</v>
      </c>
      <c r="F1006" s="26" t="e">
        <f>VLOOKUP(A1006,'C2.TranSyT - with_filter'!A:C,3,FALSE)</f>
        <v>#N/A</v>
      </c>
    </row>
    <row r="1007" spans="1:8" x14ac:dyDescent="0.2">
      <c r="A1007" t="s">
        <v>2261</v>
      </c>
      <c r="B1007">
        <v>2</v>
      </c>
      <c r="C1007" t="s">
        <v>2260</v>
      </c>
      <c r="D1007" t="b">
        <v>0</v>
      </c>
      <c r="E1007" s="26" t="e">
        <f>VLOOKUP(A1007,'C3.TranSyT-No_compounds_filter'!A:C,2,FALSE)</f>
        <v>#N/A</v>
      </c>
      <c r="F1007" s="26" t="e">
        <f>VLOOKUP(A1007,'C2.TranSyT - with_filter'!A:C,3,FALSE)</f>
        <v>#N/A</v>
      </c>
    </row>
    <row r="1008" spans="1:8" x14ac:dyDescent="0.2">
      <c r="A1008" t="s">
        <v>208</v>
      </c>
      <c r="B1008">
        <v>2</v>
      </c>
      <c r="C1008" t="s">
        <v>2262</v>
      </c>
      <c r="D1008" t="b">
        <v>1</v>
      </c>
      <c r="E1008" s="26">
        <f>VLOOKUP(A1008,'C3.TranSyT-No_compounds_filter'!A:C,2,FALSE)</f>
        <v>6</v>
      </c>
      <c r="F1008" s="26">
        <f>VLOOKUP(A1008,'C2.TranSyT - with_filter'!A:C,3,FALSE)</f>
        <v>6</v>
      </c>
    </row>
    <row r="1009" spans="1:6" x14ac:dyDescent="0.2">
      <c r="A1009" t="s">
        <v>210</v>
      </c>
      <c r="B1009">
        <v>2</v>
      </c>
      <c r="C1009" t="s">
        <v>2262</v>
      </c>
      <c r="D1009" t="b">
        <v>1</v>
      </c>
      <c r="E1009" s="26">
        <f>VLOOKUP(A1009,'C3.TranSyT-No_compounds_filter'!A:C,2,FALSE)</f>
        <v>6</v>
      </c>
      <c r="F1009" s="26">
        <f>VLOOKUP(A1009,'C2.TranSyT - with_filter'!A:C,3,FALSE)</f>
        <v>6</v>
      </c>
    </row>
    <row r="1010" spans="1:6" x14ac:dyDescent="0.2">
      <c r="A1010" t="s">
        <v>209</v>
      </c>
      <c r="B1010">
        <v>2</v>
      </c>
      <c r="C1010" t="s">
        <v>2262</v>
      </c>
      <c r="D1010" t="b">
        <v>1</v>
      </c>
      <c r="E1010" s="26">
        <f>VLOOKUP(A1010,'C3.TranSyT-No_compounds_filter'!A:C,2,FALSE)</f>
        <v>6</v>
      </c>
      <c r="F1010" s="26">
        <f>VLOOKUP(A1010,'C2.TranSyT - with_filter'!A:C,3,FALSE)</f>
        <v>6</v>
      </c>
    </row>
    <row r="1011" spans="1:6" x14ac:dyDescent="0.2">
      <c r="A1011" t="s">
        <v>211</v>
      </c>
      <c r="B1011">
        <v>2</v>
      </c>
      <c r="C1011" t="s">
        <v>2262</v>
      </c>
      <c r="D1011" t="b">
        <v>1</v>
      </c>
      <c r="E1011" s="26">
        <f>VLOOKUP(A1011,'C3.TranSyT-No_compounds_filter'!A:C,2,FALSE)</f>
        <v>6</v>
      </c>
      <c r="F1011" s="26">
        <f>VLOOKUP(A1011,'C2.TranSyT - with_filter'!A:C,3,FALSE)</f>
        <v>6</v>
      </c>
    </row>
    <row r="1012" spans="1:6" x14ac:dyDescent="0.2">
      <c r="A1012" t="s">
        <v>632</v>
      </c>
      <c r="B1012">
        <v>2</v>
      </c>
      <c r="C1012" t="s">
        <v>2263</v>
      </c>
      <c r="D1012" t="b">
        <v>1</v>
      </c>
      <c r="E1012" s="26">
        <f>VLOOKUP(A1012,'C3.TranSyT-No_compounds_filter'!A:C,2,FALSE)</f>
        <v>16</v>
      </c>
      <c r="F1012" s="26">
        <f>VLOOKUP(A1012,'C2.TranSyT - with_filter'!A:C,3,FALSE)</f>
        <v>10</v>
      </c>
    </row>
    <row r="1013" spans="1:6" x14ac:dyDescent="0.2">
      <c r="A1013" t="s">
        <v>462</v>
      </c>
      <c r="B1013">
        <v>2</v>
      </c>
      <c r="C1013" t="s">
        <v>2264</v>
      </c>
      <c r="D1013" t="b">
        <v>1</v>
      </c>
      <c r="E1013" s="26">
        <f>VLOOKUP(A1013,'C3.TranSyT-No_compounds_filter'!A:C,2,FALSE)</f>
        <v>6</v>
      </c>
      <c r="F1013" s="26">
        <f>VLOOKUP(A1013,'C2.TranSyT - with_filter'!A:C,3,FALSE)</f>
        <v>6</v>
      </c>
    </row>
    <row r="1014" spans="1:6" x14ac:dyDescent="0.2">
      <c r="A1014" t="s">
        <v>464</v>
      </c>
      <c r="B1014">
        <v>2</v>
      </c>
      <c r="C1014" t="s">
        <v>2264</v>
      </c>
      <c r="D1014" t="b">
        <v>1</v>
      </c>
      <c r="E1014" s="26">
        <f>VLOOKUP(A1014,'C3.TranSyT-No_compounds_filter'!A:C,2,FALSE)</f>
        <v>6</v>
      </c>
      <c r="F1014" s="26">
        <f>VLOOKUP(A1014,'C2.TranSyT - with_filter'!A:C,3,FALSE)</f>
        <v>6</v>
      </c>
    </row>
    <row r="1015" spans="1:6" x14ac:dyDescent="0.2">
      <c r="A1015" t="s">
        <v>463</v>
      </c>
      <c r="B1015">
        <v>2</v>
      </c>
      <c r="C1015" t="s">
        <v>2264</v>
      </c>
      <c r="D1015" t="b">
        <v>1</v>
      </c>
      <c r="E1015" s="26">
        <f>VLOOKUP(A1015,'C3.TranSyT-No_compounds_filter'!A:C,2,FALSE)</f>
        <v>6</v>
      </c>
      <c r="F1015" s="26">
        <f>VLOOKUP(A1015,'C2.TranSyT - with_filter'!A:C,3,FALSE)</f>
        <v>6</v>
      </c>
    </row>
    <row r="1016" spans="1:6" x14ac:dyDescent="0.2">
      <c r="A1016" t="s">
        <v>275</v>
      </c>
      <c r="B1016">
        <v>2</v>
      </c>
      <c r="C1016" t="s">
        <v>2265</v>
      </c>
      <c r="D1016" t="b">
        <v>1</v>
      </c>
      <c r="E1016" s="26">
        <f>VLOOKUP(A1016,'C3.TranSyT-No_compounds_filter'!A:C,2,FALSE)</f>
        <v>16</v>
      </c>
      <c r="F1016" s="26">
        <f>VLOOKUP(A1016,'C2.TranSyT - with_filter'!A:C,3,FALSE)</f>
        <v>14</v>
      </c>
    </row>
    <row r="1017" spans="1:6" x14ac:dyDescent="0.2">
      <c r="A1017" t="s">
        <v>277</v>
      </c>
      <c r="B1017">
        <v>2</v>
      </c>
      <c r="C1017" t="s">
        <v>2265</v>
      </c>
      <c r="D1017" t="b">
        <v>1</v>
      </c>
      <c r="E1017" s="26">
        <f>VLOOKUP(A1017,'C3.TranSyT-No_compounds_filter'!A:C,2,FALSE)</f>
        <v>16</v>
      </c>
      <c r="F1017" s="26">
        <f>VLOOKUP(A1017,'C2.TranSyT - with_filter'!A:C,3,FALSE)</f>
        <v>14</v>
      </c>
    </row>
    <row r="1018" spans="1:6" x14ac:dyDescent="0.2">
      <c r="A1018" t="s">
        <v>274</v>
      </c>
      <c r="B1018">
        <v>2</v>
      </c>
      <c r="C1018" t="s">
        <v>2265</v>
      </c>
      <c r="D1018" t="b">
        <v>1</v>
      </c>
      <c r="E1018" s="26">
        <f>VLOOKUP(A1018,'C3.TranSyT-No_compounds_filter'!A:C,2,FALSE)</f>
        <v>16</v>
      </c>
      <c r="F1018" s="26">
        <f>VLOOKUP(A1018,'C2.TranSyT - with_filter'!A:C,3,FALSE)</f>
        <v>14</v>
      </c>
    </row>
    <row r="1019" spans="1:6" x14ac:dyDescent="0.2">
      <c r="A1019" t="s">
        <v>276</v>
      </c>
      <c r="B1019">
        <v>2</v>
      </c>
      <c r="C1019" t="s">
        <v>2265</v>
      </c>
      <c r="D1019" t="b">
        <v>1</v>
      </c>
      <c r="E1019" s="26">
        <f>VLOOKUP(A1019,'C3.TranSyT-No_compounds_filter'!A:C,2,FALSE)</f>
        <v>16</v>
      </c>
      <c r="F1019" s="26">
        <f>VLOOKUP(A1019,'C2.TranSyT - with_filter'!A:C,3,FALSE)</f>
        <v>14</v>
      </c>
    </row>
    <row r="1020" spans="1:6" x14ac:dyDescent="0.2">
      <c r="A1020" t="s">
        <v>523</v>
      </c>
      <c r="B1020">
        <v>2</v>
      </c>
      <c r="C1020" t="s">
        <v>2266</v>
      </c>
      <c r="D1020" t="b">
        <v>1</v>
      </c>
      <c r="E1020" s="26">
        <f>VLOOKUP(A1020,'C3.TranSyT-No_compounds_filter'!A:C,2,FALSE)</f>
        <v>6</v>
      </c>
      <c r="F1020" s="26">
        <f>VLOOKUP(A1020,'C2.TranSyT - with_filter'!A:C,3,FALSE)</f>
        <v>4</v>
      </c>
    </row>
    <row r="1021" spans="1:6" x14ac:dyDescent="0.2">
      <c r="A1021" t="s">
        <v>589</v>
      </c>
      <c r="B1021">
        <v>2</v>
      </c>
      <c r="C1021" t="s">
        <v>2267</v>
      </c>
      <c r="D1021" t="b">
        <v>1</v>
      </c>
      <c r="E1021" s="26">
        <f>VLOOKUP(A1021,'C3.TranSyT-No_compounds_filter'!A:C,2,FALSE)</f>
        <v>4</v>
      </c>
      <c r="F1021" s="26">
        <f>VLOOKUP(A1021,'C2.TranSyT - with_filter'!A:C,3,FALSE)</f>
        <v>4</v>
      </c>
    </row>
    <row r="1022" spans="1:6" x14ac:dyDescent="0.2">
      <c r="A1022" t="s">
        <v>587</v>
      </c>
      <c r="B1022">
        <v>2</v>
      </c>
      <c r="C1022" t="s">
        <v>2267</v>
      </c>
      <c r="D1022" t="b">
        <v>1</v>
      </c>
      <c r="E1022" s="26">
        <f>VLOOKUP(A1022,'C3.TranSyT-No_compounds_filter'!A:C,2,FALSE)</f>
        <v>4</v>
      </c>
      <c r="F1022" s="26">
        <f>VLOOKUP(A1022,'C2.TranSyT - with_filter'!A:C,3,FALSE)</f>
        <v>4</v>
      </c>
    </row>
    <row r="1023" spans="1:6" x14ac:dyDescent="0.2">
      <c r="A1023" t="s">
        <v>22</v>
      </c>
      <c r="B1023">
        <v>2</v>
      </c>
      <c r="C1023" t="s">
        <v>2268</v>
      </c>
      <c r="D1023" t="b">
        <v>1</v>
      </c>
      <c r="E1023" s="26">
        <f>VLOOKUP(A1023,'C3.TranSyT-No_compounds_filter'!A:C,2,FALSE)</f>
        <v>3</v>
      </c>
      <c r="F1023" s="26">
        <f>VLOOKUP(A1023,'C2.TranSyT - with_filter'!A:C,3,FALSE)</f>
        <v>3</v>
      </c>
    </row>
    <row r="1024" spans="1:6" x14ac:dyDescent="0.2">
      <c r="A1024" t="s">
        <v>384</v>
      </c>
      <c r="B1024">
        <v>2</v>
      </c>
      <c r="C1024" t="s">
        <v>2269</v>
      </c>
      <c r="D1024" t="b">
        <v>1</v>
      </c>
      <c r="E1024" s="26">
        <f>VLOOKUP(A1024,'C3.TranSyT-No_compounds_filter'!A:C,2,FALSE)</f>
        <v>8</v>
      </c>
      <c r="F1024" s="26">
        <f>VLOOKUP(A1024,'C2.TranSyT - with_filter'!A:C,3,FALSE)</f>
        <v>8</v>
      </c>
    </row>
    <row r="1025" spans="1:8" x14ac:dyDescent="0.2">
      <c r="A1025" t="s">
        <v>385</v>
      </c>
      <c r="B1025">
        <v>2</v>
      </c>
      <c r="C1025" t="s">
        <v>2269</v>
      </c>
      <c r="D1025" t="b">
        <v>1</v>
      </c>
      <c r="E1025" s="26">
        <f>VLOOKUP(A1025,'C3.TranSyT-No_compounds_filter'!A:C,2,FALSE)</f>
        <v>8</v>
      </c>
      <c r="F1025" s="26">
        <f>VLOOKUP(A1025,'C2.TranSyT - with_filter'!A:C,3,FALSE)</f>
        <v>8</v>
      </c>
    </row>
    <row r="1026" spans="1:8" x14ac:dyDescent="0.2">
      <c r="A1026" t="s">
        <v>383</v>
      </c>
      <c r="B1026">
        <v>2</v>
      </c>
      <c r="C1026" t="s">
        <v>2269</v>
      </c>
      <c r="D1026" t="b">
        <v>1</v>
      </c>
      <c r="E1026" s="26">
        <f>VLOOKUP(A1026,'C3.TranSyT-No_compounds_filter'!A:C,2,FALSE)</f>
        <v>8</v>
      </c>
      <c r="F1026" s="26">
        <f>VLOOKUP(A1026,'C2.TranSyT - with_filter'!A:C,3,FALSE)</f>
        <v>8</v>
      </c>
    </row>
    <row r="1027" spans="1:8" x14ac:dyDescent="0.2">
      <c r="A1027" t="s">
        <v>382</v>
      </c>
      <c r="B1027">
        <v>2</v>
      </c>
      <c r="C1027" t="s">
        <v>2269</v>
      </c>
      <c r="D1027" t="b">
        <v>1</v>
      </c>
      <c r="E1027" s="26">
        <f>VLOOKUP(A1027,'C3.TranSyT-No_compounds_filter'!A:C,2,FALSE)</f>
        <v>8</v>
      </c>
      <c r="F1027" s="26">
        <f>VLOOKUP(A1027,'C2.TranSyT - with_filter'!A:C,3,FALSE)</f>
        <v>8</v>
      </c>
    </row>
    <row r="1028" spans="1:8" x14ac:dyDescent="0.2">
      <c r="A1028" t="s">
        <v>42</v>
      </c>
      <c r="B1028">
        <v>2</v>
      </c>
      <c r="C1028" t="s">
        <v>2270</v>
      </c>
      <c r="D1028" t="b">
        <v>1</v>
      </c>
      <c r="E1028" s="26">
        <f>VLOOKUP(A1028,'C3.TranSyT-No_compounds_filter'!A:C,2,FALSE)</f>
        <v>21</v>
      </c>
      <c r="F1028" s="26">
        <f>VLOOKUP(A1028,'C2.TranSyT - with_filter'!A:C,3,FALSE)</f>
        <v>8</v>
      </c>
    </row>
    <row r="1029" spans="1:8" x14ac:dyDescent="0.2">
      <c r="A1029" t="s">
        <v>2271</v>
      </c>
      <c r="B1029">
        <v>2</v>
      </c>
      <c r="C1029" t="s">
        <v>2272</v>
      </c>
      <c r="D1029" t="b">
        <v>1</v>
      </c>
      <c r="E1029" s="26">
        <f>VLOOKUP(A1029,'C3.TranSyT-No_compounds_filter'!A:C,2,FALSE)</f>
        <v>4</v>
      </c>
      <c r="F1029" s="26">
        <f>VLOOKUP(A1029,'C2.TranSyT - with_filter'!A:C,3,FALSE)</f>
        <v>4</v>
      </c>
    </row>
    <row r="1030" spans="1:8" x14ac:dyDescent="0.2">
      <c r="A1030" t="s">
        <v>2273</v>
      </c>
      <c r="B1030">
        <v>2</v>
      </c>
      <c r="C1030" t="s">
        <v>2272</v>
      </c>
      <c r="D1030" t="b">
        <v>1</v>
      </c>
      <c r="E1030" s="26">
        <f>VLOOKUP(A1030,'C3.TranSyT-No_compounds_filter'!A:C,2,FALSE)</f>
        <v>4</v>
      </c>
      <c r="F1030" s="26">
        <f>VLOOKUP(A1030,'C2.TranSyT - with_filter'!A:C,3,FALSE)</f>
        <v>4</v>
      </c>
    </row>
    <row r="1031" spans="1:8" x14ac:dyDescent="0.2">
      <c r="A1031" t="s">
        <v>2274</v>
      </c>
      <c r="B1031">
        <v>2</v>
      </c>
      <c r="C1031" t="s">
        <v>2272</v>
      </c>
      <c r="D1031" t="b">
        <v>1</v>
      </c>
      <c r="E1031" s="26">
        <f>VLOOKUP(A1031,'C3.TranSyT-No_compounds_filter'!A:C,2,FALSE)</f>
        <v>4</v>
      </c>
      <c r="F1031" s="26">
        <f>VLOOKUP(A1031,'C2.TranSyT - with_filter'!A:C,3,FALSE)</f>
        <v>4</v>
      </c>
    </row>
    <row r="1032" spans="1:8" x14ac:dyDescent="0.2">
      <c r="A1032" t="s">
        <v>2275</v>
      </c>
      <c r="B1032">
        <v>2</v>
      </c>
      <c r="C1032" t="s">
        <v>2276</v>
      </c>
      <c r="D1032" t="b">
        <v>1</v>
      </c>
      <c r="E1032" s="26" t="e">
        <f>VLOOKUP(A1032,'C3.TranSyT-No_compounds_filter'!A:C,2,FALSE)</f>
        <v>#N/A</v>
      </c>
      <c r="F1032" s="26" t="e">
        <f>VLOOKUP(A1032,'C2.TranSyT - with_filter'!A:C,3,FALSE)</f>
        <v>#N/A</v>
      </c>
      <c r="G1032" t="s">
        <v>3450</v>
      </c>
      <c r="H1032" t="s">
        <v>3638</v>
      </c>
    </row>
    <row r="1033" spans="1:8" x14ac:dyDescent="0.2">
      <c r="A1033" t="s">
        <v>2277</v>
      </c>
      <c r="B1033">
        <v>2</v>
      </c>
      <c r="C1033" t="s">
        <v>2276</v>
      </c>
      <c r="D1033" t="b">
        <v>1</v>
      </c>
      <c r="E1033" s="26" t="e">
        <f>VLOOKUP(A1033,'C3.TranSyT-No_compounds_filter'!A:C,2,FALSE)</f>
        <v>#N/A</v>
      </c>
      <c r="F1033" s="26" t="e">
        <f>VLOOKUP(A1033,'C2.TranSyT - with_filter'!A:C,3,FALSE)</f>
        <v>#N/A</v>
      </c>
      <c r="G1033" t="s">
        <v>3450</v>
      </c>
      <c r="H1033" t="s">
        <v>3638</v>
      </c>
    </row>
    <row r="1034" spans="1:8" x14ac:dyDescent="0.2">
      <c r="A1034" t="s">
        <v>622</v>
      </c>
      <c r="B1034">
        <v>2</v>
      </c>
      <c r="C1034" t="s">
        <v>2278</v>
      </c>
      <c r="D1034" t="b">
        <v>1</v>
      </c>
      <c r="E1034" s="26">
        <f>VLOOKUP(A1034,'C3.TranSyT-No_compounds_filter'!A:C,2,FALSE)</f>
        <v>2</v>
      </c>
      <c r="F1034" s="26">
        <f>VLOOKUP(A1034,'C2.TranSyT - with_filter'!A:C,3,FALSE)</f>
        <v>2</v>
      </c>
    </row>
    <row r="1035" spans="1:8" x14ac:dyDescent="0.2">
      <c r="A1035" t="s">
        <v>197</v>
      </c>
      <c r="B1035">
        <v>2</v>
      </c>
      <c r="C1035" t="s">
        <v>2279</v>
      </c>
      <c r="D1035" t="b">
        <v>1</v>
      </c>
      <c r="E1035" s="26">
        <f>VLOOKUP(A1035,'C3.TranSyT-No_compounds_filter'!A:C,2,FALSE)</f>
        <v>7</v>
      </c>
      <c r="F1035" s="26">
        <f>VLOOKUP(A1035,'C2.TranSyT - with_filter'!A:C,3,FALSE)</f>
        <v>7</v>
      </c>
    </row>
    <row r="1036" spans="1:8" x14ac:dyDescent="0.2">
      <c r="A1036" t="s">
        <v>11</v>
      </c>
      <c r="B1036">
        <v>2</v>
      </c>
      <c r="C1036" t="s">
        <v>2279</v>
      </c>
      <c r="D1036" t="b">
        <v>1</v>
      </c>
      <c r="E1036" s="26">
        <f>VLOOKUP(A1036,'C3.TranSyT-No_compounds_filter'!A:C,2,FALSE)</f>
        <v>7</v>
      </c>
      <c r="F1036" s="26">
        <f>VLOOKUP(A1036,'C2.TranSyT - with_filter'!A:C,3,FALSE)</f>
        <v>7</v>
      </c>
    </row>
    <row r="1037" spans="1:8" x14ac:dyDescent="0.2">
      <c r="A1037" t="s">
        <v>2280</v>
      </c>
      <c r="B1037">
        <v>2</v>
      </c>
      <c r="C1037" t="s">
        <v>2281</v>
      </c>
      <c r="D1037" t="b">
        <v>0</v>
      </c>
      <c r="E1037" s="26" t="e">
        <f>VLOOKUP(A1037,'C3.TranSyT-No_compounds_filter'!A:C,2,FALSE)</f>
        <v>#N/A</v>
      </c>
      <c r="F1037" s="26" t="e">
        <f>VLOOKUP(A1037,'C2.TranSyT - with_filter'!A:C,3,FALSE)</f>
        <v>#N/A</v>
      </c>
    </row>
    <row r="1038" spans="1:8" x14ac:dyDescent="0.2">
      <c r="A1038" t="s">
        <v>2282</v>
      </c>
      <c r="B1038">
        <v>2</v>
      </c>
      <c r="C1038" t="s">
        <v>2283</v>
      </c>
      <c r="D1038" t="b">
        <v>0</v>
      </c>
      <c r="E1038" s="26" t="e">
        <f>VLOOKUP(A1038,'C3.TranSyT-No_compounds_filter'!A:C,2,FALSE)</f>
        <v>#N/A</v>
      </c>
      <c r="F1038" s="26" t="e">
        <f>VLOOKUP(A1038,'C2.TranSyT - with_filter'!A:C,3,FALSE)</f>
        <v>#N/A</v>
      </c>
    </row>
    <row r="1039" spans="1:8" x14ac:dyDescent="0.2">
      <c r="A1039" t="s">
        <v>2284</v>
      </c>
      <c r="B1039">
        <v>2</v>
      </c>
      <c r="C1039" t="s">
        <v>2285</v>
      </c>
      <c r="D1039" t="b">
        <v>0</v>
      </c>
      <c r="E1039" s="26" t="e">
        <f>VLOOKUP(A1039,'C3.TranSyT-No_compounds_filter'!A:C,2,FALSE)</f>
        <v>#N/A</v>
      </c>
      <c r="F1039" s="26" t="e">
        <f>VLOOKUP(A1039,'C2.TranSyT - with_filter'!A:C,3,FALSE)</f>
        <v>#N/A</v>
      </c>
    </row>
    <row r="1040" spans="1:8" x14ac:dyDescent="0.2">
      <c r="A1040" t="s">
        <v>2286</v>
      </c>
      <c r="B1040">
        <v>2</v>
      </c>
      <c r="C1040" t="s">
        <v>2287</v>
      </c>
      <c r="D1040" t="b">
        <v>0</v>
      </c>
      <c r="E1040" s="26" t="e">
        <f>VLOOKUP(A1040,'C3.TranSyT-No_compounds_filter'!A:C,2,FALSE)</f>
        <v>#N/A</v>
      </c>
      <c r="F1040" s="26" t="e">
        <f>VLOOKUP(A1040,'C2.TranSyT - with_filter'!A:C,3,FALSE)</f>
        <v>#N/A</v>
      </c>
    </row>
    <row r="1041" spans="1:8" x14ac:dyDescent="0.2">
      <c r="A1041" t="s">
        <v>2288</v>
      </c>
      <c r="B1041">
        <v>2</v>
      </c>
      <c r="C1041" t="s">
        <v>2289</v>
      </c>
      <c r="D1041" t="b">
        <v>0</v>
      </c>
      <c r="E1041" s="26" t="e">
        <f>VLOOKUP(A1041,'C3.TranSyT-No_compounds_filter'!A:C,2,FALSE)</f>
        <v>#N/A</v>
      </c>
      <c r="F1041" s="26" t="e">
        <f>VLOOKUP(A1041,'C2.TranSyT - with_filter'!A:C,3,FALSE)</f>
        <v>#N/A</v>
      </c>
    </row>
    <row r="1042" spans="1:8" x14ac:dyDescent="0.2">
      <c r="A1042" t="s">
        <v>2290</v>
      </c>
      <c r="B1042">
        <v>2</v>
      </c>
      <c r="C1042" t="s">
        <v>2289</v>
      </c>
      <c r="D1042" t="b">
        <v>0</v>
      </c>
      <c r="E1042" s="26" t="e">
        <f>VLOOKUP(A1042,'C3.TranSyT-No_compounds_filter'!A:C,2,FALSE)</f>
        <v>#N/A</v>
      </c>
      <c r="F1042" s="26" t="e">
        <f>VLOOKUP(A1042,'C2.TranSyT - with_filter'!A:C,3,FALSE)</f>
        <v>#N/A</v>
      </c>
    </row>
    <row r="1043" spans="1:8" x14ac:dyDescent="0.2">
      <c r="A1043" t="s">
        <v>2291</v>
      </c>
      <c r="B1043">
        <v>2</v>
      </c>
      <c r="C1043" t="s">
        <v>2289</v>
      </c>
      <c r="D1043" t="b">
        <v>0</v>
      </c>
      <c r="E1043" s="26" t="e">
        <f>VLOOKUP(A1043,'C3.TranSyT-No_compounds_filter'!A:C,2,FALSE)</f>
        <v>#N/A</v>
      </c>
      <c r="F1043" s="26" t="e">
        <f>VLOOKUP(A1043,'C2.TranSyT - with_filter'!A:C,3,FALSE)</f>
        <v>#N/A</v>
      </c>
    </row>
    <row r="1044" spans="1:8" x14ac:dyDescent="0.2">
      <c r="A1044" t="s">
        <v>2292</v>
      </c>
      <c r="B1044">
        <v>2</v>
      </c>
      <c r="C1044" t="s">
        <v>2289</v>
      </c>
      <c r="D1044" t="b">
        <v>0</v>
      </c>
      <c r="E1044" s="26" t="e">
        <f>VLOOKUP(A1044,'C3.TranSyT-No_compounds_filter'!A:C,2,FALSE)</f>
        <v>#N/A</v>
      </c>
      <c r="F1044" s="26" t="e">
        <f>VLOOKUP(A1044,'C2.TranSyT - with_filter'!A:C,3,FALSE)</f>
        <v>#N/A</v>
      </c>
    </row>
    <row r="1045" spans="1:8" x14ac:dyDescent="0.2">
      <c r="A1045" t="s">
        <v>584</v>
      </c>
      <c r="B1045">
        <v>2</v>
      </c>
      <c r="C1045" t="s">
        <v>2293</v>
      </c>
      <c r="D1045" t="b">
        <v>1</v>
      </c>
      <c r="E1045" s="26">
        <f>VLOOKUP(A1045,'C3.TranSyT-No_compounds_filter'!A:C,2,FALSE)</f>
        <v>2</v>
      </c>
      <c r="F1045" s="26">
        <f>VLOOKUP(A1045,'C2.TranSyT - with_filter'!A:C,3,FALSE)</f>
        <v>2</v>
      </c>
    </row>
    <row r="1046" spans="1:8" x14ac:dyDescent="0.2">
      <c r="A1046" t="s">
        <v>236</v>
      </c>
      <c r="B1046">
        <v>2</v>
      </c>
      <c r="C1046" t="s">
        <v>2294</v>
      </c>
      <c r="D1046" t="b">
        <v>1</v>
      </c>
      <c r="E1046" s="26">
        <f>VLOOKUP(A1046,'C3.TranSyT-No_compounds_filter'!A:C,2,FALSE)</f>
        <v>3</v>
      </c>
      <c r="F1046" s="26">
        <f>VLOOKUP(A1046,'C2.TranSyT - with_filter'!A:C,3,FALSE)</f>
        <v>2</v>
      </c>
    </row>
    <row r="1047" spans="1:8" x14ac:dyDescent="0.2">
      <c r="A1047" t="s">
        <v>235</v>
      </c>
      <c r="B1047">
        <v>2</v>
      </c>
      <c r="C1047" t="s">
        <v>2294</v>
      </c>
      <c r="D1047" t="b">
        <v>1</v>
      </c>
      <c r="E1047" s="26">
        <f>VLOOKUP(A1047,'C3.TranSyT-No_compounds_filter'!A:C,2,FALSE)</f>
        <v>1</v>
      </c>
      <c r="F1047" s="26">
        <f>VLOOKUP(A1047,'C2.TranSyT - with_filter'!A:C,3,FALSE)</f>
        <v>1</v>
      </c>
    </row>
    <row r="1048" spans="1:8" x14ac:dyDescent="0.2">
      <c r="A1048" t="s">
        <v>2295</v>
      </c>
      <c r="B1048">
        <v>2</v>
      </c>
      <c r="C1048" t="s">
        <v>2296</v>
      </c>
      <c r="D1048" t="b">
        <v>0</v>
      </c>
      <c r="E1048" s="26" t="e">
        <f>VLOOKUP(A1048,'C3.TranSyT-No_compounds_filter'!A:C,2,FALSE)</f>
        <v>#N/A</v>
      </c>
      <c r="F1048" s="26" t="e">
        <f>VLOOKUP(A1048,'C2.TranSyT - with_filter'!A:C,3,FALSE)</f>
        <v>#N/A</v>
      </c>
    </row>
    <row r="1049" spans="1:8" x14ac:dyDescent="0.2">
      <c r="A1049" t="s">
        <v>2297</v>
      </c>
      <c r="B1049">
        <v>2</v>
      </c>
      <c r="C1049" t="s">
        <v>2298</v>
      </c>
      <c r="D1049" t="b">
        <v>0</v>
      </c>
      <c r="E1049" s="26" t="e">
        <f>VLOOKUP(A1049,'C3.TranSyT-No_compounds_filter'!A:C,2,FALSE)</f>
        <v>#N/A</v>
      </c>
      <c r="F1049" s="26" t="e">
        <f>VLOOKUP(A1049,'C2.TranSyT - with_filter'!A:C,3,FALSE)</f>
        <v>#N/A</v>
      </c>
    </row>
    <row r="1050" spans="1:8" x14ac:dyDescent="0.2">
      <c r="A1050" t="s">
        <v>2299</v>
      </c>
      <c r="B1050">
        <v>2</v>
      </c>
      <c r="C1050" t="s">
        <v>2300</v>
      </c>
      <c r="D1050" t="b">
        <v>0</v>
      </c>
      <c r="E1050" s="26" t="e">
        <f>VLOOKUP(A1050,'C3.TranSyT-No_compounds_filter'!A:C,2,FALSE)</f>
        <v>#N/A</v>
      </c>
      <c r="F1050" s="26" t="e">
        <f>VLOOKUP(A1050,'C2.TranSyT - with_filter'!A:C,3,FALSE)</f>
        <v>#N/A</v>
      </c>
    </row>
    <row r="1051" spans="1:8" x14ac:dyDescent="0.2">
      <c r="A1051" t="s">
        <v>263</v>
      </c>
      <c r="B1051">
        <v>2</v>
      </c>
      <c r="C1051" t="s">
        <v>2301</v>
      </c>
      <c r="D1051" t="b">
        <v>0</v>
      </c>
      <c r="E1051" s="26" t="e">
        <f>VLOOKUP(A1051,'C3.TranSyT-No_compounds_filter'!A:C,2,FALSE)</f>
        <v>#N/A</v>
      </c>
      <c r="F1051" s="26" t="e">
        <f>VLOOKUP(A1051,'C2.TranSyT - with_filter'!A:C,3,FALSE)</f>
        <v>#N/A</v>
      </c>
    </row>
    <row r="1052" spans="1:8" x14ac:dyDescent="0.2">
      <c r="A1052" t="s">
        <v>2302</v>
      </c>
      <c r="B1052">
        <v>2</v>
      </c>
      <c r="C1052" t="s">
        <v>2303</v>
      </c>
      <c r="D1052" t="b">
        <v>0</v>
      </c>
      <c r="E1052" s="26" t="e">
        <f>VLOOKUP(A1052,'C3.TranSyT-No_compounds_filter'!A:C,2,FALSE)</f>
        <v>#N/A</v>
      </c>
      <c r="F1052" s="26" t="e">
        <f>VLOOKUP(A1052,'C2.TranSyT - with_filter'!A:C,3,FALSE)</f>
        <v>#N/A</v>
      </c>
    </row>
    <row r="1053" spans="1:8" x14ac:dyDescent="0.2">
      <c r="A1053" t="s">
        <v>2304</v>
      </c>
      <c r="B1053">
        <v>2</v>
      </c>
      <c r="C1053" t="s">
        <v>2305</v>
      </c>
      <c r="D1053" t="b">
        <v>1</v>
      </c>
      <c r="E1053" s="26" t="e">
        <f>VLOOKUP(A1053,'C3.TranSyT-No_compounds_filter'!A:C,2,FALSE)</f>
        <v>#N/A</v>
      </c>
      <c r="F1053" s="26" t="e">
        <f>VLOOKUP(A1053,'C2.TranSyT - with_filter'!A:C,3,FALSE)</f>
        <v>#N/A</v>
      </c>
      <c r="G1053" t="s">
        <v>3442</v>
      </c>
      <c r="H1053" t="s">
        <v>3623</v>
      </c>
    </row>
    <row r="1054" spans="1:8" x14ac:dyDescent="0.2">
      <c r="A1054" t="s">
        <v>2306</v>
      </c>
      <c r="B1054">
        <v>2</v>
      </c>
      <c r="C1054" t="s">
        <v>2305</v>
      </c>
      <c r="D1054" t="b">
        <v>1</v>
      </c>
      <c r="E1054" s="26" t="e">
        <f>VLOOKUP(A1054,'C3.TranSyT-No_compounds_filter'!A:C,2,FALSE)</f>
        <v>#N/A</v>
      </c>
      <c r="F1054" s="26" t="e">
        <f>VLOOKUP(A1054,'C2.TranSyT - with_filter'!A:C,3,FALSE)</f>
        <v>#N/A</v>
      </c>
      <c r="G1054" t="s">
        <v>3443</v>
      </c>
      <c r="H1054" t="s">
        <v>3623</v>
      </c>
    </row>
    <row r="1055" spans="1:8" x14ac:dyDescent="0.2">
      <c r="A1055" t="s">
        <v>2307</v>
      </c>
      <c r="B1055">
        <v>2</v>
      </c>
      <c r="C1055" t="s">
        <v>2305</v>
      </c>
      <c r="D1055" t="b">
        <v>1</v>
      </c>
      <c r="E1055" s="26" t="e">
        <f>VLOOKUP(A1055,'C3.TranSyT-No_compounds_filter'!A:C,2,FALSE)</f>
        <v>#N/A</v>
      </c>
      <c r="F1055" s="26" t="e">
        <f>VLOOKUP(A1055,'C2.TranSyT - with_filter'!A:C,3,FALSE)</f>
        <v>#N/A</v>
      </c>
      <c r="G1055" t="s">
        <v>3455</v>
      </c>
      <c r="H1055" t="s">
        <v>3638</v>
      </c>
    </row>
    <row r="1056" spans="1:8" x14ac:dyDescent="0.2">
      <c r="A1056" t="s">
        <v>2308</v>
      </c>
      <c r="B1056">
        <v>2</v>
      </c>
      <c r="C1056" t="s">
        <v>2305</v>
      </c>
      <c r="D1056" t="b">
        <v>1</v>
      </c>
      <c r="E1056" s="26" t="e">
        <f>VLOOKUP(A1056,'C3.TranSyT-No_compounds_filter'!A:C,2,FALSE)</f>
        <v>#N/A</v>
      </c>
      <c r="F1056" s="26" t="e">
        <f>VLOOKUP(A1056,'C2.TranSyT - with_filter'!A:C,3,FALSE)</f>
        <v>#N/A</v>
      </c>
      <c r="G1056" t="s">
        <v>3455</v>
      </c>
      <c r="H1056" t="s">
        <v>3638</v>
      </c>
    </row>
    <row r="1057" spans="1:6" x14ac:dyDescent="0.2">
      <c r="A1057" t="s">
        <v>146</v>
      </c>
      <c r="B1057">
        <v>2</v>
      </c>
      <c r="C1057" t="s">
        <v>2309</v>
      </c>
      <c r="D1057" t="b">
        <v>1</v>
      </c>
      <c r="E1057" s="26">
        <f>VLOOKUP(A1057,'C3.TranSyT-No_compounds_filter'!A:C,2,FALSE)</f>
        <v>115</v>
      </c>
      <c r="F1057" s="26">
        <f>VLOOKUP(A1057,'C2.TranSyT - with_filter'!A:C,3,FALSE)</f>
        <v>30</v>
      </c>
    </row>
    <row r="1058" spans="1:6" x14ac:dyDescent="0.2">
      <c r="A1058" t="s">
        <v>148</v>
      </c>
      <c r="B1058">
        <v>2</v>
      </c>
      <c r="C1058" t="s">
        <v>2309</v>
      </c>
      <c r="D1058" t="b">
        <v>1</v>
      </c>
      <c r="E1058" s="26">
        <f>VLOOKUP(A1058,'C3.TranSyT-No_compounds_filter'!A:C,2,FALSE)</f>
        <v>115</v>
      </c>
      <c r="F1058" s="26">
        <f>VLOOKUP(A1058,'C2.TranSyT - with_filter'!A:C,3,FALSE)</f>
        <v>30</v>
      </c>
    </row>
    <row r="1059" spans="1:6" x14ac:dyDescent="0.2">
      <c r="A1059" t="s">
        <v>150</v>
      </c>
      <c r="B1059">
        <v>2</v>
      </c>
      <c r="C1059" t="s">
        <v>2309</v>
      </c>
      <c r="D1059" t="b">
        <v>1</v>
      </c>
      <c r="E1059" s="26">
        <f>VLOOKUP(A1059,'C3.TranSyT-No_compounds_filter'!A:C,2,FALSE)</f>
        <v>115</v>
      </c>
      <c r="F1059" s="26">
        <f>VLOOKUP(A1059,'C2.TranSyT - with_filter'!A:C,3,FALSE)</f>
        <v>30</v>
      </c>
    </row>
    <row r="1060" spans="1:6" x14ac:dyDescent="0.2">
      <c r="A1060" t="s">
        <v>147</v>
      </c>
      <c r="B1060">
        <v>2</v>
      </c>
      <c r="C1060" t="s">
        <v>2309</v>
      </c>
      <c r="D1060" t="b">
        <v>1</v>
      </c>
      <c r="E1060" s="26">
        <f>VLOOKUP(A1060,'C3.TranSyT-No_compounds_filter'!A:C,2,FALSE)</f>
        <v>115</v>
      </c>
      <c r="F1060" s="26">
        <f>VLOOKUP(A1060,'C2.TranSyT - with_filter'!A:C,3,FALSE)</f>
        <v>30</v>
      </c>
    </row>
    <row r="1061" spans="1:6" x14ac:dyDescent="0.2">
      <c r="A1061" t="s">
        <v>305</v>
      </c>
      <c r="B1061">
        <v>2</v>
      </c>
      <c r="C1061" t="s">
        <v>2309</v>
      </c>
      <c r="D1061" t="b">
        <v>1</v>
      </c>
      <c r="E1061" s="26">
        <f>VLOOKUP(A1061,'C3.TranSyT-No_compounds_filter'!A:C,2,FALSE)</f>
        <v>116</v>
      </c>
      <c r="F1061" s="26">
        <f>VLOOKUP(A1061,'C2.TranSyT - with_filter'!A:C,3,FALSE)</f>
        <v>30</v>
      </c>
    </row>
    <row r="1062" spans="1:6" x14ac:dyDescent="0.2">
      <c r="A1062" t="s">
        <v>304</v>
      </c>
      <c r="B1062">
        <v>2</v>
      </c>
      <c r="C1062" t="s">
        <v>2309</v>
      </c>
      <c r="D1062" t="b">
        <v>1</v>
      </c>
      <c r="E1062" s="26">
        <f>VLOOKUP(A1062,'C3.TranSyT-No_compounds_filter'!A:C,2,FALSE)</f>
        <v>116</v>
      </c>
      <c r="F1062" s="26">
        <f>VLOOKUP(A1062,'C2.TranSyT - with_filter'!A:C,3,FALSE)</f>
        <v>30</v>
      </c>
    </row>
    <row r="1063" spans="1:6" x14ac:dyDescent="0.2">
      <c r="A1063" t="s">
        <v>306</v>
      </c>
      <c r="B1063">
        <v>2</v>
      </c>
      <c r="C1063" t="s">
        <v>2309</v>
      </c>
      <c r="D1063" t="b">
        <v>1</v>
      </c>
      <c r="E1063" s="26">
        <f>VLOOKUP(A1063,'C3.TranSyT-No_compounds_filter'!A:C,2,FALSE)</f>
        <v>116</v>
      </c>
      <c r="F1063" s="26">
        <f>VLOOKUP(A1063,'C2.TranSyT - with_filter'!A:C,3,FALSE)</f>
        <v>30</v>
      </c>
    </row>
    <row r="1064" spans="1:6" x14ac:dyDescent="0.2">
      <c r="A1064" t="s">
        <v>307</v>
      </c>
      <c r="B1064">
        <v>2</v>
      </c>
      <c r="C1064" t="s">
        <v>2309</v>
      </c>
      <c r="D1064" t="b">
        <v>1</v>
      </c>
      <c r="E1064" s="26">
        <f>VLOOKUP(A1064,'C3.TranSyT-No_compounds_filter'!A:C,2,FALSE)</f>
        <v>116</v>
      </c>
      <c r="F1064" s="26">
        <f>VLOOKUP(A1064,'C2.TranSyT - with_filter'!A:C,3,FALSE)</f>
        <v>30</v>
      </c>
    </row>
    <row r="1065" spans="1:6" x14ac:dyDescent="0.2">
      <c r="A1065" t="s">
        <v>149</v>
      </c>
      <c r="B1065">
        <v>2</v>
      </c>
      <c r="C1065" t="s">
        <v>2309</v>
      </c>
      <c r="D1065" t="b">
        <v>1</v>
      </c>
      <c r="E1065" s="26">
        <f>VLOOKUP(A1065,'C3.TranSyT-No_compounds_filter'!A:C,2,FALSE)</f>
        <v>115</v>
      </c>
      <c r="F1065" s="26">
        <f>VLOOKUP(A1065,'C2.TranSyT - with_filter'!A:C,3,FALSE)</f>
        <v>30</v>
      </c>
    </row>
    <row r="1066" spans="1:6" x14ac:dyDescent="0.2">
      <c r="A1066" t="s">
        <v>2310</v>
      </c>
      <c r="B1066">
        <v>2</v>
      </c>
      <c r="C1066" t="s">
        <v>2311</v>
      </c>
      <c r="D1066" t="b">
        <v>0</v>
      </c>
      <c r="E1066" s="26" t="e">
        <f>VLOOKUP(A1066,'C3.TranSyT-No_compounds_filter'!A:C,2,FALSE)</f>
        <v>#N/A</v>
      </c>
      <c r="F1066" s="26" t="e">
        <f>VLOOKUP(A1066,'C2.TranSyT - with_filter'!A:C,3,FALSE)</f>
        <v>#N/A</v>
      </c>
    </row>
    <row r="1067" spans="1:6" x14ac:dyDescent="0.2">
      <c r="A1067" t="s">
        <v>2312</v>
      </c>
      <c r="B1067">
        <v>2</v>
      </c>
      <c r="C1067" t="s">
        <v>2311</v>
      </c>
      <c r="D1067" t="b">
        <v>0</v>
      </c>
      <c r="E1067" s="26" t="e">
        <f>VLOOKUP(A1067,'C3.TranSyT-No_compounds_filter'!A:C,2,FALSE)</f>
        <v>#N/A</v>
      </c>
      <c r="F1067" s="26" t="e">
        <f>VLOOKUP(A1067,'C2.TranSyT - with_filter'!A:C,3,FALSE)</f>
        <v>#N/A</v>
      </c>
    </row>
    <row r="1068" spans="1:6" x14ac:dyDescent="0.2">
      <c r="A1068" t="s">
        <v>2313</v>
      </c>
      <c r="B1068">
        <v>2</v>
      </c>
      <c r="C1068" t="s">
        <v>2311</v>
      </c>
      <c r="D1068" t="b">
        <v>0</v>
      </c>
      <c r="E1068" s="26" t="e">
        <f>VLOOKUP(A1068,'C3.TranSyT-No_compounds_filter'!A:C,2,FALSE)</f>
        <v>#N/A</v>
      </c>
      <c r="F1068" s="26" t="e">
        <f>VLOOKUP(A1068,'C2.TranSyT - with_filter'!A:C,3,FALSE)</f>
        <v>#N/A</v>
      </c>
    </row>
    <row r="1069" spans="1:6" x14ac:dyDescent="0.2">
      <c r="A1069" t="s">
        <v>2314</v>
      </c>
      <c r="B1069">
        <v>2</v>
      </c>
      <c r="C1069" t="s">
        <v>2315</v>
      </c>
      <c r="D1069" t="b">
        <v>0</v>
      </c>
      <c r="E1069" s="26" t="e">
        <f>VLOOKUP(A1069,'C3.TranSyT-No_compounds_filter'!A:C,2,FALSE)</f>
        <v>#N/A</v>
      </c>
      <c r="F1069" s="26" t="e">
        <f>VLOOKUP(A1069,'C2.TranSyT - with_filter'!A:C,3,FALSE)</f>
        <v>#N/A</v>
      </c>
    </row>
    <row r="1070" spans="1:6" x14ac:dyDescent="0.2">
      <c r="A1070" t="s">
        <v>2316</v>
      </c>
      <c r="B1070">
        <v>2</v>
      </c>
      <c r="C1070" t="s">
        <v>2315</v>
      </c>
      <c r="D1070" t="b">
        <v>0</v>
      </c>
      <c r="E1070" s="26" t="e">
        <f>VLOOKUP(A1070,'C3.TranSyT-No_compounds_filter'!A:C,2,FALSE)</f>
        <v>#N/A</v>
      </c>
      <c r="F1070" s="26" t="e">
        <f>VLOOKUP(A1070,'C2.TranSyT - with_filter'!A:C,3,FALSE)</f>
        <v>#N/A</v>
      </c>
    </row>
    <row r="1071" spans="1:6" x14ac:dyDescent="0.2">
      <c r="A1071" t="s">
        <v>2317</v>
      </c>
      <c r="B1071">
        <v>2</v>
      </c>
      <c r="C1071" t="s">
        <v>2315</v>
      </c>
      <c r="D1071" t="b">
        <v>0</v>
      </c>
      <c r="E1071" s="26" t="e">
        <f>VLOOKUP(A1071,'C3.TranSyT-No_compounds_filter'!A:C,2,FALSE)</f>
        <v>#N/A</v>
      </c>
      <c r="F1071" s="26" t="e">
        <f>VLOOKUP(A1071,'C2.TranSyT - with_filter'!A:C,3,FALSE)</f>
        <v>#N/A</v>
      </c>
    </row>
    <row r="1072" spans="1:6" x14ac:dyDescent="0.2">
      <c r="A1072" t="s">
        <v>2318</v>
      </c>
      <c r="B1072">
        <v>2</v>
      </c>
      <c r="C1072" t="s">
        <v>2315</v>
      </c>
      <c r="D1072" t="b">
        <v>0</v>
      </c>
      <c r="E1072" s="26" t="e">
        <f>VLOOKUP(A1072,'C3.TranSyT-No_compounds_filter'!A:C,2,FALSE)</f>
        <v>#N/A</v>
      </c>
      <c r="F1072" s="26" t="e">
        <f>VLOOKUP(A1072,'C2.TranSyT - with_filter'!A:C,3,FALSE)</f>
        <v>#N/A</v>
      </c>
    </row>
    <row r="1073" spans="1:6" x14ac:dyDescent="0.2">
      <c r="A1073" t="s">
        <v>507</v>
      </c>
      <c r="B1073">
        <v>2</v>
      </c>
      <c r="C1073" t="s">
        <v>2319</v>
      </c>
      <c r="D1073" t="b">
        <v>1</v>
      </c>
      <c r="E1073" s="26">
        <f>VLOOKUP(A1073,'C3.TranSyT-No_compounds_filter'!A:C,2,FALSE)</f>
        <v>421</v>
      </c>
      <c r="F1073" s="26">
        <f>VLOOKUP(A1073,'C2.TranSyT - with_filter'!A:C,3,FALSE)</f>
        <v>24</v>
      </c>
    </row>
    <row r="1074" spans="1:6" x14ac:dyDescent="0.2">
      <c r="A1074" t="s">
        <v>595</v>
      </c>
      <c r="B1074">
        <v>2</v>
      </c>
      <c r="C1074" t="s">
        <v>2319</v>
      </c>
      <c r="D1074" t="b">
        <v>1</v>
      </c>
      <c r="E1074" s="26">
        <f>VLOOKUP(A1074,'C3.TranSyT-No_compounds_filter'!A:C,2,FALSE)</f>
        <v>3</v>
      </c>
      <c r="F1074" s="26">
        <f>VLOOKUP(A1074,'C2.TranSyT - with_filter'!A:C,3,FALSE)</f>
        <v>2</v>
      </c>
    </row>
    <row r="1075" spans="1:6" x14ac:dyDescent="0.2">
      <c r="A1075" t="s">
        <v>594</v>
      </c>
      <c r="B1075">
        <v>2</v>
      </c>
      <c r="C1075" t="s">
        <v>2319</v>
      </c>
      <c r="D1075" t="b">
        <v>1</v>
      </c>
      <c r="E1075" s="26">
        <f>VLOOKUP(A1075,'C3.TranSyT-No_compounds_filter'!A:C,2,FALSE)</f>
        <v>3</v>
      </c>
      <c r="F1075" s="26">
        <f>VLOOKUP(A1075,'C2.TranSyT - with_filter'!A:C,3,FALSE)</f>
        <v>2</v>
      </c>
    </row>
    <row r="1076" spans="1:6" x14ac:dyDescent="0.2">
      <c r="A1076" t="s">
        <v>537</v>
      </c>
      <c r="B1076">
        <v>2</v>
      </c>
      <c r="C1076" t="s">
        <v>2319</v>
      </c>
      <c r="D1076" t="b">
        <v>1</v>
      </c>
      <c r="E1076" s="26">
        <f>VLOOKUP(A1076,'C3.TranSyT-No_compounds_filter'!A:C,2,FALSE)</f>
        <v>3</v>
      </c>
      <c r="F1076" s="26">
        <f>VLOOKUP(A1076,'C2.TranSyT - with_filter'!A:C,3,FALSE)</f>
        <v>3</v>
      </c>
    </row>
    <row r="1077" spans="1:6" x14ac:dyDescent="0.2">
      <c r="A1077" t="s">
        <v>570</v>
      </c>
      <c r="B1077">
        <v>2</v>
      </c>
      <c r="C1077" t="s">
        <v>2320</v>
      </c>
      <c r="D1077" t="b">
        <v>1</v>
      </c>
      <c r="E1077" s="26">
        <f>VLOOKUP(A1077,'C3.TranSyT-No_compounds_filter'!A:C,2,FALSE)</f>
        <v>14</v>
      </c>
      <c r="F1077" s="26">
        <f>VLOOKUP(A1077,'C2.TranSyT - with_filter'!A:C,3,FALSE)</f>
        <v>4</v>
      </c>
    </row>
    <row r="1078" spans="1:6" x14ac:dyDescent="0.2">
      <c r="A1078" t="s">
        <v>582</v>
      </c>
      <c r="B1078">
        <v>2</v>
      </c>
      <c r="C1078" t="s">
        <v>2321</v>
      </c>
      <c r="D1078" t="b">
        <v>1</v>
      </c>
      <c r="E1078" s="26">
        <f>VLOOKUP(A1078,'C3.TranSyT-No_compounds_filter'!A:C,2,FALSE)</f>
        <v>11</v>
      </c>
      <c r="F1078" s="26">
        <f>VLOOKUP(A1078,'C2.TranSyT - with_filter'!A:C,3,FALSE)</f>
        <v>6</v>
      </c>
    </row>
    <row r="1079" spans="1:6" x14ac:dyDescent="0.2">
      <c r="A1079" t="s">
        <v>331</v>
      </c>
      <c r="B1079">
        <v>2</v>
      </c>
      <c r="C1079" t="s">
        <v>2322</v>
      </c>
      <c r="D1079" t="b">
        <v>1</v>
      </c>
      <c r="E1079" s="26">
        <f>VLOOKUP(A1079,'C3.TranSyT-No_compounds_filter'!A:C,2,FALSE)</f>
        <v>9</v>
      </c>
      <c r="F1079" s="26">
        <f>VLOOKUP(A1079,'C2.TranSyT - with_filter'!A:C,3,FALSE)</f>
        <v>8</v>
      </c>
    </row>
    <row r="1080" spans="1:6" x14ac:dyDescent="0.2">
      <c r="A1080" t="s">
        <v>332</v>
      </c>
      <c r="B1080">
        <v>2</v>
      </c>
      <c r="C1080" t="s">
        <v>2322</v>
      </c>
      <c r="D1080" t="b">
        <v>1</v>
      </c>
      <c r="E1080" s="26">
        <f>VLOOKUP(A1080,'C3.TranSyT-No_compounds_filter'!A:C,2,FALSE)</f>
        <v>9</v>
      </c>
      <c r="F1080" s="26">
        <f>VLOOKUP(A1080,'C2.TranSyT - with_filter'!A:C,3,FALSE)</f>
        <v>8</v>
      </c>
    </row>
    <row r="1081" spans="1:6" x14ac:dyDescent="0.2">
      <c r="A1081" t="s">
        <v>330</v>
      </c>
      <c r="B1081">
        <v>2</v>
      </c>
      <c r="C1081" t="s">
        <v>2322</v>
      </c>
      <c r="D1081" t="b">
        <v>1</v>
      </c>
      <c r="E1081" s="26">
        <f>VLOOKUP(A1081,'C3.TranSyT-No_compounds_filter'!A:C,2,FALSE)</f>
        <v>9</v>
      </c>
      <c r="F1081" s="26">
        <f>VLOOKUP(A1081,'C2.TranSyT - with_filter'!A:C,3,FALSE)</f>
        <v>8</v>
      </c>
    </row>
    <row r="1082" spans="1:6" x14ac:dyDescent="0.2">
      <c r="A1082" t="s">
        <v>630</v>
      </c>
      <c r="B1082">
        <v>2</v>
      </c>
      <c r="C1082" t="s">
        <v>2323</v>
      </c>
      <c r="D1082" t="b">
        <v>1</v>
      </c>
      <c r="E1082" s="26">
        <f>VLOOKUP(A1082,'C3.TranSyT-No_compounds_filter'!A:C,2,FALSE)</f>
        <v>7</v>
      </c>
      <c r="F1082" s="26">
        <f>VLOOKUP(A1082,'C2.TranSyT - with_filter'!A:C,3,FALSE)</f>
        <v>3</v>
      </c>
    </row>
    <row r="1083" spans="1:6" x14ac:dyDescent="0.2">
      <c r="A1083" t="s">
        <v>2324</v>
      </c>
      <c r="B1083">
        <v>2</v>
      </c>
      <c r="C1083" t="s">
        <v>2325</v>
      </c>
      <c r="D1083" t="b">
        <v>0</v>
      </c>
      <c r="E1083" s="26" t="e">
        <f>VLOOKUP(A1083,'C3.TranSyT-No_compounds_filter'!A:C,2,FALSE)</f>
        <v>#N/A</v>
      </c>
      <c r="F1083" s="26" t="e">
        <f>VLOOKUP(A1083,'C2.TranSyT - with_filter'!A:C,3,FALSE)</f>
        <v>#N/A</v>
      </c>
    </row>
    <row r="1084" spans="1:6" x14ac:dyDescent="0.2">
      <c r="A1084" t="s">
        <v>2326</v>
      </c>
      <c r="B1084">
        <v>2</v>
      </c>
      <c r="C1084" t="s">
        <v>2327</v>
      </c>
      <c r="D1084" t="b">
        <v>0</v>
      </c>
      <c r="E1084" s="26" t="e">
        <f>VLOOKUP(A1084,'C3.TranSyT-No_compounds_filter'!A:C,2,FALSE)</f>
        <v>#N/A</v>
      </c>
      <c r="F1084" s="26" t="e">
        <f>VLOOKUP(A1084,'C2.TranSyT - with_filter'!A:C,3,FALSE)</f>
        <v>#N/A</v>
      </c>
    </row>
    <row r="1085" spans="1:6" x14ac:dyDescent="0.2">
      <c r="A1085" t="s">
        <v>231</v>
      </c>
      <c r="B1085">
        <v>2</v>
      </c>
      <c r="C1085" t="s">
        <v>2328</v>
      </c>
      <c r="D1085" t="b">
        <v>1</v>
      </c>
      <c r="E1085" s="26">
        <f>VLOOKUP(A1085,'C3.TranSyT-No_compounds_filter'!A:C,2,FALSE)</f>
        <v>4</v>
      </c>
      <c r="F1085" s="26">
        <f>VLOOKUP(A1085,'C2.TranSyT - with_filter'!A:C,3,FALSE)</f>
        <v>4</v>
      </c>
    </row>
    <row r="1086" spans="1:6" x14ac:dyDescent="0.2">
      <c r="A1086" t="s">
        <v>633</v>
      </c>
      <c r="B1086">
        <v>2</v>
      </c>
      <c r="C1086" t="s">
        <v>2329</v>
      </c>
      <c r="D1086" t="b">
        <v>1</v>
      </c>
      <c r="E1086" s="26">
        <f>VLOOKUP(A1086,'C3.TranSyT-No_compounds_filter'!A:C,2,FALSE)</f>
        <v>4</v>
      </c>
      <c r="F1086" s="26">
        <f>VLOOKUP(A1086,'C2.TranSyT - with_filter'!A:C,3,FALSE)</f>
        <v>4</v>
      </c>
    </row>
    <row r="1087" spans="1:6" x14ac:dyDescent="0.2">
      <c r="A1087" t="s">
        <v>334</v>
      </c>
      <c r="B1087">
        <v>2</v>
      </c>
      <c r="C1087" t="s">
        <v>2330</v>
      </c>
      <c r="D1087" t="b">
        <v>1</v>
      </c>
      <c r="E1087" s="26">
        <f>VLOOKUP(A1087,'C3.TranSyT-No_compounds_filter'!A:C,2,FALSE)</f>
        <v>7</v>
      </c>
      <c r="F1087" s="26">
        <f>VLOOKUP(A1087,'C2.TranSyT - with_filter'!A:C,3,FALSE)</f>
        <v>7</v>
      </c>
    </row>
    <row r="1088" spans="1:6" x14ac:dyDescent="0.2">
      <c r="A1088" t="s">
        <v>336</v>
      </c>
      <c r="B1088">
        <v>2</v>
      </c>
      <c r="C1088" t="s">
        <v>2330</v>
      </c>
      <c r="D1088" t="b">
        <v>1</v>
      </c>
      <c r="E1088" s="26">
        <f>VLOOKUP(A1088,'C3.TranSyT-No_compounds_filter'!A:C,2,FALSE)</f>
        <v>7</v>
      </c>
      <c r="F1088" s="26">
        <f>VLOOKUP(A1088,'C2.TranSyT - with_filter'!A:C,3,FALSE)</f>
        <v>7</v>
      </c>
    </row>
    <row r="1089" spans="1:6" x14ac:dyDescent="0.2">
      <c r="A1089" t="s">
        <v>335</v>
      </c>
      <c r="B1089">
        <v>2</v>
      </c>
      <c r="C1089" t="s">
        <v>2330</v>
      </c>
      <c r="D1089" t="b">
        <v>1</v>
      </c>
      <c r="E1089" s="26">
        <f>VLOOKUP(A1089,'C3.TranSyT-No_compounds_filter'!A:C,2,FALSE)</f>
        <v>7</v>
      </c>
      <c r="F1089" s="26">
        <f>VLOOKUP(A1089,'C2.TranSyT - with_filter'!A:C,3,FALSE)</f>
        <v>7</v>
      </c>
    </row>
    <row r="1090" spans="1:6" x14ac:dyDescent="0.2">
      <c r="A1090" t="s">
        <v>333</v>
      </c>
      <c r="B1090">
        <v>2</v>
      </c>
      <c r="C1090" t="s">
        <v>2330</v>
      </c>
      <c r="D1090" t="b">
        <v>1</v>
      </c>
      <c r="E1090" s="26">
        <f>VLOOKUP(A1090,'C3.TranSyT-No_compounds_filter'!A:C,2,FALSE)</f>
        <v>7</v>
      </c>
      <c r="F1090" s="26">
        <f>VLOOKUP(A1090,'C2.TranSyT - with_filter'!A:C,3,FALSE)</f>
        <v>7</v>
      </c>
    </row>
    <row r="1091" spans="1:6" x14ac:dyDescent="0.2">
      <c r="A1091" t="s">
        <v>342</v>
      </c>
      <c r="B1091">
        <v>2</v>
      </c>
      <c r="C1091" t="s">
        <v>2330</v>
      </c>
      <c r="D1091" t="b">
        <v>1</v>
      </c>
      <c r="E1091" s="26">
        <f>VLOOKUP(A1091,'C3.TranSyT-No_compounds_filter'!A:C,2,FALSE)</f>
        <v>7</v>
      </c>
      <c r="F1091" s="26">
        <f>VLOOKUP(A1091,'C2.TranSyT - with_filter'!A:C,3,FALSE)</f>
        <v>7</v>
      </c>
    </row>
    <row r="1092" spans="1:6" x14ac:dyDescent="0.2">
      <c r="A1092" t="s">
        <v>343</v>
      </c>
      <c r="B1092">
        <v>2</v>
      </c>
      <c r="C1092" t="s">
        <v>2330</v>
      </c>
      <c r="D1092" t="b">
        <v>1</v>
      </c>
      <c r="E1092" s="26">
        <f>VLOOKUP(A1092,'C3.TranSyT-No_compounds_filter'!A:C,2,FALSE)</f>
        <v>7</v>
      </c>
      <c r="F1092" s="26">
        <f>VLOOKUP(A1092,'C2.TranSyT - with_filter'!A:C,3,FALSE)</f>
        <v>7</v>
      </c>
    </row>
    <row r="1093" spans="1:6" x14ac:dyDescent="0.2">
      <c r="A1093" t="s">
        <v>341</v>
      </c>
      <c r="B1093">
        <v>2</v>
      </c>
      <c r="C1093" t="s">
        <v>2330</v>
      </c>
      <c r="D1093" t="b">
        <v>1</v>
      </c>
      <c r="E1093" s="26">
        <f>VLOOKUP(A1093,'C3.TranSyT-No_compounds_filter'!A:C,2,FALSE)</f>
        <v>7</v>
      </c>
      <c r="F1093" s="26">
        <f>VLOOKUP(A1093,'C2.TranSyT - with_filter'!A:C,3,FALSE)</f>
        <v>7</v>
      </c>
    </row>
    <row r="1094" spans="1:6" x14ac:dyDescent="0.2">
      <c r="A1094" t="s">
        <v>344</v>
      </c>
      <c r="B1094">
        <v>2</v>
      </c>
      <c r="C1094" t="s">
        <v>2330</v>
      </c>
      <c r="D1094" t="b">
        <v>1</v>
      </c>
      <c r="E1094" s="26">
        <f>VLOOKUP(A1094,'C3.TranSyT-No_compounds_filter'!A:C,2,FALSE)</f>
        <v>7</v>
      </c>
      <c r="F1094" s="26">
        <f>VLOOKUP(A1094,'C2.TranSyT - with_filter'!A:C,3,FALSE)</f>
        <v>7</v>
      </c>
    </row>
    <row r="1095" spans="1:6" x14ac:dyDescent="0.2">
      <c r="A1095" t="s">
        <v>2331</v>
      </c>
      <c r="B1095">
        <v>2</v>
      </c>
      <c r="C1095" t="s">
        <v>2332</v>
      </c>
      <c r="D1095" t="b">
        <v>0</v>
      </c>
      <c r="E1095" s="26" t="e">
        <f>VLOOKUP(A1095,'C3.TranSyT-No_compounds_filter'!A:C,2,FALSE)</f>
        <v>#N/A</v>
      </c>
      <c r="F1095" s="26" t="e">
        <f>VLOOKUP(A1095,'C2.TranSyT - with_filter'!A:C,3,FALSE)</f>
        <v>#N/A</v>
      </c>
    </row>
    <row r="1096" spans="1:6" x14ac:dyDescent="0.2">
      <c r="A1096" t="s">
        <v>75</v>
      </c>
      <c r="B1096">
        <v>2</v>
      </c>
      <c r="C1096" t="s">
        <v>2333</v>
      </c>
      <c r="D1096" t="b">
        <v>1</v>
      </c>
      <c r="E1096" s="26">
        <f>VLOOKUP(A1096,'C3.TranSyT-No_compounds_filter'!A:C,2,FALSE)</f>
        <v>8</v>
      </c>
      <c r="F1096" s="26">
        <f>VLOOKUP(A1096,'C2.TranSyT - with_filter'!A:C,3,FALSE)</f>
        <v>8</v>
      </c>
    </row>
    <row r="1097" spans="1:6" x14ac:dyDescent="0.2">
      <c r="A1097" t="s">
        <v>2334</v>
      </c>
      <c r="B1097">
        <v>2</v>
      </c>
      <c r="C1097" t="s">
        <v>2335</v>
      </c>
      <c r="D1097" t="b">
        <v>0</v>
      </c>
      <c r="E1097" s="26" t="e">
        <f>VLOOKUP(A1097,'C3.TranSyT-No_compounds_filter'!A:C,2,FALSE)</f>
        <v>#N/A</v>
      </c>
      <c r="F1097" s="26" t="e">
        <f>VLOOKUP(A1097,'C2.TranSyT - with_filter'!A:C,3,FALSE)</f>
        <v>#N/A</v>
      </c>
    </row>
    <row r="1098" spans="1:6" x14ac:dyDescent="0.2">
      <c r="A1098" t="s">
        <v>2336</v>
      </c>
      <c r="B1098">
        <v>2</v>
      </c>
      <c r="C1098" t="s">
        <v>2337</v>
      </c>
      <c r="D1098" t="b">
        <v>0</v>
      </c>
      <c r="E1098" s="26" t="e">
        <f>VLOOKUP(A1098,'C3.TranSyT-No_compounds_filter'!A:C,2,FALSE)</f>
        <v>#N/A</v>
      </c>
      <c r="F1098" s="26" t="e">
        <f>VLOOKUP(A1098,'C2.TranSyT - with_filter'!A:C,3,FALSE)</f>
        <v>#N/A</v>
      </c>
    </row>
    <row r="1099" spans="1:6" x14ac:dyDescent="0.2">
      <c r="A1099" t="s">
        <v>2338</v>
      </c>
      <c r="B1099">
        <v>2</v>
      </c>
      <c r="C1099" t="s">
        <v>2339</v>
      </c>
      <c r="D1099" t="b">
        <v>0</v>
      </c>
      <c r="E1099" s="26" t="e">
        <f>VLOOKUP(A1099,'C3.TranSyT-No_compounds_filter'!A:C,2,FALSE)</f>
        <v>#N/A</v>
      </c>
      <c r="F1099" s="26" t="e">
        <f>VLOOKUP(A1099,'C2.TranSyT - with_filter'!A:C,3,FALSE)</f>
        <v>#N/A</v>
      </c>
    </row>
    <row r="1100" spans="1:6" x14ac:dyDescent="0.2">
      <c r="A1100" t="s">
        <v>141</v>
      </c>
      <c r="B1100">
        <v>2</v>
      </c>
      <c r="C1100" t="s">
        <v>2340</v>
      </c>
      <c r="D1100" t="b">
        <v>1</v>
      </c>
      <c r="E1100" s="26">
        <f>VLOOKUP(A1100,'C3.TranSyT-No_compounds_filter'!A:C,2,FALSE)</f>
        <v>5</v>
      </c>
      <c r="F1100" s="26">
        <f>VLOOKUP(A1100,'C2.TranSyT - with_filter'!A:C,3,FALSE)</f>
        <v>3</v>
      </c>
    </row>
    <row r="1101" spans="1:6" x14ac:dyDescent="0.2">
      <c r="A1101" t="s">
        <v>369</v>
      </c>
      <c r="B1101">
        <v>2</v>
      </c>
      <c r="C1101" t="s">
        <v>2341</v>
      </c>
      <c r="D1101" t="b">
        <v>1</v>
      </c>
      <c r="E1101" s="26">
        <f>VLOOKUP(A1101,'C3.TranSyT-No_compounds_filter'!A:C,2,FALSE)</f>
        <v>181</v>
      </c>
      <c r="F1101" s="26">
        <f>VLOOKUP(A1101,'C2.TranSyT - with_filter'!A:C,3,FALSE)</f>
        <v>38</v>
      </c>
    </row>
    <row r="1102" spans="1:6" x14ac:dyDescent="0.2">
      <c r="A1102" t="s">
        <v>372</v>
      </c>
      <c r="B1102">
        <v>2</v>
      </c>
      <c r="C1102" t="s">
        <v>2341</v>
      </c>
      <c r="D1102" t="b">
        <v>1</v>
      </c>
      <c r="E1102" s="26">
        <f>VLOOKUP(A1102,'C3.TranSyT-No_compounds_filter'!A:C,2,FALSE)</f>
        <v>181</v>
      </c>
      <c r="F1102" s="26">
        <f>VLOOKUP(A1102,'C2.TranSyT - with_filter'!A:C,3,FALSE)</f>
        <v>38</v>
      </c>
    </row>
    <row r="1103" spans="1:6" x14ac:dyDescent="0.2">
      <c r="A1103" t="s">
        <v>370</v>
      </c>
      <c r="B1103">
        <v>2</v>
      </c>
      <c r="C1103" t="s">
        <v>2341</v>
      </c>
      <c r="D1103" t="b">
        <v>1</v>
      </c>
      <c r="E1103" s="26">
        <f>VLOOKUP(A1103,'C3.TranSyT-No_compounds_filter'!A:C,2,FALSE)</f>
        <v>181</v>
      </c>
      <c r="F1103" s="26">
        <f>VLOOKUP(A1103,'C2.TranSyT - with_filter'!A:C,3,FALSE)</f>
        <v>38</v>
      </c>
    </row>
    <row r="1104" spans="1:6" x14ac:dyDescent="0.2">
      <c r="A1104" t="s">
        <v>371</v>
      </c>
      <c r="B1104">
        <v>2</v>
      </c>
      <c r="C1104" t="s">
        <v>2341</v>
      </c>
      <c r="D1104" t="b">
        <v>1</v>
      </c>
      <c r="E1104" s="26">
        <f>VLOOKUP(A1104,'C3.TranSyT-No_compounds_filter'!A:C,2,FALSE)</f>
        <v>181</v>
      </c>
      <c r="F1104" s="26">
        <f>VLOOKUP(A1104,'C2.TranSyT - with_filter'!A:C,3,FALSE)</f>
        <v>38</v>
      </c>
    </row>
    <row r="1105" spans="1:6" x14ac:dyDescent="0.2">
      <c r="A1105" t="s">
        <v>532</v>
      </c>
      <c r="B1105">
        <v>2</v>
      </c>
      <c r="C1105" t="s">
        <v>2342</v>
      </c>
      <c r="D1105" t="b">
        <v>1</v>
      </c>
      <c r="E1105" s="26">
        <f>VLOOKUP(A1105,'C3.TranSyT-No_compounds_filter'!A:C,2,FALSE)</f>
        <v>13</v>
      </c>
      <c r="F1105" s="26">
        <f>VLOOKUP(A1105,'C2.TranSyT - with_filter'!A:C,3,FALSE)</f>
        <v>5</v>
      </c>
    </row>
    <row r="1106" spans="1:6" x14ac:dyDescent="0.2">
      <c r="A1106" t="s">
        <v>2343</v>
      </c>
      <c r="B1106">
        <v>2</v>
      </c>
      <c r="C1106" t="s">
        <v>2344</v>
      </c>
      <c r="D1106" t="b">
        <v>0</v>
      </c>
      <c r="E1106" s="26" t="e">
        <f>VLOOKUP(A1106,'C3.TranSyT-No_compounds_filter'!A:C,2,FALSE)</f>
        <v>#N/A</v>
      </c>
      <c r="F1106" s="26" t="e">
        <f>VLOOKUP(A1106,'C2.TranSyT - with_filter'!A:C,3,FALSE)</f>
        <v>#N/A</v>
      </c>
    </row>
    <row r="1107" spans="1:6" x14ac:dyDescent="0.2">
      <c r="A1107" t="s">
        <v>2345</v>
      </c>
      <c r="B1107">
        <v>2</v>
      </c>
      <c r="C1107" t="s">
        <v>2346</v>
      </c>
      <c r="D1107" t="b">
        <v>0</v>
      </c>
      <c r="E1107" s="26" t="e">
        <f>VLOOKUP(A1107,'C3.TranSyT-No_compounds_filter'!A:C,2,FALSE)</f>
        <v>#N/A</v>
      </c>
      <c r="F1107" s="26" t="e">
        <f>VLOOKUP(A1107,'C2.TranSyT - with_filter'!A:C,3,FALSE)</f>
        <v>#N/A</v>
      </c>
    </row>
    <row r="1108" spans="1:6" x14ac:dyDescent="0.2">
      <c r="A1108" t="s">
        <v>428</v>
      </c>
      <c r="B1108">
        <v>2</v>
      </c>
      <c r="C1108" t="s">
        <v>2347</v>
      </c>
      <c r="D1108" t="b">
        <v>1</v>
      </c>
      <c r="E1108" s="26">
        <f>VLOOKUP(A1108,'C3.TranSyT-No_compounds_filter'!A:C,2,FALSE)</f>
        <v>15</v>
      </c>
      <c r="F1108" s="26">
        <f>VLOOKUP(A1108,'C2.TranSyT - with_filter'!A:C,3,FALSE)</f>
        <v>5</v>
      </c>
    </row>
    <row r="1109" spans="1:6" x14ac:dyDescent="0.2">
      <c r="A1109" t="s">
        <v>424</v>
      </c>
      <c r="B1109">
        <v>2</v>
      </c>
      <c r="C1109" t="s">
        <v>2347</v>
      </c>
      <c r="D1109" t="b">
        <v>1</v>
      </c>
      <c r="E1109" s="26">
        <f>VLOOKUP(A1109,'C3.TranSyT-No_compounds_filter'!A:C,2,FALSE)</f>
        <v>15</v>
      </c>
      <c r="F1109" s="26">
        <f>VLOOKUP(A1109,'C2.TranSyT - with_filter'!A:C,3,FALSE)</f>
        <v>5</v>
      </c>
    </row>
    <row r="1110" spans="1:6" x14ac:dyDescent="0.2">
      <c r="A1110" t="s">
        <v>425</v>
      </c>
      <c r="B1110">
        <v>2</v>
      </c>
      <c r="C1110" t="s">
        <v>2347</v>
      </c>
      <c r="D1110" t="b">
        <v>1</v>
      </c>
      <c r="E1110" s="26">
        <f>VLOOKUP(A1110,'C3.TranSyT-No_compounds_filter'!A:C,2,FALSE)</f>
        <v>15</v>
      </c>
      <c r="F1110" s="26">
        <f>VLOOKUP(A1110,'C2.TranSyT - with_filter'!A:C,3,FALSE)</f>
        <v>5</v>
      </c>
    </row>
    <row r="1111" spans="1:6" x14ac:dyDescent="0.2">
      <c r="A1111" t="s">
        <v>426</v>
      </c>
      <c r="B1111">
        <v>2</v>
      </c>
      <c r="C1111" t="s">
        <v>2347</v>
      </c>
      <c r="D1111" t="b">
        <v>1</v>
      </c>
      <c r="E1111" s="26">
        <f>VLOOKUP(A1111,'C3.TranSyT-No_compounds_filter'!A:C,2,FALSE)</f>
        <v>15</v>
      </c>
      <c r="F1111" s="26">
        <f>VLOOKUP(A1111,'C2.TranSyT - with_filter'!A:C,3,FALSE)</f>
        <v>5</v>
      </c>
    </row>
    <row r="1112" spans="1:6" x14ac:dyDescent="0.2">
      <c r="A1112" t="s">
        <v>427</v>
      </c>
      <c r="B1112">
        <v>2</v>
      </c>
      <c r="C1112" t="s">
        <v>2347</v>
      </c>
      <c r="D1112" t="b">
        <v>1</v>
      </c>
      <c r="E1112" s="26">
        <f>VLOOKUP(A1112,'C3.TranSyT-No_compounds_filter'!A:C,2,FALSE)</f>
        <v>15</v>
      </c>
      <c r="F1112" s="26">
        <f>VLOOKUP(A1112,'C2.TranSyT - with_filter'!A:C,3,FALSE)</f>
        <v>5</v>
      </c>
    </row>
    <row r="1113" spans="1:6" x14ac:dyDescent="0.2">
      <c r="A1113" t="s">
        <v>423</v>
      </c>
      <c r="B1113">
        <v>2</v>
      </c>
      <c r="C1113" t="s">
        <v>2347</v>
      </c>
      <c r="D1113" t="b">
        <v>1</v>
      </c>
      <c r="E1113" s="26">
        <f>VLOOKUP(A1113,'C3.TranSyT-No_compounds_filter'!A:C,2,FALSE)</f>
        <v>15</v>
      </c>
      <c r="F1113" s="26">
        <f>VLOOKUP(A1113,'C2.TranSyT - with_filter'!A:C,3,FALSE)</f>
        <v>5</v>
      </c>
    </row>
    <row r="1114" spans="1:6" x14ac:dyDescent="0.2">
      <c r="A1114" t="s">
        <v>2348</v>
      </c>
      <c r="B1114">
        <v>2</v>
      </c>
      <c r="C1114" t="s">
        <v>2349</v>
      </c>
      <c r="D1114" t="b">
        <v>0</v>
      </c>
      <c r="E1114" s="26" t="e">
        <f>VLOOKUP(A1114,'C3.TranSyT-No_compounds_filter'!A:C,2,FALSE)</f>
        <v>#N/A</v>
      </c>
      <c r="F1114" s="26" t="e">
        <f>VLOOKUP(A1114,'C2.TranSyT - with_filter'!A:C,3,FALSE)</f>
        <v>#N/A</v>
      </c>
    </row>
    <row r="1115" spans="1:6" x14ac:dyDescent="0.2">
      <c r="A1115" t="s">
        <v>2350</v>
      </c>
      <c r="B1115">
        <v>2</v>
      </c>
      <c r="C1115" t="s">
        <v>2349</v>
      </c>
      <c r="D1115" t="b">
        <v>0</v>
      </c>
      <c r="E1115" s="26" t="e">
        <f>VLOOKUP(A1115,'C3.TranSyT-No_compounds_filter'!A:C,2,FALSE)</f>
        <v>#N/A</v>
      </c>
      <c r="F1115" s="26" t="e">
        <f>VLOOKUP(A1115,'C2.TranSyT - with_filter'!A:C,3,FALSE)</f>
        <v>#N/A</v>
      </c>
    </row>
    <row r="1116" spans="1:6" x14ac:dyDescent="0.2">
      <c r="A1116" t="s">
        <v>576</v>
      </c>
      <c r="B1116">
        <v>2</v>
      </c>
      <c r="C1116" t="s">
        <v>2351</v>
      </c>
      <c r="D1116" t="b">
        <v>1</v>
      </c>
      <c r="E1116" s="26">
        <f>VLOOKUP(A1116,'C3.TranSyT-No_compounds_filter'!A:C,2,FALSE)</f>
        <v>8</v>
      </c>
      <c r="F1116" s="26">
        <f>VLOOKUP(A1116,'C2.TranSyT - with_filter'!A:C,3,FALSE)</f>
        <v>4</v>
      </c>
    </row>
    <row r="1117" spans="1:6" x14ac:dyDescent="0.2">
      <c r="A1117" t="s">
        <v>116</v>
      </c>
      <c r="B1117">
        <v>2</v>
      </c>
      <c r="C1117" t="s">
        <v>2352</v>
      </c>
      <c r="D1117" t="b">
        <v>1</v>
      </c>
      <c r="E1117" s="26">
        <f>VLOOKUP(A1117,'C3.TranSyT-No_compounds_filter'!A:C,2,FALSE)</f>
        <v>10</v>
      </c>
      <c r="F1117" s="26">
        <f>VLOOKUP(A1117,'C2.TranSyT - with_filter'!A:C,3,FALSE)</f>
        <v>7</v>
      </c>
    </row>
    <row r="1118" spans="1:6" x14ac:dyDescent="0.2">
      <c r="A1118" t="s">
        <v>551</v>
      </c>
      <c r="B1118">
        <v>2</v>
      </c>
      <c r="C1118" t="s">
        <v>2353</v>
      </c>
      <c r="D1118" t="b">
        <v>1</v>
      </c>
      <c r="E1118" s="26">
        <f>VLOOKUP(A1118,'C3.TranSyT-No_compounds_filter'!A:C,2,FALSE)</f>
        <v>3</v>
      </c>
      <c r="F1118" s="26">
        <f>VLOOKUP(A1118,'C2.TranSyT - with_filter'!A:C,3,FALSE)</f>
        <v>3</v>
      </c>
    </row>
    <row r="1119" spans="1:6" x14ac:dyDescent="0.2">
      <c r="A1119" t="s">
        <v>454</v>
      </c>
      <c r="B1119">
        <v>2</v>
      </c>
      <c r="C1119" t="s">
        <v>2354</v>
      </c>
      <c r="D1119" t="b">
        <v>1</v>
      </c>
      <c r="E1119" s="26">
        <f>VLOOKUP(A1119,'C3.TranSyT-No_compounds_filter'!A:C,2,FALSE)</f>
        <v>13</v>
      </c>
      <c r="F1119" s="26">
        <f>VLOOKUP(A1119,'C2.TranSyT - with_filter'!A:C,3,FALSE)</f>
        <v>8</v>
      </c>
    </row>
    <row r="1120" spans="1:6" x14ac:dyDescent="0.2">
      <c r="A1120" t="s">
        <v>455</v>
      </c>
      <c r="B1120">
        <v>2</v>
      </c>
      <c r="C1120" t="s">
        <v>2354</v>
      </c>
      <c r="D1120" t="b">
        <v>1</v>
      </c>
      <c r="E1120" s="26">
        <f>VLOOKUP(A1120,'C3.TranSyT-No_compounds_filter'!A:C,2,FALSE)</f>
        <v>13</v>
      </c>
      <c r="F1120" s="26">
        <f>VLOOKUP(A1120,'C2.TranSyT - with_filter'!A:C,3,FALSE)</f>
        <v>8</v>
      </c>
    </row>
    <row r="1121" spans="1:6" x14ac:dyDescent="0.2">
      <c r="A1121" t="s">
        <v>453</v>
      </c>
      <c r="B1121">
        <v>2</v>
      </c>
      <c r="C1121" t="s">
        <v>2354</v>
      </c>
      <c r="D1121" t="b">
        <v>1</v>
      </c>
      <c r="E1121" s="26">
        <f>VLOOKUP(A1121,'C3.TranSyT-No_compounds_filter'!A:C,2,FALSE)</f>
        <v>13</v>
      </c>
      <c r="F1121" s="26">
        <f>VLOOKUP(A1121,'C2.TranSyT - with_filter'!A:C,3,FALSE)</f>
        <v>8</v>
      </c>
    </row>
    <row r="1122" spans="1:6" x14ac:dyDescent="0.2">
      <c r="A1122" t="s">
        <v>2355</v>
      </c>
      <c r="B1122">
        <v>2</v>
      </c>
      <c r="C1122" t="s">
        <v>2356</v>
      </c>
      <c r="D1122" t="b">
        <v>0</v>
      </c>
      <c r="E1122" s="26" t="e">
        <f>VLOOKUP(A1122,'C3.TranSyT-No_compounds_filter'!A:C,2,FALSE)</f>
        <v>#N/A</v>
      </c>
      <c r="F1122" s="26" t="e">
        <f>VLOOKUP(A1122,'C2.TranSyT - with_filter'!A:C,3,FALSE)</f>
        <v>#N/A</v>
      </c>
    </row>
    <row r="1123" spans="1:6" x14ac:dyDescent="0.2">
      <c r="A1123" t="s">
        <v>2357</v>
      </c>
      <c r="B1123">
        <v>2</v>
      </c>
      <c r="C1123" t="s">
        <v>2358</v>
      </c>
      <c r="D1123" t="b">
        <v>0</v>
      </c>
      <c r="E1123" s="26" t="e">
        <f>VLOOKUP(A1123,'C3.TranSyT-No_compounds_filter'!A:C,2,FALSE)</f>
        <v>#N/A</v>
      </c>
      <c r="F1123" s="26" t="e">
        <f>VLOOKUP(A1123,'C2.TranSyT - with_filter'!A:C,3,FALSE)</f>
        <v>#N/A</v>
      </c>
    </row>
    <row r="1124" spans="1:6" x14ac:dyDescent="0.2">
      <c r="A1124" t="s">
        <v>2359</v>
      </c>
      <c r="B1124">
        <v>2</v>
      </c>
      <c r="C1124" t="s">
        <v>2358</v>
      </c>
      <c r="D1124" t="b">
        <v>0</v>
      </c>
      <c r="E1124" s="26" t="e">
        <f>VLOOKUP(A1124,'C3.TranSyT-No_compounds_filter'!A:C,2,FALSE)</f>
        <v>#N/A</v>
      </c>
      <c r="F1124" s="26" t="e">
        <f>VLOOKUP(A1124,'C2.TranSyT - with_filter'!A:C,3,FALSE)</f>
        <v>#N/A</v>
      </c>
    </row>
    <row r="1125" spans="1:6" x14ac:dyDescent="0.2">
      <c r="A1125" t="s">
        <v>2360</v>
      </c>
      <c r="B1125">
        <v>2</v>
      </c>
      <c r="C1125" t="s">
        <v>2358</v>
      </c>
      <c r="D1125" t="b">
        <v>0</v>
      </c>
      <c r="E1125" s="26" t="e">
        <f>VLOOKUP(A1125,'C3.TranSyT-No_compounds_filter'!A:C,2,FALSE)</f>
        <v>#N/A</v>
      </c>
      <c r="F1125" s="26" t="e">
        <f>VLOOKUP(A1125,'C2.TranSyT - with_filter'!A:C,3,FALSE)</f>
        <v>#N/A</v>
      </c>
    </row>
    <row r="1126" spans="1:6" x14ac:dyDescent="0.2">
      <c r="A1126" t="s">
        <v>102</v>
      </c>
      <c r="B1126">
        <v>2</v>
      </c>
      <c r="C1126" t="s">
        <v>2361</v>
      </c>
      <c r="D1126" t="b">
        <v>1</v>
      </c>
      <c r="E1126" s="26">
        <f>VLOOKUP(A1126,'C3.TranSyT-No_compounds_filter'!A:C,2,FALSE)</f>
        <v>8</v>
      </c>
      <c r="F1126" s="26">
        <f>VLOOKUP(A1126,'C2.TranSyT - with_filter'!A:C,3,FALSE)</f>
        <v>4</v>
      </c>
    </row>
    <row r="1127" spans="1:6" x14ac:dyDescent="0.2">
      <c r="A1127" t="s">
        <v>2362</v>
      </c>
      <c r="B1127">
        <v>2</v>
      </c>
      <c r="C1127" t="s">
        <v>2363</v>
      </c>
      <c r="D1127" t="b">
        <v>1</v>
      </c>
      <c r="E1127" s="26">
        <f>VLOOKUP(A1127,'C3.TranSyT-No_compounds_filter'!A:C,2,FALSE)</f>
        <v>6</v>
      </c>
      <c r="F1127" s="26">
        <f>VLOOKUP(A1127,'C2.TranSyT - with_filter'!A:C,3,FALSE)</f>
        <v>4</v>
      </c>
    </row>
    <row r="1128" spans="1:6" x14ac:dyDescent="0.2">
      <c r="A1128" t="s">
        <v>2364</v>
      </c>
      <c r="B1128">
        <v>2</v>
      </c>
      <c r="C1128" t="s">
        <v>2363</v>
      </c>
      <c r="D1128" t="b">
        <v>1</v>
      </c>
      <c r="E1128" s="26">
        <f>VLOOKUP(A1128,'C3.TranSyT-No_compounds_filter'!A:C,2,FALSE)</f>
        <v>6</v>
      </c>
      <c r="F1128" s="26">
        <f>VLOOKUP(A1128,'C2.TranSyT - with_filter'!A:C,3,FALSE)</f>
        <v>4</v>
      </c>
    </row>
    <row r="1129" spans="1:6" x14ac:dyDescent="0.2">
      <c r="A1129" t="s">
        <v>2365</v>
      </c>
      <c r="B1129">
        <v>2</v>
      </c>
      <c r="C1129" t="s">
        <v>2363</v>
      </c>
      <c r="D1129" t="b">
        <v>1</v>
      </c>
      <c r="E1129" s="26">
        <f>VLOOKUP(A1129,'C3.TranSyT-No_compounds_filter'!A:C,2,FALSE)</f>
        <v>6</v>
      </c>
      <c r="F1129" s="26">
        <f>VLOOKUP(A1129,'C2.TranSyT - with_filter'!A:C,3,FALSE)</f>
        <v>4</v>
      </c>
    </row>
    <row r="1130" spans="1:6" x14ac:dyDescent="0.2">
      <c r="A1130" t="s">
        <v>2366</v>
      </c>
      <c r="B1130">
        <v>2</v>
      </c>
      <c r="C1130" t="s">
        <v>2367</v>
      </c>
      <c r="D1130" t="b">
        <v>0</v>
      </c>
      <c r="E1130" s="26" t="e">
        <f>VLOOKUP(A1130,'C3.TranSyT-No_compounds_filter'!A:C,2,FALSE)</f>
        <v>#N/A</v>
      </c>
      <c r="F1130" s="26" t="e">
        <f>VLOOKUP(A1130,'C2.TranSyT - with_filter'!A:C,3,FALSE)</f>
        <v>#N/A</v>
      </c>
    </row>
    <row r="1131" spans="1:6" x14ac:dyDescent="0.2">
      <c r="A1131" t="s">
        <v>611</v>
      </c>
      <c r="B1131">
        <v>2</v>
      </c>
      <c r="C1131" t="s">
        <v>2368</v>
      </c>
      <c r="D1131" t="b">
        <v>1</v>
      </c>
      <c r="E1131" s="26">
        <f>VLOOKUP(A1131,'C3.TranSyT-No_compounds_filter'!A:C,2,FALSE)</f>
        <v>32</v>
      </c>
      <c r="F1131" s="26">
        <f>VLOOKUP(A1131,'C2.TranSyT - with_filter'!A:C,3,FALSE)</f>
        <v>8</v>
      </c>
    </row>
    <row r="1132" spans="1:6" x14ac:dyDescent="0.2">
      <c r="A1132" t="s">
        <v>219</v>
      </c>
      <c r="B1132">
        <v>2</v>
      </c>
      <c r="C1132" t="s">
        <v>2369</v>
      </c>
      <c r="D1132" t="b">
        <v>1</v>
      </c>
      <c r="E1132" s="26">
        <f>VLOOKUP(A1132,'C3.TranSyT-No_compounds_filter'!A:C,2,FALSE)</f>
        <v>3</v>
      </c>
      <c r="F1132" s="26">
        <f>VLOOKUP(A1132,'C2.TranSyT - with_filter'!A:C,3,FALSE)</f>
        <v>3</v>
      </c>
    </row>
    <row r="1133" spans="1:6" x14ac:dyDescent="0.2">
      <c r="A1133" t="s">
        <v>2370</v>
      </c>
      <c r="B1133">
        <v>2</v>
      </c>
      <c r="C1133" t="s">
        <v>2371</v>
      </c>
      <c r="D1133" t="b">
        <v>0</v>
      </c>
      <c r="E1133" s="26" t="e">
        <f>VLOOKUP(A1133,'C3.TranSyT-No_compounds_filter'!A:C,2,FALSE)</f>
        <v>#N/A</v>
      </c>
      <c r="F1133" s="26" t="e">
        <f>VLOOKUP(A1133,'C2.TranSyT - with_filter'!A:C,3,FALSE)</f>
        <v>#N/A</v>
      </c>
    </row>
    <row r="1134" spans="1:6" x14ac:dyDescent="0.2">
      <c r="A1134" t="s">
        <v>631</v>
      </c>
      <c r="B1134">
        <v>2</v>
      </c>
      <c r="C1134" t="s">
        <v>2372</v>
      </c>
      <c r="D1134" t="b">
        <v>1</v>
      </c>
      <c r="E1134" s="26">
        <f>VLOOKUP(A1134,'C3.TranSyT-No_compounds_filter'!A:C,2,FALSE)</f>
        <v>2</v>
      </c>
      <c r="F1134" s="26">
        <f>VLOOKUP(A1134,'C2.TranSyT - with_filter'!A:C,3,FALSE)</f>
        <v>2</v>
      </c>
    </row>
    <row r="1135" spans="1:6" x14ac:dyDescent="0.2">
      <c r="A1135" t="s">
        <v>2373</v>
      </c>
      <c r="B1135">
        <v>2</v>
      </c>
      <c r="C1135" t="s">
        <v>2374</v>
      </c>
      <c r="D1135" t="b">
        <v>0</v>
      </c>
      <c r="E1135" s="26" t="e">
        <f>VLOOKUP(A1135,'C3.TranSyT-No_compounds_filter'!A:C,2,FALSE)</f>
        <v>#N/A</v>
      </c>
      <c r="F1135" s="26" t="e">
        <f>VLOOKUP(A1135,'C2.TranSyT - with_filter'!A:C,3,FALSE)</f>
        <v>#N/A</v>
      </c>
    </row>
    <row r="1136" spans="1:6" x14ac:dyDescent="0.2">
      <c r="A1136" t="s">
        <v>2375</v>
      </c>
      <c r="B1136">
        <v>2</v>
      </c>
      <c r="C1136" t="s">
        <v>2376</v>
      </c>
      <c r="D1136" t="b">
        <v>0</v>
      </c>
      <c r="E1136" s="26" t="e">
        <f>VLOOKUP(A1136,'C3.TranSyT-No_compounds_filter'!A:C,2,FALSE)</f>
        <v>#N/A</v>
      </c>
      <c r="F1136" s="26" t="e">
        <f>VLOOKUP(A1136,'C2.TranSyT - with_filter'!A:C,3,FALSE)</f>
        <v>#N/A</v>
      </c>
    </row>
    <row r="1137" spans="1:8" x14ac:dyDescent="0.2">
      <c r="A1137" t="s">
        <v>2377</v>
      </c>
      <c r="B1137">
        <v>2</v>
      </c>
      <c r="C1137" t="s">
        <v>2376</v>
      </c>
      <c r="D1137" t="b">
        <v>0</v>
      </c>
      <c r="E1137" s="26" t="e">
        <f>VLOOKUP(A1137,'C3.TranSyT-No_compounds_filter'!A:C,2,FALSE)</f>
        <v>#N/A</v>
      </c>
      <c r="F1137" s="26" t="e">
        <f>VLOOKUP(A1137,'C2.TranSyT - with_filter'!A:C,3,FALSE)</f>
        <v>#N/A</v>
      </c>
    </row>
    <row r="1138" spans="1:8" x14ac:dyDescent="0.2">
      <c r="A1138" t="s">
        <v>2378</v>
      </c>
      <c r="B1138">
        <v>2</v>
      </c>
      <c r="C1138" t="s">
        <v>2379</v>
      </c>
      <c r="D1138" t="b">
        <v>0</v>
      </c>
      <c r="E1138" s="26" t="e">
        <f>VLOOKUP(A1138,'C3.TranSyT-No_compounds_filter'!A:C,2,FALSE)</f>
        <v>#N/A</v>
      </c>
      <c r="F1138" s="26" t="e">
        <f>VLOOKUP(A1138,'C2.TranSyT - with_filter'!A:C,3,FALSE)</f>
        <v>#N/A</v>
      </c>
    </row>
    <row r="1139" spans="1:8" x14ac:dyDescent="0.2">
      <c r="A1139" t="s">
        <v>2380</v>
      </c>
      <c r="B1139">
        <v>2</v>
      </c>
      <c r="C1139" t="s">
        <v>2381</v>
      </c>
      <c r="D1139" t="b">
        <v>0</v>
      </c>
      <c r="E1139" s="26" t="e">
        <f>VLOOKUP(A1139,'C3.TranSyT-No_compounds_filter'!A:C,2,FALSE)</f>
        <v>#N/A</v>
      </c>
      <c r="F1139" s="26" t="e">
        <f>VLOOKUP(A1139,'C2.TranSyT - with_filter'!A:C,3,FALSE)</f>
        <v>#N/A</v>
      </c>
    </row>
    <row r="1140" spans="1:8" x14ac:dyDescent="0.2">
      <c r="A1140" t="s">
        <v>2382</v>
      </c>
      <c r="B1140">
        <v>2</v>
      </c>
      <c r="C1140" t="s">
        <v>2383</v>
      </c>
      <c r="D1140" t="b">
        <v>1</v>
      </c>
      <c r="E1140" s="26">
        <f>VLOOKUP(A1140,'C3.TranSyT-No_compounds_filter'!A:C,2,FALSE)</f>
        <v>1</v>
      </c>
      <c r="F1140" s="26">
        <f>VLOOKUP(A1140,'C2.TranSyT - with_filter'!A:C,3,FALSE)</f>
        <v>1</v>
      </c>
    </row>
    <row r="1141" spans="1:8" x14ac:dyDescent="0.2">
      <c r="A1141" t="s">
        <v>2384</v>
      </c>
      <c r="B1141">
        <v>2</v>
      </c>
      <c r="C1141" t="s">
        <v>2383</v>
      </c>
      <c r="D1141" t="b">
        <v>1</v>
      </c>
      <c r="E1141" s="26">
        <f>VLOOKUP(A1141,'C3.TranSyT-No_compounds_filter'!A:C,2,FALSE)</f>
        <v>1</v>
      </c>
      <c r="F1141" s="26">
        <f>VLOOKUP(A1141,'C2.TranSyT - with_filter'!A:C,3,FALSE)</f>
        <v>1</v>
      </c>
    </row>
    <row r="1142" spans="1:8" x14ac:dyDescent="0.2">
      <c r="A1142" t="s">
        <v>2385</v>
      </c>
      <c r="B1142">
        <v>2</v>
      </c>
      <c r="C1142" t="s">
        <v>2383</v>
      </c>
      <c r="D1142" t="b">
        <v>1</v>
      </c>
      <c r="E1142" s="26" t="e">
        <f>VLOOKUP(A1142,'C3.TranSyT-No_compounds_filter'!A:C,2,FALSE)</f>
        <v>#N/A</v>
      </c>
      <c r="F1142" s="26" t="e">
        <f>VLOOKUP(A1142,'C2.TranSyT - with_filter'!A:C,3,FALSE)</f>
        <v>#N/A</v>
      </c>
      <c r="G1142" t="s">
        <v>3444</v>
      </c>
      <c r="H1142" t="s">
        <v>3623</v>
      </c>
    </row>
    <row r="1143" spans="1:8" x14ac:dyDescent="0.2">
      <c r="A1143" t="s">
        <v>2386</v>
      </c>
      <c r="B1143">
        <v>2</v>
      </c>
      <c r="C1143" t="s">
        <v>2383</v>
      </c>
      <c r="D1143" t="b">
        <v>1</v>
      </c>
      <c r="E1143" s="26" t="e">
        <f>VLOOKUP(A1143,'C3.TranSyT-No_compounds_filter'!A:C,2,FALSE)</f>
        <v>#N/A</v>
      </c>
      <c r="F1143" s="26" t="e">
        <f>VLOOKUP(A1143,'C2.TranSyT - with_filter'!A:C,3,FALSE)</f>
        <v>#N/A</v>
      </c>
      <c r="G1143" t="s">
        <v>3445</v>
      </c>
      <c r="H1143" t="s">
        <v>3623</v>
      </c>
    </row>
    <row r="1144" spans="1:8" x14ac:dyDescent="0.2">
      <c r="A1144" t="s">
        <v>2387</v>
      </c>
      <c r="B1144">
        <v>2</v>
      </c>
      <c r="C1144" t="s">
        <v>2388</v>
      </c>
      <c r="D1144" t="b">
        <v>0</v>
      </c>
      <c r="E1144" s="26" t="e">
        <f>VLOOKUP(A1144,'C3.TranSyT-No_compounds_filter'!A:C,2,FALSE)</f>
        <v>#N/A</v>
      </c>
      <c r="F1144" s="26" t="e">
        <f>VLOOKUP(A1144,'C2.TranSyT - with_filter'!A:C,3,FALSE)</f>
        <v>#N/A</v>
      </c>
    </row>
    <row r="1145" spans="1:8" x14ac:dyDescent="0.2">
      <c r="A1145" t="s">
        <v>2389</v>
      </c>
      <c r="B1145">
        <v>2</v>
      </c>
      <c r="C1145" t="s">
        <v>2388</v>
      </c>
      <c r="D1145" t="b">
        <v>0</v>
      </c>
      <c r="E1145" s="26" t="e">
        <f>VLOOKUP(A1145,'C3.TranSyT-No_compounds_filter'!A:C,2,FALSE)</f>
        <v>#N/A</v>
      </c>
      <c r="F1145" s="26" t="e">
        <f>VLOOKUP(A1145,'C2.TranSyT - with_filter'!A:C,3,FALSE)</f>
        <v>#N/A</v>
      </c>
    </row>
    <row r="1146" spans="1:8" x14ac:dyDescent="0.2">
      <c r="A1146" t="s">
        <v>2390</v>
      </c>
      <c r="B1146">
        <v>2</v>
      </c>
      <c r="C1146" t="s">
        <v>2391</v>
      </c>
      <c r="D1146" t="b">
        <v>1</v>
      </c>
      <c r="E1146" s="26" t="e">
        <f>VLOOKUP(A1146,'C3.TranSyT-No_compounds_filter'!A:C,2,FALSE)</f>
        <v>#N/A</v>
      </c>
      <c r="F1146" s="26" t="e">
        <f>VLOOKUP(A1146,'C2.TranSyT - with_filter'!A:C,3,FALSE)</f>
        <v>#N/A</v>
      </c>
      <c r="G1146" t="s">
        <v>3446</v>
      </c>
      <c r="H1146" t="s">
        <v>3623</v>
      </c>
    </row>
    <row r="1147" spans="1:8" x14ac:dyDescent="0.2">
      <c r="A1147" t="s">
        <v>2392</v>
      </c>
      <c r="B1147">
        <v>2</v>
      </c>
      <c r="C1147" t="s">
        <v>2393</v>
      </c>
      <c r="D1147" t="b">
        <v>1</v>
      </c>
      <c r="E1147" s="26" t="e">
        <f>VLOOKUP(A1147,'C3.TranSyT-No_compounds_filter'!A:C,2,FALSE)</f>
        <v>#N/A</v>
      </c>
      <c r="F1147" s="26" t="e">
        <f>VLOOKUP(A1147,'C2.TranSyT - with_filter'!A:C,3,FALSE)</f>
        <v>#N/A</v>
      </c>
      <c r="G1147" t="s">
        <v>3447</v>
      </c>
      <c r="H1147" t="s">
        <v>3623</v>
      </c>
    </row>
    <row r="1148" spans="1:8" x14ac:dyDescent="0.2">
      <c r="A1148" t="s">
        <v>2394</v>
      </c>
      <c r="B1148">
        <v>2</v>
      </c>
      <c r="C1148" t="s">
        <v>2395</v>
      </c>
      <c r="D1148" t="b">
        <v>0</v>
      </c>
      <c r="E1148" s="26" t="e">
        <f>VLOOKUP(A1148,'C3.TranSyT-No_compounds_filter'!A:C,2,FALSE)</f>
        <v>#N/A</v>
      </c>
      <c r="F1148" s="26" t="e">
        <f>VLOOKUP(A1148,'C2.TranSyT - with_filter'!A:C,3,FALSE)</f>
        <v>#N/A</v>
      </c>
    </row>
    <row r="1149" spans="1:8" x14ac:dyDescent="0.2">
      <c r="A1149" t="s">
        <v>2396</v>
      </c>
      <c r="B1149">
        <v>2</v>
      </c>
      <c r="C1149" t="s">
        <v>2397</v>
      </c>
      <c r="D1149" t="b">
        <v>0</v>
      </c>
      <c r="E1149" s="26" t="e">
        <f>VLOOKUP(A1149,'C3.TranSyT-No_compounds_filter'!A:C,2,FALSE)</f>
        <v>#N/A</v>
      </c>
      <c r="F1149" s="26" t="e">
        <f>VLOOKUP(A1149,'C2.TranSyT - with_filter'!A:C,3,FALSE)</f>
        <v>#N/A</v>
      </c>
    </row>
    <row r="1150" spans="1:8" x14ac:dyDescent="0.2">
      <c r="A1150" t="s">
        <v>2398</v>
      </c>
      <c r="B1150">
        <v>2</v>
      </c>
      <c r="C1150" t="s">
        <v>2399</v>
      </c>
      <c r="D1150" t="b">
        <v>1</v>
      </c>
      <c r="E1150" s="26" t="e">
        <f>VLOOKUP(A1150,'C3.TranSyT-No_compounds_filter'!A:C,2,FALSE)</f>
        <v>#N/A</v>
      </c>
      <c r="F1150" s="26">
        <f>VLOOKUP(A1150,'C2.TranSyT - with_filter'!A:C,3,FALSE)</f>
        <v>7</v>
      </c>
    </row>
    <row r="1151" spans="1:8" x14ac:dyDescent="0.2">
      <c r="A1151" t="s">
        <v>2400</v>
      </c>
      <c r="B1151">
        <v>2</v>
      </c>
      <c r="C1151" t="s">
        <v>2399</v>
      </c>
      <c r="D1151" t="b">
        <v>1</v>
      </c>
      <c r="E1151" s="26" t="e">
        <f>VLOOKUP(A1151,'C3.TranSyT-No_compounds_filter'!A:C,2,FALSE)</f>
        <v>#N/A</v>
      </c>
      <c r="F1151" s="26" t="e">
        <f>VLOOKUP(A1151,'C2.TranSyT - with_filter'!A:C,3,FALSE)</f>
        <v>#N/A</v>
      </c>
      <c r="G1151" t="s">
        <v>3448</v>
      </c>
      <c r="H1151" t="s">
        <v>3623</v>
      </c>
    </row>
    <row r="1152" spans="1:8" x14ac:dyDescent="0.2">
      <c r="A1152" t="s">
        <v>2401</v>
      </c>
      <c r="B1152">
        <v>2</v>
      </c>
      <c r="C1152" t="s">
        <v>2402</v>
      </c>
      <c r="D1152" t="b">
        <v>0</v>
      </c>
      <c r="E1152" s="26" t="e">
        <f>VLOOKUP(A1152,'C3.TranSyT-No_compounds_filter'!A:C,2,FALSE)</f>
        <v>#N/A</v>
      </c>
      <c r="F1152" s="26" t="e">
        <f>VLOOKUP(A1152,'C2.TranSyT - with_filter'!A:C,3,FALSE)</f>
        <v>#N/A</v>
      </c>
    </row>
    <row r="1153" spans="1:8" x14ac:dyDescent="0.2">
      <c r="A1153" t="s">
        <v>567</v>
      </c>
      <c r="B1153">
        <v>2</v>
      </c>
      <c r="C1153" t="s">
        <v>2403</v>
      </c>
      <c r="D1153" t="b">
        <v>1</v>
      </c>
      <c r="E1153" s="26">
        <f>VLOOKUP(A1153,'C3.TranSyT-No_compounds_filter'!A:C,2,FALSE)</f>
        <v>4</v>
      </c>
      <c r="F1153" s="26">
        <f>VLOOKUP(A1153,'C2.TranSyT - with_filter'!A:C,3,FALSE)</f>
        <v>4</v>
      </c>
    </row>
    <row r="1154" spans="1:8" x14ac:dyDescent="0.2">
      <c r="A1154" t="s">
        <v>647</v>
      </c>
      <c r="B1154">
        <v>2</v>
      </c>
      <c r="C1154" t="s">
        <v>2404</v>
      </c>
      <c r="D1154" t="b">
        <v>1</v>
      </c>
      <c r="E1154" s="26">
        <f>VLOOKUP(A1154,'C3.TranSyT-No_compounds_filter'!A:C,2,FALSE)</f>
        <v>3</v>
      </c>
      <c r="F1154" s="26">
        <f>VLOOKUP(A1154,'C2.TranSyT - with_filter'!A:C,3,FALSE)</f>
        <v>2</v>
      </c>
    </row>
    <row r="1155" spans="1:8" x14ac:dyDescent="0.2">
      <c r="A1155" t="s">
        <v>2405</v>
      </c>
      <c r="B1155">
        <v>2</v>
      </c>
      <c r="C1155" t="s">
        <v>2406</v>
      </c>
      <c r="D1155" t="b">
        <v>0</v>
      </c>
      <c r="E1155" s="26" t="e">
        <f>VLOOKUP(A1155,'C3.TranSyT-No_compounds_filter'!A:C,2,FALSE)</f>
        <v>#N/A</v>
      </c>
      <c r="F1155" s="26" t="e">
        <f>VLOOKUP(A1155,'C2.TranSyT - with_filter'!A:C,3,FALSE)</f>
        <v>#N/A</v>
      </c>
    </row>
    <row r="1156" spans="1:8" x14ac:dyDescent="0.2">
      <c r="A1156" t="s">
        <v>644</v>
      </c>
      <c r="B1156">
        <v>2</v>
      </c>
      <c r="C1156" t="s">
        <v>2407</v>
      </c>
      <c r="D1156" t="b">
        <v>1</v>
      </c>
      <c r="E1156" s="26">
        <f>VLOOKUP(A1156,'C3.TranSyT-No_compounds_filter'!A:C,2,FALSE)</f>
        <v>3</v>
      </c>
      <c r="F1156" s="26">
        <f>VLOOKUP(A1156,'C2.TranSyT - with_filter'!A:C,3,FALSE)</f>
        <v>3</v>
      </c>
    </row>
    <row r="1157" spans="1:8" x14ac:dyDescent="0.2">
      <c r="A1157" t="s">
        <v>2408</v>
      </c>
      <c r="B1157">
        <v>2</v>
      </c>
      <c r="C1157" t="s">
        <v>2409</v>
      </c>
      <c r="D1157" t="b">
        <v>0</v>
      </c>
      <c r="E1157" s="26" t="e">
        <f>VLOOKUP(A1157,'C3.TranSyT-No_compounds_filter'!A:C,2,FALSE)</f>
        <v>#N/A</v>
      </c>
      <c r="F1157" s="26" t="e">
        <f>VLOOKUP(A1157,'C2.TranSyT - with_filter'!A:C,3,FALSE)</f>
        <v>#N/A</v>
      </c>
    </row>
    <row r="1158" spans="1:8" x14ac:dyDescent="0.2">
      <c r="A1158" t="s">
        <v>2410</v>
      </c>
      <c r="B1158">
        <v>2</v>
      </c>
      <c r="C1158" t="s">
        <v>2411</v>
      </c>
      <c r="D1158" t="b">
        <v>1</v>
      </c>
      <c r="E1158" s="26">
        <f>VLOOKUP(A1158,'C3.TranSyT-No_compounds_filter'!A:C,2,FALSE)</f>
        <v>2</v>
      </c>
      <c r="F1158" s="26">
        <f>VLOOKUP(A1158,'C2.TranSyT - with_filter'!A:C,3,FALSE)</f>
        <v>5</v>
      </c>
    </row>
    <row r="1159" spans="1:8" x14ac:dyDescent="0.2">
      <c r="A1159" t="s">
        <v>2412</v>
      </c>
      <c r="B1159">
        <v>2</v>
      </c>
      <c r="C1159" t="s">
        <v>2411</v>
      </c>
      <c r="D1159" t="b">
        <v>1</v>
      </c>
      <c r="E1159" s="26">
        <f>VLOOKUP(A1159,'C3.TranSyT-No_compounds_filter'!A:C,2,FALSE)</f>
        <v>2</v>
      </c>
      <c r="F1159" s="26">
        <f>VLOOKUP(A1159,'C2.TranSyT - with_filter'!A:C,3,FALSE)</f>
        <v>5</v>
      </c>
    </row>
    <row r="1160" spans="1:8" x14ac:dyDescent="0.2">
      <c r="A1160" t="s">
        <v>2413</v>
      </c>
      <c r="B1160">
        <v>2</v>
      </c>
      <c r="C1160" t="s">
        <v>2411</v>
      </c>
      <c r="D1160" t="b">
        <v>1</v>
      </c>
      <c r="E1160" s="26">
        <f>VLOOKUP(A1160,'C3.TranSyT-No_compounds_filter'!A:C,2,FALSE)</f>
        <v>2</v>
      </c>
      <c r="F1160" s="26">
        <f>VLOOKUP(A1160,'C2.TranSyT - with_filter'!A:C,3,FALSE)</f>
        <v>5</v>
      </c>
    </row>
    <row r="1161" spans="1:8" x14ac:dyDescent="0.2">
      <c r="A1161" t="s">
        <v>2414</v>
      </c>
      <c r="B1161">
        <v>2</v>
      </c>
      <c r="C1161" t="s">
        <v>2415</v>
      </c>
      <c r="D1161" t="b">
        <v>1</v>
      </c>
      <c r="E1161" s="26" t="e">
        <f>VLOOKUP(A1161,'C3.TranSyT-No_compounds_filter'!A:C,2,FALSE)</f>
        <v>#N/A</v>
      </c>
      <c r="F1161" s="26" t="e">
        <f>VLOOKUP(A1161,'C2.TranSyT - with_filter'!A:C,3,FALSE)</f>
        <v>#N/A</v>
      </c>
      <c r="G1161" t="s">
        <v>3456</v>
      </c>
      <c r="H1161" t="s">
        <v>3638</v>
      </c>
    </row>
    <row r="1162" spans="1:8" x14ac:dyDescent="0.2">
      <c r="A1162" t="s">
        <v>2416</v>
      </c>
      <c r="B1162">
        <v>2</v>
      </c>
      <c r="C1162" t="s">
        <v>2415</v>
      </c>
      <c r="D1162" t="b">
        <v>1</v>
      </c>
      <c r="E1162" s="26" t="e">
        <f>VLOOKUP(A1162,'C3.TranSyT-No_compounds_filter'!A:C,2,FALSE)</f>
        <v>#N/A</v>
      </c>
      <c r="F1162" s="26" t="e">
        <f>VLOOKUP(A1162,'C2.TranSyT - with_filter'!A:C,3,FALSE)</f>
        <v>#N/A</v>
      </c>
      <c r="G1162" t="s">
        <v>3456</v>
      </c>
      <c r="H1162" t="s">
        <v>3638</v>
      </c>
    </row>
    <row r="1163" spans="1:8" x14ac:dyDescent="0.2">
      <c r="A1163" t="s">
        <v>2417</v>
      </c>
      <c r="B1163">
        <v>2</v>
      </c>
      <c r="C1163" t="s">
        <v>2415</v>
      </c>
      <c r="D1163" t="b">
        <v>1</v>
      </c>
      <c r="E1163" s="26" t="e">
        <f>VLOOKUP(A1163,'C3.TranSyT-No_compounds_filter'!A:C,2,FALSE)</f>
        <v>#N/A</v>
      </c>
      <c r="F1163" s="26" t="e">
        <f>VLOOKUP(A1163,'C2.TranSyT - with_filter'!A:C,3,FALSE)</f>
        <v>#N/A</v>
      </c>
      <c r="G1163" t="s">
        <v>3456</v>
      </c>
      <c r="H1163" t="s">
        <v>3638</v>
      </c>
    </row>
    <row r="1164" spans="1:8" x14ac:dyDescent="0.2">
      <c r="A1164" t="s">
        <v>289</v>
      </c>
      <c r="B1164">
        <v>2</v>
      </c>
      <c r="C1164" t="s">
        <v>2415</v>
      </c>
      <c r="D1164" t="b">
        <v>1</v>
      </c>
      <c r="E1164" s="26">
        <f>VLOOKUP(A1164,'C3.TranSyT-No_compounds_filter'!A:C,2,FALSE)</f>
        <v>55</v>
      </c>
      <c r="F1164" s="26">
        <f>VLOOKUP(A1164,'C2.TranSyT - with_filter'!A:C,3,FALSE)</f>
        <v>7</v>
      </c>
    </row>
    <row r="1165" spans="1:8" x14ac:dyDescent="0.2">
      <c r="A1165" t="s">
        <v>288</v>
      </c>
      <c r="B1165">
        <v>2</v>
      </c>
      <c r="C1165" t="s">
        <v>2415</v>
      </c>
      <c r="D1165" t="b">
        <v>1</v>
      </c>
      <c r="E1165" s="26">
        <f>VLOOKUP(A1165,'C3.TranSyT-No_compounds_filter'!A:C,2,FALSE)</f>
        <v>55</v>
      </c>
      <c r="F1165" s="26">
        <f>VLOOKUP(A1165,'C2.TranSyT - with_filter'!A:C,3,FALSE)</f>
        <v>7</v>
      </c>
    </row>
    <row r="1166" spans="1:8" x14ac:dyDescent="0.2">
      <c r="A1166" t="s">
        <v>290</v>
      </c>
      <c r="B1166">
        <v>2</v>
      </c>
      <c r="C1166" t="s">
        <v>2415</v>
      </c>
      <c r="D1166" t="b">
        <v>1</v>
      </c>
      <c r="E1166" s="26">
        <f>VLOOKUP(A1166,'C3.TranSyT-No_compounds_filter'!A:C,2,FALSE)</f>
        <v>55</v>
      </c>
      <c r="F1166" s="26">
        <f>VLOOKUP(A1166,'C2.TranSyT - with_filter'!A:C,3,FALSE)</f>
        <v>7</v>
      </c>
    </row>
    <row r="1167" spans="1:8" x14ac:dyDescent="0.2">
      <c r="A1167" t="s">
        <v>2418</v>
      </c>
      <c r="B1167">
        <v>2</v>
      </c>
      <c r="C1167" t="s">
        <v>2419</v>
      </c>
      <c r="D1167" t="b">
        <v>0</v>
      </c>
      <c r="E1167" s="26" t="e">
        <f>VLOOKUP(A1167,'C3.TranSyT-No_compounds_filter'!A:C,2,FALSE)</f>
        <v>#N/A</v>
      </c>
      <c r="F1167" s="26" t="e">
        <f>VLOOKUP(A1167,'C2.TranSyT - with_filter'!A:C,3,FALSE)</f>
        <v>#N/A</v>
      </c>
    </row>
    <row r="1168" spans="1:8" x14ac:dyDescent="0.2">
      <c r="A1168" t="s">
        <v>2420</v>
      </c>
      <c r="B1168">
        <v>2</v>
      </c>
      <c r="C1168" t="s">
        <v>2421</v>
      </c>
      <c r="D1168" t="b">
        <v>0</v>
      </c>
      <c r="E1168" s="26" t="e">
        <f>VLOOKUP(A1168,'C3.TranSyT-No_compounds_filter'!A:C,2,FALSE)</f>
        <v>#N/A</v>
      </c>
      <c r="F1168" s="26" t="e">
        <f>VLOOKUP(A1168,'C2.TranSyT - with_filter'!A:C,3,FALSE)</f>
        <v>#N/A</v>
      </c>
    </row>
    <row r="1169" spans="1:8" x14ac:dyDescent="0.2">
      <c r="A1169" t="s">
        <v>2422</v>
      </c>
      <c r="B1169">
        <v>2</v>
      </c>
      <c r="C1169" t="s">
        <v>2423</v>
      </c>
      <c r="D1169" t="b">
        <v>0</v>
      </c>
      <c r="E1169" s="26" t="e">
        <f>VLOOKUP(A1169,'C3.TranSyT-No_compounds_filter'!A:C,2,FALSE)</f>
        <v>#N/A</v>
      </c>
      <c r="F1169" s="26" t="e">
        <f>VLOOKUP(A1169,'C2.TranSyT - with_filter'!A:C,3,FALSE)</f>
        <v>#N/A</v>
      </c>
    </row>
    <row r="1170" spans="1:8" x14ac:dyDescent="0.2">
      <c r="A1170" t="s">
        <v>2424</v>
      </c>
      <c r="B1170">
        <v>2</v>
      </c>
      <c r="C1170" t="s">
        <v>2425</v>
      </c>
      <c r="D1170" t="b">
        <v>0</v>
      </c>
      <c r="E1170" s="26" t="e">
        <f>VLOOKUP(A1170,'C3.TranSyT-No_compounds_filter'!A:C,2,FALSE)</f>
        <v>#N/A</v>
      </c>
      <c r="F1170" s="26" t="e">
        <f>VLOOKUP(A1170,'C2.TranSyT - with_filter'!A:C,3,FALSE)</f>
        <v>#N/A</v>
      </c>
    </row>
    <row r="1171" spans="1:8" x14ac:dyDescent="0.2">
      <c r="A1171" t="s">
        <v>2426</v>
      </c>
      <c r="B1171">
        <v>2</v>
      </c>
      <c r="C1171" t="s">
        <v>2427</v>
      </c>
      <c r="D1171" t="b">
        <v>0</v>
      </c>
      <c r="E1171" s="26" t="e">
        <f>VLOOKUP(A1171,'C3.TranSyT-No_compounds_filter'!A:C,2,FALSE)</f>
        <v>#N/A</v>
      </c>
      <c r="F1171" s="26" t="e">
        <f>VLOOKUP(A1171,'C2.TranSyT - with_filter'!A:C,3,FALSE)</f>
        <v>#N/A</v>
      </c>
    </row>
    <row r="1172" spans="1:8" x14ac:dyDescent="0.2">
      <c r="A1172" t="s">
        <v>2428</v>
      </c>
      <c r="B1172">
        <v>2</v>
      </c>
      <c r="C1172" t="s">
        <v>2429</v>
      </c>
      <c r="D1172" t="b">
        <v>0</v>
      </c>
      <c r="E1172" s="26" t="e">
        <f>VLOOKUP(A1172,'C3.TranSyT-No_compounds_filter'!A:C,2,FALSE)</f>
        <v>#N/A</v>
      </c>
      <c r="F1172" s="26" t="e">
        <f>VLOOKUP(A1172,'C2.TranSyT - with_filter'!A:C,3,FALSE)</f>
        <v>#N/A</v>
      </c>
    </row>
    <row r="1173" spans="1:8" x14ac:dyDescent="0.2">
      <c r="A1173" t="s">
        <v>550</v>
      </c>
      <c r="B1173">
        <v>2</v>
      </c>
      <c r="C1173" t="s">
        <v>2430</v>
      </c>
      <c r="D1173" t="b">
        <v>1</v>
      </c>
      <c r="E1173" s="26">
        <f>VLOOKUP(A1173,'C3.TranSyT-No_compounds_filter'!A:C,2,FALSE)</f>
        <v>15</v>
      </c>
      <c r="F1173" s="26">
        <f>VLOOKUP(A1173,'C2.TranSyT - with_filter'!A:C,3,FALSE)</f>
        <v>4</v>
      </c>
    </row>
    <row r="1174" spans="1:8" x14ac:dyDescent="0.2">
      <c r="A1174" t="s">
        <v>2431</v>
      </c>
      <c r="B1174">
        <v>2</v>
      </c>
      <c r="C1174" t="s">
        <v>2432</v>
      </c>
      <c r="D1174" t="b">
        <v>0</v>
      </c>
      <c r="E1174" s="26" t="e">
        <f>VLOOKUP(A1174,'C3.TranSyT-No_compounds_filter'!A:C,2,FALSE)</f>
        <v>#N/A</v>
      </c>
      <c r="F1174" s="26" t="e">
        <f>VLOOKUP(A1174,'C2.TranSyT - with_filter'!A:C,3,FALSE)</f>
        <v>#N/A</v>
      </c>
    </row>
    <row r="1175" spans="1:8" x14ac:dyDescent="0.2">
      <c r="A1175" t="s">
        <v>2433</v>
      </c>
      <c r="B1175">
        <v>2</v>
      </c>
      <c r="C1175" t="s">
        <v>2434</v>
      </c>
      <c r="D1175" t="b">
        <v>0</v>
      </c>
      <c r="E1175" s="26" t="e">
        <f>VLOOKUP(A1175,'C3.TranSyT-No_compounds_filter'!A:C,2,FALSE)</f>
        <v>#N/A</v>
      </c>
      <c r="F1175" s="26" t="e">
        <f>VLOOKUP(A1175,'C2.TranSyT - with_filter'!A:C,3,FALSE)</f>
        <v>#N/A</v>
      </c>
    </row>
    <row r="1176" spans="1:8" x14ac:dyDescent="0.2">
      <c r="A1176" t="s">
        <v>2435</v>
      </c>
      <c r="B1176">
        <v>2</v>
      </c>
      <c r="C1176" t="s">
        <v>2436</v>
      </c>
      <c r="D1176" t="b">
        <v>0</v>
      </c>
      <c r="E1176" s="26" t="e">
        <f>VLOOKUP(A1176,'C3.TranSyT-No_compounds_filter'!A:C,2,FALSE)</f>
        <v>#N/A</v>
      </c>
      <c r="F1176" s="26" t="e">
        <f>VLOOKUP(A1176,'C2.TranSyT - with_filter'!A:C,3,FALSE)</f>
        <v>#N/A</v>
      </c>
    </row>
    <row r="1177" spans="1:8" x14ac:dyDescent="0.2">
      <c r="A1177" t="s">
        <v>535</v>
      </c>
      <c r="B1177">
        <v>2</v>
      </c>
      <c r="C1177" t="s">
        <v>2437</v>
      </c>
      <c r="D1177" t="b">
        <v>1</v>
      </c>
      <c r="E1177" s="26">
        <f>VLOOKUP(A1177,'C3.TranSyT-No_compounds_filter'!A:C,2,FALSE)</f>
        <v>2</v>
      </c>
      <c r="F1177" s="26">
        <f>VLOOKUP(A1177,'C2.TranSyT - with_filter'!A:C,3,FALSE)</f>
        <v>2</v>
      </c>
    </row>
    <row r="1178" spans="1:8" x14ac:dyDescent="0.2">
      <c r="A1178" t="s">
        <v>2438</v>
      </c>
      <c r="B1178">
        <v>2</v>
      </c>
      <c r="C1178" t="s">
        <v>2439</v>
      </c>
      <c r="D1178" t="b">
        <v>1</v>
      </c>
      <c r="E1178" s="26" t="e">
        <f>VLOOKUP(A1178,'C3.TranSyT-No_compounds_filter'!A:C,2,FALSE)</f>
        <v>#N/A</v>
      </c>
      <c r="F1178" s="26" t="e">
        <f>VLOOKUP(A1178,'C2.TranSyT - with_filter'!A:C,3,FALSE)</f>
        <v>#N/A</v>
      </c>
      <c r="G1178" t="s">
        <v>3457</v>
      </c>
      <c r="H1178" t="s">
        <v>3623</v>
      </c>
    </row>
    <row r="1179" spans="1:8" x14ac:dyDescent="0.2">
      <c r="A1179" t="s">
        <v>2440</v>
      </c>
      <c r="B1179">
        <v>2</v>
      </c>
      <c r="C1179" t="s">
        <v>2439</v>
      </c>
      <c r="D1179" t="b">
        <v>1</v>
      </c>
      <c r="E1179" s="26" t="e">
        <f>VLOOKUP(A1179,'C3.TranSyT-No_compounds_filter'!A:C,2,FALSE)</f>
        <v>#N/A</v>
      </c>
      <c r="F1179" s="26">
        <f>VLOOKUP(A1179,'C2.TranSyT - with_filter'!A:C,3,FALSE)</f>
        <v>1</v>
      </c>
    </row>
    <row r="1180" spans="1:8" x14ac:dyDescent="0.2">
      <c r="A1180" t="s">
        <v>2441</v>
      </c>
      <c r="B1180">
        <v>2</v>
      </c>
      <c r="C1180" t="s">
        <v>2442</v>
      </c>
      <c r="D1180" t="b">
        <v>0</v>
      </c>
      <c r="E1180" s="26" t="e">
        <f>VLOOKUP(A1180,'C3.TranSyT-No_compounds_filter'!A:C,2,FALSE)</f>
        <v>#N/A</v>
      </c>
      <c r="F1180" s="26" t="e">
        <f>VLOOKUP(A1180,'C2.TranSyT - with_filter'!A:C,3,FALSE)</f>
        <v>#N/A</v>
      </c>
    </row>
    <row r="1181" spans="1:8" x14ac:dyDescent="0.2">
      <c r="A1181" t="s">
        <v>2443</v>
      </c>
      <c r="B1181">
        <v>2</v>
      </c>
      <c r="C1181" t="s">
        <v>2444</v>
      </c>
      <c r="D1181" t="b">
        <v>0</v>
      </c>
      <c r="E1181" s="26" t="e">
        <f>VLOOKUP(A1181,'C3.TranSyT-No_compounds_filter'!A:C,2,FALSE)</f>
        <v>#N/A</v>
      </c>
      <c r="F1181" s="26" t="e">
        <f>VLOOKUP(A1181,'C2.TranSyT - with_filter'!A:C,3,FALSE)</f>
        <v>#N/A</v>
      </c>
    </row>
    <row r="1182" spans="1:8" x14ac:dyDescent="0.2">
      <c r="A1182" t="s">
        <v>634</v>
      </c>
      <c r="B1182">
        <v>2</v>
      </c>
      <c r="C1182" t="s">
        <v>2445</v>
      </c>
      <c r="D1182" t="b">
        <v>1</v>
      </c>
      <c r="E1182" s="26">
        <f>VLOOKUP(A1182,'C3.TranSyT-No_compounds_filter'!A:C,2,FALSE)</f>
        <v>3</v>
      </c>
      <c r="F1182" s="26">
        <f>VLOOKUP(A1182,'C2.TranSyT - with_filter'!A:C,3,FALSE)</f>
        <v>3</v>
      </c>
    </row>
    <row r="1183" spans="1:8" x14ac:dyDescent="0.2">
      <c r="A1183" t="s">
        <v>571</v>
      </c>
      <c r="B1183">
        <v>2</v>
      </c>
      <c r="C1183" t="s">
        <v>2446</v>
      </c>
      <c r="D1183" t="b">
        <v>1</v>
      </c>
      <c r="E1183" s="26">
        <f>VLOOKUP(A1183,'C3.TranSyT-No_compounds_filter'!A:C,2,FALSE)</f>
        <v>8</v>
      </c>
      <c r="F1183" s="26">
        <f>VLOOKUP(A1183,'C2.TranSyT - with_filter'!A:C,3,FALSE)</f>
        <v>5</v>
      </c>
    </row>
    <row r="1184" spans="1:8" x14ac:dyDescent="0.2">
      <c r="A1184" t="s">
        <v>499</v>
      </c>
      <c r="B1184">
        <v>2</v>
      </c>
      <c r="C1184" t="s">
        <v>2447</v>
      </c>
      <c r="D1184" t="b">
        <v>1</v>
      </c>
      <c r="E1184" s="26">
        <f>VLOOKUP(A1184,'C3.TranSyT-No_compounds_filter'!A:C,2,FALSE)</f>
        <v>3</v>
      </c>
      <c r="F1184" s="26">
        <f>VLOOKUP(A1184,'C2.TranSyT - with_filter'!A:C,3,FALSE)</f>
        <v>3</v>
      </c>
    </row>
    <row r="1185" spans="1:6" x14ac:dyDescent="0.2">
      <c r="A1185" t="s">
        <v>2448</v>
      </c>
      <c r="B1185">
        <v>3</v>
      </c>
      <c r="C1185" t="s">
        <v>2449</v>
      </c>
      <c r="D1185" t="b">
        <v>0</v>
      </c>
      <c r="E1185" s="26" t="e">
        <f>VLOOKUP(A1185,'C3.TranSyT-No_compounds_filter'!A:C,2,FALSE)</f>
        <v>#N/A</v>
      </c>
      <c r="F1185" s="26" t="e">
        <f>VLOOKUP(A1185,'C2.TranSyT - with_filter'!A:C,3,FALSE)</f>
        <v>#N/A</v>
      </c>
    </row>
    <row r="1186" spans="1:6" x14ac:dyDescent="0.2">
      <c r="A1186" t="s">
        <v>2450</v>
      </c>
      <c r="B1186">
        <v>3</v>
      </c>
      <c r="C1186" t="s">
        <v>2451</v>
      </c>
      <c r="D1186" t="b">
        <v>0</v>
      </c>
      <c r="E1186" s="26" t="e">
        <f>VLOOKUP(A1186,'C3.TranSyT-No_compounds_filter'!A:C,2,FALSE)</f>
        <v>#N/A</v>
      </c>
      <c r="F1186" s="26" t="e">
        <f>VLOOKUP(A1186,'C2.TranSyT - with_filter'!A:C,3,FALSE)</f>
        <v>#N/A</v>
      </c>
    </row>
    <row r="1187" spans="1:6" x14ac:dyDescent="0.2">
      <c r="A1187" t="s">
        <v>2452</v>
      </c>
      <c r="B1187">
        <v>3</v>
      </c>
      <c r="C1187" t="s">
        <v>2453</v>
      </c>
      <c r="D1187" t="b">
        <v>0</v>
      </c>
      <c r="E1187" s="26" t="e">
        <f>VLOOKUP(A1187,'C3.TranSyT-No_compounds_filter'!A:C,2,FALSE)</f>
        <v>#N/A</v>
      </c>
      <c r="F1187" s="26" t="e">
        <f>VLOOKUP(A1187,'C2.TranSyT - with_filter'!A:C,3,FALSE)</f>
        <v>#N/A</v>
      </c>
    </row>
    <row r="1188" spans="1:6" x14ac:dyDescent="0.2">
      <c r="A1188" t="s">
        <v>2454</v>
      </c>
      <c r="B1188">
        <v>3</v>
      </c>
      <c r="C1188" t="s">
        <v>2455</v>
      </c>
      <c r="D1188" t="b">
        <v>0</v>
      </c>
      <c r="E1188" s="26" t="e">
        <f>VLOOKUP(A1188,'C3.TranSyT-No_compounds_filter'!A:C,2,FALSE)</f>
        <v>#N/A</v>
      </c>
      <c r="F1188" s="26" t="e">
        <f>VLOOKUP(A1188,'C2.TranSyT - with_filter'!A:C,3,FALSE)</f>
        <v>#N/A</v>
      </c>
    </row>
    <row r="1189" spans="1:6" x14ac:dyDescent="0.2">
      <c r="A1189" t="s">
        <v>2456</v>
      </c>
      <c r="B1189">
        <v>3</v>
      </c>
      <c r="C1189" t="s">
        <v>2457</v>
      </c>
      <c r="D1189" t="b">
        <v>0</v>
      </c>
      <c r="E1189" s="26" t="e">
        <f>VLOOKUP(A1189,'C3.TranSyT-No_compounds_filter'!A:C,2,FALSE)</f>
        <v>#N/A</v>
      </c>
      <c r="F1189" s="26" t="e">
        <f>VLOOKUP(A1189,'C2.TranSyT - with_filter'!A:C,3,FALSE)</f>
        <v>#N/A</v>
      </c>
    </row>
    <row r="1190" spans="1:6" x14ac:dyDescent="0.2">
      <c r="A1190" t="s">
        <v>2458</v>
      </c>
      <c r="B1190">
        <v>3</v>
      </c>
      <c r="C1190" t="s">
        <v>2459</v>
      </c>
      <c r="D1190" t="b">
        <v>0</v>
      </c>
      <c r="E1190" s="26" t="e">
        <f>VLOOKUP(A1190,'C3.TranSyT-No_compounds_filter'!A:C,2,FALSE)</f>
        <v>#N/A</v>
      </c>
      <c r="F1190" s="26" t="e">
        <f>VLOOKUP(A1190,'C2.TranSyT - with_filter'!A:C,3,FALSE)</f>
        <v>#N/A</v>
      </c>
    </row>
    <row r="1191" spans="1:6" x14ac:dyDescent="0.2">
      <c r="A1191" t="s">
        <v>2460</v>
      </c>
      <c r="B1191">
        <v>3</v>
      </c>
      <c r="C1191" t="s">
        <v>2461</v>
      </c>
      <c r="D1191" t="b">
        <v>0</v>
      </c>
      <c r="E1191" s="26" t="e">
        <f>VLOOKUP(A1191,'C3.TranSyT-No_compounds_filter'!A:C,2,FALSE)</f>
        <v>#N/A</v>
      </c>
      <c r="F1191" s="26" t="e">
        <f>VLOOKUP(A1191,'C2.TranSyT - with_filter'!A:C,3,FALSE)</f>
        <v>#N/A</v>
      </c>
    </row>
    <row r="1192" spans="1:6" x14ac:dyDescent="0.2">
      <c r="A1192" t="s">
        <v>2462</v>
      </c>
      <c r="B1192">
        <v>3</v>
      </c>
      <c r="C1192" t="s">
        <v>2463</v>
      </c>
      <c r="D1192" t="b">
        <v>0</v>
      </c>
      <c r="E1192" s="26" t="e">
        <f>VLOOKUP(A1192,'C3.TranSyT-No_compounds_filter'!A:C,2,FALSE)</f>
        <v>#N/A</v>
      </c>
      <c r="F1192" s="26" t="e">
        <f>VLOOKUP(A1192,'C2.TranSyT - with_filter'!A:C,3,FALSE)</f>
        <v>#N/A</v>
      </c>
    </row>
    <row r="1193" spans="1:6" x14ac:dyDescent="0.2">
      <c r="A1193" t="s">
        <v>2464</v>
      </c>
      <c r="B1193">
        <v>3</v>
      </c>
      <c r="C1193" t="s">
        <v>2465</v>
      </c>
      <c r="D1193" t="b">
        <v>0</v>
      </c>
      <c r="E1193" s="26" t="e">
        <f>VLOOKUP(A1193,'C3.TranSyT-No_compounds_filter'!A:C,2,FALSE)</f>
        <v>#N/A</v>
      </c>
      <c r="F1193" s="26" t="e">
        <f>VLOOKUP(A1193,'C2.TranSyT - with_filter'!A:C,3,FALSE)</f>
        <v>#N/A</v>
      </c>
    </row>
    <row r="1194" spans="1:6" x14ac:dyDescent="0.2">
      <c r="A1194" t="s">
        <v>2466</v>
      </c>
      <c r="B1194">
        <v>3</v>
      </c>
      <c r="C1194" t="s">
        <v>2465</v>
      </c>
      <c r="D1194" t="b">
        <v>0</v>
      </c>
      <c r="E1194" s="26" t="e">
        <f>VLOOKUP(A1194,'C3.TranSyT-No_compounds_filter'!A:C,2,FALSE)</f>
        <v>#N/A</v>
      </c>
      <c r="F1194" s="26" t="e">
        <f>VLOOKUP(A1194,'C2.TranSyT - with_filter'!A:C,3,FALSE)</f>
        <v>#N/A</v>
      </c>
    </row>
    <row r="1195" spans="1:6" x14ac:dyDescent="0.2">
      <c r="A1195" t="s">
        <v>2467</v>
      </c>
      <c r="B1195">
        <v>3</v>
      </c>
      <c r="C1195" t="s">
        <v>2465</v>
      </c>
      <c r="D1195" t="b">
        <v>0</v>
      </c>
      <c r="E1195" s="26" t="e">
        <f>VLOOKUP(A1195,'C3.TranSyT-No_compounds_filter'!A:C,2,FALSE)</f>
        <v>#N/A</v>
      </c>
      <c r="F1195" s="26" t="e">
        <f>VLOOKUP(A1195,'C2.TranSyT - with_filter'!A:C,3,FALSE)</f>
        <v>#N/A</v>
      </c>
    </row>
    <row r="1196" spans="1:6" x14ac:dyDescent="0.2">
      <c r="A1196" t="s">
        <v>2468</v>
      </c>
      <c r="B1196">
        <v>3</v>
      </c>
      <c r="C1196" t="s">
        <v>2469</v>
      </c>
      <c r="D1196" t="b">
        <v>0</v>
      </c>
      <c r="E1196" s="26" t="e">
        <f>VLOOKUP(A1196,'C3.TranSyT-No_compounds_filter'!A:C,2,FALSE)</f>
        <v>#N/A</v>
      </c>
      <c r="F1196" s="26" t="e">
        <f>VLOOKUP(A1196,'C2.TranSyT - with_filter'!A:C,3,FALSE)</f>
        <v>#N/A</v>
      </c>
    </row>
    <row r="1197" spans="1:6" x14ac:dyDescent="0.2">
      <c r="A1197" t="s">
        <v>2470</v>
      </c>
      <c r="B1197">
        <v>3</v>
      </c>
      <c r="C1197" t="s">
        <v>2471</v>
      </c>
      <c r="D1197" t="b">
        <v>0</v>
      </c>
      <c r="E1197" s="26" t="e">
        <f>VLOOKUP(A1197,'C3.TranSyT-No_compounds_filter'!A:C,2,FALSE)</f>
        <v>#N/A</v>
      </c>
      <c r="F1197" s="26" t="e">
        <f>VLOOKUP(A1197,'C2.TranSyT - with_filter'!A:C,3,FALSE)</f>
        <v>#N/A</v>
      </c>
    </row>
    <row r="1198" spans="1:6" x14ac:dyDescent="0.2">
      <c r="A1198" t="s">
        <v>2472</v>
      </c>
      <c r="B1198">
        <v>3</v>
      </c>
      <c r="C1198" t="s">
        <v>2471</v>
      </c>
      <c r="D1198" t="b">
        <v>0</v>
      </c>
      <c r="E1198" s="26" t="e">
        <f>VLOOKUP(A1198,'C3.TranSyT-No_compounds_filter'!A:C,2,FALSE)</f>
        <v>#N/A</v>
      </c>
      <c r="F1198" s="26" t="e">
        <f>VLOOKUP(A1198,'C2.TranSyT - with_filter'!A:C,3,FALSE)</f>
        <v>#N/A</v>
      </c>
    </row>
    <row r="1199" spans="1:6" x14ac:dyDescent="0.2">
      <c r="A1199" t="s">
        <v>2473</v>
      </c>
      <c r="B1199">
        <v>3</v>
      </c>
      <c r="C1199" t="s">
        <v>2474</v>
      </c>
      <c r="D1199" t="b">
        <v>0</v>
      </c>
      <c r="E1199" s="26" t="e">
        <f>VLOOKUP(A1199,'C3.TranSyT-No_compounds_filter'!A:C,2,FALSE)</f>
        <v>#N/A</v>
      </c>
      <c r="F1199" s="26" t="e">
        <f>VLOOKUP(A1199,'C2.TranSyT - with_filter'!A:C,3,FALSE)</f>
        <v>#N/A</v>
      </c>
    </row>
    <row r="1200" spans="1:6" x14ac:dyDescent="0.2">
      <c r="A1200" t="s">
        <v>2475</v>
      </c>
      <c r="B1200">
        <v>3</v>
      </c>
      <c r="C1200" t="s">
        <v>2474</v>
      </c>
      <c r="D1200" t="b">
        <v>0</v>
      </c>
      <c r="E1200" s="26" t="e">
        <f>VLOOKUP(A1200,'C3.TranSyT-No_compounds_filter'!A:C,2,FALSE)</f>
        <v>#N/A</v>
      </c>
      <c r="F1200" s="26" t="e">
        <f>VLOOKUP(A1200,'C2.TranSyT - with_filter'!A:C,3,FALSE)</f>
        <v>#N/A</v>
      </c>
    </row>
    <row r="1201" spans="1:6" x14ac:dyDescent="0.2">
      <c r="A1201" t="s">
        <v>2476</v>
      </c>
      <c r="B1201">
        <v>3</v>
      </c>
      <c r="C1201" t="s">
        <v>2474</v>
      </c>
      <c r="D1201" t="b">
        <v>0</v>
      </c>
      <c r="E1201" s="26" t="e">
        <f>VLOOKUP(A1201,'C3.TranSyT-No_compounds_filter'!A:C,2,FALSE)</f>
        <v>#N/A</v>
      </c>
      <c r="F1201" s="26" t="e">
        <f>VLOOKUP(A1201,'C2.TranSyT - with_filter'!A:C,3,FALSE)</f>
        <v>#N/A</v>
      </c>
    </row>
    <row r="1202" spans="1:6" x14ac:dyDescent="0.2">
      <c r="A1202" t="s">
        <v>2477</v>
      </c>
      <c r="B1202">
        <v>3</v>
      </c>
      <c r="C1202" t="s">
        <v>2478</v>
      </c>
      <c r="D1202" t="b">
        <v>0</v>
      </c>
      <c r="E1202" s="26" t="e">
        <f>VLOOKUP(A1202,'C3.TranSyT-No_compounds_filter'!A:C,2,FALSE)</f>
        <v>#N/A</v>
      </c>
      <c r="F1202" s="26" t="e">
        <f>VLOOKUP(A1202,'C2.TranSyT - with_filter'!A:C,3,FALSE)</f>
        <v>#N/A</v>
      </c>
    </row>
    <row r="1203" spans="1:6" x14ac:dyDescent="0.2">
      <c r="A1203" t="s">
        <v>2479</v>
      </c>
      <c r="B1203">
        <v>3</v>
      </c>
      <c r="C1203" t="s">
        <v>2480</v>
      </c>
      <c r="D1203" t="b">
        <v>0</v>
      </c>
      <c r="E1203" s="26" t="e">
        <f>VLOOKUP(A1203,'C3.TranSyT-No_compounds_filter'!A:C,2,FALSE)</f>
        <v>#N/A</v>
      </c>
      <c r="F1203" s="26" t="e">
        <f>VLOOKUP(A1203,'C2.TranSyT - with_filter'!A:C,3,FALSE)</f>
        <v>#N/A</v>
      </c>
    </row>
    <row r="1204" spans="1:6" x14ac:dyDescent="0.2">
      <c r="A1204" t="s">
        <v>2481</v>
      </c>
      <c r="B1204">
        <v>3</v>
      </c>
      <c r="C1204" t="s">
        <v>2482</v>
      </c>
      <c r="D1204" t="b">
        <v>0</v>
      </c>
      <c r="E1204" s="26" t="e">
        <f>VLOOKUP(A1204,'C3.TranSyT-No_compounds_filter'!A:C,2,FALSE)</f>
        <v>#N/A</v>
      </c>
      <c r="F1204" s="26" t="e">
        <f>VLOOKUP(A1204,'C2.TranSyT - with_filter'!A:C,3,FALSE)</f>
        <v>#N/A</v>
      </c>
    </row>
    <row r="1205" spans="1:6" x14ac:dyDescent="0.2">
      <c r="A1205" t="s">
        <v>2483</v>
      </c>
      <c r="B1205">
        <v>3</v>
      </c>
      <c r="C1205" t="s">
        <v>2482</v>
      </c>
      <c r="D1205" t="b">
        <v>0</v>
      </c>
      <c r="E1205" s="26" t="e">
        <f>VLOOKUP(A1205,'C3.TranSyT-No_compounds_filter'!A:C,2,FALSE)</f>
        <v>#N/A</v>
      </c>
      <c r="F1205" s="26" t="e">
        <f>VLOOKUP(A1205,'C2.TranSyT - with_filter'!A:C,3,FALSE)</f>
        <v>#N/A</v>
      </c>
    </row>
    <row r="1206" spans="1:6" x14ac:dyDescent="0.2">
      <c r="A1206" t="s">
        <v>605</v>
      </c>
      <c r="B1206">
        <v>3</v>
      </c>
      <c r="C1206" t="s">
        <v>2482</v>
      </c>
      <c r="D1206" t="b">
        <v>0</v>
      </c>
      <c r="E1206" s="26">
        <f>VLOOKUP(A1206,'C3.TranSyT-No_compounds_filter'!A:C,2,FALSE)</f>
        <v>33</v>
      </c>
      <c r="F1206" s="26">
        <f>VLOOKUP(A1206,'C2.TranSyT - with_filter'!A:C,3,FALSE)</f>
        <v>4</v>
      </c>
    </row>
    <row r="1207" spans="1:6" x14ac:dyDescent="0.2">
      <c r="A1207" t="s">
        <v>2484</v>
      </c>
      <c r="B1207">
        <v>3</v>
      </c>
      <c r="C1207" t="s">
        <v>2482</v>
      </c>
      <c r="D1207" t="b">
        <v>0</v>
      </c>
      <c r="E1207" s="26" t="e">
        <f>VLOOKUP(A1207,'C3.TranSyT-No_compounds_filter'!A:C,2,FALSE)</f>
        <v>#N/A</v>
      </c>
      <c r="F1207" s="26" t="e">
        <f>VLOOKUP(A1207,'C2.TranSyT - with_filter'!A:C,3,FALSE)</f>
        <v>#N/A</v>
      </c>
    </row>
    <row r="1208" spans="1:6" x14ac:dyDescent="0.2">
      <c r="A1208" t="s">
        <v>2485</v>
      </c>
      <c r="B1208">
        <v>3</v>
      </c>
      <c r="C1208" t="s">
        <v>2486</v>
      </c>
      <c r="D1208" t="b">
        <v>0</v>
      </c>
      <c r="E1208" s="26" t="e">
        <f>VLOOKUP(A1208,'C3.TranSyT-No_compounds_filter'!A:C,2,FALSE)</f>
        <v>#N/A</v>
      </c>
      <c r="F1208" s="26" t="e">
        <f>VLOOKUP(A1208,'C2.TranSyT - with_filter'!A:C,3,FALSE)</f>
        <v>#N/A</v>
      </c>
    </row>
    <row r="1209" spans="1:6" x14ac:dyDescent="0.2">
      <c r="A1209" t="s">
        <v>2487</v>
      </c>
      <c r="B1209">
        <v>3</v>
      </c>
      <c r="C1209" t="s">
        <v>2486</v>
      </c>
      <c r="D1209" t="b">
        <v>0</v>
      </c>
      <c r="E1209" s="26" t="e">
        <f>VLOOKUP(A1209,'C3.TranSyT-No_compounds_filter'!A:C,2,FALSE)</f>
        <v>#N/A</v>
      </c>
      <c r="F1209" s="26" t="e">
        <f>VLOOKUP(A1209,'C2.TranSyT - with_filter'!A:C,3,FALSE)</f>
        <v>#N/A</v>
      </c>
    </row>
    <row r="1210" spans="1:6" x14ac:dyDescent="0.2">
      <c r="A1210" t="s">
        <v>2488</v>
      </c>
      <c r="B1210">
        <v>3</v>
      </c>
      <c r="C1210" t="s">
        <v>2489</v>
      </c>
      <c r="D1210" t="b">
        <v>0</v>
      </c>
      <c r="E1210" s="26" t="e">
        <f>VLOOKUP(A1210,'C3.TranSyT-No_compounds_filter'!A:C,2,FALSE)</f>
        <v>#N/A</v>
      </c>
      <c r="F1210" s="26" t="e">
        <f>VLOOKUP(A1210,'C2.TranSyT - with_filter'!A:C,3,FALSE)</f>
        <v>#N/A</v>
      </c>
    </row>
    <row r="1211" spans="1:6" x14ac:dyDescent="0.2">
      <c r="A1211" t="s">
        <v>2490</v>
      </c>
      <c r="B1211">
        <v>3</v>
      </c>
      <c r="C1211" t="s">
        <v>2491</v>
      </c>
      <c r="D1211" t="b">
        <v>0</v>
      </c>
      <c r="E1211" s="26" t="e">
        <f>VLOOKUP(A1211,'C3.TranSyT-No_compounds_filter'!A:C,2,FALSE)</f>
        <v>#N/A</v>
      </c>
      <c r="F1211" s="26" t="e">
        <f>VLOOKUP(A1211,'C2.TranSyT - with_filter'!A:C,3,FALSE)</f>
        <v>#N/A</v>
      </c>
    </row>
    <row r="1212" spans="1:6" x14ac:dyDescent="0.2">
      <c r="A1212" t="s">
        <v>2492</v>
      </c>
      <c r="B1212">
        <v>3</v>
      </c>
      <c r="C1212" t="s">
        <v>2493</v>
      </c>
      <c r="D1212" t="b">
        <v>0</v>
      </c>
      <c r="E1212" s="26" t="e">
        <f>VLOOKUP(A1212,'C3.TranSyT-No_compounds_filter'!A:C,2,FALSE)</f>
        <v>#N/A</v>
      </c>
      <c r="F1212" s="26" t="e">
        <f>VLOOKUP(A1212,'C2.TranSyT - with_filter'!A:C,3,FALSE)</f>
        <v>#N/A</v>
      </c>
    </row>
    <row r="1213" spans="1:6" x14ac:dyDescent="0.2">
      <c r="A1213" t="s">
        <v>2494</v>
      </c>
      <c r="B1213">
        <v>3</v>
      </c>
      <c r="C1213" t="s">
        <v>2495</v>
      </c>
      <c r="D1213" t="b">
        <v>0</v>
      </c>
      <c r="E1213" s="26" t="e">
        <f>VLOOKUP(A1213,'C3.TranSyT-No_compounds_filter'!A:C,2,FALSE)</f>
        <v>#N/A</v>
      </c>
      <c r="F1213" s="26" t="e">
        <f>VLOOKUP(A1213,'C2.TranSyT - with_filter'!A:C,3,FALSE)</f>
        <v>#N/A</v>
      </c>
    </row>
    <row r="1214" spans="1:6" x14ac:dyDescent="0.2">
      <c r="A1214" t="s">
        <v>2496</v>
      </c>
      <c r="B1214">
        <v>3</v>
      </c>
      <c r="C1214" t="s">
        <v>2497</v>
      </c>
      <c r="D1214" t="b">
        <v>0</v>
      </c>
      <c r="E1214" s="26" t="e">
        <f>VLOOKUP(A1214,'C3.TranSyT-No_compounds_filter'!A:C,2,FALSE)</f>
        <v>#N/A</v>
      </c>
      <c r="F1214" s="26" t="e">
        <f>VLOOKUP(A1214,'C2.TranSyT - with_filter'!A:C,3,FALSE)</f>
        <v>#N/A</v>
      </c>
    </row>
    <row r="1215" spans="1:6" x14ac:dyDescent="0.2">
      <c r="A1215" t="s">
        <v>2498</v>
      </c>
      <c r="B1215">
        <v>3</v>
      </c>
      <c r="C1215" t="s">
        <v>2497</v>
      </c>
      <c r="D1215" t="b">
        <v>0</v>
      </c>
      <c r="E1215" s="26" t="e">
        <f>VLOOKUP(A1215,'C3.TranSyT-No_compounds_filter'!A:C,2,FALSE)</f>
        <v>#N/A</v>
      </c>
      <c r="F1215" s="26" t="e">
        <f>VLOOKUP(A1215,'C2.TranSyT - with_filter'!A:C,3,FALSE)</f>
        <v>#N/A</v>
      </c>
    </row>
    <row r="1216" spans="1:6" x14ac:dyDescent="0.2">
      <c r="A1216" t="s">
        <v>287</v>
      </c>
      <c r="B1216">
        <v>3</v>
      </c>
      <c r="C1216" t="s">
        <v>2499</v>
      </c>
      <c r="D1216" t="b">
        <v>0</v>
      </c>
      <c r="E1216" s="26">
        <f>VLOOKUP(A1216,'C3.TranSyT-No_compounds_filter'!A:C,2,FALSE)</f>
        <v>55</v>
      </c>
      <c r="F1216" s="26">
        <f>VLOOKUP(A1216,'C2.TranSyT - with_filter'!A:C,3,FALSE)</f>
        <v>8</v>
      </c>
    </row>
    <row r="1217" spans="1:6" x14ac:dyDescent="0.2">
      <c r="A1217" t="s">
        <v>284</v>
      </c>
      <c r="B1217">
        <v>3</v>
      </c>
      <c r="C1217" t="s">
        <v>2499</v>
      </c>
      <c r="D1217" t="b">
        <v>0</v>
      </c>
      <c r="E1217" s="26">
        <f>VLOOKUP(A1217,'C3.TranSyT-No_compounds_filter'!A:C,2,FALSE)</f>
        <v>55</v>
      </c>
      <c r="F1217" s="26">
        <f>VLOOKUP(A1217,'C2.TranSyT - with_filter'!A:C,3,FALSE)</f>
        <v>8</v>
      </c>
    </row>
    <row r="1218" spans="1:6" x14ac:dyDescent="0.2">
      <c r="A1218" t="s">
        <v>286</v>
      </c>
      <c r="B1218">
        <v>3</v>
      </c>
      <c r="C1218" t="s">
        <v>2499</v>
      </c>
      <c r="D1218" t="b">
        <v>0</v>
      </c>
      <c r="E1218" s="26">
        <f>VLOOKUP(A1218,'C3.TranSyT-No_compounds_filter'!A:C,2,FALSE)</f>
        <v>55</v>
      </c>
      <c r="F1218" s="26">
        <f>VLOOKUP(A1218,'C2.TranSyT - with_filter'!A:C,3,FALSE)</f>
        <v>10</v>
      </c>
    </row>
    <row r="1219" spans="1:6" x14ac:dyDescent="0.2">
      <c r="A1219" t="s">
        <v>285</v>
      </c>
      <c r="B1219">
        <v>3</v>
      </c>
      <c r="C1219" t="s">
        <v>2499</v>
      </c>
      <c r="D1219" t="b">
        <v>0</v>
      </c>
      <c r="E1219" s="26">
        <f>VLOOKUP(A1219,'C3.TranSyT-No_compounds_filter'!A:C,2,FALSE)</f>
        <v>55</v>
      </c>
      <c r="F1219" s="26">
        <f>VLOOKUP(A1219,'C2.TranSyT - with_filter'!A:C,3,FALSE)</f>
        <v>10</v>
      </c>
    </row>
    <row r="1220" spans="1:6" x14ac:dyDescent="0.2">
      <c r="A1220" t="s">
        <v>2500</v>
      </c>
      <c r="B1220">
        <v>3</v>
      </c>
      <c r="C1220" t="s">
        <v>2501</v>
      </c>
      <c r="D1220" t="b">
        <v>0</v>
      </c>
      <c r="E1220" s="26" t="e">
        <f>VLOOKUP(A1220,'C3.TranSyT-No_compounds_filter'!A:C,2,FALSE)</f>
        <v>#N/A</v>
      </c>
      <c r="F1220" s="26" t="e">
        <f>VLOOKUP(A1220,'C2.TranSyT - with_filter'!A:C,3,FALSE)</f>
        <v>#N/A</v>
      </c>
    </row>
    <row r="1221" spans="1:6" x14ac:dyDescent="0.2">
      <c r="A1221" t="s">
        <v>2502</v>
      </c>
      <c r="B1221">
        <v>3</v>
      </c>
      <c r="C1221" t="s">
        <v>2503</v>
      </c>
      <c r="D1221" t="b">
        <v>0</v>
      </c>
      <c r="E1221" s="26" t="e">
        <f>VLOOKUP(A1221,'C3.TranSyT-No_compounds_filter'!A:C,2,FALSE)</f>
        <v>#N/A</v>
      </c>
      <c r="F1221" s="26" t="e">
        <f>VLOOKUP(A1221,'C2.TranSyT - with_filter'!A:C,3,FALSE)</f>
        <v>#N/A</v>
      </c>
    </row>
    <row r="1222" spans="1:6" x14ac:dyDescent="0.2">
      <c r="A1222" t="s">
        <v>2504</v>
      </c>
      <c r="B1222">
        <v>3</v>
      </c>
      <c r="C1222" t="s">
        <v>2505</v>
      </c>
      <c r="D1222" t="b">
        <v>0</v>
      </c>
      <c r="E1222" s="26" t="e">
        <f>VLOOKUP(A1222,'C3.TranSyT-No_compounds_filter'!A:C,2,FALSE)</f>
        <v>#N/A</v>
      </c>
      <c r="F1222" s="26" t="e">
        <f>VLOOKUP(A1222,'C2.TranSyT - with_filter'!A:C,3,FALSE)</f>
        <v>#N/A</v>
      </c>
    </row>
    <row r="1223" spans="1:6" x14ac:dyDescent="0.2">
      <c r="A1223" t="s">
        <v>2506</v>
      </c>
      <c r="B1223">
        <v>3</v>
      </c>
      <c r="C1223" t="s">
        <v>2507</v>
      </c>
      <c r="D1223" t="b">
        <v>0</v>
      </c>
      <c r="E1223" s="26" t="e">
        <f>VLOOKUP(A1223,'C3.TranSyT-No_compounds_filter'!A:C,2,FALSE)</f>
        <v>#N/A</v>
      </c>
      <c r="F1223" s="26" t="e">
        <f>VLOOKUP(A1223,'C2.TranSyT - with_filter'!A:C,3,FALSE)</f>
        <v>#N/A</v>
      </c>
    </row>
    <row r="1224" spans="1:6" x14ac:dyDescent="0.2">
      <c r="A1224" t="s">
        <v>2508</v>
      </c>
      <c r="B1224">
        <v>3</v>
      </c>
      <c r="C1224" t="s">
        <v>2509</v>
      </c>
      <c r="D1224" t="b">
        <v>0</v>
      </c>
      <c r="E1224" s="26" t="e">
        <f>VLOOKUP(A1224,'C3.TranSyT-No_compounds_filter'!A:C,2,FALSE)</f>
        <v>#N/A</v>
      </c>
      <c r="F1224" s="26" t="e">
        <f>VLOOKUP(A1224,'C2.TranSyT - with_filter'!A:C,3,FALSE)</f>
        <v>#N/A</v>
      </c>
    </row>
    <row r="1225" spans="1:6" x14ac:dyDescent="0.2">
      <c r="A1225" t="s">
        <v>2510</v>
      </c>
      <c r="B1225">
        <v>3</v>
      </c>
      <c r="C1225" t="s">
        <v>2511</v>
      </c>
      <c r="D1225" t="b">
        <v>0</v>
      </c>
      <c r="E1225" s="26" t="e">
        <f>VLOOKUP(A1225,'C3.TranSyT-No_compounds_filter'!A:C,2,FALSE)</f>
        <v>#N/A</v>
      </c>
      <c r="F1225" s="26" t="e">
        <f>VLOOKUP(A1225,'C2.TranSyT - with_filter'!A:C,3,FALSE)</f>
        <v>#N/A</v>
      </c>
    </row>
    <row r="1226" spans="1:6" x14ac:dyDescent="0.2">
      <c r="A1226" t="s">
        <v>2512</v>
      </c>
      <c r="B1226">
        <v>3</v>
      </c>
      <c r="C1226" t="s">
        <v>2513</v>
      </c>
      <c r="D1226" t="b">
        <v>0</v>
      </c>
      <c r="E1226" s="26" t="e">
        <f>VLOOKUP(A1226,'C3.TranSyT-No_compounds_filter'!A:C,2,FALSE)</f>
        <v>#N/A</v>
      </c>
      <c r="F1226" s="26">
        <f>VLOOKUP(A1226,'C2.TranSyT - with_filter'!A:C,3,FALSE)</f>
        <v>8</v>
      </c>
    </row>
    <row r="1227" spans="1:6" x14ac:dyDescent="0.2">
      <c r="A1227" t="s">
        <v>174</v>
      </c>
      <c r="B1227">
        <v>3</v>
      </c>
      <c r="C1227" t="s">
        <v>2514</v>
      </c>
      <c r="D1227" t="b">
        <v>1</v>
      </c>
      <c r="E1227" s="26">
        <f>VLOOKUP(A1227,'C3.TranSyT-No_compounds_filter'!A:C,2,FALSE)</f>
        <v>6</v>
      </c>
      <c r="F1227" s="26">
        <f>VLOOKUP(A1227,'C2.TranSyT - with_filter'!A:C,3,FALSE)</f>
        <v>6</v>
      </c>
    </row>
    <row r="1228" spans="1:6" x14ac:dyDescent="0.2">
      <c r="A1228" t="s">
        <v>173</v>
      </c>
      <c r="B1228">
        <v>3</v>
      </c>
      <c r="C1228" t="s">
        <v>2514</v>
      </c>
      <c r="D1228" t="b">
        <v>1</v>
      </c>
      <c r="E1228" s="26">
        <f>VLOOKUP(A1228,'C3.TranSyT-No_compounds_filter'!A:C,2,FALSE)</f>
        <v>6</v>
      </c>
      <c r="F1228" s="26">
        <f>VLOOKUP(A1228,'C2.TranSyT - with_filter'!A:C,3,FALSE)</f>
        <v>6</v>
      </c>
    </row>
    <row r="1229" spans="1:6" x14ac:dyDescent="0.2">
      <c r="A1229" t="s">
        <v>175</v>
      </c>
      <c r="B1229">
        <v>3</v>
      </c>
      <c r="C1229" t="s">
        <v>2514</v>
      </c>
      <c r="D1229" t="b">
        <v>1</v>
      </c>
      <c r="E1229" s="26">
        <f>VLOOKUP(A1229,'C3.TranSyT-No_compounds_filter'!A:C,2,FALSE)</f>
        <v>6</v>
      </c>
      <c r="F1229" s="26">
        <f>VLOOKUP(A1229,'C2.TranSyT - with_filter'!A:C,3,FALSE)</f>
        <v>6</v>
      </c>
    </row>
    <row r="1230" spans="1:6" x14ac:dyDescent="0.2">
      <c r="A1230" t="s">
        <v>2515</v>
      </c>
      <c r="B1230">
        <v>3</v>
      </c>
      <c r="C1230" t="s">
        <v>2516</v>
      </c>
      <c r="D1230" t="b">
        <v>0</v>
      </c>
      <c r="E1230" s="26" t="e">
        <f>VLOOKUP(A1230,'C3.TranSyT-No_compounds_filter'!A:C,2,FALSE)</f>
        <v>#N/A</v>
      </c>
      <c r="F1230" s="26" t="e">
        <f>VLOOKUP(A1230,'C2.TranSyT - with_filter'!A:C,3,FALSE)</f>
        <v>#N/A</v>
      </c>
    </row>
    <row r="1231" spans="1:6" x14ac:dyDescent="0.2">
      <c r="A1231" t="s">
        <v>409</v>
      </c>
      <c r="B1231">
        <v>3</v>
      </c>
      <c r="C1231" t="s">
        <v>2517</v>
      </c>
      <c r="D1231" t="b">
        <v>1</v>
      </c>
      <c r="E1231" s="26">
        <f>VLOOKUP(A1231,'C3.TranSyT-No_compounds_filter'!A:C,2,FALSE)</f>
        <v>6</v>
      </c>
      <c r="F1231" s="26">
        <f>VLOOKUP(A1231,'C2.TranSyT - with_filter'!A:C,3,FALSE)</f>
        <v>6</v>
      </c>
    </row>
    <row r="1232" spans="1:6" x14ac:dyDescent="0.2">
      <c r="A1232" t="s">
        <v>407</v>
      </c>
      <c r="B1232">
        <v>3</v>
      </c>
      <c r="C1232" t="s">
        <v>2517</v>
      </c>
      <c r="D1232" t="b">
        <v>1</v>
      </c>
      <c r="E1232" s="26">
        <f>VLOOKUP(A1232,'C3.TranSyT-No_compounds_filter'!A:C,2,FALSE)</f>
        <v>6</v>
      </c>
      <c r="F1232" s="26">
        <f>VLOOKUP(A1232,'C2.TranSyT - with_filter'!A:C,3,FALSE)</f>
        <v>6</v>
      </c>
    </row>
    <row r="1233" spans="1:8" x14ac:dyDescent="0.2">
      <c r="A1233" t="s">
        <v>408</v>
      </c>
      <c r="B1233">
        <v>3</v>
      </c>
      <c r="C1233" t="s">
        <v>2517</v>
      </c>
      <c r="D1233" t="b">
        <v>1</v>
      </c>
      <c r="E1233" s="26">
        <f>VLOOKUP(A1233,'C3.TranSyT-No_compounds_filter'!A:C,2,FALSE)</f>
        <v>6</v>
      </c>
      <c r="F1233" s="26">
        <f>VLOOKUP(A1233,'C2.TranSyT - with_filter'!A:C,3,FALSE)</f>
        <v>6</v>
      </c>
    </row>
    <row r="1234" spans="1:8" x14ac:dyDescent="0.2">
      <c r="A1234" t="s">
        <v>2518</v>
      </c>
      <c r="B1234">
        <v>3</v>
      </c>
      <c r="C1234" t="s">
        <v>3752</v>
      </c>
      <c r="D1234" t="b">
        <v>1</v>
      </c>
      <c r="E1234" s="26" t="e">
        <f>VLOOKUP(A1234,'C3.TranSyT-No_compounds_filter'!A:C,2,FALSE)</f>
        <v>#N/A</v>
      </c>
      <c r="F1234" s="26" t="e">
        <f>VLOOKUP(A1234,'C2.TranSyT - with_filter'!A:C,3,FALSE)</f>
        <v>#N/A</v>
      </c>
      <c r="G1234" t="s">
        <v>3753</v>
      </c>
      <c r="H1234" t="s">
        <v>3625</v>
      </c>
    </row>
    <row r="1235" spans="1:8" x14ac:dyDescent="0.2">
      <c r="A1235" t="s">
        <v>190</v>
      </c>
      <c r="B1235">
        <v>3</v>
      </c>
      <c r="C1235" t="s">
        <v>2519</v>
      </c>
      <c r="D1235" t="b">
        <v>1</v>
      </c>
      <c r="E1235" s="26">
        <f>VLOOKUP(A1235,'C3.TranSyT-No_compounds_filter'!A:C,2,FALSE)</f>
        <v>36</v>
      </c>
      <c r="F1235" s="26">
        <f>VLOOKUP(A1235,'C2.TranSyT - with_filter'!A:C,3,FALSE)</f>
        <v>22</v>
      </c>
    </row>
    <row r="1236" spans="1:8" x14ac:dyDescent="0.2">
      <c r="A1236" t="s">
        <v>189</v>
      </c>
      <c r="B1236">
        <v>3</v>
      </c>
      <c r="C1236" t="s">
        <v>2519</v>
      </c>
      <c r="D1236" t="b">
        <v>1</v>
      </c>
      <c r="E1236" s="26">
        <f>VLOOKUP(A1236,'C3.TranSyT-No_compounds_filter'!A:C,2,FALSE)</f>
        <v>36</v>
      </c>
      <c r="F1236" s="26">
        <f>VLOOKUP(A1236,'C2.TranSyT - with_filter'!A:C,3,FALSE)</f>
        <v>22</v>
      </c>
    </row>
    <row r="1237" spans="1:8" x14ac:dyDescent="0.2">
      <c r="A1237" t="s">
        <v>188</v>
      </c>
      <c r="B1237">
        <v>3</v>
      </c>
      <c r="C1237" t="s">
        <v>2519</v>
      </c>
      <c r="D1237" t="b">
        <v>1</v>
      </c>
      <c r="E1237" s="26">
        <f>VLOOKUP(A1237,'C3.TranSyT-No_compounds_filter'!A:C,2,FALSE)</f>
        <v>36</v>
      </c>
      <c r="F1237" s="26">
        <f>VLOOKUP(A1237,'C2.TranSyT - with_filter'!A:C,3,FALSE)</f>
        <v>22</v>
      </c>
    </row>
    <row r="1238" spans="1:8" x14ac:dyDescent="0.2">
      <c r="A1238" t="s">
        <v>525</v>
      </c>
      <c r="B1238">
        <v>3</v>
      </c>
      <c r="C1238" t="s">
        <v>2520</v>
      </c>
      <c r="D1238" t="b">
        <v>1</v>
      </c>
      <c r="E1238" s="26">
        <f>VLOOKUP(A1238,'C3.TranSyT-No_compounds_filter'!A:C,2,FALSE)</f>
        <v>1</v>
      </c>
      <c r="F1238" s="26">
        <f>VLOOKUP(A1238,'C2.TranSyT - with_filter'!A:C,3,FALSE)</f>
        <v>1</v>
      </c>
    </row>
    <row r="1239" spans="1:8" x14ac:dyDescent="0.2">
      <c r="A1239" t="s">
        <v>552</v>
      </c>
      <c r="B1239">
        <v>3</v>
      </c>
      <c r="C1239" t="s">
        <v>2521</v>
      </c>
      <c r="D1239" t="b">
        <v>1</v>
      </c>
      <c r="E1239" s="26">
        <f>VLOOKUP(A1239,'C3.TranSyT-No_compounds_filter'!A:C,2,FALSE)</f>
        <v>2</v>
      </c>
      <c r="F1239" s="26">
        <f>VLOOKUP(A1239,'C2.TranSyT - with_filter'!A:C,3,FALSE)</f>
        <v>2</v>
      </c>
    </row>
    <row r="1240" spans="1:8" x14ac:dyDescent="0.2">
      <c r="A1240" t="s">
        <v>166</v>
      </c>
      <c r="B1240">
        <v>3</v>
      </c>
      <c r="C1240" t="s">
        <v>2522</v>
      </c>
      <c r="D1240" t="b">
        <v>1</v>
      </c>
      <c r="E1240" s="26">
        <f>VLOOKUP(A1240,'C3.TranSyT-No_compounds_filter'!A:C,2,FALSE)</f>
        <v>10</v>
      </c>
      <c r="F1240" s="26">
        <f>VLOOKUP(A1240,'C2.TranSyT - with_filter'!A:C,3,FALSE)</f>
        <v>9</v>
      </c>
    </row>
    <row r="1241" spans="1:8" x14ac:dyDescent="0.2">
      <c r="A1241" t="s">
        <v>2523</v>
      </c>
      <c r="B1241">
        <v>3</v>
      </c>
      <c r="C1241" t="s">
        <v>2524</v>
      </c>
      <c r="D1241" t="b">
        <v>1</v>
      </c>
      <c r="E1241" s="26" t="e">
        <f>VLOOKUP(A1241,'C3.TranSyT-No_compounds_filter'!A:C,2,FALSE)</f>
        <v>#N/A</v>
      </c>
      <c r="F1241" s="26">
        <f>VLOOKUP(A1241,'C2.TranSyT - with_filter'!A:C,3,FALSE)</f>
        <v>6</v>
      </c>
    </row>
    <row r="1242" spans="1:8" x14ac:dyDescent="0.2">
      <c r="A1242" t="s">
        <v>2525</v>
      </c>
      <c r="B1242">
        <v>3</v>
      </c>
      <c r="C1242" t="s">
        <v>2524</v>
      </c>
      <c r="D1242" t="b">
        <v>1</v>
      </c>
      <c r="E1242" s="26" t="e">
        <f>VLOOKUP(A1242,'C3.TranSyT-No_compounds_filter'!A:C,2,FALSE)</f>
        <v>#N/A</v>
      </c>
      <c r="F1242" s="26" t="e">
        <f>VLOOKUP(A1242,'C2.TranSyT - with_filter'!A:C,3,FALSE)</f>
        <v>#N/A</v>
      </c>
      <c r="G1242" t="s">
        <v>3892</v>
      </c>
      <c r="H1242" t="s">
        <v>3638</v>
      </c>
    </row>
    <row r="1243" spans="1:8" x14ac:dyDescent="0.2">
      <c r="A1243" t="s">
        <v>2526</v>
      </c>
      <c r="B1243">
        <v>3</v>
      </c>
      <c r="C1243" t="s">
        <v>2524</v>
      </c>
      <c r="D1243" t="b">
        <v>1</v>
      </c>
      <c r="E1243" s="26" t="e">
        <f>VLOOKUP(A1243,'C3.TranSyT-No_compounds_filter'!A:C,2,FALSE)</f>
        <v>#N/A</v>
      </c>
      <c r="F1243" s="26">
        <f>VLOOKUP(A1243,'C2.TranSyT - with_filter'!A:C,3,FALSE)</f>
        <v>6</v>
      </c>
    </row>
    <row r="1244" spans="1:8" x14ac:dyDescent="0.2">
      <c r="A1244" t="s">
        <v>2527</v>
      </c>
      <c r="B1244">
        <v>3</v>
      </c>
      <c r="C1244" t="s">
        <v>2524</v>
      </c>
      <c r="D1244" t="b">
        <v>1</v>
      </c>
      <c r="E1244" s="26" t="e">
        <f>VLOOKUP(A1244,'C3.TranSyT-No_compounds_filter'!A:C,2,FALSE)</f>
        <v>#N/A</v>
      </c>
      <c r="F1244" s="26" t="e">
        <f>VLOOKUP(A1244,'C2.TranSyT - with_filter'!A:C,3,FALSE)</f>
        <v>#N/A</v>
      </c>
      <c r="G1244" s="17" t="s">
        <v>3892</v>
      </c>
      <c r="H1244" s="17" t="s">
        <v>3638</v>
      </c>
    </row>
    <row r="1245" spans="1:8" x14ac:dyDescent="0.2">
      <c r="A1245" t="s">
        <v>2528</v>
      </c>
      <c r="B1245">
        <v>3</v>
      </c>
      <c r="C1245" t="s">
        <v>2524</v>
      </c>
      <c r="D1245" t="b">
        <v>1</v>
      </c>
      <c r="E1245" s="26" t="e">
        <f>VLOOKUP(A1245,'C3.TranSyT-No_compounds_filter'!A:C,2,FALSE)</f>
        <v>#N/A</v>
      </c>
      <c r="F1245" s="26" t="e">
        <f>VLOOKUP(A1245,'C2.TranSyT - with_filter'!A:C,3,FALSE)</f>
        <v>#N/A</v>
      </c>
      <c r="G1245" s="17" t="s">
        <v>3893</v>
      </c>
      <c r="H1245" s="17" t="s">
        <v>3638</v>
      </c>
    </row>
    <row r="1246" spans="1:8" x14ac:dyDescent="0.2">
      <c r="A1246" t="s">
        <v>2529</v>
      </c>
      <c r="B1246">
        <v>3</v>
      </c>
      <c r="C1246" t="s">
        <v>2524</v>
      </c>
      <c r="D1246" t="b">
        <v>1</v>
      </c>
      <c r="E1246" s="26" t="e">
        <f>VLOOKUP(A1246,'C3.TranSyT-No_compounds_filter'!A:C,2,FALSE)</f>
        <v>#N/A</v>
      </c>
      <c r="F1246" s="26" t="e">
        <f>VLOOKUP(A1246,'C2.TranSyT - with_filter'!A:C,3,FALSE)</f>
        <v>#N/A</v>
      </c>
      <c r="G1246" s="17" t="s">
        <v>3894</v>
      </c>
      <c r="H1246" s="17" t="s">
        <v>3638</v>
      </c>
    </row>
    <row r="1247" spans="1:8" x14ac:dyDescent="0.2">
      <c r="A1247" t="s">
        <v>2530</v>
      </c>
      <c r="B1247">
        <v>3</v>
      </c>
      <c r="C1247" t="s">
        <v>2524</v>
      </c>
      <c r="D1247" t="b">
        <v>1</v>
      </c>
      <c r="E1247" s="26" t="e">
        <f>VLOOKUP(A1247,'C3.TranSyT-No_compounds_filter'!A:C,2,FALSE)</f>
        <v>#N/A</v>
      </c>
      <c r="F1247" s="26" t="e">
        <f>VLOOKUP(A1247,'C2.TranSyT - with_filter'!A:C,3,FALSE)</f>
        <v>#N/A</v>
      </c>
      <c r="G1247" s="17" t="s">
        <v>3894</v>
      </c>
      <c r="H1247" s="17" t="s">
        <v>3638</v>
      </c>
    </row>
    <row r="1248" spans="1:8" x14ac:dyDescent="0.2">
      <c r="A1248" t="s">
        <v>539</v>
      </c>
      <c r="B1248">
        <v>3</v>
      </c>
      <c r="C1248" t="s">
        <v>2531</v>
      </c>
      <c r="D1248" t="b">
        <v>1</v>
      </c>
      <c r="E1248" s="26">
        <f>VLOOKUP(A1248,'C3.TranSyT-No_compounds_filter'!A:C,2,FALSE)</f>
        <v>6</v>
      </c>
      <c r="F1248" s="26">
        <f>VLOOKUP(A1248,'C2.TranSyT - with_filter'!A:C,3,FALSE)</f>
        <v>6</v>
      </c>
    </row>
    <row r="1249" spans="1:6" x14ac:dyDescent="0.2">
      <c r="A1249" t="s">
        <v>540</v>
      </c>
      <c r="B1249">
        <v>3</v>
      </c>
      <c r="C1249" t="s">
        <v>2531</v>
      </c>
      <c r="D1249" t="b">
        <v>1</v>
      </c>
      <c r="E1249" s="26">
        <f>VLOOKUP(A1249,'C3.TranSyT-No_compounds_filter'!A:C,2,FALSE)</f>
        <v>6</v>
      </c>
      <c r="F1249" s="26">
        <f>VLOOKUP(A1249,'C2.TranSyT - with_filter'!A:C,3,FALSE)</f>
        <v>6</v>
      </c>
    </row>
    <row r="1250" spans="1:6" x14ac:dyDescent="0.2">
      <c r="A1250" t="s">
        <v>2532</v>
      </c>
      <c r="B1250">
        <v>3</v>
      </c>
      <c r="C1250" t="s">
        <v>2533</v>
      </c>
      <c r="D1250" t="b">
        <v>0</v>
      </c>
      <c r="E1250" s="26" t="e">
        <f>VLOOKUP(A1250,'C3.TranSyT-No_compounds_filter'!A:C,2,FALSE)</f>
        <v>#N/A</v>
      </c>
      <c r="F1250" s="26" t="e">
        <f>VLOOKUP(A1250,'C2.TranSyT - with_filter'!A:C,3,FALSE)</f>
        <v>#N/A</v>
      </c>
    </row>
    <row r="1251" spans="1:6" x14ac:dyDescent="0.2">
      <c r="A1251" t="s">
        <v>2534</v>
      </c>
      <c r="B1251">
        <v>3</v>
      </c>
      <c r="C1251" t="s">
        <v>2533</v>
      </c>
      <c r="D1251" t="b">
        <v>0</v>
      </c>
      <c r="E1251" s="26" t="e">
        <f>VLOOKUP(A1251,'C3.TranSyT-No_compounds_filter'!A:C,2,FALSE)</f>
        <v>#N/A</v>
      </c>
      <c r="F1251" s="26" t="e">
        <f>VLOOKUP(A1251,'C2.TranSyT - with_filter'!A:C,3,FALSE)</f>
        <v>#N/A</v>
      </c>
    </row>
    <row r="1252" spans="1:6" x14ac:dyDescent="0.2">
      <c r="A1252" t="s">
        <v>2535</v>
      </c>
      <c r="B1252">
        <v>3</v>
      </c>
      <c r="C1252" t="s">
        <v>2536</v>
      </c>
      <c r="D1252" t="b">
        <v>0</v>
      </c>
      <c r="E1252" s="26" t="e">
        <f>VLOOKUP(A1252,'C3.TranSyT-No_compounds_filter'!A:C,2,FALSE)</f>
        <v>#N/A</v>
      </c>
      <c r="F1252" s="26" t="e">
        <f>VLOOKUP(A1252,'C2.TranSyT - with_filter'!A:C,3,FALSE)</f>
        <v>#N/A</v>
      </c>
    </row>
    <row r="1253" spans="1:6" x14ac:dyDescent="0.2">
      <c r="A1253" t="s">
        <v>2537</v>
      </c>
      <c r="B1253">
        <v>3</v>
      </c>
      <c r="C1253" t="s">
        <v>2536</v>
      </c>
      <c r="D1253" t="b">
        <v>0</v>
      </c>
      <c r="E1253" s="26" t="e">
        <f>VLOOKUP(A1253,'C3.TranSyT-No_compounds_filter'!A:C,2,FALSE)</f>
        <v>#N/A</v>
      </c>
      <c r="F1253" s="26" t="e">
        <f>VLOOKUP(A1253,'C2.TranSyT - with_filter'!A:C,3,FALSE)</f>
        <v>#N/A</v>
      </c>
    </row>
    <row r="1254" spans="1:6" x14ac:dyDescent="0.2">
      <c r="A1254" t="s">
        <v>2538</v>
      </c>
      <c r="B1254">
        <v>3</v>
      </c>
      <c r="C1254" t="s">
        <v>2539</v>
      </c>
      <c r="D1254" t="b">
        <v>0</v>
      </c>
      <c r="E1254" s="26" t="e">
        <f>VLOOKUP(A1254,'C3.TranSyT-No_compounds_filter'!A:C,2,FALSE)</f>
        <v>#N/A</v>
      </c>
      <c r="F1254" s="26" t="e">
        <f>VLOOKUP(A1254,'C2.TranSyT - with_filter'!A:C,3,FALSE)</f>
        <v>#N/A</v>
      </c>
    </row>
    <row r="1255" spans="1:6" x14ac:dyDescent="0.2">
      <c r="A1255" t="s">
        <v>61</v>
      </c>
      <c r="B1255">
        <v>3</v>
      </c>
      <c r="C1255" t="s">
        <v>2540</v>
      </c>
      <c r="D1255" t="b">
        <v>1</v>
      </c>
      <c r="E1255" s="26">
        <f>VLOOKUP(A1255,'C3.TranSyT-No_compounds_filter'!A:C,2,FALSE)</f>
        <v>114</v>
      </c>
      <c r="F1255" s="26">
        <f>VLOOKUP(A1255,'C2.TranSyT - with_filter'!A:C,3,FALSE)</f>
        <v>8</v>
      </c>
    </row>
    <row r="1256" spans="1:6" x14ac:dyDescent="0.2">
      <c r="A1256" t="s">
        <v>2541</v>
      </c>
      <c r="B1256">
        <v>3</v>
      </c>
      <c r="C1256" t="s">
        <v>2542</v>
      </c>
      <c r="D1256" t="b">
        <v>0</v>
      </c>
      <c r="E1256" s="26" t="e">
        <f>VLOOKUP(A1256,'C3.TranSyT-No_compounds_filter'!A:C,2,FALSE)</f>
        <v>#N/A</v>
      </c>
      <c r="F1256" s="26" t="e">
        <f>VLOOKUP(A1256,'C2.TranSyT - with_filter'!A:C,3,FALSE)</f>
        <v>#N/A</v>
      </c>
    </row>
    <row r="1257" spans="1:6" x14ac:dyDescent="0.2">
      <c r="A1257" t="s">
        <v>2543</v>
      </c>
      <c r="B1257">
        <v>3</v>
      </c>
      <c r="C1257" t="s">
        <v>2544</v>
      </c>
      <c r="D1257" t="b">
        <v>0</v>
      </c>
      <c r="E1257" s="26" t="e">
        <f>VLOOKUP(A1257,'C3.TranSyT-No_compounds_filter'!A:C,2,FALSE)</f>
        <v>#N/A</v>
      </c>
      <c r="F1257" s="26" t="e">
        <f>VLOOKUP(A1257,'C2.TranSyT - with_filter'!A:C,3,FALSE)</f>
        <v>#N/A</v>
      </c>
    </row>
    <row r="1258" spans="1:6" x14ac:dyDescent="0.2">
      <c r="A1258" t="s">
        <v>574</v>
      </c>
      <c r="B1258">
        <v>3</v>
      </c>
      <c r="C1258" t="s">
        <v>2545</v>
      </c>
      <c r="D1258" t="b">
        <v>1</v>
      </c>
      <c r="E1258" s="26">
        <f>VLOOKUP(A1258,'C3.TranSyT-No_compounds_filter'!A:C,2,FALSE)</f>
        <v>6</v>
      </c>
      <c r="F1258" s="26">
        <f>VLOOKUP(A1258,'C2.TranSyT - with_filter'!A:C,3,FALSE)</f>
        <v>4</v>
      </c>
    </row>
    <row r="1259" spans="1:6" x14ac:dyDescent="0.2">
      <c r="A1259" t="s">
        <v>575</v>
      </c>
      <c r="B1259">
        <v>3</v>
      </c>
      <c r="C1259" t="s">
        <v>2545</v>
      </c>
      <c r="D1259" t="b">
        <v>1</v>
      </c>
      <c r="E1259" s="26">
        <f>VLOOKUP(A1259,'C3.TranSyT-No_compounds_filter'!A:C,2,FALSE)</f>
        <v>6</v>
      </c>
      <c r="F1259" s="26">
        <f>VLOOKUP(A1259,'C2.TranSyT - with_filter'!A:C,3,FALSE)</f>
        <v>4</v>
      </c>
    </row>
    <row r="1260" spans="1:6" x14ac:dyDescent="0.2">
      <c r="A1260" t="s">
        <v>2546</v>
      </c>
      <c r="B1260">
        <v>3</v>
      </c>
      <c r="C1260" t="s">
        <v>2547</v>
      </c>
      <c r="D1260" t="b">
        <v>0</v>
      </c>
      <c r="E1260" s="26" t="e">
        <f>VLOOKUP(A1260,'C3.TranSyT-No_compounds_filter'!A:C,2,FALSE)</f>
        <v>#N/A</v>
      </c>
      <c r="F1260" s="26" t="e">
        <f>VLOOKUP(A1260,'C2.TranSyT - with_filter'!A:C,3,FALSE)</f>
        <v>#N/A</v>
      </c>
    </row>
    <row r="1261" spans="1:6" x14ac:dyDescent="0.2">
      <c r="A1261" t="s">
        <v>138</v>
      </c>
      <c r="B1261">
        <v>3</v>
      </c>
      <c r="C1261" t="s">
        <v>2548</v>
      </c>
      <c r="D1261" t="b">
        <v>1</v>
      </c>
      <c r="E1261" s="26">
        <f>VLOOKUP(A1261,'C3.TranSyT-No_compounds_filter'!A:C,2,FALSE)</f>
        <v>4</v>
      </c>
      <c r="F1261" s="26">
        <f>VLOOKUP(A1261,'C2.TranSyT - with_filter'!A:C,3,FALSE)</f>
        <v>4</v>
      </c>
    </row>
    <row r="1262" spans="1:6" x14ac:dyDescent="0.2">
      <c r="A1262" t="s">
        <v>36</v>
      </c>
      <c r="B1262">
        <v>3</v>
      </c>
      <c r="C1262" t="s">
        <v>2549</v>
      </c>
      <c r="D1262" t="b">
        <v>1</v>
      </c>
      <c r="E1262" s="26">
        <f>VLOOKUP(A1262,'C3.TranSyT-No_compounds_filter'!A:C,2,FALSE)</f>
        <v>2</v>
      </c>
      <c r="F1262" s="26">
        <f>VLOOKUP(A1262,'C2.TranSyT - with_filter'!A:C,3,FALSE)</f>
        <v>1</v>
      </c>
    </row>
    <row r="1263" spans="1:6" x14ac:dyDescent="0.2">
      <c r="A1263" t="s">
        <v>2550</v>
      </c>
      <c r="B1263">
        <v>3</v>
      </c>
      <c r="C1263" t="s">
        <v>2551</v>
      </c>
      <c r="D1263" t="b">
        <v>0</v>
      </c>
      <c r="E1263" s="26" t="e">
        <f>VLOOKUP(A1263,'C3.TranSyT-No_compounds_filter'!A:C,2,FALSE)</f>
        <v>#N/A</v>
      </c>
      <c r="F1263" s="26" t="e">
        <f>VLOOKUP(A1263,'C2.TranSyT - with_filter'!A:C,3,FALSE)</f>
        <v>#N/A</v>
      </c>
    </row>
    <row r="1264" spans="1:6" x14ac:dyDescent="0.2">
      <c r="A1264" t="s">
        <v>2552</v>
      </c>
      <c r="B1264">
        <v>3</v>
      </c>
      <c r="C1264" t="s">
        <v>2553</v>
      </c>
      <c r="D1264" t="b">
        <v>0</v>
      </c>
      <c r="E1264" s="26" t="e">
        <f>VLOOKUP(A1264,'C3.TranSyT-No_compounds_filter'!A:C,2,FALSE)</f>
        <v>#N/A</v>
      </c>
      <c r="F1264" s="26" t="e">
        <f>VLOOKUP(A1264,'C2.TranSyT - with_filter'!A:C,3,FALSE)</f>
        <v>#N/A</v>
      </c>
    </row>
    <row r="1265" spans="1:6" x14ac:dyDescent="0.2">
      <c r="A1265" t="s">
        <v>639</v>
      </c>
      <c r="B1265">
        <v>3</v>
      </c>
      <c r="C1265" t="s">
        <v>2554</v>
      </c>
      <c r="D1265" t="b">
        <v>1</v>
      </c>
      <c r="E1265" s="26">
        <f>VLOOKUP(A1265,'C3.TranSyT-No_compounds_filter'!A:C,2,FALSE)</f>
        <v>11</v>
      </c>
      <c r="F1265" s="26">
        <f>VLOOKUP(A1265,'C2.TranSyT - with_filter'!A:C,3,FALSE)</f>
        <v>4</v>
      </c>
    </row>
    <row r="1266" spans="1:6" x14ac:dyDescent="0.2">
      <c r="A1266" t="s">
        <v>2555</v>
      </c>
      <c r="B1266">
        <v>3</v>
      </c>
      <c r="C1266" t="s">
        <v>2556</v>
      </c>
      <c r="D1266" t="b">
        <v>0</v>
      </c>
      <c r="E1266" s="26" t="e">
        <f>VLOOKUP(A1266,'C3.TranSyT-No_compounds_filter'!A:C,2,FALSE)</f>
        <v>#N/A</v>
      </c>
      <c r="F1266" s="26" t="e">
        <f>VLOOKUP(A1266,'C2.TranSyT - with_filter'!A:C,3,FALSE)</f>
        <v>#N/A</v>
      </c>
    </row>
    <row r="1267" spans="1:6" x14ac:dyDescent="0.2">
      <c r="A1267" t="s">
        <v>603</v>
      </c>
      <c r="B1267">
        <v>3</v>
      </c>
      <c r="C1267" t="s">
        <v>2557</v>
      </c>
      <c r="D1267" t="b">
        <v>1</v>
      </c>
      <c r="E1267" s="26">
        <f>VLOOKUP(A1267,'C3.TranSyT-No_compounds_filter'!A:C,2,FALSE)</f>
        <v>4</v>
      </c>
      <c r="F1267" s="26">
        <f>VLOOKUP(A1267,'C2.TranSyT - with_filter'!A:C,3,FALSE)</f>
        <v>4</v>
      </c>
    </row>
    <row r="1268" spans="1:6" x14ac:dyDescent="0.2">
      <c r="A1268" t="s">
        <v>2558</v>
      </c>
      <c r="B1268">
        <v>3</v>
      </c>
      <c r="C1268" t="s">
        <v>2559</v>
      </c>
      <c r="D1268" t="b">
        <v>0</v>
      </c>
      <c r="E1268" s="26" t="e">
        <f>VLOOKUP(A1268,'C3.TranSyT-No_compounds_filter'!A:C,2,FALSE)</f>
        <v>#N/A</v>
      </c>
      <c r="F1268" s="26" t="e">
        <f>VLOOKUP(A1268,'C2.TranSyT - with_filter'!A:C,3,FALSE)</f>
        <v>#N/A</v>
      </c>
    </row>
    <row r="1269" spans="1:6" x14ac:dyDescent="0.2">
      <c r="A1269" t="s">
        <v>250</v>
      </c>
      <c r="B1269">
        <v>3</v>
      </c>
      <c r="C1269" t="s">
        <v>2560</v>
      </c>
      <c r="D1269" t="b">
        <v>1</v>
      </c>
      <c r="E1269" s="26">
        <f>VLOOKUP(A1269,'C3.TranSyT-No_compounds_filter'!A:C,2,FALSE)</f>
        <v>4</v>
      </c>
      <c r="F1269" s="26">
        <f>VLOOKUP(A1269,'C2.TranSyT - with_filter'!A:C,3,FALSE)</f>
        <v>3</v>
      </c>
    </row>
    <row r="1270" spans="1:6" x14ac:dyDescent="0.2">
      <c r="A1270" t="s">
        <v>2561</v>
      </c>
      <c r="B1270">
        <v>3</v>
      </c>
      <c r="C1270" t="s">
        <v>2562</v>
      </c>
      <c r="D1270" t="b">
        <v>0</v>
      </c>
      <c r="E1270" s="26" t="e">
        <f>VLOOKUP(A1270,'C3.TranSyT-No_compounds_filter'!A:C,2,FALSE)</f>
        <v>#N/A</v>
      </c>
      <c r="F1270" s="26" t="e">
        <f>VLOOKUP(A1270,'C2.TranSyT - with_filter'!A:C,3,FALSE)</f>
        <v>#N/A</v>
      </c>
    </row>
    <row r="1271" spans="1:6" x14ac:dyDescent="0.2">
      <c r="A1271" t="s">
        <v>156</v>
      </c>
      <c r="B1271">
        <v>3</v>
      </c>
      <c r="C1271" t="s">
        <v>2563</v>
      </c>
      <c r="D1271" t="b">
        <v>1</v>
      </c>
      <c r="E1271" s="26">
        <f>VLOOKUP(A1271,'C3.TranSyT-No_compounds_filter'!A:C,2,FALSE)</f>
        <v>60</v>
      </c>
      <c r="F1271" s="26">
        <f>VLOOKUP(A1271,'C2.TranSyT - with_filter'!A:C,3,FALSE)</f>
        <v>11</v>
      </c>
    </row>
    <row r="1272" spans="1:6" x14ac:dyDescent="0.2">
      <c r="A1272" t="s">
        <v>160</v>
      </c>
      <c r="B1272">
        <v>3</v>
      </c>
      <c r="C1272" t="s">
        <v>2563</v>
      </c>
      <c r="D1272" t="b">
        <v>1</v>
      </c>
      <c r="E1272" s="26">
        <f>VLOOKUP(A1272,'C3.TranSyT-No_compounds_filter'!A:C,2,FALSE)</f>
        <v>60</v>
      </c>
      <c r="F1272" s="26">
        <f>VLOOKUP(A1272,'C2.TranSyT - with_filter'!A:C,3,FALSE)</f>
        <v>11</v>
      </c>
    </row>
    <row r="1273" spans="1:6" x14ac:dyDescent="0.2">
      <c r="A1273" t="s">
        <v>161</v>
      </c>
      <c r="B1273">
        <v>3</v>
      </c>
      <c r="C1273" t="s">
        <v>2563</v>
      </c>
      <c r="D1273" t="b">
        <v>1</v>
      </c>
      <c r="E1273" s="26">
        <f>VLOOKUP(A1273,'C3.TranSyT-No_compounds_filter'!A:C,2,FALSE)</f>
        <v>60</v>
      </c>
      <c r="F1273" s="26">
        <f>VLOOKUP(A1273,'C2.TranSyT - with_filter'!A:C,3,FALSE)</f>
        <v>11</v>
      </c>
    </row>
    <row r="1274" spans="1:6" x14ac:dyDescent="0.2">
      <c r="A1274" t="s">
        <v>157</v>
      </c>
      <c r="B1274">
        <v>3</v>
      </c>
      <c r="C1274" t="s">
        <v>2563</v>
      </c>
      <c r="D1274" t="b">
        <v>1</v>
      </c>
      <c r="E1274" s="26">
        <f>VLOOKUP(A1274,'C3.TranSyT-No_compounds_filter'!A:C,2,FALSE)</f>
        <v>60</v>
      </c>
      <c r="F1274" s="26">
        <f>VLOOKUP(A1274,'C2.TranSyT - with_filter'!A:C,3,FALSE)</f>
        <v>11</v>
      </c>
    </row>
    <row r="1275" spans="1:6" x14ac:dyDescent="0.2">
      <c r="A1275" t="s">
        <v>159</v>
      </c>
      <c r="B1275">
        <v>3</v>
      </c>
      <c r="C1275" t="s">
        <v>2563</v>
      </c>
      <c r="D1275" t="b">
        <v>1</v>
      </c>
      <c r="E1275" s="26">
        <f>VLOOKUP(A1275,'C3.TranSyT-No_compounds_filter'!A:C,2,FALSE)</f>
        <v>60</v>
      </c>
      <c r="F1275" s="26">
        <f>VLOOKUP(A1275,'C2.TranSyT - with_filter'!A:C,3,FALSE)</f>
        <v>11</v>
      </c>
    </row>
    <row r="1276" spans="1:6" x14ac:dyDescent="0.2">
      <c r="A1276" t="s">
        <v>2564</v>
      </c>
      <c r="B1276">
        <v>3</v>
      </c>
      <c r="C1276" t="s">
        <v>2565</v>
      </c>
      <c r="D1276" t="b">
        <v>0</v>
      </c>
      <c r="E1276" s="26" t="e">
        <f>VLOOKUP(A1276,'C3.TranSyT-No_compounds_filter'!A:C,2,FALSE)</f>
        <v>#N/A</v>
      </c>
      <c r="F1276" s="26" t="e">
        <f>VLOOKUP(A1276,'C2.TranSyT - with_filter'!A:C,3,FALSE)</f>
        <v>#N/A</v>
      </c>
    </row>
    <row r="1277" spans="1:6" x14ac:dyDescent="0.2">
      <c r="A1277" t="s">
        <v>265</v>
      </c>
      <c r="B1277">
        <v>3</v>
      </c>
      <c r="C1277" t="s">
        <v>2566</v>
      </c>
      <c r="D1277" t="b">
        <v>1</v>
      </c>
      <c r="E1277" s="26" t="e">
        <f>VLOOKUP(A1277,'C3.TranSyT-No_compounds_filter'!A:C,2,FALSE)</f>
        <v>#N/A</v>
      </c>
      <c r="F1277" s="26">
        <f>VLOOKUP(A1277,'C2.TranSyT - with_filter'!A:C,3,FALSE)</f>
        <v>7</v>
      </c>
    </row>
    <row r="1278" spans="1:6" x14ac:dyDescent="0.2">
      <c r="A1278" t="s">
        <v>220</v>
      </c>
      <c r="B1278">
        <v>3</v>
      </c>
      <c r="C1278" t="s">
        <v>2567</v>
      </c>
      <c r="D1278" t="b">
        <v>1</v>
      </c>
      <c r="E1278" s="26">
        <f>VLOOKUP(A1278,'C3.TranSyT-No_compounds_filter'!A:C,2,FALSE)</f>
        <v>3</v>
      </c>
      <c r="F1278" s="26">
        <f>VLOOKUP(A1278,'C2.TranSyT - with_filter'!A:C,3,FALSE)</f>
        <v>3</v>
      </c>
    </row>
    <row r="1279" spans="1:6" x14ac:dyDescent="0.2">
      <c r="A1279" t="s">
        <v>416</v>
      </c>
      <c r="B1279">
        <v>3</v>
      </c>
      <c r="C1279" t="s">
        <v>2568</v>
      </c>
      <c r="D1279" t="b">
        <v>1</v>
      </c>
      <c r="E1279" s="26">
        <f>VLOOKUP(A1279,'C3.TranSyT-No_compounds_filter'!A:C,2,FALSE)</f>
        <v>34</v>
      </c>
      <c r="F1279" s="26">
        <f>VLOOKUP(A1279,'C2.TranSyT - with_filter'!A:C,3,FALSE)</f>
        <v>7</v>
      </c>
    </row>
    <row r="1280" spans="1:6" x14ac:dyDescent="0.2">
      <c r="A1280" t="s">
        <v>421</v>
      </c>
      <c r="B1280">
        <v>3</v>
      </c>
      <c r="C1280" t="s">
        <v>2568</v>
      </c>
      <c r="D1280" t="b">
        <v>1</v>
      </c>
      <c r="E1280" s="26">
        <f>VLOOKUP(A1280,'C3.TranSyT-No_compounds_filter'!A:C,2,FALSE)</f>
        <v>34</v>
      </c>
      <c r="F1280" s="26">
        <f>VLOOKUP(A1280,'C2.TranSyT - with_filter'!A:C,3,FALSE)</f>
        <v>7</v>
      </c>
    </row>
    <row r="1281" spans="1:6" x14ac:dyDescent="0.2">
      <c r="A1281" t="s">
        <v>412</v>
      </c>
      <c r="B1281">
        <v>3</v>
      </c>
      <c r="C1281" t="s">
        <v>2568</v>
      </c>
      <c r="D1281" t="b">
        <v>1</v>
      </c>
      <c r="E1281" s="26">
        <f>VLOOKUP(A1281,'C3.TranSyT-No_compounds_filter'!A:C,2,FALSE)</f>
        <v>34</v>
      </c>
      <c r="F1281" s="26">
        <f>VLOOKUP(A1281,'C2.TranSyT - with_filter'!A:C,3,FALSE)</f>
        <v>7</v>
      </c>
    </row>
    <row r="1282" spans="1:6" x14ac:dyDescent="0.2">
      <c r="A1282" t="s">
        <v>410</v>
      </c>
      <c r="B1282">
        <v>3</v>
      </c>
      <c r="C1282" t="s">
        <v>2568</v>
      </c>
      <c r="D1282" t="b">
        <v>1</v>
      </c>
      <c r="E1282" s="26">
        <f>VLOOKUP(A1282,'C3.TranSyT-No_compounds_filter'!A:C,2,FALSE)</f>
        <v>34</v>
      </c>
      <c r="F1282" s="26">
        <f>VLOOKUP(A1282,'C2.TranSyT - with_filter'!A:C,3,FALSE)</f>
        <v>7</v>
      </c>
    </row>
    <row r="1283" spans="1:6" x14ac:dyDescent="0.2">
      <c r="A1283" t="s">
        <v>422</v>
      </c>
      <c r="B1283">
        <v>3</v>
      </c>
      <c r="C1283" t="s">
        <v>2568</v>
      </c>
      <c r="D1283" t="b">
        <v>1</v>
      </c>
      <c r="E1283" s="26">
        <f>VLOOKUP(A1283,'C3.TranSyT-No_compounds_filter'!A:C,2,FALSE)</f>
        <v>34</v>
      </c>
      <c r="F1283" s="26">
        <f>VLOOKUP(A1283,'C2.TranSyT - with_filter'!A:C,3,FALSE)</f>
        <v>7</v>
      </c>
    </row>
    <row r="1284" spans="1:6" x14ac:dyDescent="0.2">
      <c r="A1284" t="s">
        <v>420</v>
      </c>
      <c r="B1284">
        <v>3</v>
      </c>
      <c r="C1284" t="s">
        <v>2568</v>
      </c>
      <c r="D1284" t="b">
        <v>1</v>
      </c>
      <c r="E1284" s="26">
        <f>VLOOKUP(A1284,'C3.TranSyT-No_compounds_filter'!A:C,2,FALSE)</f>
        <v>34</v>
      </c>
      <c r="F1284" s="26">
        <f>VLOOKUP(A1284,'C2.TranSyT - with_filter'!A:C,3,FALSE)</f>
        <v>7</v>
      </c>
    </row>
    <row r="1285" spans="1:6" x14ac:dyDescent="0.2">
      <c r="A1285" t="s">
        <v>418</v>
      </c>
      <c r="B1285">
        <v>3</v>
      </c>
      <c r="C1285" t="s">
        <v>2568</v>
      </c>
      <c r="D1285" t="b">
        <v>1</v>
      </c>
      <c r="E1285" s="26">
        <f>VLOOKUP(A1285,'C3.TranSyT-No_compounds_filter'!A:C,2,FALSE)</f>
        <v>34</v>
      </c>
      <c r="F1285" s="26">
        <f>VLOOKUP(A1285,'C2.TranSyT - with_filter'!A:C,3,FALSE)</f>
        <v>7</v>
      </c>
    </row>
    <row r="1286" spans="1:6" x14ac:dyDescent="0.2">
      <c r="A1286" t="s">
        <v>419</v>
      </c>
      <c r="B1286">
        <v>3</v>
      </c>
      <c r="C1286" t="s">
        <v>2568</v>
      </c>
      <c r="D1286" t="b">
        <v>1</v>
      </c>
      <c r="E1286" s="26">
        <f>VLOOKUP(A1286,'C3.TranSyT-No_compounds_filter'!A:C,2,FALSE)</f>
        <v>34</v>
      </c>
      <c r="F1286" s="26">
        <f>VLOOKUP(A1286,'C2.TranSyT - with_filter'!A:C,3,FALSE)</f>
        <v>7</v>
      </c>
    </row>
    <row r="1287" spans="1:6" x14ac:dyDescent="0.2">
      <c r="A1287" t="s">
        <v>411</v>
      </c>
      <c r="B1287">
        <v>3</v>
      </c>
      <c r="C1287" t="s">
        <v>2568</v>
      </c>
      <c r="D1287" t="b">
        <v>1</v>
      </c>
      <c r="E1287" s="26">
        <f>VLOOKUP(A1287,'C3.TranSyT-No_compounds_filter'!A:C,2,FALSE)</f>
        <v>34</v>
      </c>
      <c r="F1287" s="26">
        <f>VLOOKUP(A1287,'C2.TranSyT - with_filter'!A:C,3,FALSE)</f>
        <v>7</v>
      </c>
    </row>
    <row r="1288" spans="1:6" x14ac:dyDescent="0.2">
      <c r="A1288" t="s">
        <v>415</v>
      </c>
      <c r="B1288">
        <v>3</v>
      </c>
      <c r="C1288" t="s">
        <v>2568</v>
      </c>
      <c r="D1288" t="b">
        <v>1</v>
      </c>
      <c r="E1288" s="26">
        <f>VLOOKUP(A1288,'C3.TranSyT-No_compounds_filter'!A:C,2,FALSE)</f>
        <v>34</v>
      </c>
      <c r="F1288" s="26">
        <f>VLOOKUP(A1288,'C2.TranSyT - with_filter'!A:C,3,FALSE)</f>
        <v>7</v>
      </c>
    </row>
    <row r="1289" spans="1:6" x14ac:dyDescent="0.2">
      <c r="A1289" t="s">
        <v>417</v>
      </c>
      <c r="B1289">
        <v>3</v>
      </c>
      <c r="C1289" t="s">
        <v>2568</v>
      </c>
      <c r="D1289" t="b">
        <v>1</v>
      </c>
      <c r="E1289" s="26">
        <f>VLOOKUP(A1289,'C3.TranSyT-No_compounds_filter'!A:C,2,FALSE)</f>
        <v>34</v>
      </c>
      <c r="F1289" s="26">
        <f>VLOOKUP(A1289,'C2.TranSyT - with_filter'!A:C,3,FALSE)</f>
        <v>7</v>
      </c>
    </row>
    <row r="1290" spans="1:6" x14ac:dyDescent="0.2">
      <c r="A1290" t="s">
        <v>414</v>
      </c>
      <c r="B1290">
        <v>3</v>
      </c>
      <c r="C1290" t="s">
        <v>2568</v>
      </c>
      <c r="D1290" t="b">
        <v>1</v>
      </c>
      <c r="E1290" s="26">
        <f>VLOOKUP(A1290,'C3.TranSyT-No_compounds_filter'!A:C,2,FALSE)</f>
        <v>34</v>
      </c>
      <c r="F1290" s="26">
        <f>VLOOKUP(A1290,'C2.TranSyT - with_filter'!A:C,3,FALSE)</f>
        <v>7</v>
      </c>
    </row>
    <row r="1291" spans="1:6" x14ac:dyDescent="0.2">
      <c r="A1291" t="s">
        <v>413</v>
      </c>
      <c r="B1291">
        <v>3</v>
      </c>
      <c r="C1291" t="s">
        <v>2568</v>
      </c>
      <c r="D1291" t="b">
        <v>1</v>
      </c>
      <c r="E1291" s="26">
        <f>VLOOKUP(A1291,'C3.TranSyT-No_compounds_filter'!A:C,2,FALSE)</f>
        <v>34</v>
      </c>
      <c r="F1291" s="26">
        <f>VLOOKUP(A1291,'C2.TranSyT - with_filter'!A:C,3,FALSE)</f>
        <v>7</v>
      </c>
    </row>
    <row r="1292" spans="1:6" x14ac:dyDescent="0.2">
      <c r="A1292" t="s">
        <v>23</v>
      </c>
      <c r="B1292">
        <v>3</v>
      </c>
      <c r="C1292" t="s">
        <v>2569</v>
      </c>
      <c r="D1292" t="b">
        <v>1</v>
      </c>
      <c r="E1292" s="26">
        <f>VLOOKUP(A1292,'C3.TranSyT-No_compounds_filter'!A:C,2,FALSE)</f>
        <v>3</v>
      </c>
      <c r="F1292" s="26">
        <f>VLOOKUP(A1292,'C2.TranSyT - with_filter'!A:C,3,FALSE)</f>
        <v>3</v>
      </c>
    </row>
    <row r="1293" spans="1:6" x14ac:dyDescent="0.2">
      <c r="A1293" t="s">
        <v>273</v>
      </c>
      <c r="B1293">
        <v>3</v>
      </c>
      <c r="C1293" t="s">
        <v>2570</v>
      </c>
      <c r="D1293" t="b">
        <v>0</v>
      </c>
      <c r="E1293" s="26">
        <f>VLOOKUP(A1293,'C3.TranSyT-No_compounds_filter'!A:C,2,FALSE)</f>
        <v>70</v>
      </c>
      <c r="F1293" s="26">
        <f>VLOOKUP(A1293,'C2.TranSyT - with_filter'!A:C,3,FALSE)</f>
        <v>24</v>
      </c>
    </row>
    <row r="1294" spans="1:6" x14ac:dyDescent="0.2">
      <c r="A1294" t="s">
        <v>2571</v>
      </c>
      <c r="B1294">
        <v>3</v>
      </c>
      <c r="C1294" t="s">
        <v>2572</v>
      </c>
      <c r="D1294" t="b">
        <v>1</v>
      </c>
      <c r="E1294" s="26">
        <f>VLOOKUP(A1294,'C3.TranSyT-No_compounds_filter'!A:C,2,FALSE)</f>
        <v>2</v>
      </c>
      <c r="F1294" s="26">
        <f>VLOOKUP(A1294,'C2.TranSyT - with_filter'!A:C,3,FALSE)</f>
        <v>5</v>
      </c>
    </row>
    <row r="1295" spans="1:6" x14ac:dyDescent="0.2">
      <c r="A1295" t="s">
        <v>2573</v>
      </c>
      <c r="B1295">
        <v>3</v>
      </c>
      <c r="C1295" t="s">
        <v>2574</v>
      </c>
      <c r="D1295" t="b">
        <v>0</v>
      </c>
      <c r="E1295" s="26" t="e">
        <f>VLOOKUP(A1295,'C3.TranSyT-No_compounds_filter'!A:C,2,FALSE)</f>
        <v>#N/A</v>
      </c>
      <c r="F1295" s="26" t="e">
        <f>VLOOKUP(A1295,'C2.TranSyT - with_filter'!A:C,3,FALSE)</f>
        <v>#N/A</v>
      </c>
    </row>
    <row r="1296" spans="1:6" x14ac:dyDescent="0.2">
      <c r="A1296" t="s">
        <v>2575</v>
      </c>
      <c r="B1296">
        <v>3</v>
      </c>
      <c r="C1296" t="s">
        <v>2576</v>
      </c>
      <c r="D1296" t="b">
        <v>0</v>
      </c>
      <c r="E1296" s="26" t="e">
        <f>VLOOKUP(A1296,'C3.TranSyT-No_compounds_filter'!A:C,2,FALSE)</f>
        <v>#N/A</v>
      </c>
      <c r="F1296" s="26" t="e">
        <f>VLOOKUP(A1296,'C2.TranSyT - with_filter'!A:C,3,FALSE)</f>
        <v>#N/A</v>
      </c>
    </row>
    <row r="1297" spans="1:6" x14ac:dyDescent="0.2">
      <c r="A1297" t="s">
        <v>213</v>
      </c>
      <c r="B1297">
        <v>3</v>
      </c>
      <c r="C1297" t="s">
        <v>2577</v>
      </c>
      <c r="D1297" t="b">
        <v>1</v>
      </c>
      <c r="E1297" s="26">
        <f>VLOOKUP(A1297,'C3.TranSyT-No_compounds_filter'!A:C,2,FALSE)</f>
        <v>115</v>
      </c>
      <c r="F1297" s="26">
        <f>VLOOKUP(A1297,'C2.TranSyT - with_filter'!A:C,3,FALSE)</f>
        <v>36</v>
      </c>
    </row>
    <row r="1298" spans="1:6" x14ac:dyDescent="0.2">
      <c r="A1298" t="s">
        <v>615</v>
      </c>
      <c r="B1298">
        <v>3</v>
      </c>
      <c r="C1298" t="s">
        <v>2578</v>
      </c>
      <c r="D1298" t="b">
        <v>1</v>
      </c>
      <c r="E1298" s="26">
        <f>VLOOKUP(A1298,'C3.TranSyT-No_compounds_filter'!A:C,2,FALSE)</f>
        <v>5</v>
      </c>
      <c r="F1298" s="26">
        <f>VLOOKUP(A1298,'C2.TranSyT - with_filter'!A:C,3,FALSE)</f>
        <v>5</v>
      </c>
    </row>
    <row r="1299" spans="1:6" x14ac:dyDescent="0.2">
      <c r="A1299" t="s">
        <v>473</v>
      </c>
      <c r="B1299">
        <v>3</v>
      </c>
      <c r="C1299" t="s">
        <v>2579</v>
      </c>
      <c r="D1299" t="b">
        <v>1</v>
      </c>
      <c r="E1299" s="26">
        <f>VLOOKUP(A1299,'C3.TranSyT-No_compounds_filter'!A:C,2,FALSE)</f>
        <v>3</v>
      </c>
      <c r="F1299" s="26">
        <f>VLOOKUP(A1299,'C2.TranSyT - with_filter'!A:C,3,FALSE)</f>
        <v>2</v>
      </c>
    </row>
    <row r="1300" spans="1:6" x14ac:dyDescent="0.2">
      <c r="A1300" t="s">
        <v>559</v>
      </c>
      <c r="B1300">
        <v>3</v>
      </c>
      <c r="C1300" t="s">
        <v>2580</v>
      </c>
      <c r="D1300" t="b">
        <v>1</v>
      </c>
      <c r="E1300" s="26">
        <f>VLOOKUP(A1300,'C3.TranSyT-No_compounds_filter'!A:C,2,FALSE)</f>
        <v>7</v>
      </c>
      <c r="F1300" s="26">
        <f>VLOOKUP(A1300,'C2.TranSyT - with_filter'!A:C,3,FALSE)</f>
        <v>5</v>
      </c>
    </row>
    <row r="1301" spans="1:6" x14ac:dyDescent="0.2">
      <c r="A1301" t="s">
        <v>2581</v>
      </c>
      <c r="B1301">
        <v>4</v>
      </c>
      <c r="C1301" t="s">
        <v>2582</v>
      </c>
      <c r="D1301" t="b">
        <v>0</v>
      </c>
      <c r="E1301" s="26" t="e">
        <f>VLOOKUP(A1301,'C3.TranSyT-No_compounds_filter'!A:C,2,FALSE)</f>
        <v>#N/A</v>
      </c>
      <c r="F1301" s="26" t="e">
        <f>VLOOKUP(A1301,'C2.TranSyT - with_filter'!A:C,3,FALSE)</f>
        <v>#N/A</v>
      </c>
    </row>
    <row r="1302" spans="1:6" x14ac:dyDescent="0.2">
      <c r="A1302" t="s">
        <v>71</v>
      </c>
      <c r="B1302">
        <v>4</v>
      </c>
      <c r="C1302" t="s">
        <v>2583</v>
      </c>
      <c r="D1302" t="b">
        <v>0</v>
      </c>
      <c r="E1302" s="26">
        <f>VLOOKUP(A1302,'C3.TranSyT-No_compounds_filter'!A:C,2,FALSE)</f>
        <v>224</v>
      </c>
      <c r="F1302" s="26" t="e">
        <f>VLOOKUP(A1302,'C2.TranSyT - with_filter'!A:C,3,FALSE)</f>
        <v>#N/A</v>
      </c>
    </row>
    <row r="1303" spans="1:6" x14ac:dyDescent="0.2">
      <c r="A1303" t="s">
        <v>70</v>
      </c>
      <c r="B1303">
        <v>4</v>
      </c>
      <c r="C1303" t="s">
        <v>2584</v>
      </c>
      <c r="D1303" t="b">
        <v>0</v>
      </c>
      <c r="E1303" s="26">
        <f>VLOOKUP(A1303,'C3.TranSyT-No_compounds_filter'!A:C,2,FALSE)</f>
        <v>224</v>
      </c>
      <c r="F1303" s="26" t="e">
        <f>VLOOKUP(A1303,'C2.TranSyT - with_filter'!A:C,3,FALSE)</f>
        <v>#N/A</v>
      </c>
    </row>
    <row r="1304" spans="1:6" x14ac:dyDescent="0.2">
      <c r="A1304" t="s">
        <v>2585</v>
      </c>
      <c r="B1304">
        <v>4</v>
      </c>
      <c r="C1304" t="s">
        <v>2586</v>
      </c>
      <c r="D1304" t="b">
        <v>0</v>
      </c>
      <c r="E1304" s="26" t="e">
        <f>VLOOKUP(A1304,'C3.TranSyT-No_compounds_filter'!A:C,2,FALSE)</f>
        <v>#N/A</v>
      </c>
      <c r="F1304" s="26" t="e">
        <f>VLOOKUP(A1304,'C2.TranSyT - with_filter'!A:C,3,FALSE)</f>
        <v>#N/A</v>
      </c>
    </row>
    <row r="1305" spans="1:6" x14ac:dyDescent="0.2">
      <c r="A1305" t="s">
        <v>2587</v>
      </c>
      <c r="B1305">
        <v>4</v>
      </c>
      <c r="C1305" t="s">
        <v>2588</v>
      </c>
      <c r="D1305" t="b">
        <v>0</v>
      </c>
      <c r="E1305" s="26" t="e">
        <f>VLOOKUP(A1305,'C3.TranSyT-No_compounds_filter'!A:C,2,FALSE)</f>
        <v>#N/A</v>
      </c>
      <c r="F1305" s="26" t="e">
        <f>VLOOKUP(A1305,'C2.TranSyT - with_filter'!A:C,3,FALSE)</f>
        <v>#N/A</v>
      </c>
    </row>
    <row r="1306" spans="1:6" x14ac:dyDescent="0.2">
      <c r="A1306" t="s">
        <v>2589</v>
      </c>
      <c r="B1306">
        <v>4</v>
      </c>
      <c r="C1306" t="s">
        <v>2588</v>
      </c>
      <c r="D1306" t="b">
        <v>0</v>
      </c>
      <c r="E1306" s="26" t="e">
        <f>VLOOKUP(A1306,'C3.TranSyT-No_compounds_filter'!A:C,2,FALSE)</f>
        <v>#N/A</v>
      </c>
      <c r="F1306" s="26" t="e">
        <f>VLOOKUP(A1306,'C2.TranSyT - with_filter'!A:C,3,FALSE)</f>
        <v>#N/A</v>
      </c>
    </row>
    <row r="1307" spans="1:6" x14ac:dyDescent="0.2">
      <c r="A1307" t="s">
        <v>2590</v>
      </c>
      <c r="B1307">
        <v>4</v>
      </c>
      <c r="C1307" t="s">
        <v>2591</v>
      </c>
      <c r="D1307" t="b">
        <v>0</v>
      </c>
      <c r="E1307" s="26" t="e">
        <f>VLOOKUP(A1307,'C3.TranSyT-No_compounds_filter'!A:C,2,FALSE)</f>
        <v>#N/A</v>
      </c>
      <c r="F1307" s="26" t="e">
        <f>VLOOKUP(A1307,'C2.TranSyT - with_filter'!A:C,3,FALSE)</f>
        <v>#N/A</v>
      </c>
    </row>
    <row r="1308" spans="1:6" x14ac:dyDescent="0.2">
      <c r="A1308" t="s">
        <v>300</v>
      </c>
      <c r="B1308">
        <v>4</v>
      </c>
      <c r="C1308" t="s">
        <v>2592</v>
      </c>
      <c r="D1308" t="b">
        <v>0</v>
      </c>
      <c r="E1308" s="26">
        <f>VLOOKUP(A1308,'C3.TranSyT-No_compounds_filter'!A:C,2,FALSE)</f>
        <v>55</v>
      </c>
      <c r="F1308" s="26" t="e">
        <f>VLOOKUP(A1308,'C2.TranSyT - with_filter'!A:C,3,FALSE)</f>
        <v>#N/A</v>
      </c>
    </row>
    <row r="1309" spans="1:6" x14ac:dyDescent="0.2">
      <c r="A1309" t="s">
        <v>299</v>
      </c>
      <c r="B1309">
        <v>4</v>
      </c>
      <c r="C1309" t="s">
        <v>2592</v>
      </c>
      <c r="D1309" t="b">
        <v>0</v>
      </c>
      <c r="E1309" s="26">
        <f>VLOOKUP(A1309,'C3.TranSyT-No_compounds_filter'!A:C,2,FALSE)</f>
        <v>55</v>
      </c>
      <c r="F1309" s="26" t="e">
        <f>VLOOKUP(A1309,'C2.TranSyT - with_filter'!A:C,3,FALSE)</f>
        <v>#N/A</v>
      </c>
    </row>
    <row r="1310" spans="1:6" x14ac:dyDescent="0.2">
      <c r="A1310" t="s">
        <v>301</v>
      </c>
      <c r="B1310">
        <v>4</v>
      </c>
      <c r="C1310" t="s">
        <v>2592</v>
      </c>
      <c r="D1310" t="b">
        <v>0</v>
      </c>
      <c r="E1310" s="26">
        <f>VLOOKUP(A1310,'C3.TranSyT-No_compounds_filter'!A:C,2,FALSE)</f>
        <v>55</v>
      </c>
      <c r="F1310" s="26" t="e">
        <f>VLOOKUP(A1310,'C2.TranSyT - with_filter'!A:C,3,FALSE)</f>
        <v>#N/A</v>
      </c>
    </row>
    <row r="1311" spans="1:6" x14ac:dyDescent="0.2">
      <c r="A1311" t="s">
        <v>2593</v>
      </c>
      <c r="B1311">
        <v>4</v>
      </c>
      <c r="C1311" t="s">
        <v>2594</v>
      </c>
      <c r="D1311" t="b">
        <v>0</v>
      </c>
      <c r="E1311" s="26" t="e">
        <f>VLOOKUP(A1311,'C3.TranSyT-No_compounds_filter'!A:C,2,FALSE)</f>
        <v>#N/A</v>
      </c>
      <c r="F1311" s="26" t="e">
        <f>VLOOKUP(A1311,'C2.TranSyT - with_filter'!A:C,3,FALSE)</f>
        <v>#N/A</v>
      </c>
    </row>
    <row r="1312" spans="1:6" x14ac:dyDescent="0.2">
      <c r="A1312" t="s">
        <v>2595</v>
      </c>
      <c r="B1312">
        <v>4</v>
      </c>
      <c r="C1312" t="s">
        <v>2596</v>
      </c>
      <c r="D1312" t="b">
        <v>0</v>
      </c>
      <c r="E1312" s="26" t="e">
        <f>VLOOKUP(A1312,'C3.TranSyT-No_compounds_filter'!A:C,2,FALSE)</f>
        <v>#N/A</v>
      </c>
      <c r="F1312" s="26" t="e">
        <f>VLOOKUP(A1312,'C2.TranSyT - with_filter'!A:C,3,FALSE)</f>
        <v>#N/A</v>
      </c>
    </row>
    <row r="1313" spans="1:6" x14ac:dyDescent="0.2">
      <c r="A1313" t="s">
        <v>2597</v>
      </c>
      <c r="B1313">
        <v>4</v>
      </c>
      <c r="C1313" t="s">
        <v>2596</v>
      </c>
      <c r="D1313" t="b">
        <v>0</v>
      </c>
      <c r="E1313" s="26" t="e">
        <f>VLOOKUP(A1313,'C3.TranSyT-No_compounds_filter'!A:C,2,FALSE)</f>
        <v>#N/A</v>
      </c>
      <c r="F1313" s="26" t="e">
        <f>VLOOKUP(A1313,'C2.TranSyT - with_filter'!A:C,3,FALSE)</f>
        <v>#N/A</v>
      </c>
    </row>
    <row r="1314" spans="1:6" x14ac:dyDescent="0.2">
      <c r="A1314" t="s">
        <v>2598</v>
      </c>
      <c r="B1314">
        <v>4</v>
      </c>
      <c r="C1314" t="s">
        <v>2599</v>
      </c>
      <c r="D1314" t="b">
        <v>0</v>
      </c>
      <c r="E1314" s="26" t="e">
        <f>VLOOKUP(A1314,'C3.TranSyT-No_compounds_filter'!A:C,2,FALSE)</f>
        <v>#N/A</v>
      </c>
      <c r="F1314" s="26" t="e">
        <f>VLOOKUP(A1314,'C2.TranSyT - with_filter'!A:C,3,FALSE)</f>
        <v>#N/A</v>
      </c>
    </row>
    <row r="1315" spans="1:6" x14ac:dyDescent="0.2">
      <c r="A1315" t="s">
        <v>2600</v>
      </c>
      <c r="B1315">
        <v>4</v>
      </c>
      <c r="C1315" t="s">
        <v>2601</v>
      </c>
      <c r="D1315" t="b">
        <v>0</v>
      </c>
      <c r="E1315" s="26" t="e">
        <f>VLOOKUP(A1315,'C3.TranSyT-No_compounds_filter'!A:C,2,FALSE)</f>
        <v>#N/A</v>
      </c>
      <c r="F1315" s="26" t="e">
        <f>VLOOKUP(A1315,'C2.TranSyT - with_filter'!A:C,3,FALSE)</f>
        <v>#N/A</v>
      </c>
    </row>
    <row r="1316" spans="1:6" x14ac:dyDescent="0.2">
      <c r="A1316" t="s">
        <v>2602</v>
      </c>
      <c r="B1316">
        <v>4</v>
      </c>
      <c r="C1316" t="s">
        <v>2603</v>
      </c>
      <c r="D1316" t="b">
        <v>0</v>
      </c>
      <c r="E1316" s="26" t="e">
        <f>VLOOKUP(A1316,'C3.TranSyT-No_compounds_filter'!A:C,2,FALSE)</f>
        <v>#N/A</v>
      </c>
      <c r="F1316" s="26" t="e">
        <f>VLOOKUP(A1316,'C2.TranSyT - with_filter'!A:C,3,FALSE)</f>
        <v>#N/A</v>
      </c>
    </row>
    <row r="1317" spans="1:6" x14ac:dyDescent="0.2">
      <c r="A1317" t="s">
        <v>558</v>
      </c>
      <c r="B1317">
        <v>4</v>
      </c>
      <c r="C1317" t="s">
        <v>2604</v>
      </c>
      <c r="D1317" t="b">
        <v>1</v>
      </c>
      <c r="E1317" s="26">
        <f>VLOOKUP(A1317,'C3.TranSyT-No_compounds_filter'!A:C,2,FALSE)</f>
        <v>9</v>
      </c>
      <c r="F1317" s="26">
        <f>VLOOKUP(A1317,'C2.TranSyT - with_filter'!A:C,3,FALSE)</f>
        <v>6</v>
      </c>
    </row>
    <row r="1318" spans="1:6" x14ac:dyDescent="0.2">
      <c r="A1318" t="s">
        <v>279</v>
      </c>
      <c r="B1318">
        <v>4</v>
      </c>
      <c r="C1318" t="s">
        <v>2605</v>
      </c>
      <c r="D1318" t="b">
        <v>1</v>
      </c>
      <c r="E1318" s="26">
        <f>VLOOKUP(A1318,'C3.TranSyT-No_compounds_filter'!A:C,2,FALSE)</f>
        <v>55</v>
      </c>
      <c r="F1318" s="26">
        <f>VLOOKUP(A1318,'C2.TranSyT - with_filter'!A:C,3,FALSE)</f>
        <v>12</v>
      </c>
    </row>
    <row r="1319" spans="1:6" x14ac:dyDescent="0.2">
      <c r="A1319" t="s">
        <v>280</v>
      </c>
      <c r="B1319">
        <v>4</v>
      </c>
      <c r="C1319" t="s">
        <v>2605</v>
      </c>
      <c r="D1319" t="b">
        <v>1</v>
      </c>
      <c r="E1319" s="26">
        <f>VLOOKUP(A1319,'C3.TranSyT-No_compounds_filter'!A:C,2,FALSE)</f>
        <v>55</v>
      </c>
      <c r="F1319" s="26">
        <f>VLOOKUP(A1319,'C2.TranSyT - with_filter'!A:C,3,FALSE)</f>
        <v>10</v>
      </c>
    </row>
    <row r="1320" spans="1:6" x14ac:dyDescent="0.2">
      <c r="A1320" t="s">
        <v>504</v>
      </c>
      <c r="B1320">
        <v>4</v>
      </c>
      <c r="C1320" t="s">
        <v>2606</v>
      </c>
      <c r="D1320" t="b">
        <v>1</v>
      </c>
      <c r="E1320" s="26">
        <f>VLOOKUP(A1320,'C3.TranSyT-No_compounds_filter'!A:C,2,FALSE)</f>
        <v>13</v>
      </c>
      <c r="F1320" s="26">
        <f>VLOOKUP(A1320,'C2.TranSyT - with_filter'!A:C,3,FALSE)</f>
        <v>12</v>
      </c>
    </row>
    <row r="1321" spans="1:6" x14ac:dyDescent="0.2">
      <c r="A1321" t="s">
        <v>165</v>
      </c>
      <c r="B1321">
        <v>4</v>
      </c>
      <c r="C1321" t="s">
        <v>2607</v>
      </c>
      <c r="D1321" t="b">
        <v>1</v>
      </c>
      <c r="E1321" s="26">
        <f>VLOOKUP(A1321,'C3.TranSyT-No_compounds_filter'!A:C,2,FALSE)</f>
        <v>10</v>
      </c>
      <c r="F1321" s="26">
        <f>VLOOKUP(A1321,'C2.TranSyT - with_filter'!A:C,3,FALSE)</f>
        <v>9</v>
      </c>
    </row>
    <row r="1322" spans="1:6" x14ac:dyDescent="0.2">
      <c r="A1322" t="s">
        <v>163</v>
      </c>
      <c r="B1322">
        <v>4</v>
      </c>
      <c r="C1322" t="s">
        <v>2607</v>
      </c>
      <c r="D1322" t="b">
        <v>1</v>
      </c>
      <c r="E1322" s="26">
        <f>VLOOKUP(A1322,'C3.TranSyT-No_compounds_filter'!A:C,2,FALSE)</f>
        <v>13</v>
      </c>
      <c r="F1322" s="26">
        <f>VLOOKUP(A1322,'C2.TranSyT - with_filter'!A:C,3,FALSE)</f>
        <v>12</v>
      </c>
    </row>
    <row r="1323" spans="1:6" x14ac:dyDescent="0.2">
      <c r="A1323" t="s">
        <v>164</v>
      </c>
      <c r="B1323">
        <v>4</v>
      </c>
      <c r="C1323" t="s">
        <v>2607</v>
      </c>
      <c r="D1323" t="b">
        <v>1</v>
      </c>
      <c r="E1323" s="26">
        <f>VLOOKUP(A1323,'C3.TranSyT-No_compounds_filter'!A:C,2,FALSE)</f>
        <v>12</v>
      </c>
      <c r="F1323" s="26">
        <f>VLOOKUP(A1323,'C2.TranSyT - with_filter'!A:C,3,FALSE)</f>
        <v>11</v>
      </c>
    </row>
    <row r="1324" spans="1:6" x14ac:dyDescent="0.2">
      <c r="A1324" t="s">
        <v>2608</v>
      </c>
      <c r="B1324">
        <v>4</v>
      </c>
      <c r="C1324" t="s">
        <v>2609</v>
      </c>
      <c r="D1324" t="b">
        <v>0</v>
      </c>
      <c r="E1324" s="26" t="e">
        <f>VLOOKUP(A1324,'C3.TranSyT-No_compounds_filter'!A:C,2,FALSE)</f>
        <v>#N/A</v>
      </c>
      <c r="F1324" s="26" t="e">
        <f>VLOOKUP(A1324,'C2.TranSyT - with_filter'!A:C,3,FALSE)</f>
        <v>#N/A</v>
      </c>
    </row>
    <row r="1325" spans="1:6" x14ac:dyDescent="0.2">
      <c r="A1325" t="s">
        <v>2610</v>
      </c>
      <c r="B1325">
        <v>4</v>
      </c>
      <c r="C1325" t="s">
        <v>2611</v>
      </c>
      <c r="D1325" t="b">
        <v>0</v>
      </c>
      <c r="E1325" s="26" t="e">
        <f>VLOOKUP(A1325,'C3.TranSyT-No_compounds_filter'!A:C,2,FALSE)</f>
        <v>#N/A</v>
      </c>
      <c r="F1325" s="26" t="e">
        <f>VLOOKUP(A1325,'C2.TranSyT - with_filter'!A:C,3,FALSE)</f>
        <v>#N/A</v>
      </c>
    </row>
    <row r="1326" spans="1:6" x14ac:dyDescent="0.2">
      <c r="A1326" t="s">
        <v>2612</v>
      </c>
      <c r="B1326">
        <v>4</v>
      </c>
      <c r="C1326" t="s">
        <v>2613</v>
      </c>
      <c r="D1326" t="b">
        <v>0</v>
      </c>
      <c r="E1326" s="26" t="e">
        <f>VLOOKUP(A1326,'C3.TranSyT-No_compounds_filter'!A:C,2,FALSE)</f>
        <v>#N/A</v>
      </c>
      <c r="F1326" s="26" t="e">
        <f>VLOOKUP(A1326,'C2.TranSyT - with_filter'!A:C,3,FALSE)</f>
        <v>#N/A</v>
      </c>
    </row>
    <row r="1327" spans="1:6" x14ac:dyDescent="0.2">
      <c r="A1327" t="s">
        <v>2614</v>
      </c>
      <c r="B1327">
        <v>4</v>
      </c>
      <c r="C1327" t="s">
        <v>2613</v>
      </c>
      <c r="D1327" t="b">
        <v>0</v>
      </c>
      <c r="E1327" s="26" t="e">
        <f>VLOOKUP(A1327,'C3.TranSyT-No_compounds_filter'!A:C,2,FALSE)</f>
        <v>#N/A</v>
      </c>
      <c r="F1327" s="26" t="e">
        <f>VLOOKUP(A1327,'C2.TranSyT - with_filter'!A:C,3,FALSE)</f>
        <v>#N/A</v>
      </c>
    </row>
    <row r="1328" spans="1:6" x14ac:dyDescent="0.2">
      <c r="A1328" t="s">
        <v>2615</v>
      </c>
      <c r="B1328">
        <v>4</v>
      </c>
      <c r="C1328" t="s">
        <v>2616</v>
      </c>
      <c r="D1328" t="b">
        <v>0</v>
      </c>
      <c r="E1328" s="26" t="e">
        <f>VLOOKUP(A1328,'C3.TranSyT-No_compounds_filter'!A:C,2,FALSE)</f>
        <v>#N/A</v>
      </c>
      <c r="F1328" s="26" t="e">
        <f>VLOOKUP(A1328,'C2.TranSyT - with_filter'!A:C,3,FALSE)</f>
        <v>#N/A</v>
      </c>
    </row>
    <row r="1329" spans="1:8" x14ac:dyDescent="0.2">
      <c r="A1329" t="s">
        <v>580</v>
      </c>
      <c r="B1329">
        <v>4</v>
      </c>
      <c r="C1329" t="s">
        <v>2617</v>
      </c>
      <c r="D1329" t="b">
        <v>1</v>
      </c>
      <c r="E1329" s="26">
        <f>VLOOKUP(A1329,'C3.TranSyT-No_compounds_filter'!A:C,2,FALSE)</f>
        <v>7</v>
      </c>
      <c r="F1329" s="26">
        <f>VLOOKUP(A1329,'C2.TranSyT - with_filter'!A:C,3,FALSE)</f>
        <v>4</v>
      </c>
    </row>
    <row r="1330" spans="1:8" x14ac:dyDescent="0.2">
      <c r="A1330" t="s">
        <v>2618</v>
      </c>
      <c r="B1330">
        <v>4</v>
      </c>
      <c r="C1330" t="s">
        <v>2619</v>
      </c>
      <c r="D1330" t="b">
        <v>0</v>
      </c>
      <c r="E1330" s="26" t="e">
        <f>VLOOKUP(A1330,'C3.TranSyT-No_compounds_filter'!A:C,2,FALSE)</f>
        <v>#N/A</v>
      </c>
      <c r="F1330" s="26" t="e">
        <f>VLOOKUP(A1330,'C2.TranSyT - with_filter'!A:C,3,FALSE)</f>
        <v>#N/A</v>
      </c>
    </row>
    <row r="1331" spans="1:8" x14ac:dyDescent="0.2">
      <c r="A1331" t="s">
        <v>110</v>
      </c>
      <c r="B1331">
        <v>4</v>
      </c>
      <c r="C1331" t="s">
        <v>2620</v>
      </c>
      <c r="D1331" t="b">
        <v>1</v>
      </c>
      <c r="E1331" s="26">
        <f>VLOOKUP(A1331,'C3.TranSyT-No_compounds_filter'!A:C,2,FALSE)</f>
        <v>26</v>
      </c>
      <c r="F1331" s="26">
        <f>VLOOKUP(A1331,'C2.TranSyT - with_filter'!A:C,3,FALSE)</f>
        <v>10</v>
      </c>
    </row>
    <row r="1332" spans="1:8" x14ac:dyDescent="0.2">
      <c r="A1332" t="s">
        <v>2621</v>
      </c>
      <c r="B1332">
        <v>4</v>
      </c>
      <c r="C1332" t="s">
        <v>2622</v>
      </c>
      <c r="D1332" t="b">
        <v>0</v>
      </c>
      <c r="E1332" s="26" t="e">
        <f>VLOOKUP(A1332,'C3.TranSyT-No_compounds_filter'!A:C,2,FALSE)</f>
        <v>#N/A</v>
      </c>
      <c r="F1332" s="26" t="e">
        <f>VLOOKUP(A1332,'C2.TranSyT - with_filter'!A:C,3,FALSE)</f>
        <v>#N/A</v>
      </c>
    </row>
    <row r="1333" spans="1:8" x14ac:dyDescent="0.2">
      <c r="A1333" t="s">
        <v>2623</v>
      </c>
      <c r="B1333">
        <v>4</v>
      </c>
      <c r="C1333" t="s">
        <v>2624</v>
      </c>
      <c r="D1333" t="b">
        <v>1</v>
      </c>
      <c r="E1333" s="26" t="e">
        <f>VLOOKUP(A1333,'C3.TranSyT-No_compounds_filter'!A:C,2,FALSE)</f>
        <v>#N/A</v>
      </c>
      <c r="F1333" s="26" t="e">
        <f>VLOOKUP(A1333,'C2.TranSyT - with_filter'!A:C,3,FALSE)</f>
        <v>#N/A</v>
      </c>
      <c r="G1333" t="s">
        <v>3458</v>
      </c>
      <c r="H1333" t="s">
        <v>3623</v>
      </c>
    </row>
    <row r="1334" spans="1:8" x14ac:dyDescent="0.2">
      <c r="A1334" t="s">
        <v>2625</v>
      </c>
      <c r="B1334">
        <v>4</v>
      </c>
      <c r="C1334" t="s">
        <v>2624</v>
      </c>
      <c r="D1334" t="b">
        <v>1</v>
      </c>
      <c r="E1334" s="26" t="e">
        <f>VLOOKUP(A1334,'C3.TranSyT-No_compounds_filter'!A:C,2,FALSE)</f>
        <v>#N/A</v>
      </c>
      <c r="F1334" s="26" t="e">
        <f>VLOOKUP(A1334,'C2.TranSyT - with_filter'!A:C,3,FALSE)</f>
        <v>#N/A</v>
      </c>
      <c r="G1334" t="s">
        <v>3458</v>
      </c>
      <c r="H1334" t="s">
        <v>3623</v>
      </c>
    </row>
    <row r="1335" spans="1:8" x14ac:dyDescent="0.2">
      <c r="A1335" t="s">
        <v>2626</v>
      </c>
      <c r="B1335">
        <v>4</v>
      </c>
      <c r="C1335" t="s">
        <v>2627</v>
      </c>
      <c r="D1335" t="b">
        <v>0</v>
      </c>
      <c r="E1335" s="26" t="e">
        <f>VLOOKUP(A1335,'C3.TranSyT-No_compounds_filter'!A:C,2,FALSE)</f>
        <v>#N/A</v>
      </c>
      <c r="F1335" s="26" t="e">
        <f>VLOOKUP(A1335,'C2.TranSyT - with_filter'!A:C,3,FALSE)</f>
        <v>#N/A</v>
      </c>
    </row>
    <row r="1336" spans="1:8" x14ac:dyDescent="0.2">
      <c r="A1336" t="s">
        <v>2628</v>
      </c>
      <c r="B1336">
        <v>4</v>
      </c>
      <c r="C1336" t="s">
        <v>2627</v>
      </c>
      <c r="D1336" t="b">
        <v>0</v>
      </c>
      <c r="E1336" s="26" t="e">
        <f>VLOOKUP(A1336,'C3.TranSyT-No_compounds_filter'!A:C,2,FALSE)</f>
        <v>#N/A</v>
      </c>
      <c r="F1336" s="26" t="e">
        <f>VLOOKUP(A1336,'C2.TranSyT - with_filter'!A:C,3,FALSE)</f>
        <v>#N/A</v>
      </c>
    </row>
    <row r="1337" spans="1:8" x14ac:dyDescent="0.2">
      <c r="A1337" t="s">
        <v>2629</v>
      </c>
      <c r="B1337">
        <v>4</v>
      </c>
      <c r="C1337" t="s">
        <v>2627</v>
      </c>
      <c r="D1337" t="b">
        <v>0</v>
      </c>
      <c r="E1337" s="26" t="e">
        <f>VLOOKUP(A1337,'C3.TranSyT-No_compounds_filter'!A:C,2,FALSE)</f>
        <v>#N/A</v>
      </c>
      <c r="F1337" s="26" t="e">
        <f>VLOOKUP(A1337,'C2.TranSyT - with_filter'!A:C,3,FALSE)</f>
        <v>#N/A</v>
      </c>
    </row>
    <row r="1338" spans="1:8" x14ac:dyDescent="0.2">
      <c r="A1338" t="s">
        <v>2630</v>
      </c>
      <c r="B1338">
        <v>4</v>
      </c>
      <c r="C1338" t="s">
        <v>2627</v>
      </c>
      <c r="D1338" t="b">
        <v>0</v>
      </c>
      <c r="E1338" s="26" t="e">
        <f>VLOOKUP(A1338,'C3.TranSyT-No_compounds_filter'!A:C,2,FALSE)</f>
        <v>#N/A</v>
      </c>
      <c r="F1338" s="26" t="e">
        <f>VLOOKUP(A1338,'C2.TranSyT - with_filter'!A:C,3,FALSE)</f>
        <v>#N/A</v>
      </c>
    </row>
    <row r="1339" spans="1:8" x14ac:dyDescent="0.2">
      <c r="A1339" t="s">
        <v>2631</v>
      </c>
      <c r="B1339">
        <v>4</v>
      </c>
      <c r="C1339" t="s">
        <v>2627</v>
      </c>
      <c r="D1339" t="b">
        <v>0</v>
      </c>
      <c r="E1339" s="26" t="e">
        <f>VLOOKUP(A1339,'C3.TranSyT-No_compounds_filter'!A:C,2,FALSE)</f>
        <v>#N/A</v>
      </c>
      <c r="F1339" s="26" t="e">
        <f>VLOOKUP(A1339,'C2.TranSyT - with_filter'!A:C,3,FALSE)</f>
        <v>#N/A</v>
      </c>
    </row>
    <row r="1340" spans="1:8" x14ac:dyDescent="0.2">
      <c r="A1340" t="s">
        <v>2632</v>
      </c>
      <c r="B1340">
        <v>4</v>
      </c>
      <c r="C1340" t="s">
        <v>2627</v>
      </c>
      <c r="D1340" t="b">
        <v>0</v>
      </c>
      <c r="E1340" s="26" t="e">
        <f>VLOOKUP(A1340,'C3.TranSyT-No_compounds_filter'!A:C,2,FALSE)</f>
        <v>#N/A</v>
      </c>
      <c r="F1340" s="26" t="e">
        <f>VLOOKUP(A1340,'C2.TranSyT - with_filter'!A:C,3,FALSE)</f>
        <v>#N/A</v>
      </c>
    </row>
    <row r="1341" spans="1:8" x14ac:dyDescent="0.2">
      <c r="A1341" t="s">
        <v>2633</v>
      </c>
      <c r="B1341">
        <v>4</v>
      </c>
      <c r="C1341" t="s">
        <v>2627</v>
      </c>
      <c r="D1341" t="b">
        <v>0</v>
      </c>
      <c r="E1341" s="26" t="e">
        <f>VLOOKUP(A1341,'C3.TranSyT-No_compounds_filter'!A:C,2,FALSE)</f>
        <v>#N/A</v>
      </c>
      <c r="F1341" s="26" t="e">
        <f>VLOOKUP(A1341,'C2.TranSyT - with_filter'!A:C,3,FALSE)</f>
        <v>#N/A</v>
      </c>
    </row>
    <row r="1342" spans="1:8" x14ac:dyDescent="0.2">
      <c r="A1342" t="s">
        <v>2634</v>
      </c>
      <c r="B1342">
        <v>4</v>
      </c>
      <c r="C1342" t="s">
        <v>2627</v>
      </c>
      <c r="D1342" t="b">
        <v>0</v>
      </c>
      <c r="E1342" s="26" t="e">
        <f>VLOOKUP(A1342,'C3.TranSyT-No_compounds_filter'!A:C,2,FALSE)</f>
        <v>#N/A</v>
      </c>
      <c r="F1342" s="26" t="e">
        <f>VLOOKUP(A1342,'C2.TranSyT - with_filter'!A:C,3,FALSE)</f>
        <v>#N/A</v>
      </c>
    </row>
    <row r="1343" spans="1:8" x14ac:dyDescent="0.2">
      <c r="A1343" t="s">
        <v>2635</v>
      </c>
      <c r="B1343">
        <v>4</v>
      </c>
      <c r="C1343" t="s">
        <v>2636</v>
      </c>
      <c r="D1343" t="b">
        <v>0</v>
      </c>
      <c r="E1343" s="26" t="e">
        <f>VLOOKUP(A1343,'C3.TranSyT-No_compounds_filter'!A:C,2,FALSE)</f>
        <v>#N/A</v>
      </c>
      <c r="F1343" s="26" t="e">
        <f>VLOOKUP(A1343,'C2.TranSyT - with_filter'!A:C,3,FALSE)</f>
        <v>#N/A</v>
      </c>
    </row>
    <row r="1344" spans="1:8" x14ac:dyDescent="0.2">
      <c r="A1344" t="s">
        <v>2637</v>
      </c>
      <c r="B1344">
        <v>4</v>
      </c>
      <c r="C1344" t="s">
        <v>2636</v>
      </c>
      <c r="D1344" t="b">
        <v>0</v>
      </c>
      <c r="E1344" s="26" t="e">
        <f>VLOOKUP(A1344,'C3.TranSyT-No_compounds_filter'!A:C,2,FALSE)</f>
        <v>#N/A</v>
      </c>
      <c r="F1344" s="26" t="e">
        <f>VLOOKUP(A1344,'C2.TranSyT - with_filter'!A:C,3,FALSE)</f>
        <v>#N/A</v>
      </c>
    </row>
    <row r="1345" spans="1:6" x14ac:dyDescent="0.2">
      <c r="A1345" t="s">
        <v>2638</v>
      </c>
      <c r="B1345">
        <v>4</v>
      </c>
      <c r="C1345" t="s">
        <v>2636</v>
      </c>
      <c r="D1345" t="b">
        <v>0</v>
      </c>
      <c r="E1345" s="26" t="e">
        <f>VLOOKUP(A1345,'C3.TranSyT-No_compounds_filter'!A:C,2,FALSE)</f>
        <v>#N/A</v>
      </c>
      <c r="F1345" s="26" t="e">
        <f>VLOOKUP(A1345,'C2.TranSyT - with_filter'!A:C,3,FALSE)</f>
        <v>#N/A</v>
      </c>
    </row>
    <row r="1346" spans="1:6" x14ac:dyDescent="0.2">
      <c r="A1346" t="s">
        <v>2639</v>
      </c>
      <c r="B1346">
        <v>4</v>
      </c>
      <c r="C1346" t="s">
        <v>2640</v>
      </c>
      <c r="D1346" t="b">
        <v>0</v>
      </c>
      <c r="E1346" s="26" t="e">
        <f>VLOOKUP(A1346,'C3.TranSyT-No_compounds_filter'!A:C,2,FALSE)</f>
        <v>#N/A</v>
      </c>
      <c r="F1346" s="26" t="e">
        <f>VLOOKUP(A1346,'C2.TranSyT - with_filter'!A:C,3,FALSE)</f>
        <v>#N/A</v>
      </c>
    </row>
    <row r="1347" spans="1:6" x14ac:dyDescent="0.2">
      <c r="A1347" t="s">
        <v>2641</v>
      </c>
      <c r="B1347">
        <v>4</v>
      </c>
      <c r="C1347" t="s">
        <v>2642</v>
      </c>
      <c r="D1347" t="b">
        <v>0</v>
      </c>
      <c r="E1347" s="26" t="e">
        <f>VLOOKUP(A1347,'C3.TranSyT-No_compounds_filter'!A:C,2,FALSE)</f>
        <v>#N/A</v>
      </c>
      <c r="F1347" s="26" t="e">
        <f>VLOOKUP(A1347,'C2.TranSyT - with_filter'!A:C,3,FALSE)</f>
        <v>#N/A</v>
      </c>
    </row>
    <row r="1348" spans="1:6" x14ac:dyDescent="0.2">
      <c r="A1348" t="s">
        <v>2643</v>
      </c>
      <c r="B1348">
        <v>4</v>
      </c>
      <c r="C1348" t="s">
        <v>2644</v>
      </c>
      <c r="D1348" t="b">
        <v>0</v>
      </c>
      <c r="E1348" s="26" t="e">
        <f>VLOOKUP(A1348,'C3.TranSyT-No_compounds_filter'!A:C,2,FALSE)</f>
        <v>#N/A</v>
      </c>
      <c r="F1348" s="26" t="e">
        <f>VLOOKUP(A1348,'C2.TranSyT - with_filter'!A:C,3,FALSE)</f>
        <v>#N/A</v>
      </c>
    </row>
    <row r="1349" spans="1:6" x14ac:dyDescent="0.2">
      <c r="A1349" t="s">
        <v>2645</v>
      </c>
      <c r="B1349">
        <v>4</v>
      </c>
      <c r="C1349" t="s">
        <v>2644</v>
      </c>
      <c r="D1349" t="b">
        <v>0</v>
      </c>
      <c r="E1349" s="26" t="e">
        <f>VLOOKUP(A1349,'C3.TranSyT-No_compounds_filter'!A:C,2,FALSE)</f>
        <v>#N/A</v>
      </c>
      <c r="F1349" s="26" t="e">
        <f>VLOOKUP(A1349,'C2.TranSyT - with_filter'!A:C,3,FALSE)</f>
        <v>#N/A</v>
      </c>
    </row>
    <row r="1350" spans="1:6" x14ac:dyDescent="0.2">
      <c r="A1350" t="s">
        <v>2646</v>
      </c>
      <c r="B1350">
        <v>4</v>
      </c>
      <c r="C1350" t="s">
        <v>2647</v>
      </c>
      <c r="D1350" t="b">
        <v>0</v>
      </c>
      <c r="E1350" s="26" t="e">
        <f>VLOOKUP(A1350,'C3.TranSyT-No_compounds_filter'!A:C,2,FALSE)</f>
        <v>#N/A</v>
      </c>
      <c r="F1350" s="26" t="e">
        <f>VLOOKUP(A1350,'C2.TranSyT - with_filter'!A:C,3,FALSE)</f>
        <v>#N/A</v>
      </c>
    </row>
    <row r="1351" spans="1:6" x14ac:dyDescent="0.2">
      <c r="A1351" t="s">
        <v>2648</v>
      </c>
      <c r="B1351">
        <v>4</v>
      </c>
      <c r="C1351" t="s">
        <v>2649</v>
      </c>
      <c r="D1351" t="b">
        <v>0</v>
      </c>
      <c r="E1351" s="26" t="e">
        <f>VLOOKUP(A1351,'C3.TranSyT-No_compounds_filter'!A:C,2,FALSE)</f>
        <v>#N/A</v>
      </c>
      <c r="F1351" s="26" t="e">
        <f>VLOOKUP(A1351,'C2.TranSyT - with_filter'!A:C,3,FALSE)</f>
        <v>#N/A</v>
      </c>
    </row>
    <row r="1352" spans="1:6" x14ac:dyDescent="0.2">
      <c r="A1352" t="s">
        <v>562</v>
      </c>
      <c r="B1352">
        <v>4</v>
      </c>
      <c r="C1352" t="s">
        <v>2650</v>
      </c>
      <c r="D1352" t="b">
        <v>1</v>
      </c>
      <c r="E1352" s="26">
        <f>VLOOKUP(A1352,'C3.TranSyT-No_compounds_filter'!A:C,2,FALSE)</f>
        <v>6</v>
      </c>
      <c r="F1352" s="26">
        <f>VLOOKUP(A1352,'C2.TranSyT - with_filter'!A:C,3,FALSE)</f>
        <v>5</v>
      </c>
    </row>
    <row r="1353" spans="1:6" x14ac:dyDescent="0.2">
      <c r="A1353" t="s">
        <v>2651</v>
      </c>
      <c r="B1353">
        <v>5</v>
      </c>
      <c r="C1353" t="s">
        <v>2652</v>
      </c>
      <c r="D1353" t="b">
        <v>0</v>
      </c>
      <c r="E1353" s="26" t="e">
        <f>VLOOKUP(A1353,'C3.TranSyT-No_compounds_filter'!A:C,2,FALSE)</f>
        <v>#N/A</v>
      </c>
      <c r="F1353" s="26" t="e">
        <f>VLOOKUP(A1353,'C2.TranSyT - with_filter'!A:C,3,FALSE)</f>
        <v>#N/A</v>
      </c>
    </row>
    <row r="1354" spans="1:6" x14ac:dyDescent="0.2">
      <c r="A1354" t="s">
        <v>2653</v>
      </c>
      <c r="B1354">
        <v>5</v>
      </c>
      <c r="C1354" t="s">
        <v>2654</v>
      </c>
      <c r="D1354" t="b">
        <v>0</v>
      </c>
      <c r="E1354" s="26" t="e">
        <f>VLOOKUP(A1354,'C3.TranSyT-No_compounds_filter'!A:C,2,FALSE)</f>
        <v>#N/A</v>
      </c>
      <c r="F1354" s="26" t="e">
        <f>VLOOKUP(A1354,'C2.TranSyT - with_filter'!A:C,3,FALSE)</f>
        <v>#N/A</v>
      </c>
    </row>
    <row r="1355" spans="1:6" x14ac:dyDescent="0.2">
      <c r="A1355" t="s">
        <v>2655</v>
      </c>
      <c r="B1355">
        <v>5</v>
      </c>
      <c r="C1355" t="s">
        <v>2656</v>
      </c>
      <c r="D1355" t="b">
        <v>0</v>
      </c>
      <c r="E1355" s="26" t="e">
        <f>VLOOKUP(A1355,'C3.TranSyT-No_compounds_filter'!A:C,2,FALSE)</f>
        <v>#N/A</v>
      </c>
      <c r="F1355" s="26" t="e">
        <f>VLOOKUP(A1355,'C2.TranSyT - with_filter'!A:C,3,FALSE)</f>
        <v>#N/A</v>
      </c>
    </row>
    <row r="1356" spans="1:6" x14ac:dyDescent="0.2">
      <c r="A1356" t="s">
        <v>2657</v>
      </c>
      <c r="B1356">
        <v>5</v>
      </c>
      <c r="C1356" t="s">
        <v>2658</v>
      </c>
      <c r="D1356" t="b">
        <v>0</v>
      </c>
      <c r="E1356" s="26" t="e">
        <f>VLOOKUP(A1356,'C3.TranSyT-No_compounds_filter'!A:C,2,FALSE)</f>
        <v>#N/A</v>
      </c>
      <c r="F1356" s="26" t="e">
        <f>VLOOKUP(A1356,'C2.TranSyT - with_filter'!A:C,3,FALSE)</f>
        <v>#N/A</v>
      </c>
    </row>
    <row r="1357" spans="1:6" x14ac:dyDescent="0.2">
      <c r="A1357" t="s">
        <v>2659</v>
      </c>
      <c r="B1357">
        <v>5</v>
      </c>
      <c r="C1357" t="s">
        <v>2660</v>
      </c>
      <c r="D1357" t="b">
        <v>0</v>
      </c>
      <c r="E1357" s="26" t="e">
        <f>VLOOKUP(A1357,'C3.TranSyT-No_compounds_filter'!A:C,2,FALSE)</f>
        <v>#N/A</v>
      </c>
      <c r="F1357" s="26" t="e">
        <f>VLOOKUP(A1357,'C2.TranSyT - with_filter'!A:C,3,FALSE)</f>
        <v>#N/A</v>
      </c>
    </row>
    <row r="1358" spans="1:6" x14ac:dyDescent="0.2">
      <c r="A1358" t="s">
        <v>2661</v>
      </c>
      <c r="B1358">
        <v>5</v>
      </c>
      <c r="C1358" t="s">
        <v>2662</v>
      </c>
      <c r="D1358" t="b">
        <v>0</v>
      </c>
      <c r="E1358" s="26" t="e">
        <f>VLOOKUP(A1358,'C3.TranSyT-No_compounds_filter'!A:C,2,FALSE)</f>
        <v>#N/A</v>
      </c>
      <c r="F1358" s="26" t="e">
        <f>VLOOKUP(A1358,'C2.TranSyT - with_filter'!A:C,3,FALSE)</f>
        <v>#N/A</v>
      </c>
    </row>
    <row r="1359" spans="1:6" x14ac:dyDescent="0.2">
      <c r="A1359" t="s">
        <v>2663</v>
      </c>
      <c r="B1359">
        <v>5</v>
      </c>
      <c r="C1359" t="s">
        <v>2664</v>
      </c>
      <c r="D1359" t="b">
        <v>0</v>
      </c>
      <c r="E1359" s="26" t="e">
        <f>VLOOKUP(A1359,'C3.TranSyT-No_compounds_filter'!A:C,2,FALSE)</f>
        <v>#N/A</v>
      </c>
      <c r="F1359" s="26" t="e">
        <f>VLOOKUP(A1359,'C2.TranSyT - with_filter'!A:C,3,FALSE)</f>
        <v>#N/A</v>
      </c>
    </row>
    <row r="1360" spans="1:6" x14ac:dyDescent="0.2">
      <c r="A1360" t="s">
        <v>2665</v>
      </c>
      <c r="B1360">
        <v>5</v>
      </c>
      <c r="C1360" t="s">
        <v>2666</v>
      </c>
      <c r="D1360" t="b">
        <v>0</v>
      </c>
      <c r="E1360" s="26" t="e">
        <f>VLOOKUP(A1360,'C3.TranSyT-No_compounds_filter'!A:C,2,FALSE)</f>
        <v>#N/A</v>
      </c>
      <c r="F1360" s="26" t="e">
        <f>VLOOKUP(A1360,'C2.TranSyT - with_filter'!A:C,3,FALSE)</f>
        <v>#N/A</v>
      </c>
    </row>
    <row r="1361" spans="1:6" x14ac:dyDescent="0.2">
      <c r="A1361" t="s">
        <v>2667</v>
      </c>
      <c r="B1361">
        <v>5</v>
      </c>
      <c r="C1361" t="s">
        <v>2668</v>
      </c>
      <c r="D1361" t="b">
        <v>0</v>
      </c>
      <c r="E1361" s="26" t="e">
        <f>VLOOKUP(A1361,'C3.TranSyT-No_compounds_filter'!A:C,2,FALSE)</f>
        <v>#N/A</v>
      </c>
      <c r="F1361" s="26" t="e">
        <f>VLOOKUP(A1361,'C2.TranSyT - with_filter'!A:C,3,FALSE)</f>
        <v>#N/A</v>
      </c>
    </row>
    <row r="1362" spans="1:6" x14ac:dyDescent="0.2">
      <c r="A1362" t="s">
        <v>347</v>
      </c>
      <c r="B1362">
        <v>5</v>
      </c>
      <c r="C1362" t="s">
        <v>2669</v>
      </c>
      <c r="D1362" t="b">
        <v>1</v>
      </c>
      <c r="E1362" s="26">
        <f>VLOOKUP(A1362,'C3.TranSyT-No_compounds_filter'!A:C,2,FALSE)</f>
        <v>10</v>
      </c>
      <c r="F1362" s="26">
        <f>VLOOKUP(A1362,'C2.TranSyT - with_filter'!A:C,3,FALSE)</f>
        <v>10</v>
      </c>
    </row>
    <row r="1363" spans="1:6" x14ac:dyDescent="0.2">
      <c r="A1363" t="s">
        <v>348</v>
      </c>
      <c r="B1363">
        <v>5</v>
      </c>
      <c r="C1363" t="s">
        <v>2669</v>
      </c>
      <c r="D1363" t="b">
        <v>1</v>
      </c>
      <c r="E1363" s="26">
        <f>VLOOKUP(A1363,'C3.TranSyT-No_compounds_filter'!A:C,2,FALSE)</f>
        <v>10</v>
      </c>
      <c r="F1363" s="26">
        <f>VLOOKUP(A1363,'C2.TranSyT - with_filter'!A:C,3,FALSE)</f>
        <v>10</v>
      </c>
    </row>
    <row r="1364" spans="1:6" x14ac:dyDescent="0.2">
      <c r="A1364" t="s">
        <v>346</v>
      </c>
      <c r="B1364">
        <v>5</v>
      </c>
      <c r="C1364" t="s">
        <v>2669</v>
      </c>
      <c r="D1364" t="b">
        <v>1</v>
      </c>
      <c r="E1364" s="26">
        <f>VLOOKUP(A1364,'C3.TranSyT-No_compounds_filter'!A:C,2,FALSE)</f>
        <v>10</v>
      </c>
      <c r="F1364" s="26">
        <f>VLOOKUP(A1364,'C2.TranSyT - with_filter'!A:C,3,FALSE)</f>
        <v>10</v>
      </c>
    </row>
    <row r="1365" spans="1:6" x14ac:dyDescent="0.2">
      <c r="A1365" t="s">
        <v>349</v>
      </c>
      <c r="B1365">
        <v>5</v>
      </c>
      <c r="C1365" t="s">
        <v>2669</v>
      </c>
      <c r="D1365" t="b">
        <v>1</v>
      </c>
      <c r="E1365" s="26">
        <f>VLOOKUP(A1365,'C3.TranSyT-No_compounds_filter'!A:C,2,FALSE)</f>
        <v>10</v>
      </c>
      <c r="F1365" s="26">
        <f>VLOOKUP(A1365,'C2.TranSyT - with_filter'!A:C,3,FALSE)</f>
        <v>10</v>
      </c>
    </row>
    <row r="1366" spans="1:6" x14ac:dyDescent="0.2">
      <c r="A1366" t="s">
        <v>345</v>
      </c>
      <c r="B1366">
        <v>5</v>
      </c>
      <c r="C1366" t="s">
        <v>2669</v>
      </c>
      <c r="D1366" t="b">
        <v>1</v>
      </c>
      <c r="E1366" s="26">
        <f>VLOOKUP(A1366,'C3.TranSyT-No_compounds_filter'!A:C,2,FALSE)</f>
        <v>10</v>
      </c>
      <c r="F1366" s="26">
        <f>VLOOKUP(A1366,'C2.TranSyT - with_filter'!A:C,3,FALSE)</f>
        <v>10</v>
      </c>
    </row>
    <row r="1367" spans="1:6" x14ac:dyDescent="0.2">
      <c r="A1367" t="s">
        <v>177</v>
      </c>
      <c r="B1367">
        <v>5</v>
      </c>
      <c r="C1367" t="s">
        <v>2670</v>
      </c>
      <c r="D1367" t="b">
        <v>1</v>
      </c>
      <c r="E1367" s="26">
        <f>VLOOKUP(A1367,'C3.TranSyT-No_compounds_filter'!A:C,2,FALSE)</f>
        <v>13</v>
      </c>
      <c r="F1367" s="26">
        <f>VLOOKUP(A1367,'C2.TranSyT - with_filter'!A:C,3,FALSE)</f>
        <v>13</v>
      </c>
    </row>
    <row r="1368" spans="1:6" x14ac:dyDescent="0.2">
      <c r="A1368" t="s">
        <v>181</v>
      </c>
      <c r="B1368">
        <v>5</v>
      </c>
      <c r="C1368" t="s">
        <v>2670</v>
      </c>
      <c r="D1368" t="b">
        <v>1</v>
      </c>
      <c r="E1368" s="26">
        <f>VLOOKUP(A1368,'C3.TranSyT-No_compounds_filter'!A:C,2,FALSE)</f>
        <v>13</v>
      </c>
      <c r="F1368" s="26">
        <f>VLOOKUP(A1368,'C2.TranSyT - with_filter'!A:C,3,FALSE)</f>
        <v>13</v>
      </c>
    </row>
    <row r="1369" spans="1:6" x14ac:dyDescent="0.2">
      <c r="A1369" t="s">
        <v>176</v>
      </c>
      <c r="B1369">
        <v>5</v>
      </c>
      <c r="C1369" t="s">
        <v>2670</v>
      </c>
      <c r="D1369" t="b">
        <v>1</v>
      </c>
      <c r="E1369" s="26">
        <f>VLOOKUP(A1369,'C3.TranSyT-No_compounds_filter'!A:C,2,FALSE)</f>
        <v>10</v>
      </c>
      <c r="F1369" s="26">
        <f>VLOOKUP(A1369,'C2.TranSyT - with_filter'!A:C,3,FALSE)</f>
        <v>10</v>
      </c>
    </row>
    <row r="1370" spans="1:6" x14ac:dyDescent="0.2">
      <c r="A1370" t="s">
        <v>178</v>
      </c>
      <c r="B1370">
        <v>5</v>
      </c>
      <c r="C1370" t="s">
        <v>2670</v>
      </c>
      <c r="D1370" t="b">
        <v>1</v>
      </c>
      <c r="E1370" s="26">
        <f>VLOOKUP(A1370,'C3.TranSyT-No_compounds_filter'!A:C,2,FALSE)</f>
        <v>13</v>
      </c>
      <c r="F1370" s="26">
        <f>VLOOKUP(A1370,'C2.TranSyT - with_filter'!A:C,3,FALSE)</f>
        <v>13</v>
      </c>
    </row>
    <row r="1371" spans="1:6" x14ac:dyDescent="0.2">
      <c r="A1371" t="s">
        <v>180</v>
      </c>
      <c r="B1371">
        <v>5</v>
      </c>
      <c r="C1371" t="s">
        <v>2670</v>
      </c>
      <c r="D1371" t="b">
        <v>1</v>
      </c>
      <c r="E1371" s="26">
        <f>VLOOKUP(A1371,'C3.TranSyT-No_compounds_filter'!A:C,2,FALSE)</f>
        <v>13</v>
      </c>
      <c r="F1371" s="26">
        <f>VLOOKUP(A1371,'C2.TranSyT - with_filter'!A:C,3,FALSE)</f>
        <v>13</v>
      </c>
    </row>
    <row r="1372" spans="1:6" x14ac:dyDescent="0.2">
      <c r="A1372" t="s">
        <v>2671</v>
      </c>
      <c r="B1372">
        <v>5</v>
      </c>
      <c r="C1372" t="s">
        <v>2672</v>
      </c>
      <c r="D1372" t="b">
        <v>0</v>
      </c>
      <c r="E1372" s="26" t="e">
        <f>VLOOKUP(A1372,'C3.TranSyT-No_compounds_filter'!A:C,2,FALSE)</f>
        <v>#N/A</v>
      </c>
      <c r="F1372" s="26" t="e">
        <f>VLOOKUP(A1372,'C2.TranSyT - with_filter'!A:C,3,FALSE)</f>
        <v>#N/A</v>
      </c>
    </row>
    <row r="1373" spans="1:6" x14ac:dyDescent="0.2">
      <c r="A1373" t="s">
        <v>93</v>
      </c>
      <c r="B1373">
        <v>5</v>
      </c>
      <c r="C1373" t="s">
        <v>2673</v>
      </c>
      <c r="D1373" t="b">
        <v>1</v>
      </c>
      <c r="E1373" s="26">
        <f>VLOOKUP(A1373,'C3.TranSyT-No_compounds_filter'!A:C,2,FALSE)</f>
        <v>10</v>
      </c>
      <c r="F1373" s="26">
        <f>VLOOKUP(A1373,'C2.TranSyT - with_filter'!A:C,3,FALSE)</f>
        <v>9</v>
      </c>
    </row>
    <row r="1374" spans="1:6" x14ac:dyDescent="0.2">
      <c r="A1374" t="s">
        <v>92</v>
      </c>
      <c r="B1374">
        <v>5</v>
      </c>
      <c r="C1374" t="s">
        <v>2673</v>
      </c>
      <c r="D1374" t="b">
        <v>1</v>
      </c>
      <c r="E1374" s="26">
        <f>VLOOKUP(A1374,'C3.TranSyT-No_compounds_filter'!A:C,2,FALSE)</f>
        <v>10</v>
      </c>
      <c r="F1374" s="26">
        <f>VLOOKUP(A1374,'C2.TranSyT - with_filter'!A:C,3,FALSE)</f>
        <v>9</v>
      </c>
    </row>
    <row r="1375" spans="1:6" x14ac:dyDescent="0.2">
      <c r="A1375" t="s">
        <v>91</v>
      </c>
      <c r="B1375">
        <v>5</v>
      </c>
      <c r="C1375" t="s">
        <v>2673</v>
      </c>
      <c r="D1375" t="b">
        <v>1</v>
      </c>
      <c r="E1375" s="26">
        <f>VLOOKUP(A1375,'C3.TranSyT-No_compounds_filter'!A:C,2,FALSE)</f>
        <v>10</v>
      </c>
      <c r="F1375" s="26">
        <f>VLOOKUP(A1375,'C2.TranSyT - with_filter'!A:C,3,FALSE)</f>
        <v>9</v>
      </c>
    </row>
    <row r="1376" spans="1:6" x14ac:dyDescent="0.2">
      <c r="A1376" t="s">
        <v>205</v>
      </c>
      <c r="B1376">
        <v>5</v>
      </c>
      <c r="C1376" t="s">
        <v>2674</v>
      </c>
      <c r="D1376" t="b">
        <v>1</v>
      </c>
      <c r="E1376" s="26">
        <f>VLOOKUP(A1376,'C3.TranSyT-No_compounds_filter'!A:C,2,FALSE)</f>
        <v>17</v>
      </c>
      <c r="F1376" s="26">
        <f>VLOOKUP(A1376,'C2.TranSyT - with_filter'!A:C,3,FALSE)</f>
        <v>10</v>
      </c>
    </row>
    <row r="1377" spans="1:6" x14ac:dyDescent="0.2">
      <c r="A1377" t="s">
        <v>203</v>
      </c>
      <c r="B1377">
        <v>5</v>
      </c>
      <c r="C1377" t="s">
        <v>2674</v>
      </c>
      <c r="D1377" t="b">
        <v>1</v>
      </c>
      <c r="E1377" s="26">
        <f>VLOOKUP(A1377,'C3.TranSyT-No_compounds_filter'!A:C,2,FALSE)</f>
        <v>17</v>
      </c>
      <c r="F1377" s="26">
        <f>VLOOKUP(A1377,'C2.TranSyT - with_filter'!A:C,3,FALSE)</f>
        <v>10</v>
      </c>
    </row>
    <row r="1378" spans="1:6" x14ac:dyDescent="0.2">
      <c r="A1378" t="s">
        <v>204</v>
      </c>
      <c r="B1378">
        <v>5</v>
      </c>
      <c r="C1378" t="s">
        <v>2674</v>
      </c>
      <c r="D1378" t="b">
        <v>1</v>
      </c>
      <c r="E1378" s="26">
        <f>VLOOKUP(A1378,'C3.TranSyT-No_compounds_filter'!A:C,2,FALSE)</f>
        <v>17</v>
      </c>
      <c r="F1378" s="26">
        <f>VLOOKUP(A1378,'C2.TranSyT - with_filter'!A:C,3,FALSE)</f>
        <v>10</v>
      </c>
    </row>
    <row r="1379" spans="1:6" x14ac:dyDescent="0.2">
      <c r="A1379" t="s">
        <v>531</v>
      </c>
      <c r="B1379">
        <v>5</v>
      </c>
      <c r="C1379" t="s">
        <v>2675</v>
      </c>
      <c r="D1379" t="b">
        <v>1</v>
      </c>
      <c r="E1379" s="26">
        <f>VLOOKUP(A1379,'C3.TranSyT-No_compounds_filter'!A:C,2,FALSE)</f>
        <v>5</v>
      </c>
      <c r="F1379" s="26">
        <f>VLOOKUP(A1379,'C2.TranSyT - with_filter'!A:C,3,FALSE)</f>
        <v>5</v>
      </c>
    </row>
    <row r="1380" spans="1:6" x14ac:dyDescent="0.2">
      <c r="A1380" t="s">
        <v>2676</v>
      </c>
      <c r="B1380">
        <v>5</v>
      </c>
      <c r="C1380" t="s">
        <v>2677</v>
      </c>
      <c r="D1380" t="b">
        <v>0</v>
      </c>
      <c r="E1380" s="26" t="e">
        <f>VLOOKUP(A1380,'C3.TranSyT-No_compounds_filter'!A:C,2,FALSE)</f>
        <v>#N/A</v>
      </c>
      <c r="F1380" s="26" t="e">
        <f>VLOOKUP(A1380,'C2.TranSyT - with_filter'!A:C,3,FALSE)</f>
        <v>#N/A</v>
      </c>
    </row>
    <row r="1381" spans="1:6" x14ac:dyDescent="0.2">
      <c r="A1381" t="s">
        <v>546</v>
      </c>
      <c r="B1381">
        <v>5</v>
      </c>
      <c r="C1381" t="s">
        <v>2678</v>
      </c>
      <c r="D1381" t="b">
        <v>1</v>
      </c>
      <c r="E1381" s="26">
        <f>VLOOKUP(A1381,'C3.TranSyT-No_compounds_filter'!A:C,2,FALSE)</f>
        <v>4</v>
      </c>
      <c r="F1381" s="26">
        <f>VLOOKUP(A1381,'C2.TranSyT - with_filter'!A:C,3,FALSE)</f>
        <v>4</v>
      </c>
    </row>
    <row r="1382" spans="1:6" x14ac:dyDescent="0.2">
      <c r="A1382" t="s">
        <v>380</v>
      </c>
      <c r="B1382">
        <v>5</v>
      </c>
      <c r="C1382" t="s">
        <v>2679</v>
      </c>
      <c r="D1382" t="b">
        <v>1</v>
      </c>
      <c r="E1382" s="26">
        <f>VLOOKUP(A1382,'C3.TranSyT-No_compounds_filter'!A:C,2,FALSE)</f>
        <v>15</v>
      </c>
      <c r="F1382" s="26">
        <f>VLOOKUP(A1382,'C2.TranSyT - with_filter'!A:C,3,FALSE)</f>
        <v>12</v>
      </c>
    </row>
    <row r="1383" spans="1:6" x14ac:dyDescent="0.2">
      <c r="A1383" t="s">
        <v>381</v>
      </c>
      <c r="B1383">
        <v>5</v>
      </c>
      <c r="C1383" t="s">
        <v>2679</v>
      </c>
      <c r="D1383" t="b">
        <v>1</v>
      </c>
      <c r="E1383" s="26">
        <f>VLOOKUP(A1383,'C3.TranSyT-No_compounds_filter'!A:C,2,FALSE)</f>
        <v>15</v>
      </c>
      <c r="F1383" s="26">
        <f>VLOOKUP(A1383,'C2.TranSyT - with_filter'!A:C,3,FALSE)</f>
        <v>12</v>
      </c>
    </row>
    <row r="1384" spans="1:6" x14ac:dyDescent="0.2">
      <c r="A1384" t="s">
        <v>379</v>
      </c>
      <c r="B1384">
        <v>5</v>
      </c>
      <c r="C1384" t="s">
        <v>2679</v>
      </c>
      <c r="D1384" t="b">
        <v>1</v>
      </c>
      <c r="E1384" s="26">
        <f>VLOOKUP(A1384,'C3.TranSyT-No_compounds_filter'!A:C,2,FALSE)</f>
        <v>15</v>
      </c>
      <c r="F1384" s="26">
        <f>VLOOKUP(A1384,'C2.TranSyT - with_filter'!A:C,3,FALSE)</f>
        <v>12</v>
      </c>
    </row>
    <row r="1385" spans="1:6" x14ac:dyDescent="0.2">
      <c r="A1385" t="s">
        <v>2680</v>
      </c>
      <c r="B1385">
        <v>5</v>
      </c>
      <c r="C1385" t="s">
        <v>2681</v>
      </c>
      <c r="D1385" t="b">
        <v>0</v>
      </c>
      <c r="E1385" s="26" t="e">
        <f>VLOOKUP(A1385,'C3.TranSyT-No_compounds_filter'!A:C,2,FALSE)</f>
        <v>#N/A</v>
      </c>
      <c r="F1385" s="26" t="e">
        <f>VLOOKUP(A1385,'C2.TranSyT - with_filter'!A:C,3,FALSE)</f>
        <v>#N/A</v>
      </c>
    </row>
    <row r="1386" spans="1:6" x14ac:dyDescent="0.2">
      <c r="A1386" t="s">
        <v>2682</v>
      </c>
      <c r="B1386">
        <v>5</v>
      </c>
      <c r="C1386" t="s">
        <v>2683</v>
      </c>
      <c r="D1386" t="b">
        <v>0</v>
      </c>
      <c r="E1386" s="26" t="e">
        <f>VLOOKUP(A1386,'C3.TranSyT-No_compounds_filter'!A:C,2,FALSE)</f>
        <v>#N/A</v>
      </c>
      <c r="F1386" s="26" t="e">
        <f>VLOOKUP(A1386,'C2.TranSyT - with_filter'!A:C,3,FALSE)</f>
        <v>#N/A</v>
      </c>
    </row>
    <row r="1387" spans="1:6" x14ac:dyDescent="0.2">
      <c r="A1387" t="s">
        <v>2684</v>
      </c>
      <c r="B1387">
        <v>5</v>
      </c>
      <c r="C1387" t="s">
        <v>2683</v>
      </c>
      <c r="D1387" t="b">
        <v>0</v>
      </c>
      <c r="E1387" s="26" t="e">
        <f>VLOOKUP(A1387,'C3.TranSyT-No_compounds_filter'!A:C,2,FALSE)</f>
        <v>#N/A</v>
      </c>
      <c r="F1387" s="26" t="e">
        <f>VLOOKUP(A1387,'C2.TranSyT - with_filter'!A:C,3,FALSE)</f>
        <v>#N/A</v>
      </c>
    </row>
    <row r="1388" spans="1:6" x14ac:dyDescent="0.2">
      <c r="A1388" t="s">
        <v>2685</v>
      </c>
      <c r="B1388">
        <v>5</v>
      </c>
      <c r="C1388" t="s">
        <v>2683</v>
      </c>
      <c r="D1388" t="b">
        <v>0</v>
      </c>
      <c r="E1388" s="26" t="e">
        <f>VLOOKUP(A1388,'C3.TranSyT-No_compounds_filter'!A:C,2,FALSE)</f>
        <v>#N/A</v>
      </c>
      <c r="F1388" s="26" t="e">
        <f>VLOOKUP(A1388,'C2.TranSyT - with_filter'!A:C,3,FALSE)</f>
        <v>#N/A</v>
      </c>
    </row>
    <row r="1389" spans="1:6" x14ac:dyDescent="0.2">
      <c r="A1389" t="s">
        <v>2686</v>
      </c>
      <c r="B1389">
        <v>5</v>
      </c>
      <c r="C1389" t="s">
        <v>2683</v>
      </c>
      <c r="D1389" t="b">
        <v>0</v>
      </c>
      <c r="E1389" s="26" t="e">
        <f>VLOOKUP(A1389,'C3.TranSyT-No_compounds_filter'!A:C,2,FALSE)</f>
        <v>#N/A</v>
      </c>
      <c r="F1389" s="26" t="e">
        <f>VLOOKUP(A1389,'C2.TranSyT - with_filter'!A:C,3,FALSE)</f>
        <v>#N/A</v>
      </c>
    </row>
    <row r="1390" spans="1:6" x14ac:dyDescent="0.2">
      <c r="A1390" t="s">
        <v>2687</v>
      </c>
      <c r="B1390">
        <v>5</v>
      </c>
      <c r="C1390" t="s">
        <v>2688</v>
      </c>
      <c r="D1390" t="b">
        <v>0</v>
      </c>
      <c r="E1390" s="26" t="e">
        <f>VLOOKUP(A1390,'C3.TranSyT-No_compounds_filter'!A:C,2,FALSE)</f>
        <v>#N/A</v>
      </c>
      <c r="F1390" s="26" t="e">
        <f>VLOOKUP(A1390,'C2.TranSyT - with_filter'!A:C,3,FALSE)</f>
        <v>#N/A</v>
      </c>
    </row>
    <row r="1391" spans="1:6" x14ac:dyDescent="0.2">
      <c r="A1391" t="s">
        <v>2689</v>
      </c>
      <c r="B1391">
        <v>5</v>
      </c>
      <c r="C1391" t="s">
        <v>2688</v>
      </c>
      <c r="D1391" t="b">
        <v>0</v>
      </c>
      <c r="E1391" s="26" t="e">
        <f>VLOOKUP(A1391,'C3.TranSyT-No_compounds_filter'!A:C,2,FALSE)</f>
        <v>#N/A</v>
      </c>
      <c r="F1391" s="26" t="e">
        <f>VLOOKUP(A1391,'C2.TranSyT - with_filter'!A:C,3,FALSE)</f>
        <v>#N/A</v>
      </c>
    </row>
    <row r="1392" spans="1:6" x14ac:dyDescent="0.2">
      <c r="A1392" t="s">
        <v>2690</v>
      </c>
      <c r="B1392">
        <v>5</v>
      </c>
      <c r="C1392" t="s">
        <v>2688</v>
      </c>
      <c r="D1392" t="b">
        <v>0</v>
      </c>
      <c r="E1392" s="26" t="e">
        <f>VLOOKUP(A1392,'C3.TranSyT-No_compounds_filter'!A:C,2,FALSE)</f>
        <v>#N/A</v>
      </c>
      <c r="F1392" s="26" t="e">
        <f>VLOOKUP(A1392,'C2.TranSyT - with_filter'!A:C,3,FALSE)</f>
        <v>#N/A</v>
      </c>
    </row>
    <row r="1393" spans="1:8" x14ac:dyDescent="0.2">
      <c r="A1393" t="s">
        <v>495</v>
      </c>
      <c r="B1393">
        <v>5</v>
      </c>
      <c r="C1393" t="s">
        <v>2691</v>
      </c>
      <c r="D1393" t="b">
        <v>1</v>
      </c>
      <c r="E1393" s="26">
        <f>VLOOKUP(A1393,'C3.TranSyT-No_compounds_filter'!A:C,2,FALSE)</f>
        <v>12</v>
      </c>
      <c r="F1393" s="26">
        <f>VLOOKUP(A1393,'C2.TranSyT - with_filter'!A:C,3,FALSE)</f>
        <v>11</v>
      </c>
    </row>
    <row r="1394" spans="1:8" x14ac:dyDescent="0.2">
      <c r="A1394" t="s">
        <v>2692</v>
      </c>
      <c r="B1394">
        <v>5</v>
      </c>
      <c r="C1394" t="s">
        <v>2693</v>
      </c>
      <c r="D1394" t="b">
        <v>0</v>
      </c>
      <c r="E1394" s="26" t="e">
        <f>VLOOKUP(A1394,'C3.TranSyT-No_compounds_filter'!A:C,2,FALSE)</f>
        <v>#N/A</v>
      </c>
      <c r="F1394" s="26" t="e">
        <f>VLOOKUP(A1394,'C2.TranSyT - with_filter'!A:C,3,FALSE)</f>
        <v>#N/A</v>
      </c>
    </row>
    <row r="1395" spans="1:8" x14ac:dyDescent="0.2">
      <c r="A1395" t="s">
        <v>2694</v>
      </c>
      <c r="B1395">
        <v>5</v>
      </c>
      <c r="C1395" t="s">
        <v>2695</v>
      </c>
      <c r="D1395" t="b">
        <v>0</v>
      </c>
      <c r="E1395" s="26" t="e">
        <f>VLOOKUP(A1395,'C3.TranSyT-No_compounds_filter'!A:C,2,FALSE)</f>
        <v>#N/A</v>
      </c>
      <c r="F1395" s="26" t="e">
        <f>VLOOKUP(A1395,'C2.TranSyT - with_filter'!A:C,3,FALSE)</f>
        <v>#N/A</v>
      </c>
    </row>
    <row r="1396" spans="1:8" x14ac:dyDescent="0.2">
      <c r="A1396" t="s">
        <v>2696</v>
      </c>
      <c r="B1396">
        <v>5</v>
      </c>
      <c r="C1396" t="s">
        <v>2695</v>
      </c>
      <c r="D1396" t="b">
        <v>0</v>
      </c>
      <c r="E1396" s="26" t="e">
        <f>VLOOKUP(A1396,'C3.TranSyT-No_compounds_filter'!A:C,2,FALSE)</f>
        <v>#N/A</v>
      </c>
      <c r="F1396" s="26" t="e">
        <f>VLOOKUP(A1396,'C2.TranSyT - with_filter'!A:C,3,FALSE)</f>
        <v>#N/A</v>
      </c>
    </row>
    <row r="1397" spans="1:8" x14ac:dyDescent="0.2">
      <c r="A1397" t="s">
        <v>2697</v>
      </c>
      <c r="B1397">
        <v>6</v>
      </c>
      <c r="C1397" t="s">
        <v>2698</v>
      </c>
      <c r="D1397" t="b">
        <v>0</v>
      </c>
      <c r="E1397" s="26" t="e">
        <f>VLOOKUP(A1397,'C3.TranSyT-No_compounds_filter'!A:C,2,FALSE)</f>
        <v>#N/A</v>
      </c>
      <c r="F1397" s="26" t="e">
        <f>VLOOKUP(A1397,'C2.TranSyT - with_filter'!A:C,3,FALSE)</f>
        <v>#N/A</v>
      </c>
    </row>
    <row r="1398" spans="1:8" x14ac:dyDescent="0.2">
      <c r="A1398" t="s">
        <v>2699</v>
      </c>
      <c r="B1398">
        <v>6</v>
      </c>
      <c r="C1398" t="s">
        <v>2700</v>
      </c>
      <c r="D1398" t="b">
        <v>0</v>
      </c>
      <c r="E1398" s="26" t="e">
        <f>VLOOKUP(A1398,'C3.TranSyT-No_compounds_filter'!A:C,2,FALSE)</f>
        <v>#N/A</v>
      </c>
      <c r="F1398" s="26" t="e">
        <f>VLOOKUP(A1398,'C2.TranSyT - with_filter'!A:C,3,FALSE)</f>
        <v>#N/A</v>
      </c>
    </row>
    <row r="1399" spans="1:8" x14ac:dyDescent="0.2">
      <c r="A1399" t="s">
        <v>2701</v>
      </c>
      <c r="B1399">
        <v>6</v>
      </c>
      <c r="C1399" t="s">
        <v>2702</v>
      </c>
      <c r="D1399" t="b">
        <v>0</v>
      </c>
      <c r="E1399" s="26" t="e">
        <f>VLOOKUP(A1399,'C3.TranSyT-No_compounds_filter'!A:C,2,FALSE)</f>
        <v>#N/A</v>
      </c>
      <c r="F1399" s="26" t="e">
        <f>VLOOKUP(A1399,'C2.TranSyT - with_filter'!A:C,3,FALSE)</f>
        <v>#N/A</v>
      </c>
    </row>
    <row r="1400" spans="1:8" x14ac:dyDescent="0.2">
      <c r="A1400" t="s">
        <v>2703</v>
      </c>
      <c r="B1400">
        <v>6</v>
      </c>
      <c r="C1400" t="s">
        <v>2704</v>
      </c>
      <c r="D1400" t="b">
        <v>0</v>
      </c>
      <c r="E1400" s="26" t="e">
        <f>VLOOKUP(A1400,'C3.TranSyT-No_compounds_filter'!A:C,2,FALSE)</f>
        <v>#N/A</v>
      </c>
      <c r="F1400" s="26" t="e">
        <f>VLOOKUP(A1400,'C2.TranSyT - with_filter'!A:C,3,FALSE)</f>
        <v>#N/A</v>
      </c>
    </row>
    <row r="1401" spans="1:8" x14ac:dyDescent="0.2">
      <c r="A1401" t="s">
        <v>2705</v>
      </c>
      <c r="B1401">
        <v>6</v>
      </c>
      <c r="C1401" t="s">
        <v>2706</v>
      </c>
      <c r="D1401" t="b">
        <v>0</v>
      </c>
      <c r="E1401" s="26" t="e">
        <f>VLOOKUP(A1401,'C3.TranSyT-No_compounds_filter'!A:C,2,FALSE)</f>
        <v>#N/A</v>
      </c>
      <c r="F1401" s="26" t="e">
        <f>VLOOKUP(A1401,'C2.TranSyT - with_filter'!A:C,3,FALSE)</f>
        <v>#N/A</v>
      </c>
    </row>
    <row r="1402" spans="1:8" x14ac:dyDescent="0.2">
      <c r="A1402" t="s">
        <v>2707</v>
      </c>
      <c r="B1402">
        <v>6</v>
      </c>
      <c r="C1402" t="s">
        <v>2708</v>
      </c>
      <c r="D1402" t="b">
        <v>0</v>
      </c>
      <c r="E1402" s="26" t="e">
        <f>VLOOKUP(A1402,'C3.TranSyT-No_compounds_filter'!A:C,2,FALSE)</f>
        <v>#N/A</v>
      </c>
      <c r="F1402" s="26" t="e">
        <f>VLOOKUP(A1402,'C2.TranSyT - with_filter'!A:C,3,FALSE)</f>
        <v>#N/A</v>
      </c>
    </row>
    <row r="1403" spans="1:8" x14ac:dyDescent="0.2">
      <c r="A1403" t="s">
        <v>524</v>
      </c>
      <c r="B1403">
        <v>6</v>
      </c>
      <c r="C1403" t="s">
        <v>2709</v>
      </c>
      <c r="D1403" t="b">
        <v>1</v>
      </c>
      <c r="E1403" s="26">
        <f>VLOOKUP(A1403,'C3.TranSyT-No_compounds_filter'!A:C,2,FALSE)</f>
        <v>56</v>
      </c>
      <c r="F1403" s="26">
        <f>VLOOKUP(A1403,'C2.TranSyT - with_filter'!A:C,3,FALSE)</f>
        <v>14</v>
      </c>
    </row>
    <row r="1404" spans="1:8" x14ac:dyDescent="0.2">
      <c r="A1404" t="s">
        <v>2710</v>
      </c>
      <c r="B1404">
        <v>6</v>
      </c>
      <c r="C1404" t="s">
        <v>2711</v>
      </c>
      <c r="D1404" t="b">
        <v>1</v>
      </c>
      <c r="E1404" s="26" t="e">
        <f>VLOOKUP(A1404,'C3.TranSyT-No_compounds_filter'!A:C,2,FALSE)</f>
        <v>#N/A</v>
      </c>
      <c r="F1404" s="26" t="e">
        <f>VLOOKUP(A1404,'C2.TranSyT - with_filter'!A:C,3,FALSE)</f>
        <v>#N/A</v>
      </c>
      <c r="G1404" t="s">
        <v>3459</v>
      </c>
      <c r="H1404" t="s">
        <v>3638</v>
      </c>
    </row>
    <row r="1405" spans="1:8" x14ac:dyDescent="0.2">
      <c r="A1405" t="s">
        <v>223</v>
      </c>
      <c r="B1405">
        <v>6</v>
      </c>
      <c r="C1405" t="s">
        <v>2712</v>
      </c>
      <c r="D1405" t="b">
        <v>1</v>
      </c>
      <c r="E1405" s="26">
        <f>VLOOKUP(A1405,'C3.TranSyT-No_compounds_filter'!A:C,2,FALSE)</f>
        <v>24</v>
      </c>
      <c r="F1405" s="26">
        <f>VLOOKUP(A1405,'C2.TranSyT - with_filter'!A:C,3,FALSE)</f>
        <v>12</v>
      </c>
    </row>
    <row r="1406" spans="1:8" x14ac:dyDescent="0.2">
      <c r="A1406" t="s">
        <v>387</v>
      </c>
      <c r="B1406">
        <v>6</v>
      </c>
      <c r="C1406" t="s">
        <v>2713</v>
      </c>
      <c r="D1406" t="b">
        <v>1</v>
      </c>
      <c r="E1406" s="26">
        <f>VLOOKUP(A1406,'C3.TranSyT-No_compounds_filter'!A:C,2,FALSE)</f>
        <v>55</v>
      </c>
      <c r="F1406" s="26">
        <f>VLOOKUP(A1406,'C2.TranSyT - with_filter'!A:C,3,FALSE)</f>
        <v>32</v>
      </c>
    </row>
    <row r="1407" spans="1:8" x14ac:dyDescent="0.2">
      <c r="A1407" t="s">
        <v>386</v>
      </c>
      <c r="B1407">
        <v>6</v>
      </c>
      <c r="C1407" t="s">
        <v>2713</v>
      </c>
      <c r="D1407" t="b">
        <v>1</v>
      </c>
      <c r="E1407" s="26">
        <f>VLOOKUP(A1407,'C3.TranSyT-No_compounds_filter'!A:C,2,FALSE)</f>
        <v>55</v>
      </c>
      <c r="F1407" s="26">
        <f>VLOOKUP(A1407,'C2.TranSyT - with_filter'!A:C,3,FALSE)</f>
        <v>32</v>
      </c>
    </row>
    <row r="1408" spans="1:8" x14ac:dyDescent="0.2">
      <c r="A1408" t="s">
        <v>388</v>
      </c>
      <c r="B1408">
        <v>6</v>
      </c>
      <c r="C1408" t="s">
        <v>2713</v>
      </c>
      <c r="D1408" t="b">
        <v>1</v>
      </c>
      <c r="E1408" s="26">
        <f>VLOOKUP(A1408,'C3.TranSyT-No_compounds_filter'!A:C,2,FALSE)</f>
        <v>55</v>
      </c>
      <c r="F1408" s="26">
        <f>VLOOKUP(A1408,'C2.TranSyT - with_filter'!A:C,3,FALSE)</f>
        <v>32</v>
      </c>
    </row>
    <row r="1409" spans="1:6" x14ac:dyDescent="0.2">
      <c r="A1409" t="s">
        <v>79</v>
      </c>
      <c r="B1409">
        <v>6</v>
      </c>
      <c r="C1409" t="s">
        <v>2714</v>
      </c>
      <c r="D1409" t="b">
        <v>1</v>
      </c>
      <c r="E1409" s="26">
        <f>VLOOKUP(A1409,'C3.TranSyT-No_compounds_filter'!A:C,2,FALSE)</f>
        <v>12</v>
      </c>
      <c r="F1409" s="26">
        <f>VLOOKUP(A1409,'C2.TranSyT - with_filter'!A:C,3,FALSE)</f>
        <v>11</v>
      </c>
    </row>
    <row r="1410" spans="1:6" x14ac:dyDescent="0.2">
      <c r="A1410" t="s">
        <v>2715</v>
      </c>
      <c r="B1410">
        <v>6</v>
      </c>
      <c r="C1410" t="s">
        <v>2716</v>
      </c>
      <c r="D1410" t="b">
        <v>0</v>
      </c>
      <c r="E1410" s="26" t="e">
        <f>VLOOKUP(A1410,'C3.TranSyT-No_compounds_filter'!A:C,2,FALSE)</f>
        <v>#N/A</v>
      </c>
      <c r="F1410" s="26" t="e">
        <f>VLOOKUP(A1410,'C2.TranSyT - with_filter'!A:C,3,FALSE)</f>
        <v>#N/A</v>
      </c>
    </row>
    <row r="1411" spans="1:6" x14ac:dyDescent="0.2">
      <c r="A1411" t="s">
        <v>2717</v>
      </c>
      <c r="B1411">
        <v>6</v>
      </c>
      <c r="C1411" t="s">
        <v>2716</v>
      </c>
      <c r="D1411" t="b">
        <v>0</v>
      </c>
      <c r="E1411" s="26" t="e">
        <f>VLOOKUP(A1411,'C3.TranSyT-No_compounds_filter'!A:C,2,FALSE)</f>
        <v>#N/A</v>
      </c>
      <c r="F1411" s="26" t="e">
        <f>VLOOKUP(A1411,'C2.TranSyT - with_filter'!A:C,3,FALSE)</f>
        <v>#N/A</v>
      </c>
    </row>
    <row r="1412" spans="1:6" x14ac:dyDescent="0.2">
      <c r="A1412" t="s">
        <v>2718</v>
      </c>
      <c r="B1412">
        <v>6</v>
      </c>
      <c r="C1412" t="s">
        <v>2716</v>
      </c>
      <c r="D1412" t="b">
        <v>0</v>
      </c>
      <c r="E1412" s="26" t="e">
        <f>VLOOKUP(A1412,'C3.TranSyT-No_compounds_filter'!A:C,2,FALSE)</f>
        <v>#N/A</v>
      </c>
      <c r="F1412" s="26" t="e">
        <f>VLOOKUP(A1412,'C2.TranSyT - with_filter'!A:C,3,FALSE)</f>
        <v>#N/A</v>
      </c>
    </row>
    <row r="1413" spans="1:6" x14ac:dyDescent="0.2">
      <c r="A1413" t="s">
        <v>445</v>
      </c>
      <c r="B1413">
        <v>6</v>
      </c>
      <c r="C1413" t="s">
        <v>2719</v>
      </c>
      <c r="D1413" t="b">
        <v>1</v>
      </c>
      <c r="E1413" s="26">
        <f>VLOOKUP(A1413,'C3.TranSyT-No_compounds_filter'!A:C,2,FALSE)</f>
        <v>12</v>
      </c>
      <c r="F1413" s="26">
        <f>VLOOKUP(A1413,'C2.TranSyT - with_filter'!A:C,3,FALSE)</f>
        <v>9</v>
      </c>
    </row>
    <row r="1414" spans="1:6" x14ac:dyDescent="0.2">
      <c r="A1414" t="s">
        <v>446</v>
      </c>
      <c r="B1414">
        <v>6</v>
      </c>
      <c r="C1414" t="s">
        <v>2719</v>
      </c>
      <c r="D1414" t="b">
        <v>1</v>
      </c>
      <c r="E1414" s="26">
        <f>VLOOKUP(A1414,'C3.TranSyT-No_compounds_filter'!A:C,2,FALSE)</f>
        <v>12</v>
      </c>
      <c r="F1414" s="26">
        <f>VLOOKUP(A1414,'C2.TranSyT - with_filter'!A:C,3,FALSE)</f>
        <v>9</v>
      </c>
    </row>
    <row r="1415" spans="1:6" x14ac:dyDescent="0.2">
      <c r="A1415" t="s">
        <v>443</v>
      </c>
      <c r="B1415">
        <v>6</v>
      </c>
      <c r="C1415" t="s">
        <v>2719</v>
      </c>
      <c r="D1415" t="b">
        <v>1</v>
      </c>
      <c r="E1415" s="26">
        <f>VLOOKUP(A1415,'C3.TranSyT-No_compounds_filter'!A:C,2,FALSE)</f>
        <v>12</v>
      </c>
      <c r="F1415" s="26">
        <f>VLOOKUP(A1415,'C2.TranSyT - with_filter'!A:C,3,FALSE)</f>
        <v>9</v>
      </c>
    </row>
    <row r="1416" spans="1:6" x14ac:dyDescent="0.2">
      <c r="A1416" t="s">
        <v>444</v>
      </c>
      <c r="B1416">
        <v>6</v>
      </c>
      <c r="C1416" t="s">
        <v>2719</v>
      </c>
      <c r="D1416" t="b">
        <v>1</v>
      </c>
      <c r="E1416" s="26">
        <f>VLOOKUP(A1416,'C3.TranSyT-No_compounds_filter'!A:C,2,FALSE)</f>
        <v>12</v>
      </c>
      <c r="F1416" s="26">
        <f>VLOOKUP(A1416,'C2.TranSyT - with_filter'!A:C,3,FALSE)</f>
        <v>9</v>
      </c>
    </row>
    <row r="1417" spans="1:6" x14ac:dyDescent="0.2">
      <c r="A1417" t="s">
        <v>2720</v>
      </c>
      <c r="B1417">
        <v>6</v>
      </c>
      <c r="C1417" t="s">
        <v>2721</v>
      </c>
      <c r="D1417" t="b">
        <v>0</v>
      </c>
      <c r="E1417" s="26" t="e">
        <f>VLOOKUP(A1417,'C3.TranSyT-No_compounds_filter'!A:C,2,FALSE)</f>
        <v>#N/A</v>
      </c>
      <c r="F1417" s="26" t="e">
        <f>VLOOKUP(A1417,'C2.TranSyT - with_filter'!A:C,3,FALSE)</f>
        <v>#N/A</v>
      </c>
    </row>
    <row r="1418" spans="1:6" x14ac:dyDescent="0.2">
      <c r="A1418" t="s">
        <v>2722</v>
      </c>
      <c r="B1418">
        <v>6</v>
      </c>
      <c r="C1418" t="s">
        <v>2723</v>
      </c>
      <c r="D1418" t="b">
        <v>0</v>
      </c>
      <c r="E1418" s="26" t="e">
        <f>VLOOKUP(A1418,'C3.TranSyT-No_compounds_filter'!A:C,2,FALSE)</f>
        <v>#N/A</v>
      </c>
      <c r="F1418" s="26" t="e">
        <f>VLOOKUP(A1418,'C2.TranSyT - with_filter'!A:C,3,FALSE)</f>
        <v>#N/A</v>
      </c>
    </row>
    <row r="1419" spans="1:6" x14ac:dyDescent="0.2">
      <c r="A1419" t="s">
        <v>2724</v>
      </c>
      <c r="B1419">
        <v>6</v>
      </c>
      <c r="C1419" t="s">
        <v>2723</v>
      </c>
      <c r="D1419" t="b">
        <v>0</v>
      </c>
      <c r="E1419" s="26" t="e">
        <f>VLOOKUP(A1419,'C3.TranSyT-No_compounds_filter'!A:C,2,FALSE)</f>
        <v>#N/A</v>
      </c>
      <c r="F1419" s="26" t="e">
        <f>VLOOKUP(A1419,'C2.TranSyT - with_filter'!A:C,3,FALSE)</f>
        <v>#N/A</v>
      </c>
    </row>
    <row r="1420" spans="1:6" x14ac:dyDescent="0.2">
      <c r="A1420" t="s">
        <v>2725</v>
      </c>
      <c r="B1420">
        <v>6</v>
      </c>
      <c r="C1420" t="s">
        <v>2726</v>
      </c>
      <c r="D1420" t="b">
        <v>0</v>
      </c>
      <c r="E1420" s="26" t="e">
        <f>VLOOKUP(A1420,'C3.TranSyT-No_compounds_filter'!A:C,2,FALSE)</f>
        <v>#N/A</v>
      </c>
      <c r="F1420" s="26" t="e">
        <f>VLOOKUP(A1420,'C2.TranSyT - with_filter'!A:C,3,FALSE)</f>
        <v>#N/A</v>
      </c>
    </row>
    <row r="1421" spans="1:6" x14ac:dyDescent="0.2">
      <c r="A1421" t="s">
        <v>105</v>
      </c>
      <c r="B1421">
        <v>6</v>
      </c>
      <c r="C1421" t="s">
        <v>2727</v>
      </c>
      <c r="D1421" t="b">
        <v>1</v>
      </c>
      <c r="E1421" s="26">
        <f>VLOOKUP(A1421,'C3.TranSyT-No_compounds_filter'!A:C,2,FALSE)</f>
        <v>6</v>
      </c>
      <c r="F1421" s="26">
        <f>VLOOKUP(A1421,'C2.TranSyT - with_filter'!A:C,3,FALSE)</f>
        <v>6</v>
      </c>
    </row>
    <row r="1422" spans="1:6" x14ac:dyDescent="0.2">
      <c r="A1422" t="s">
        <v>2728</v>
      </c>
      <c r="B1422">
        <v>6</v>
      </c>
      <c r="C1422" t="s">
        <v>2729</v>
      </c>
      <c r="D1422" t="b">
        <v>0</v>
      </c>
      <c r="E1422" s="26" t="e">
        <f>VLOOKUP(A1422,'C3.TranSyT-No_compounds_filter'!A:C,2,FALSE)</f>
        <v>#N/A</v>
      </c>
      <c r="F1422" s="26" t="e">
        <f>VLOOKUP(A1422,'C2.TranSyT - with_filter'!A:C,3,FALSE)</f>
        <v>#N/A</v>
      </c>
    </row>
    <row r="1423" spans="1:6" x14ac:dyDescent="0.2">
      <c r="A1423" t="s">
        <v>2730</v>
      </c>
      <c r="B1423">
        <v>6</v>
      </c>
      <c r="C1423" t="s">
        <v>2729</v>
      </c>
      <c r="D1423" t="b">
        <v>0</v>
      </c>
      <c r="E1423" s="26" t="e">
        <f>VLOOKUP(A1423,'C3.TranSyT-No_compounds_filter'!A:C,2,FALSE)</f>
        <v>#N/A</v>
      </c>
      <c r="F1423" s="26" t="e">
        <f>VLOOKUP(A1423,'C2.TranSyT - with_filter'!A:C,3,FALSE)</f>
        <v>#N/A</v>
      </c>
    </row>
    <row r="1424" spans="1:6" x14ac:dyDescent="0.2">
      <c r="A1424" t="s">
        <v>2731</v>
      </c>
      <c r="B1424">
        <v>6</v>
      </c>
      <c r="C1424" t="s">
        <v>2729</v>
      </c>
      <c r="D1424" t="b">
        <v>0</v>
      </c>
      <c r="E1424" s="26" t="e">
        <f>VLOOKUP(A1424,'C3.TranSyT-No_compounds_filter'!A:C,2,FALSE)</f>
        <v>#N/A</v>
      </c>
      <c r="F1424" s="26" t="e">
        <f>VLOOKUP(A1424,'C2.TranSyT - with_filter'!A:C,3,FALSE)</f>
        <v>#N/A</v>
      </c>
    </row>
    <row r="1425" spans="1:6" x14ac:dyDescent="0.2">
      <c r="A1425" t="s">
        <v>2732</v>
      </c>
      <c r="B1425">
        <v>6</v>
      </c>
      <c r="C1425" t="s">
        <v>2733</v>
      </c>
      <c r="D1425" t="b">
        <v>0</v>
      </c>
      <c r="E1425" s="26" t="e">
        <f>VLOOKUP(A1425,'C3.TranSyT-No_compounds_filter'!A:C,2,FALSE)</f>
        <v>#N/A</v>
      </c>
      <c r="F1425" s="26" t="e">
        <f>VLOOKUP(A1425,'C2.TranSyT - with_filter'!A:C,3,FALSE)</f>
        <v>#N/A</v>
      </c>
    </row>
    <row r="1426" spans="1:6" x14ac:dyDescent="0.2">
      <c r="A1426" t="s">
        <v>2734</v>
      </c>
      <c r="B1426">
        <v>6</v>
      </c>
      <c r="C1426" t="s">
        <v>2735</v>
      </c>
      <c r="D1426" t="b">
        <v>0</v>
      </c>
      <c r="E1426" s="26" t="e">
        <f>VLOOKUP(A1426,'C3.TranSyT-No_compounds_filter'!A:C,2,FALSE)</f>
        <v>#N/A</v>
      </c>
      <c r="F1426" s="26" t="e">
        <f>VLOOKUP(A1426,'C2.TranSyT - with_filter'!A:C,3,FALSE)</f>
        <v>#N/A</v>
      </c>
    </row>
    <row r="1427" spans="1:6" x14ac:dyDescent="0.2">
      <c r="A1427" t="s">
        <v>2736</v>
      </c>
      <c r="B1427">
        <v>7</v>
      </c>
      <c r="C1427" t="s">
        <v>2737</v>
      </c>
      <c r="D1427" t="b">
        <v>0</v>
      </c>
      <c r="E1427" s="26" t="e">
        <f>VLOOKUP(A1427,'C3.TranSyT-No_compounds_filter'!A:C,2,FALSE)</f>
        <v>#N/A</v>
      </c>
      <c r="F1427" s="26" t="e">
        <f>VLOOKUP(A1427,'C2.TranSyT - with_filter'!A:C,3,FALSE)</f>
        <v>#N/A</v>
      </c>
    </row>
    <row r="1428" spans="1:6" x14ac:dyDescent="0.2">
      <c r="A1428" t="s">
        <v>2738</v>
      </c>
      <c r="B1428">
        <v>7</v>
      </c>
      <c r="C1428" t="s">
        <v>2739</v>
      </c>
      <c r="D1428" t="b">
        <v>0</v>
      </c>
      <c r="E1428" s="26" t="e">
        <f>VLOOKUP(A1428,'C3.TranSyT-No_compounds_filter'!A:C,2,FALSE)</f>
        <v>#N/A</v>
      </c>
      <c r="F1428" s="26" t="e">
        <f>VLOOKUP(A1428,'C2.TranSyT - with_filter'!A:C,3,FALSE)</f>
        <v>#N/A</v>
      </c>
    </row>
    <row r="1429" spans="1:6" x14ac:dyDescent="0.2">
      <c r="A1429" t="s">
        <v>2740</v>
      </c>
      <c r="B1429">
        <v>7</v>
      </c>
      <c r="C1429" t="s">
        <v>2741</v>
      </c>
      <c r="D1429" t="b">
        <v>0</v>
      </c>
      <c r="E1429" s="26" t="e">
        <f>VLOOKUP(A1429,'C3.TranSyT-No_compounds_filter'!A:C,2,FALSE)</f>
        <v>#N/A</v>
      </c>
      <c r="F1429" s="26" t="e">
        <f>VLOOKUP(A1429,'C2.TranSyT - with_filter'!A:C,3,FALSE)</f>
        <v>#N/A</v>
      </c>
    </row>
    <row r="1430" spans="1:6" x14ac:dyDescent="0.2">
      <c r="A1430" t="s">
        <v>2742</v>
      </c>
      <c r="B1430">
        <v>7</v>
      </c>
      <c r="C1430" t="s">
        <v>2743</v>
      </c>
      <c r="D1430" t="b">
        <v>0</v>
      </c>
      <c r="E1430" s="26" t="e">
        <f>VLOOKUP(A1430,'C3.TranSyT-No_compounds_filter'!A:C,2,FALSE)</f>
        <v>#N/A</v>
      </c>
      <c r="F1430" s="26" t="e">
        <f>VLOOKUP(A1430,'C2.TranSyT - with_filter'!A:C,3,FALSE)</f>
        <v>#N/A</v>
      </c>
    </row>
    <row r="1431" spans="1:6" x14ac:dyDescent="0.2">
      <c r="A1431" t="s">
        <v>547</v>
      </c>
      <c r="B1431">
        <v>7</v>
      </c>
      <c r="C1431" t="s">
        <v>2744</v>
      </c>
      <c r="D1431" t="b">
        <v>1</v>
      </c>
      <c r="E1431" s="26">
        <f>VLOOKUP(A1431,'C3.TranSyT-No_compounds_filter'!A:C,2,FALSE)</f>
        <v>11</v>
      </c>
      <c r="F1431" s="26">
        <f>VLOOKUP(A1431,'C2.TranSyT - with_filter'!A:C,3,FALSE)</f>
        <v>5</v>
      </c>
    </row>
    <row r="1432" spans="1:6" x14ac:dyDescent="0.2">
      <c r="A1432" t="s">
        <v>15</v>
      </c>
      <c r="B1432">
        <v>7</v>
      </c>
      <c r="C1432" t="s">
        <v>2745</v>
      </c>
      <c r="D1432" t="b">
        <v>1</v>
      </c>
      <c r="E1432" s="26">
        <f>VLOOKUP(A1432,'C3.TranSyT-No_compounds_filter'!A:C,2,FALSE)</f>
        <v>31</v>
      </c>
      <c r="F1432" s="26">
        <f>VLOOKUP(A1432,'C2.TranSyT - with_filter'!A:C,3,FALSE)</f>
        <v>15</v>
      </c>
    </row>
    <row r="1433" spans="1:6" x14ac:dyDescent="0.2">
      <c r="A1433" t="s">
        <v>21</v>
      </c>
      <c r="B1433">
        <v>7</v>
      </c>
      <c r="C1433" t="s">
        <v>2746</v>
      </c>
      <c r="D1433" t="b">
        <v>1</v>
      </c>
      <c r="E1433" s="26">
        <f>VLOOKUP(A1433,'C3.TranSyT-No_compounds_filter'!A:C,2,FALSE)</f>
        <v>443</v>
      </c>
      <c r="F1433" s="26">
        <f>VLOOKUP(A1433,'C2.TranSyT - with_filter'!A:C,3,FALSE)</f>
        <v>49</v>
      </c>
    </row>
    <row r="1434" spans="1:6" x14ac:dyDescent="0.2">
      <c r="A1434" t="s">
        <v>2747</v>
      </c>
      <c r="B1434">
        <v>7</v>
      </c>
      <c r="C1434" t="s">
        <v>2748</v>
      </c>
      <c r="D1434" t="b">
        <v>0</v>
      </c>
      <c r="E1434" s="26" t="e">
        <f>VLOOKUP(A1434,'C3.TranSyT-No_compounds_filter'!A:C,2,FALSE)</f>
        <v>#N/A</v>
      </c>
      <c r="F1434" s="26" t="e">
        <f>VLOOKUP(A1434,'C2.TranSyT - with_filter'!A:C,3,FALSE)</f>
        <v>#N/A</v>
      </c>
    </row>
    <row r="1435" spans="1:6" x14ac:dyDescent="0.2">
      <c r="A1435" t="s">
        <v>520</v>
      </c>
      <c r="B1435">
        <v>7</v>
      </c>
      <c r="C1435" t="s">
        <v>2749</v>
      </c>
      <c r="D1435" t="b">
        <v>1</v>
      </c>
      <c r="E1435" s="26">
        <f>VLOOKUP(A1435,'C3.TranSyT-No_compounds_filter'!A:C,2,FALSE)</f>
        <v>6</v>
      </c>
      <c r="F1435" s="26">
        <f>VLOOKUP(A1435,'C2.TranSyT - with_filter'!A:C,3,FALSE)</f>
        <v>6</v>
      </c>
    </row>
    <row r="1436" spans="1:6" x14ac:dyDescent="0.2">
      <c r="A1436" t="s">
        <v>130</v>
      </c>
      <c r="B1436">
        <v>7</v>
      </c>
      <c r="C1436" t="s">
        <v>2750</v>
      </c>
      <c r="D1436" t="b">
        <v>1</v>
      </c>
      <c r="E1436" s="26">
        <f>VLOOKUP(A1436,'C3.TranSyT-No_compounds_filter'!A:C,2,FALSE)</f>
        <v>74</v>
      </c>
      <c r="F1436" s="26">
        <f>VLOOKUP(A1436,'C2.TranSyT - with_filter'!A:C,3,FALSE)</f>
        <v>5</v>
      </c>
    </row>
    <row r="1437" spans="1:6" x14ac:dyDescent="0.2">
      <c r="A1437" t="s">
        <v>309</v>
      </c>
      <c r="B1437">
        <v>7</v>
      </c>
      <c r="C1437" t="s">
        <v>2751</v>
      </c>
      <c r="D1437" t="b">
        <v>1</v>
      </c>
      <c r="E1437" s="26">
        <f>VLOOKUP(A1437,'C3.TranSyT-No_compounds_filter'!A:C,2,FALSE)</f>
        <v>17</v>
      </c>
      <c r="F1437" s="26">
        <f>VLOOKUP(A1437,'C2.TranSyT - with_filter'!A:C,3,FALSE)</f>
        <v>13</v>
      </c>
    </row>
    <row r="1438" spans="1:6" x14ac:dyDescent="0.2">
      <c r="A1438" t="s">
        <v>308</v>
      </c>
      <c r="B1438">
        <v>7</v>
      </c>
      <c r="C1438" t="s">
        <v>2751</v>
      </c>
      <c r="D1438" t="b">
        <v>1</v>
      </c>
      <c r="E1438" s="26">
        <f>VLOOKUP(A1438,'C3.TranSyT-No_compounds_filter'!A:C,2,FALSE)</f>
        <v>17</v>
      </c>
      <c r="F1438" s="26">
        <f>VLOOKUP(A1438,'C2.TranSyT - with_filter'!A:C,3,FALSE)</f>
        <v>13</v>
      </c>
    </row>
    <row r="1439" spans="1:6" x14ac:dyDescent="0.2">
      <c r="A1439" t="s">
        <v>310</v>
      </c>
      <c r="B1439">
        <v>7</v>
      </c>
      <c r="C1439" t="s">
        <v>2751</v>
      </c>
      <c r="D1439" t="b">
        <v>1</v>
      </c>
      <c r="E1439" s="26">
        <f>VLOOKUP(A1439,'C3.TranSyT-No_compounds_filter'!A:C,2,FALSE)</f>
        <v>17</v>
      </c>
      <c r="F1439" s="26">
        <f>VLOOKUP(A1439,'C2.TranSyT - with_filter'!A:C,3,FALSE)</f>
        <v>13</v>
      </c>
    </row>
    <row r="1440" spans="1:6" x14ac:dyDescent="0.2">
      <c r="A1440" t="s">
        <v>193</v>
      </c>
      <c r="B1440">
        <v>7</v>
      </c>
      <c r="C1440" t="s">
        <v>2751</v>
      </c>
      <c r="D1440" t="b">
        <v>1</v>
      </c>
      <c r="E1440" s="26">
        <f>VLOOKUP(A1440,'C3.TranSyT-No_compounds_filter'!A:C,2,FALSE)</f>
        <v>68</v>
      </c>
      <c r="F1440" s="26">
        <f>VLOOKUP(A1440,'C2.TranSyT - with_filter'!A:C,3,FALSE)</f>
        <v>15</v>
      </c>
    </row>
    <row r="1441" spans="1:6" x14ac:dyDescent="0.2">
      <c r="A1441" t="s">
        <v>2752</v>
      </c>
      <c r="B1441">
        <v>7</v>
      </c>
      <c r="C1441" t="s">
        <v>2753</v>
      </c>
      <c r="D1441" t="b">
        <v>0</v>
      </c>
      <c r="E1441" s="26" t="e">
        <f>VLOOKUP(A1441,'C3.TranSyT-No_compounds_filter'!A:C,2,FALSE)</f>
        <v>#N/A</v>
      </c>
      <c r="F1441" s="26" t="e">
        <f>VLOOKUP(A1441,'C2.TranSyT - with_filter'!A:C,3,FALSE)</f>
        <v>#N/A</v>
      </c>
    </row>
    <row r="1442" spans="1:6" x14ac:dyDescent="0.2">
      <c r="A1442" t="s">
        <v>2754</v>
      </c>
      <c r="B1442">
        <v>7</v>
      </c>
      <c r="C1442" t="s">
        <v>2755</v>
      </c>
      <c r="D1442" t="b">
        <v>0</v>
      </c>
      <c r="E1442" s="26" t="e">
        <f>VLOOKUP(A1442,'C3.TranSyT-No_compounds_filter'!A:C,2,FALSE)</f>
        <v>#N/A</v>
      </c>
      <c r="F1442" s="26" t="e">
        <f>VLOOKUP(A1442,'C2.TranSyT - with_filter'!A:C,3,FALSE)</f>
        <v>#N/A</v>
      </c>
    </row>
    <row r="1443" spans="1:6" x14ac:dyDescent="0.2">
      <c r="A1443" t="s">
        <v>229</v>
      </c>
      <c r="B1443">
        <v>7</v>
      </c>
      <c r="C1443" t="s">
        <v>2756</v>
      </c>
      <c r="D1443" t="b">
        <v>0</v>
      </c>
      <c r="E1443" s="26" t="e">
        <f>VLOOKUP(A1443,'C3.TranSyT-No_compounds_filter'!A:C,2,FALSE)</f>
        <v>#N/A</v>
      </c>
      <c r="F1443" s="26" t="e">
        <f>VLOOKUP(A1443,'C2.TranSyT - with_filter'!A:C,3,FALSE)</f>
        <v>#N/A</v>
      </c>
    </row>
    <row r="1444" spans="1:6" x14ac:dyDescent="0.2">
      <c r="A1444" t="s">
        <v>2757</v>
      </c>
      <c r="B1444">
        <v>7</v>
      </c>
      <c r="C1444" t="s">
        <v>2758</v>
      </c>
      <c r="D1444" t="b">
        <v>0</v>
      </c>
      <c r="E1444" s="26" t="e">
        <f>VLOOKUP(A1444,'C3.TranSyT-No_compounds_filter'!A:C,2,FALSE)</f>
        <v>#N/A</v>
      </c>
      <c r="F1444" s="26" t="e">
        <f>VLOOKUP(A1444,'C2.TranSyT - with_filter'!A:C,3,FALSE)</f>
        <v>#N/A</v>
      </c>
    </row>
    <row r="1445" spans="1:6" x14ac:dyDescent="0.2">
      <c r="A1445" t="s">
        <v>2759</v>
      </c>
      <c r="B1445">
        <v>7</v>
      </c>
      <c r="C1445" t="s">
        <v>2760</v>
      </c>
      <c r="D1445" t="b">
        <v>0</v>
      </c>
      <c r="E1445" s="26" t="e">
        <f>VLOOKUP(A1445,'C3.TranSyT-No_compounds_filter'!A:C,2,FALSE)</f>
        <v>#N/A</v>
      </c>
      <c r="F1445" s="26" t="e">
        <f>VLOOKUP(A1445,'C2.TranSyT - with_filter'!A:C,3,FALSE)</f>
        <v>#N/A</v>
      </c>
    </row>
    <row r="1446" spans="1:6" x14ac:dyDescent="0.2">
      <c r="A1446" t="s">
        <v>2761</v>
      </c>
      <c r="B1446">
        <v>7</v>
      </c>
      <c r="C1446" t="s">
        <v>2760</v>
      </c>
      <c r="D1446" t="b">
        <v>0</v>
      </c>
      <c r="E1446" s="26" t="e">
        <f>VLOOKUP(A1446,'C3.TranSyT-No_compounds_filter'!A:C,2,FALSE)</f>
        <v>#N/A</v>
      </c>
      <c r="F1446" s="26" t="e">
        <f>VLOOKUP(A1446,'C2.TranSyT - with_filter'!A:C,3,FALSE)</f>
        <v>#N/A</v>
      </c>
    </row>
    <row r="1447" spans="1:6" x14ac:dyDescent="0.2">
      <c r="A1447" t="s">
        <v>2762</v>
      </c>
      <c r="B1447">
        <v>7</v>
      </c>
      <c r="C1447" t="s">
        <v>2763</v>
      </c>
      <c r="D1447" t="b">
        <v>0</v>
      </c>
      <c r="E1447" s="26" t="e">
        <f>VLOOKUP(A1447,'C3.TranSyT-No_compounds_filter'!A:C,2,FALSE)</f>
        <v>#N/A</v>
      </c>
      <c r="F1447" s="26" t="e">
        <f>VLOOKUP(A1447,'C2.TranSyT - with_filter'!A:C,3,FALSE)</f>
        <v>#N/A</v>
      </c>
    </row>
    <row r="1448" spans="1:6" x14ac:dyDescent="0.2">
      <c r="A1448" t="s">
        <v>2764</v>
      </c>
      <c r="B1448">
        <v>7</v>
      </c>
      <c r="C1448" t="s">
        <v>2765</v>
      </c>
      <c r="D1448" t="b">
        <v>0</v>
      </c>
      <c r="E1448" s="26" t="e">
        <f>VLOOKUP(A1448,'C3.TranSyT-No_compounds_filter'!A:C,2,FALSE)</f>
        <v>#N/A</v>
      </c>
      <c r="F1448" s="26" t="e">
        <f>VLOOKUP(A1448,'C2.TranSyT - with_filter'!A:C,3,FALSE)</f>
        <v>#N/A</v>
      </c>
    </row>
    <row r="1449" spans="1:6" x14ac:dyDescent="0.2">
      <c r="A1449" t="s">
        <v>2766</v>
      </c>
      <c r="B1449">
        <v>7</v>
      </c>
      <c r="C1449" t="s">
        <v>2767</v>
      </c>
      <c r="D1449" t="b">
        <v>0</v>
      </c>
      <c r="E1449" s="26" t="e">
        <f>VLOOKUP(A1449,'C3.TranSyT-No_compounds_filter'!A:C,2,FALSE)</f>
        <v>#N/A</v>
      </c>
      <c r="F1449" s="26" t="e">
        <f>VLOOKUP(A1449,'C2.TranSyT - with_filter'!A:C,3,FALSE)</f>
        <v>#N/A</v>
      </c>
    </row>
    <row r="1450" spans="1:6" x14ac:dyDescent="0.2">
      <c r="A1450" t="s">
        <v>2768</v>
      </c>
      <c r="B1450">
        <v>7</v>
      </c>
      <c r="C1450" t="s">
        <v>2769</v>
      </c>
      <c r="D1450" t="b">
        <v>0</v>
      </c>
      <c r="E1450" s="26" t="e">
        <f>VLOOKUP(A1450,'C3.TranSyT-No_compounds_filter'!A:C,2,FALSE)</f>
        <v>#N/A</v>
      </c>
      <c r="F1450" s="26" t="e">
        <f>VLOOKUP(A1450,'C2.TranSyT - with_filter'!A:C,3,FALSE)</f>
        <v>#N/A</v>
      </c>
    </row>
    <row r="1451" spans="1:6" x14ac:dyDescent="0.2">
      <c r="A1451" t="s">
        <v>2770</v>
      </c>
      <c r="B1451">
        <v>7</v>
      </c>
      <c r="C1451" t="s">
        <v>2771</v>
      </c>
      <c r="D1451" t="b">
        <v>0</v>
      </c>
      <c r="E1451" s="26" t="e">
        <f>VLOOKUP(A1451,'C3.TranSyT-No_compounds_filter'!A:C,2,FALSE)</f>
        <v>#N/A</v>
      </c>
      <c r="F1451" s="26" t="e">
        <f>VLOOKUP(A1451,'C2.TranSyT - with_filter'!A:C,3,FALSE)</f>
        <v>#N/A</v>
      </c>
    </row>
    <row r="1452" spans="1:6" x14ac:dyDescent="0.2">
      <c r="A1452" t="s">
        <v>2772</v>
      </c>
      <c r="B1452">
        <v>7</v>
      </c>
      <c r="C1452" t="s">
        <v>2773</v>
      </c>
      <c r="D1452" t="b">
        <v>0</v>
      </c>
      <c r="E1452" s="26" t="e">
        <f>VLOOKUP(A1452,'C3.TranSyT-No_compounds_filter'!A:C,2,FALSE)</f>
        <v>#N/A</v>
      </c>
      <c r="F1452" s="26" t="e">
        <f>VLOOKUP(A1452,'C2.TranSyT - with_filter'!A:C,3,FALSE)</f>
        <v>#N/A</v>
      </c>
    </row>
    <row r="1453" spans="1:6" x14ac:dyDescent="0.2">
      <c r="A1453" t="s">
        <v>2774</v>
      </c>
      <c r="B1453">
        <v>7</v>
      </c>
      <c r="C1453" t="s">
        <v>2773</v>
      </c>
      <c r="D1453" t="b">
        <v>0</v>
      </c>
      <c r="E1453" s="26" t="e">
        <f>VLOOKUP(A1453,'C3.TranSyT-No_compounds_filter'!A:C,2,FALSE)</f>
        <v>#N/A</v>
      </c>
      <c r="F1453" s="26" t="e">
        <f>VLOOKUP(A1453,'C2.TranSyT - with_filter'!A:C,3,FALSE)</f>
        <v>#N/A</v>
      </c>
    </row>
    <row r="1454" spans="1:6" x14ac:dyDescent="0.2">
      <c r="A1454" t="s">
        <v>2775</v>
      </c>
      <c r="B1454">
        <v>7</v>
      </c>
      <c r="C1454" t="s">
        <v>2776</v>
      </c>
      <c r="D1454" t="b">
        <v>0</v>
      </c>
      <c r="E1454" s="26" t="e">
        <f>VLOOKUP(A1454,'C3.TranSyT-No_compounds_filter'!A:C,2,FALSE)</f>
        <v>#N/A</v>
      </c>
      <c r="F1454" s="26" t="e">
        <f>VLOOKUP(A1454,'C2.TranSyT - with_filter'!A:C,3,FALSE)</f>
        <v>#N/A</v>
      </c>
    </row>
    <row r="1455" spans="1:6" x14ac:dyDescent="0.2">
      <c r="A1455" t="s">
        <v>2777</v>
      </c>
      <c r="B1455">
        <v>7</v>
      </c>
      <c r="C1455" t="s">
        <v>2778</v>
      </c>
      <c r="D1455" t="b">
        <v>0</v>
      </c>
      <c r="E1455" s="26" t="e">
        <f>VLOOKUP(A1455,'C3.TranSyT-No_compounds_filter'!A:C,2,FALSE)</f>
        <v>#N/A</v>
      </c>
      <c r="F1455" s="26" t="e">
        <f>VLOOKUP(A1455,'C2.TranSyT - with_filter'!A:C,3,FALSE)</f>
        <v>#N/A</v>
      </c>
    </row>
    <row r="1456" spans="1:6" x14ac:dyDescent="0.2">
      <c r="A1456" t="s">
        <v>506</v>
      </c>
      <c r="B1456">
        <v>7</v>
      </c>
      <c r="C1456" t="s">
        <v>2779</v>
      </c>
      <c r="D1456" t="b">
        <v>1</v>
      </c>
      <c r="E1456" s="26">
        <f>VLOOKUP(A1456,'C3.TranSyT-No_compounds_filter'!A:C,2,FALSE)</f>
        <v>407</v>
      </c>
      <c r="F1456" s="26">
        <f>VLOOKUP(A1456,'C2.TranSyT - with_filter'!A:C,3,FALSE)</f>
        <v>9</v>
      </c>
    </row>
    <row r="1457" spans="1:8" x14ac:dyDescent="0.2">
      <c r="A1457" t="s">
        <v>509</v>
      </c>
      <c r="B1457">
        <v>7</v>
      </c>
      <c r="C1457" t="s">
        <v>2779</v>
      </c>
      <c r="D1457" t="b">
        <v>1</v>
      </c>
      <c r="E1457" s="26">
        <f>VLOOKUP(A1457,'C3.TranSyT-No_compounds_filter'!A:C,2,FALSE)</f>
        <v>179</v>
      </c>
      <c r="F1457" s="26">
        <f>VLOOKUP(A1457,'C2.TranSyT - with_filter'!A:C,3,FALSE)</f>
        <v>5</v>
      </c>
    </row>
    <row r="1458" spans="1:8" x14ac:dyDescent="0.2">
      <c r="A1458" t="s">
        <v>508</v>
      </c>
      <c r="B1458">
        <v>7</v>
      </c>
      <c r="C1458" t="s">
        <v>2779</v>
      </c>
      <c r="D1458" t="b">
        <v>1</v>
      </c>
      <c r="E1458" s="26">
        <f>VLOOKUP(A1458,'C3.TranSyT-No_compounds_filter'!A:C,2,FALSE)</f>
        <v>351</v>
      </c>
      <c r="F1458" s="26">
        <f>VLOOKUP(A1458,'C2.TranSyT - with_filter'!A:C,3,FALSE)</f>
        <v>23</v>
      </c>
    </row>
    <row r="1459" spans="1:8" x14ac:dyDescent="0.2">
      <c r="A1459" t="s">
        <v>2780</v>
      </c>
      <c r="B1459">
        <v>7</v>
      </c>
      <c r="C1459" t="s">
        <v>2781</v>
      </c>
      <c r="D1459" t="b">
        <v>0</v>
      </c>
      <c r="E1459" s="26" t="e">
        <f>VLOOKUP(A1459,'C3.TranSyT-No_compounds_filter'!A:C,2,FALSE)</f>
        <v>#N/A</v>
      </c>
      <c r="F1459" s="26" t="e">
        <f>VLOOKUP(A1459,'C2.TranSyT - with_filter'!A:C,3,FALSE)</f>
        <v>#N/A</v>
      </c>
    </row>
    <row r="1460" spans="1:8" x14ac:dyDescent="0.2">
      <c r="A1460" t="s">
        <v>2782</v>
      </c>
      <c r="B1460">
        <v>8</v>
      </c>
      <c r="C1460" t="s">
        <v>2783</v>
      </c>
      <c r="D1460" t="b">
        <v>0</v>
      </c>
      <c r="E1460" s="26" t="e">
        <f>VLOOKUP(A1460,'C3.TranSyT-No_compounds_filter'!A:C,2,FALSE)</f>
        <v>#N/A</v>
      </c>
      <c r="F1460" s="26" t="e">
        <f>VLOOKUP(A1460,'C2.TranSyT - with_filter'!A:C,3,FALSE)</f>
        <v>#N/A</v>
      </c>
    </row>
    <row r="1461" spans="1:8" x14ac:dyDescent="0.2">
      <c r="A1461" t="s">
        <v>2784</v>
      </c>
      <c r="B1461">
        <v>8</v>
      </c>
      <c r="C1461" t="s">
        <v>2785</v>
      </c>
      <c r="D1461" t="b">
        <v>0</v>
      </c>
      <c r="E1461" s="26" t="e">
        <f>VLOOKUP(A1461,'C3.TranSyT-No_compounds_filter'!A:C,2,FALSE)</f>
        <v>#N/A</v>
      </c>
      <c r="F1461" s="26" t="e">
        <f>VLOOKUP(A1461,'C2.TranSyT - with_filter'!A:C,3,FALSE)</f>
        <v>#N/A</v>
      </c>
    </row>
    <row r="1462" spans="1:8" x14ac:dyDescent="0.2">
      <c r="A1462" t="s">
        <v>2786</v>
      </c>
      <c r="B1462">
        <v>8</v>
      </c>
      <c r="C1462" t="s">
        <v>2787</v>
      </c>
      <c r="D1462" t="b">
        <v>0</v>
      </c>
      <c r="E1462" s="26" t="e">
        <f>VLOOKUP(A1462,'C3.TranSyT-No_compounds_filter'!A:C,2,FALSE)</f>
        <v>#N/A</v>
      </c>
      <c r="F1462" s="26" t="e">
        <f>VLOOKUP(A1462,'C2.TranSyT - with_filter'!A:C,3,FALSE)</f>
        <v>#N/A</v>
      </c>
    </row>
    <row r="1463" spans="1:8" x14ac:dyDescent="0.2">
      <c r="A1463" t="s">
        <v>2788</v>
      </c>
      <c r="B1463">
        <v>8</v>
      </c>
      <c r="C1463" t="s">
        <v>2789</v>
      </c>
      <c r="D1463" t="b">
        <v>0</v>
      </c>
      <c r="E1463" s="26" t="e">
        <f>VLOOKUP(A1463,'C3.TranSyT-No_compounds_filter'!A:C,2,FALSE)</f>
        <v>#N/A</v>
      </c>
      <c r="F1463" s="26" t="e">
        <f>VLOOKUP(A1463,'C2.TranSyT - with_filter'!A:C,3,FALSE)</f>
        <v>#N/A</v>
      </c>
    </row>
    <row r="1464" spans="1:8" x14ac:dyDescent="0.2">
      <c r="A1464" t="s">
        <v>2790</v>
      </c>
      <c r="B1464">
        <v>8</v>
      </c>
      <c r="C1464" t="s">
        <v>2791</v>
      </c>
      <c r="D1464" t="b">
        <v>0</v>
      </c>
      <c r="E1464" s="26" t="e">
        <f>VLOOKUP(A1464,'C3.TranSyT-No_compounds_filter'!A:C,2,FALSE)</f>
        <v>#N/A</v>
      </c>
      <c r="F1464" s="26" t="e">
        <f>VLOOKUP(A1464,'C2.TranSyT - with_filter'!A:C,3,FALSE)</f>
        <v>#N/A</v>
      </c>
    </row>
    <row r="1465" spans="1:8" x14ac:dyDescent="0.2">
      <c r="A1465" t="s">
        <v>2792</v>
      </c>
      <c r="B1465">
        <v>8</v>
      </c>
      <c r="C1465" t="s">
        <v>2791</v>
      </c>
      <c r="D1465" t="b">
        <v>0</v>
      </c>
      <c r="E1465" s="26" t="e">
        <f>VLOOKUP(A1465,'C3.TranSyT-No_compounds_filter'!A:C,2,FALSE)</f>
        <v>#N/A</v>
      </c>
      <c r="F1465" s="26" t="e">
        <f>VLOOKUP(A1465,'C2.TranSyT - with_filter'!A:C,3,FALSE)</f>
        <v>#N/A</v>
      </c>
    </row>
    <row r="1466" spans="1:8" x14ac:dyDescent="0.2">
      <c r="A1466" t="s">
        <v>85</v>
      </c>
      <c r="B1466">
        <v>8</v>
      </c>
      <c r="C1466" t="s">
        <v>2793</v>
      </c>
      <c r="D1466" t="b">
        <v>1</v>
      </c>
      <c r="E1466" s="26">
        <f>VLOOKUP(A1466,'C3.TranSyT-No_compounds_filter'!A:C,2,FALSE)</f>
        <v>32</v>
      </c>
      <c r="F1466" s="26">
        <f>VLOOKUP(A1466,'C2.TranSyT - with_filter'!A:C,3,FALSE)</f>
        <v>16</v>
      </c>
    </row>
    <row r="1467" spans="1:8" x14ac:dyDescent="0.2">
      <c r="A1467" t="s">
        <v>2794</v>
      </c>
      <c r="B1467">
        <v>8</v>
      </c>
      <c r="C1467" t="s">
        <v>2795</v>
      </c>
      <c r="D1467" t="b">
        <v>0</v>
      </c>
      <c r="E1467" s="26" t="e">
        <f>VLOOKUP(A1467,'C3.TranSyT-No_compounds_filter'!A:C,2,FALSE)</f>
        <v>#N/A</v>
      </c>
      <c r="F1467" s="26" t="e">
        <f>VLOOKUP(A1467,'C2.TranSyT - with_filter'!A:C,3,FALSE)</f>
        <v>#N/A</v>
      </c>
    </row>
    <row r="1468" spans="1:8" x14ac:dyDescent="0.2">
      <c r="A1468" t="s">
        <v>2796</v>
      </c>
      <c r="B1468">
        <v>8</v>
      </c>
      <c r="C1468" t="s">
        <v>2797</v>
      </c>
      <c r="D1468" t="b">
        <v>0</v>
      </c>
      <c r="E1468" s="26" t="e">
        <f>VLOOKUP(A1468,'C3.TranSyT-No_compounds_filter'!A:C,2,FALSE)</f>
        <v>#N/A</v>
      </c>
      <c r="F1468" s="26" t="e">
        <f>VLOOKUP(A1468,'C2.TranSyT - with_filter'!A:C,3,FALSE)</f>
        <v>#N/A</v>
      </c>
    </row>
    <row r="1469" spans="1:8" x14ac:dyDescent="0.2">
      <c r="A1469" t="s">
        <v>2798</v>
      </c>
      <c r="B1469">
        <v>9</v>
      </c>
      <c r="C1469" t="s">
        <v>2799</v>
      </c>
      <c r="D1469" t="b">
        <v>0</v>
      </c>
      <c r="E1469" s="26" t="e">
        <f>VLOOKUP(A1469,'C3.TranSyT-No_compounds_filter'!A:C,2,FALSE)</f>
        <v>#N/A</v>
      </c>
      <c r="F1469" s="26" t="e">
        <f>VLOOKUP(A1469,'C2.TranSyT - with_filter'!A:C,3,FALSE)</f>
        <v>#N/A</v>
      </c>
    </row>
    <row r="1470" spans="1:8" x14ac:dyDescent="0.2">
      <c r="A1470" t="s">
        <v>548</v>
      </c>
      <c r="B1470">
        <v>9</v>
      </c>
      <c r="C1470" t="s">
        <v>2800</v>
      </c>
      <c r="D1470" t="b">
        <v>1</v>
      </c>
      <c r="E1470" s="26">
        <f>VLOOKUP(A1470,'C3.TranSyT-No_compounds_filter'!A:C,2,FALSE)</f>
        <v>11</v>
      </c>
      <c r="F1470" s="26">
        <f>VLOOKUP(A1470,'C2.TranSyT - with_filter'!A:C,3,FALSE)</f>
        <v>9</v>
      </c>
    </row>
    <row r="1471" spans="1:8" x14ac:dyDescent="0.2">
      <c r="A1471" t="s">
        <v>2801</v>
      </c>
      <c r="B1471">
        <v>9</v>
      </c>
      <c r="C1471" t="s">
        <v>2802</v>
      </c>
      <c r="D1471" t="b">
        <v>1</v>
      </c>
      <c r="E1471" s="26">
        <f>VLOOKUP(A1471,'C3.TranSyT-No_compounds_filter'!A:C,2,FALSE)</f>
        <v>9</v>
      </c>
      <c r="F1471" s="26" t="e">
        <f>VLOOKUP(A1471,'C2.TranSyT - with_filter'!A:C,3,FALSE)</f>
        <v>#N/A</v>
      </c>
      <c r="G1471" s="3" t="s">
        <v>3087</v>
      </c>
      <c r="H1471" t="s">
        <v>3622</v>
      </c>
    </row>
    <row r="1472" spans="1:8" x14ac:dyDescent="0.2">
      <c r="A1472" t="s">
        <v>2803</v>
      </c>
      <c r="B1472">
        <v>9</v>
      </c>
      <c r="C1472" t="s">
        <v>2804</v>
      </c>
      <c r="D1472" t="b">
        <v>0</v>
      </c>
      <c r="E1472" s="26" t="e">
        <f>VLOOKUP(A1472,'C3.TranSyT-No_compounds_filter'!A:C,2,FALSE)</f>
        <v>#N/A</v>
      </c>
      <c r="F1472" s="26" t="e">
        <f>VLOOKUP(A1472,'C2.TranSyT - with_filter'!A:C,3,FALSE)</f>
        <v>#N/A</v>
      </c>
    </row>
    <row r="1473" spans="1:8" x14ac:dyDescent="0.2">
      <c r="A1473" t="s">
        <v>2805</v>
      </c>
      <c r="B1473">
        <v>9</v>
      </c>
      <c r="C1473" t="s">
        <v>2804</v>
      </c>
      <c r="D1473" t="b">
        <v>0</v>
      </c>
      <c r="E1473" s="26" t="e">
        <f>VLOOKUP(A1473,'C3.TranSyT-No_compounds_filter'!A:C,2,FALSE)</f>
        <v>#N/A</v>
      </c>
      <c r="F1473" s="26" t="e">
        <f>VLOOKUP(A1473,'C2.TranSyT - with_filter'!A:C,3,FALSE)</f>
        <v>#N/A</v>
      </c>
    </row>
    <row r="1474" spans="1:8" x14ac:dyDescent="0.2">
      <c r="A1474" t="s">
        <v>466</v>
      </c>
      <c r="B1474">
        <v>9</v>
      </c>
      <c r="C1474" t="s">
        <v>2806</v>
      </c>
      <c r="D1474" t="b">
        <v>1</v>
      </c>
      <c r="E1474" s="26">
        <f>VLOOKUP(A1474,'C3.TranSyT-No_compounds_filter'!A:C,2,FALSE)</f>
        <v>42</v>
      </c>
      <c r="F1474" s="26">
        <f>VLOOKUP(A1474,'C2.TranSyT - with_filter'!A:C,3,FALSE)</f>
        <v>19</v>
      </c>
    </row>
    <row r="1475" spans="1:8" x14ac:dyDescent="0.2">
      <c r="A1475" t="s">
        <v>467</v>
      </c>
      <c r="B1475">
        <v>9</v>
      </c>
      <c r="C1475" t="s">
        <v>2806</v>
      </c>
      <c r="D1475" t="b">
        <v>1</v>
      </c>
      <c r="E1475" s="26">
        <f>VLOOKUP(A1475,'C3.TranSyT-No_compounds_filter'!A:C,2,FALSE)</f>
        <v>42</v>
      </c>
      <c r="F1475" s="26">
        <f>VLOOKUP(A1475,'C2.TranSyT - with_filter'!A:C,3,FALSE)</f>
        <v>19</v>
      </c>
    </row>
    <row r="1476" spans="1:8" x14ac:dyDescent="0.2">
      <c r="A1476" t="s">
        <v>2807</v>
      </c>
      <c r="B1476">
        <v>9</v>
      </c>
      <c r="C1476" t="s">
        <v>2806</v>
      </c>
      <c r="D1476" t="b">
        <v>1</v>
      </c>
      <c r="E1476" s="26" t="e">
        <f>VLOOKUP(A1476,'C3.TranSyT-No_compounds_filter'!A:C,2,FALSE)</f>
        <v>#N/A</v>
      </c>
      <c r="F1476" s="26" t="e">
        <f>VLOOKUP(A1476,'C2.TranSyT - with_filter'!A:C,3,FALSE)</f>
        <v>#N/A</v>
      </c>
      <c r="G1476" t="s">
        <v>3460</v>
      </c>
      <c r="H1476" t="s">
        <v>3638</v>
      </c>
    </row>
    <row r="1477" spans="1:8" x14ac:dyDescent="0.2">
      <c r="A1477" t="s">
        <v>468</v>
      </c>
      <c r="B1477">
        <v>9</v>
      </c>
      <c r="C1477" t="s">
        <v>2806</v>
      </c>
      <c r="D1477" t="b">
        <v>1</v>
      </c>
      <c r="E1477" s="26">
        <f>VLOOKUP(A1477,'C3.TranSyT-No_compounds_filter'!A:C,2,FALSE)</f>
        <v>42</v>
      </c>
      <c r="F1477" s="26">
        <f>VLOOKUP(A1477,'C2.TranSyT - with_filter'!A:C,3,FALSE)</f>
        <v>19</v>
      </c>
    </row>
    <row r="1478" spans="1:8" x14ac:dyDescent="0.2">
      <c r="A1478" t="s">
        <v>2808</v>
      </c>
      <c r="B1478">
        <v>9</v>
      </c>
      <c r="C1478" t="s">
        <v>2806</v>
      </c>
      <c r="D1478" t="b">
        <v>1</v>
      </c>
      <c r="E1478" s="26" t="e">
        <f>VLOOKUP(A1478,'C3.TranSyT-No_compounds_filter'!A:C,2,FALSE)</f>
        <v>#N/A</v>
      </c>
      <c r="F1478" s="26" t="e">
        <f>VLOOKUP(A1478,'C2.TranSyT - with_filter'!A:C,3,FALSE)</f>
        <v>#N/A</v>
      </c>
      <c r="G1478" t="s">
        <v>3460</v>
      </c>
      <c r="H1478" t="s">
        <v>3638</v>
      </c>
    </row>
    <row r="1479" spans="1:8" x14ac:dyDescent="0.2">
      <c r="A1479" t="s">
        <v>2809</v>
      </c>
      <c r="B1479">
        <v>9</v>
      </c>
      <c r="C1479" t="s">
        <v>2806</v>
      </c>
      <c r="D1479" t="b">
        <v>1</v>
      </c>
      <c r="E1479" s="26">
        <f>VLOOKUP(A1479,'C3.TranSyT-No_compounds_filter'!A:C,2,FALSE)</f>
        <v>37</v>
      </c>
      <c r="F1479" s="26">
        <f>VLOOKUP(A1479,'C2.TranSyT - with_filter'!A:C,3,FALSE)</f>
        <v>14</v>
      </c>
    </row>
    <row r="1480" spans="1:8" x14ac:dyDescent="0.2">
      <c r="A1480" t="s">
        <v>2810</v>
      </c>
      <c r="B1480">
        <v>9</v>
      </c>
      <c r="C1480" t="s">
        <v>2806</v>
      </c>
      <c r="D1480" t="b">
        <v>1</v>
      </c>
      <c r="E1480" s="26" t="e">
        <f>VLOOKUP(A1480,'C3.TranSyT-No_compounds_filter'!A:C,2,FALSE)</f>
        <v>#N/A</v>
      </c>
      <c r="F1480" s="26" t="e">
        <f>VLOOKUP(A1480,'C2.TranSyT - with_filter'!A:C,3,FALSE)</f>
        <v>#N/A</v>
      </c>
      <c r="G1480" t="s">
        <v>3460</v>
      </c>
      <c r="H1480" t="s">
        <v>3638</v>
      </c>
    </row>
    <row r="1481" spans="1:8" x14ac:dyDescent="0.2">
      <c r="A1481" t="s">
        <v>2811</v>
      </c>
      <c r="B1481">
        <v>10</v>
      </c>
      <c r="C1481" t="s">
        <v>2812</v>
      </c>
      <c r="D1481" t="b">
        <v>0</v>
      </c>
      <c r="E1481" s="26" t="e">
        <f>VLOOKUP(A1481,'C3.TranSyT-No_compounds_filter'!A:C,2,FALSE)</f>
        <v>#N/A</v>
      </c>
      <c r="F1481" s="26" t="e">
        <f>VLOOKUP(A1481,'C2.TranSyT - with_filter'!A:C,3,FALSE)</f>
        <v>#N/A</v>
      </c>
    </row>
    <row r="1482" spans="1:8" x14ac:dyDescent="0.2">
      <c r="A1482" t="s">
        <v>2813</v>
      </c>
      <c r="B1482">
        <v>10</v>
      </c>
      <c r="C1482" t="s">
        <v>2812</v>
      </c>
      <c r="D1482" t="b">
        <v>0</v>
      </c>
      <c r="E1482" s="26" t="e">
        <f>VLOOKUP(A1482,'C3.TranSyT-No_compounds_filter'!A:C,2,FALSE)</f>
        <v>#N/A</v>
      </c>
      <c r="F1482" s="26" t="e">
        <f>VLOOKUP(A1482,'C2.TranSyT - with_filter'!A:C,3,FALSE)</f>
        <v>#N/A</v>
      </c>
    </row>
    <row r="1483" spans="1:8" x14ac:dyDescent="0.2">
      <c r="A1483" t="s">
        <v>2814</v>
      </c>
      <c r="B1483">
        <v>10</v>
      </c>
      <c r="C1483" t="s">
        <v>2815</v>
      </c>
      <c r="D1483" t="b">
        <v>0</v>
      </c>
      <c r="E1483" s="26" t="e">
        <f>VLOOKUP(A1483,'C3.TranSyT-No_compounds_filter'!A:C,2,FALSE)</f>
        <v>#N/A</v>
      </c>
      <c r="F1483" s="26" t="e">
        <f>VLOOKUP(A1483,'C2.TranSyT - with_filter'!A:C,3,FALSE)</f>
        <v>#N/A</v>
      </c>
    </row>
    <row r="1484" spans="1:8" x14ac:dyDescent="0.2">
      <c r="A1484" t="s">
        <v>271</v>
      </c>
      <c r="B1484">
        <v>10</v>
      </c>
      <c r="C1484" t="s">
        <v>2816</v>
      </c>
      <c r="D1484" t="b">
        <v>1</v>
      </c>
      <c r="E1484" s="26">
        <f>VLOOKUP(A1484,'C3.TranSyT-No_compounds_filter'!A:C,2,FALSE)</f>
        <v>67</v>
      </c>
      <c r="F1484" s="26">
        <f>VLOOKUP(A1484,'C2.TranSyT - with_filter'!A:C,3,FALSE)</f>
        <v>21</v>
      </c>
    </row>
    <row r="1485" spans="1:8" x14ac:dyDescent="0.2">
      <c r="A1485" t="s">
        <v>270</v>
      </c>
      <c r="B1485">
        <v>10</v>
      </c>
      <c r="C1485" t="s">
        <v>2816</v>
      </c>
      <c r="D1485" t="b">
        <v>1</v>
      </c>
      <c r="E1485" s="26">
        <f>VLOOKUP(A1485,'C3.TranSyT-No_compounds_filter'!A:C,2,FALSE)</f>
        <v>67</v>
      </c>
      <c r="F1485" s="26">
        <f>VLOOKUP(A1485,'C2.TranSyT - with_filter'!A:C,3,FALSE)</f>
        <v>21</v>
      </c>
    </row>
    <row r="1486" spans="1:8" x14ac:dyDescent="0.2">
      <c r="A1486" t="s">
        <v>47</v>
      </c>
      <c r="B1486">
        <v>10</v>
      </c>
      <c r="C1486" t="s">
        <v>2817</v>
      </c>
      <c r="D1486" t="b">
        <v>1</v>
      </c>
      <c r="E1486" s="26">
        <f>VLOOKUP(A1486,'C3.TranSyT-No_compounds_filter'!A:C,2,FALSE)</f>
        <v>8</v>
      </c>
      <c r="F1486" s="26">
        <f>VLOOKUP(A1486,'C2.TranSyT - with_filter'!A:C,3,FALSE)</f>
        <v>7</v>
      </c>
    </row>
    <row r="1487" spans="1:8" x14ac:dyDescent="0.2">
      <c r="A1487" t="s">
        <v>401</v>
      </c>
      <c r="B1487">
        <v>10</v>
      </c>
      <c r="C1487" t="s">
        <v>2817</v>
      </c>
      <c r="D1487" t="b">
        <v>1</v>
      </c>
      <c r="E1487" s="26">
        <f>VLOOKUP(A1487,'C3.TranSyT-No_compounds_filter'!A:C,2,FALSE)</f>
        <v>8</v>
      </c>
      <c r="F1487" s="26">
        <f>VLOOKUP(A1487,'C2.TranSyT - with_filter'!A:C,3,FALSE)</f>
        <v>7</v>
      </c>
    </row>
    <row r="1488" spans="1:8" x14ac:dyDescent="0.2">
      <c r="A1488" t="s">
        <v>402</v>
      </c>
      <c r="B1488">
        <v>10</v>
      </c>
      <c r="C1488" t="s">
        <v>2817</v>
      </c>
      <c r="D1488" t="b">
        <v>1</v>
      </c>
      <c r="E1488" s="26">
        <f>VLOOKUP(A1488,'C3.TranSyT-No_compounds_filter'!A:C,2,FALSE)</f>
        <v>8</v>
      </c>
      <c r="F1488" s="26">
        <f>VLOOKUP(A1488,'C2.TranSyT - with_filter'!A:C,3,FALSE)</f>
        <v>7</v>
      </c>
    </row>
    <row r="1489" spans="1:6" x14ac:dyDescent="0.2">
      <c r="A1489" t="s">
        <v>2818</v>
      </c>
      <c r="B1489">
        <v>10</v>
      </c>
      <c r="C1489" t="s">
        <v>2819</v>
      </c>
      <c r="D1489" t="b">
        <v>0</v>
      </c>
      <c r="E1489" s="26" t="e">
        <f>VLOOKUP(A1489,'C3.TranSyT-No_compounds_filter'!A:C,2,FALSE)</f>
        <v>#N/A</v>
      </c>
      <c r="F1489" s="26" t="e">
        <f>VLOOKUP(A1489,'C2.TranSyT - with_filter'!A:C,3,FALSE)</f>
        <v>#N/A</v>
      </c>
    </row>
    <row r="1490" spans="1:6" x14ac:dyDescent="0.2">
      <c r="A1490" t="s">
        <v>224</v>
      </c>
      <c r="B1490">
        <v>11</v>
      </c>
      <c r="C1490" t="s">
        <v>2820</v>
      </c>
      <c r="D1490" t="b">
        <v>1</v>
      </c>
      <c r="E1490" s="26">
        <f>VLOOKUP(A1490,'C3.TranSyT-No_compounds_filter'!A:C,2,FALSE)</f>
        <v>24</v>
      </c>
      <c r="F1490" s="26">
        <f>VLOOKUP(A1490,'C2.TranSyT - with_filter'!A:C,3,FALSE)</f>
        <v>12</v>
      </c>
    </row>
    <row r="1491" spans="1:6" x14ac:dyDescent="0.2">
      <c r="A1491" t="s">
        <v>2821</v>
      </c>
      <c r="B1491">
        <v>13</v>
      </c>
      <c r="C1491" t="s">
        <v>2822</v>
      </c>
      <c r="D1491" t="b">
        <v>0</v>
      </c>
      <c r="E1491" s="26" t="e">
        <f>VLOOKUP(A1491,'C3.TranSyT-No_compounds_filter'!A:C,2,FALSE)</f>
        <v>#N/A</v>
      </c>
      <c r="F1491" s="26" t="e">
        <f>VLOOKUP(A1491,'C2.TranSyT - with_filter'!A:C,3,FALSE)</f>
        <v>#N/A</v>
      </c>
    </row>
    <row r="1492" spans="1:6" x14ac:dyDescent="0.2">
      <c r="A1492" t="s">
        <v>2823</v>
      </c>
      <c r="B1492">
        <v>13</v>
      </c>
      <c r="C1492" t="s">
        <v>2824</v>
      </c>
      <c r="D1492" t="b">
        <v>0</v>
      </c>
      <c r="E1492" s="26" t="e">
        <f>VLOOKUP(A1492,'C3.TranSyT-No_compounds_filter'!A:C,2,FALSE)</f>
        <v>#N/A</v>
      </c>
      <c r="F1492" s="26" t="e">
        <f>VLOOKUP(A1492,'C2.TranSyT - with_filter'!A:C,3,FALSE)</f>
        <v>#N/A</v>
      </c>
    </row>
    <row r="1493" spans="1:6" x14ac:dyDescent="0.2">
      <c r="A1493" t="s">
        <v>2825</v>
      </c>
      <c r="B1493">
        <v>13</v>
      </c>
      <c r="C1493" t="s">
        <v>2826</v>
      </c>
      <c r="D1493" t="b">
        <v>0</v>
      </c>
      <c r="E1493" s="26" t="e">
        <f>VLOOKUP(A1493,'C3.TranSyT-No_compounds_filter'!A:C,2,FALSE)</f>
        <v>#N/A</v>
      </c>
      <c r="F1493" s="26" t="e">
        <f>VLOOKUP(A1493,'C2.TranSyT - with_filter'!A:C,3,FALSE)</f>
        <v>#N/A</v>
      </c>
    </row>
    <row r="1494" spans="1:6" x14ac:dyDescent="0.2">
      <c r="A1494" t="s">
        <v>2827</v>
      </c>
      <c r="B1494">
        <v>14</v>
      </c>
      <c r="C1494" t="s">
        <v>2828</v>
      </c>
      <c r="D1494" t="b">
        <v>0</v>
      </c>
      <c r="E1494" s="26" t="e">
        <f>VLOOKUP(A1494,'C3.TranSyT-No_compounds_filter'!A:C,2,FALSE)</f>
        <v>#N/A</v>
      </c>
      <c r="F1494" s="26" t="e">
        <f>VLOOKUP(A1494,'C2.TranSyT - with_filter'!A:C,3,FALSE)</f>
        <v>#N/A</v>
      </c>
    </row>
    <row r="1495" spans="1:6" x14ac:dyDescent="0.2">
      <c r="A1495" t="s">
        <v>2829</v>
      </c>
      <c r="B1495">
        <v>14</v>
      </c>
      <c r="C1495" t="s">
        <v>2830</v>
      </c>
      <c r="D1495" t="b">
        <v>0</v>
      </c>
      <c r="E1495" s="26" t="e">
        <f>VLOOKUP(A1495,'C3.TranSyT-No_compounds_filter'!A:C,2,FALSE)</f>
        <v>#N/A</v>
      </c>
      <c r="F1495" s="26" t="e">
        <f>VLOOKUP(A1495,'C2.TranSyT - with_filter'!A:C,3,FALSE)</f>
        <v>#N/A</v>
      </c>
    </row>
    <row r="1496" spans="1:6" x14ac:dyDescent="0.2">
      <c r="A1496" t="s">
        <v>2831</v>
      </c>
      <c r="B1496">
        <v>14</v>
      </c>
      <c r="C1496" t="s">
        <v>2832</v>
      </c>
      <c r="D1496" t="b">
        <v>0</v>
      </c>
      <c r="E1496" s="26" t="e">
        <f>VLOOKUP(A1496,'C3.TranSyT-No_compounds_filter'!A:C,2,FALSE)</f>
        <v>#N/A</v>
      </c>
      <c r="F1496" s="26" t="e">
        <f>VLOOKUP(A1496,'C2.TranSyT - with_filter'!A:C,3,FALSE)</f>
        <v>#N/A</v>
      </c>
    </row>
    <row r="1497" spans="1:6" x14ac:dyDescent="0.2">
      <c r="A1497" t="s">
        <v>2833</v>
      </c>
      <c r="B1497">
        <v>14</v>
      </c>
      <c r="C1497" t="s">
        <v>2834</v>
      </c>
      <c r="D1497" t="b">
        <v>0</v>
      </c>
      <c r="E1497" s="26" t="e">
        <f>VLOOKUP(A1497,'C3.TranSyT-No_compounds_filter'!A:C,2,FALSE)</f>
        <v>#N/A</v>
      </c>
      <c r="F1497" s="26" t="e">
        <f>VLOOKUP(A1497,'C2.TranSyT - with_filter'!A:C,3,FALSE)</f>
        <v>#N/A</v>
      </c>
    </row>
    <row r="1498" spans="1:6" x14ac:dyDescent="0.2">
      <c r="A1498" t="s">
        <v>2835</v>
      </c>
      <c r="B1498">
        <v>15</v>
      </c>
      <c r="C1498" t="s">
        <v>2836</v>
      </c>
      <c r="D1498" t="b">
        <v>0</v>
      </c>
      <c r="E1498" s="26" t="e">
        <f>VLOOKUP(A1498,'C3.TranSyT-No_compounds_filter'!A:C,2,FALSE)</f>
        <v>#N/A</v>
      </c>
      <c r="F1498" s="26" t="e">
        <f>VLOOKUP(A1498,'C2.TranSyT - with_filter'!A:C,3,FALSE)</f>
        <v>#N/A</v>
      </c>
    </row>
    <row r="1499" spans="1:6" x14ac:dyDescent="0.2">
      <c r="A1499" t="s">
        <v>2837</v>
      </c>
      <c r="B1499">
        <v>16</v>
      </c>
      <c r="C1499" t="s">
        <v>2838</v>
      </c>
      <c r="D1499" t="b">
        <v>0</v>
      </c>
      <c r="E1499" s="26" t="e">
        <f>VLOOKUP(A1499,'C3.TranSyT-No_compounds_filter'!A:C,2,FALSE)</f>
        <v>#N/A</v>
      </c>
      <c r="F1499" s="26" t="e">
        <f>VLOOKUP(A1499,'C2.TranSyT - with_filter'!A:C,3,FALSE)</f>
        <v>#N/A</v>
      </c>
    </row>
    <row r="1500" spans="1:6" x14ac:dyDescent="0.2">
      <c r="A1500" t="s">
        <v>2839</v>
      </c>
      <c r="B1500">
        <v>17</v>
      </c>
      <c r="C1500" t="s">
        <v>2840</v>
      </c>
      <c r="D1500" t="b">
        <v>0</v>
      </c>
      <c r="E1500" s="26" t="e">
        <f>VLOOKUP(A1500,'C3.TranSyT-No_compounds_filter'!A:C,2,FALSE)</f>
        <v>#N/A</v>
      </c>
      <c r="F1500" s="26" t="e">
        <f>VLOOKUP(A1500,'C2.TranSyT - with_filter'!A:C,3,FALSE)</f>
        <v>#N/A</v>
      </c>
    </row>
    <row r="1501" spans="1:6" x14ac:dyDescent="0.2">
      <c r="A1501" t="s">
        <v>2841</v>
      </c>
      <c r="B1501">
        <v>17</v>
      </c>
      <c r="C1501" t="s">
        <v>2842</v>
      </c>
      <c r="D1501" t="b">
        <v>0</v>
      </c>
      <c r="E1501" s="26" t="e">
        <f>VLOOKUP(A1501,'C3.TranSyT-No_compounds_filter'!A:C,2,FALSE)</f>
        <v>#N/A</v>
      </c>
      <c r="F1501" s="26" t="e">
        <f>VLOOKUP(A1501,'C2.TranSyT - with_filter'!A:C,3,FALSE)</f>
        <v>#N/A</v>
      </c>
    </row>
    <row r="1502" spans="1:6" x14ac:dyDescent="0.2">
      <c r="A1502" t="s">
        <v>2843</v>
      </c>
      <c r="B1502">
        <v>19</v>
      </c>
      <c r="C1502" t="s">
        <v>2844</v>
      </c>
      <c r="D1502" t="b">
        <v>0</v>
      </c>
      <c r="E1502" s="26" t="e">
        <f>VLOOKUP(A1502,'C3.TranSyT-No_compounds_filter'!A:C,2,FALSE)</f>
        <v>#N/A</v>
      </c>
      <c r="F1502" s="26" t="e">
        <f>VLOOKUP(A1502,'C2.TranSyT - with_filter'!A:C,3,FALSE)</f>
        <v>#N/A</v>
      </c>
    </row>
    <row r="1503" spans="1:6" x14ac:dyDescent="0.2">
      <c r="A1503" t="s">
        <v>2845</v>
      </c>
      <c r="B1503">
        <v>21</v>
      </c>
      <c r="C1503" t="s">
        <v>2846</v>
      </c>
      <c r="D1503" t="b">
        <v>1</v>
      </c>
      <c r="E1503" s="26">
        <f>VLOOKUP(A1503,'C3.TranSyT-No_compounds_filter'!A:C,2,FALSE)</f>
        <v>60</v>
      </c>
      <c r="F1503" s="26">
        <f>VLOOKUP(A1503,'C2.TranSyT - with_filter'!A:C,3,FALSE)</f>
        <v>34</v>
      </c>
    </row>
    <row r="1504" spans="1:6" x14ac:dyDescent="0.2">
      <c r="A1504" t="s">
        <v>2847</v>
      </c>
      <c r="B1504">
        <v>21</v>
      </c>
      <c r="C1504" t="s">
        <v>2846</v>
      </c>
      <c r="D1504" t="b">
        <v>1</v>
      </c>
      <c r="E1504" s="26">
        <f>VLOOKUP(A1504,'C3.TranSyT-No_compounds_filter'!A:C,2,FALSE)</f>
        <v>60</v>
      </c>
      <c r="F1504" s="26">
        <f>VLOOKUP(A1504,'C2.TranSyT - with_filter'!A:C,3,FALSE)</f>
        <v>34</v>
      </c>
    </row>
    <row r="1505" spans="1:8" x14ac:dyDescent="0.2">
      <c r="A1505" t="s">
        <v>128</v>
      </c>
      <c r="B1505">
        <v>21</v>
      </c>
      <c r="C1505" t="s">
        <v>2848</v>
      </c>
      <c r="D1505" t="b">
        <v>1</v>
      </c>
      <c r="E1505" s="26">
        <f>VLOOKUP(A1505,'C3.TranSyT-No_compounds_filter'!A:C,2,FALSE)</f>
        <v>16</v>
      </c>
      <c r="F1505" s="26">
        <f>VLOOKUP(A1505,'C2.TranSyT - with_filter'!A:C,3,FALSE)</f>
        <v>4</v>
      </c>
    </row>
    <row r="1506" spans="1:8" x14ac:dyDescent="0.2">
      <c r="A1506" t="s">
        <v>2849</v>
      </c>
      <c r="B1506">
        <v>21</v>
      </c>
      <c r="C1506" t="s">
        <v>2850</v>
      </c>
      <c r="D1506" t="b">
        <v>0</v>
      </c>
      <c r="E1506" s="26" t="e">
        <f>VLOOKUP(A1506,'C3.TranSyT-No_compounds_filter'!A:C,2,FALSE)</f>
        <v>#N/A</v>
      </c>
      <c r="F1506" s="26" t="e">
        <f>VLOOKUP(A1506,'C2.TranSyT - with_filter'!A:C,3,FALSE)</f>
        <v>#N/A</v>
      </c>
    </row>
    <row r="1507" spans="1:8" x14ac:dyDescent="0.2">
      <c r="A1507" t="s">
        <v>272</v>
      </c>
      <c r="B1507">
        <v>23</v>
      </c>
      <c r="C1507" t="s">
        <v>2851</v>
      </c>
      <c r="D1507" t="b">
        <v>0</v>
      </c>
      <c r="E1507" s="26">
        <f>VLOOKUP(A1507,'C3.TranSyT-No_compounds_filter'!A:C,2,FALSE)</f>
        <v>67</v>
      </c>
      <c r="F1507" s="26">
        <f>VLOOKUP(A1507,'C2.TranSyT - with_filter'!A:C,3,FALSE)</f>
        <v>21</v>
      </c>
    </row>
    <row r="1508" spans="1:8" x14ac:dyDescent="0.2">
      <c r="A1508" t="s">
        <v>2852</v>
      </c>
      <c r="B1508">
        <v>26</v>
      </c>
      <c r="C1508" t="s">
        <v>2853</v>
      </c>
      <c r="D1508" t="b">
        <v>0</v>
      </c>
      <c r="E1508" s="26" t="e">
        <f>VLOOKUP(A1508,'C3.TranSyT-No_compounds_filter'!A:C,2,FALSE)</f>
        <v>#N/A</v>
      </c>
      <c r="F1508" s="26" t="e">
        <f>VLOOKUP(A1508,'C2.TranSyT - with_filter'!A:C,3,FALSE)</f>
        <v>#N/A</v>
      </c>
    </row>
    <row r="1509" spans="1:8" x14ac:dyDescent="0.2">
      <c r="A1509" t="s">
        <v>2854</v>
      </c>
      <c r="B1509">
        <v>26</v>
      </c>
      <c r="C1509" t="s">
        <v>2855</v>
      </c>
      <c r="D1509" t="b">
        <v>0</v>
      </c>
      <c r="E1509" s="26" t="e">
        <f>VLOOKUP(A1509,'C3.TranSyT-No_compounds_filter'!A:C,2,FALSE)</f>
        <v>#N/A</v>
      </c>
      <c r="F1509" s="26" t="e">
        <f>VLOOKUP(A1509,'C2.TranSyT - with_filter'!A:C,3,FALSE)</f>
        <v>#N/A</v>
      </c>
    </row>
    <row r="1510" spans="1:8" x14ac:dyDescent="0.2">
      <c r="A1510" t="s">
        <v>2856</v>
      </c>
      <c r="B1510">
        <v>30</v>
      </c>
      <c r="C1510" t="s">
        <v>2857</v>
      </c>
      <c r="D1510" t="b">
        <v>0</v>
      </c>
      <c r="E1510" s="26" t="e">
        <f>VLOOKUP(A1510,'C3.TranSyT-No_compounds_filter'!A:C,2,FALSE)</f>
        <v>#N/A</v>
      </c>
      <c r="F1510" s="26" t="e">
        <f>VLOOKUP(A1510,'C2.TranSyT - with_filter'!A:C,3,FALSE)</f>
        <v>#N/A</v>
      </c>
    </row>
    <row r="1511" spans="1:8" x14ac:dyDescent="0.2">
      <c r="A1511" t="s">
        <v>12</v>
      </c>
      <c r="B1511">
        <v>32</v>
      </c>
      <c r="C1511" t="s">
        <v>2858</v>
      </c>
      <c r="D1511" t="b">
        <v>1</v>
      </c>
      <c r="E1511" s="26">
        <f>VLOOKUP(A1511,'C3.TranSyT-No_compounds_filter'!A:C,2,FALSE)</f>
        <v>921</v>
      </c>
      <c r="F1511" s="26">
        <f>VLOOKUP(A1511,'C2.TranSyT - with_filter'!A:C,3,FALSE)</f>
        <v>48</v>
      </c>
    </row>
    <row r="1512" spans="1:8" x14ac:dyDescent="0.2">
      <c r="A1512" t="s">
        <v>2859</v>
      </c>
      <c r="B1512">
        <v>35</v>
      </c>
      <c r="C1512" t="s">
        <v>2860</v>
      </c>
      <c r="D1512" t="b">
        <v>0</v>
      </c>
      <c r="E1512" s="26" t="e">
        <f>VLOOKUP(A1512,'C3.TranSyT-No_compounds_filter'!A:C,2,FALSE)</f>
        <v>#N/A</v>
      </c>
      <c r="F1512" s="26" t="e">
        <f>VLOOKUP(A1512,'C2.TranSyT - with_filter'!A:C,3,FALSE)</f>
        <v>#N/A</v>
      </c>
    </row>
    <row r="1513" spans="1:8" x14ac:dyDescent="0.2">
      <c r="A1513" t="s">
        <v>2861</v>
      </c>
      <c r="B1513">
        <v>42</v>
      </c>
      <c r="C1513" t="s">
        <v>2862</v>
      </c>
      <c r="D1513" t="b">
        <v>0</v>
      </c>
      <c r="E1513" s="26" t="e">
        <f>VLOOKUP(A1513,'C3.TranSyT-No_compounds_filter'!A:C,2,FALSE)</f>
        <v>#N/A</v>
      </c>
      <c r="F1513" s="26" t="e">
        <f>VLOOKUP(A1513,'C2.TranSyT - with_filter'!A:C,3,FALSE)</f>
        <v>#N/A</v>
      </c>
    </row>
    <row r="1514" spans="1:8" x14ac:dyDescent="0.2">
      <c r="A1514" t="s">
        <v>2863</v>
      </c>
      <c r="B1514">
        <v>45</v>
      </c>
      <c r="C1514" t="s">
        <v>2864</v>
      </c>
      <c r="D1514" t="b">
        <v>1</v>
      </c>
      <c r="E1514" s="26" t="e">
        <f>VLOOKUP(A1514,'C3.TranSyT-No_compounds_filter'!A:C,2,FALSE)</f>
        <v>#N/A</v>
      </c>
      <c r="F1514" s="26" t="e">
        <f>VLOOKUP(A1514,'C2.TranSyT - with_filter'!A:C,3,FALSE)</f>
        <v>#N/A</v>
      </c>
      <c r="G1514" t="s">
        <v>3461</v>
      </c>
      <c r="H1514" t="s">
        <v>3624</v>
      </c>
    </row>
    <row r="1515" spans="1:8" x14ac:dyDescent="0.2">
      <c r="A1515" t="s">
        <v>19</v>
      </c>
      <c r="B1515">
        <v>283</v>
      </c>
      <c r="C1515" t="s">
        <v>2865</v>
      </c>
      <c r="D1515" t="b">
        <v>1</v>
      </c>
      <c r="E1515" s="26">
        <f>VLOOKUP(A1515,'C3.TranSyT-No_compounds_filter'!A:C,2,FALSE)</f>
        <v>1417</v>
      </c>
      <c r="F1515" s="26">
        <f>VLOOKUP(A1515,'C2.TranSyT - with_filter'!A:C,3,FALSE)</f>
        <v>205</v>
      </c>
    </row>
    <row r="1516" spans="1:8" x14ac:dyDescent="0.2">
      <c r="A1516" t="s">
        <v>17</v>
      </c>
      <c r="B1516">
        <v>284</v>
      </c>
      <c r="C1516" t="s">
        <v>2866</v>
      </c>
      <c r="D1516" t="b">
        <v>1</v>
      </c>
      <c r="E1516" s="26">
        <f>VLOOKUP(A1516,'C3.TranSyT-No_compounds_filter'!A:C,2,FALSE)</f>
        <v>1</v>
      </c>
      <c r="F1516" s="26" t="e">
        <f>VLOOKUP(A1516,'C2.TranSyT - with_filter'!A:C,3,FALSE)</f>
        <v>#N/A</v>
      </c>
      <c r="G1516" t="s">
        <v>3626</v>
      </c>
      <c r="H1516" t="s">
        <v>3625</v>
      </c>
    </row>
    <row r="1517" spans="1:8" x14ac:dyDescent="0.2">
      <c r="A1517" t="s">
        <v>18</v>
      </c>
      <c r="B1517">
        <v>285</v>
      </c>
      <c r="C1517" t="s">
        <v>2867</v>
      </c>
      <c r="D1517" t="b">
        <v>1</v>
      </c>
      <c r="E1517" s="26">
        <f>VLOOKUP(A1517,'C3.TranSyT-No_compounds_filter'!A:C,2,FALSE)</f>
        <v>1788</v>
      </c>
      <c r="F1517" s="26">
        <f>VLOOKUP(A1517,'C2.TranSyT - with_filter'!A:C,3,FALSE)</f>
        <v>217</v>
      </c>
    </row>
    <row r="1518" spans="1:8" x14ac:dyDescent="0.2">
      <c r="A1518" t="s">
        <v>20</v>
      </c>
      <c r="B1518">
        <v>285</v>
      </c>
      <c r="C1518" t="s">
        <v>2867</v>
      </c>
      <c r="D1518" t="b">
        <v>1</v>
      </c>
      <c r="E1518" s="26">
        <f>VLOOKUP(A1518,'C3.TranSyT-No_compounds_filter'!A:C,2,FALSE)</f>
        <v>1740</v>
      </c>
      <c r="F1518" s="26">
        <f>VLOOKUP(A1518,'C2.TranSyT - with_filter'!A:C,3,FALSE)</f>
        <v>212</v>
      </c>
    </row>
    <row r="1519" spans="1:8" x14ac:dyDescent="0.2">
      <c r="B1519">
        <v>446</v>
      </c>
      <c r="C1519" t="s">
        <v>2868</v>
      </c>
      <c r="D1519" t="b">
        <v>0</v>
      </c>
      <c r="E1519" s="26" t="e">
        <f>VLOOKUP(A1519,'C3.TranSyT-No_compounds_filter'!A:C,2,FALSE)</f>
        <v>#N/A</v>
      </c>
      <c r="F1519" s="26" t="e">
        <f>VLOOKUP(A1519,'C2.TranSyT - with_filter'!A:C,3,FALSE)</f>
        <v>#N/A</v>
      </c>
      <c r="G1519" t="s">
        <v>3902</v>
      </c>
    </row>
    <row r="1520" spans="1:8" x14ac:dyDescent="0.2"/>
  </sheetData>
  <autoFilter ref="A2:XFC1519" xr:uid="{6C505943-632B-9F4F-A711-A2ADA7B2E59C}"/>
  <mergeCells count="6">
    <mergeCell ref="G1:G2"/>
    <mergeCell ref="A1:A2"/>
    <mergeCell ref="B1:B2"/>
    <mergeCell ref="C1:C2"/>
    <mergeCell ref="D1:D2"/>
    <mergeCell ref="E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2D54D-8ECC-7C44-ABD3-AD9ED333182A}">
  <dimension ref="A1:H56"/>
  <sheetViews>
    <sheetView workbookViewId="0">
      <selection activeCell="A57" sqref="A57:XFD1048576"/>
    </sheetView>
  </sheetViews>
  <sheetFormatPr baseColWidth="10" defaultColWidth="0" defaultRowHeight="16" zeroHeight="1" x14ac:dyDescent="0.2"/>
  <cols>
    <col min="1" max="1" width="17.1640625" customWidth="1"/>
    <col min="2" max="2" width="23.1640625" style="24" customWidth="1"/>
    <col min="3" max="3" width="21.1640625" customWidth="1"/>
    <col min="4" max="4" width="27.5" customWidth="1"/>
    <col min="5" max="5" width="15.5" customWidth="1"/>
    <col min="6" max="7" width="10.83203125" customWidth="1"/>
    <col min="8" max="8" width="12.83203125" customWidth="1"/>
    <col min="9" max="16384" width="10.83203125" hidden="1"/>
  </cols>
  <sheetData>
    <row r="1" spans="1:6" ht="17" thickBot="1" x14ac:dyDescent="0.25">
      <c r="A1" s="30" t="s">
        <v>3772</v>
      </c>
      <c r="B1" s="31" t="s">
        <v>3774</v>
      </c>
      <c r="C1" s="30" t="s">
        <v>3773</v>
      </c>
      <c r="D1" s="30" t="s">
        <v>3838</v>
      </c>
      <c r="E1" s="30"/>
      <c r="F1" s="30" t="s">
        <v>3844</v>
      </c>
    </row>
    <row r="2" spans="1:6" x14ac:dyDescent="0.2">
      <c r="A2" t="s">
        <v>3810</v>
      </c>
      <c r="B2" s="24" t="s">
        <v>3828</v>
      </c>
      <c r="C2" t="b">
        <v>1</v>
      </c>
      <c r="D2" t="s">
        <v>3839</v>
      </c>
      <c r="F2" t="s">
        <v>481</v>
      </c>
    </row>
    <row r="3" spans="1:6" x14ac:dyDescent="0.2">
      <c r="A3" t="s">
        <v>3779</v>
      </c>
      <c r="B3" s="24" t="s">
        <v>3829</v>
      </c>
      <c r="C3" t="b">
        <v>1</v>
      </c>
      <c r="D3" t="s">
        <v>3840</v>
      </c>
      <c r="F3" t="s">
        <v>481</v>
      </c>
    </row>
    <row r="4" spans="1:6" x14ac:dyDescent="0.2">
      <c r="A4" t="s">
        <v>3823</v>
      </c>
      <c r="B4" s="24" t="s">
        <v>3830</v>
      </c>
      <c r="C4" t="b">
        <v>0</v>
      </c>
      <c r="D4" t="s">
        <v>516</v>
      </c>
      <c r="F4" t="s">
        <v>3845</v>
      </c>
    </row>
    <row r="5" spans="1:6" x14ac:dyDescent="0.2">
      <c r="A5" t="s">
        <v>3787</v>
      </c>
      <c r="B5" s="24" t="s">
        <v>3831</v>
      </c>
      <c r="C5" t="b">
        <v>1</v>
      </c>
      <c r="D5" t="s">
        <v>3841</v>
      </c>
      <c r="F5" t="s">
        <v>481</v>
      </c>
    </row>
    <row r="6" spans="1:6" x14ac:dyDescent="0.2">
      <c r="A6" t="s">
        <v>3778</v>
      </c>
      <c r="B6" s="24" t="s">
        <v>3832</v>
      </c>
      <c r="C6" t="b">
        <v>1</v>
      </c>
      <c r="D6" t="s">
        <v>3842</v>
      </c>
      <c r="F6" t="s">
        <v>481</v>
      </c>
    </row>
    <row r="7" spans="1:6" x14ac:dyDescent="0.2">
      <c r="A7" t="s">
        <v>3827</v>
      </c>
      <c r="B7" s="24" t="s">
        <v>3833</v>
      </c>
      <c r="C7" t="b">
        <v>0</v>
      </c>
      <c r="D7" t="s">
        <v>3840</v>
      </c>
      <c r="F7" t="s">
        <v>3845</v>
      </c>
    </row>
    <row r="8" spans="1:6" x14ac:dyDescent="0.2">
      <c r="A8" t="s">
        <v>3811</v>
      </c>
      <c r="B8" s="24" t="s">
        <v>3834</v>
      </c>
      <c r="C8" t="b">
        <v>0</v>
      </c>
      <c r="D8" t="s">
        <v>518</v>
      </c>
      <c r="F8" t="s">
        <v>3846</v>
      </c>
    </row>
    <row r="9" spans="1:6" x14ac:dyDescent="0.2">
      <c r="A9" t="s">
        <v>3803</v>
      </c>
      <c r="B9" s="24" t="s">
        <v>3835</v>
      </c>
      <c r="C9" t="b">
        <v>1</v>
      </c>
      <c r="D9" t="s">
        <v>3840</v>
      </c>
      <c r="F9" t="s">
        <v>481</v>
      </c>
    </row>
    <row r="10" spans="1:6" x14ac:dyDescent="0.2">
      <c r="A10" t="s">
        <v>3824</v>
      </c>
      <c r="B10" s="24" t="s">
        <v>3836</v>
      </c>
      <c r="C10" t="b">
        <v>1</v>
      </c>
      <c r="D10" t="s">
        <v>489</v>
      </c>
      <c r="F10" t="s">
        <v>3379</v>
      </c>
    </row>
    <row r="11" spans="1:6" x14ac:dyDescent="0.2">
      <c r="A11" t="s">
        <v>3814</v>
      </c>
      <c r="B11" s="24" t="s">
        <v>3837</v>
      </c>
      <c r="C11" t="b">
        <v>1</v>
      </c>
      <c r="D11" t="s">
        <v>3843</v>
      </c>
      <c r="F11" t="s">
        <v>481</v>
      </c>
    </row>
    <row r="12" spans="1:6" x14ac:dyDescent="0.2">
      <c r="A12" t="s">
        <v>3777</v>
      </c>
      <c r="B12" s="24" t="s">
        <v>3847</v>
      </c>
      <c r="C12" t="b">
        <v>1</v>
      </c>
      <c r="D12" t="s">
        <v>518</v>
      </c>
      <c r="F12" t="s">
        <v>3379</v>
      </c>
    </row>
    <row r="13" spans="1:6" x14ac:dyDescent="0.2">
      <c r="A13" t="s">
        <v>3813</v>
      </c>
      <c r="B13" s="24" t="s">
        <v>3849</v>
      </c>
      <c r="C13" t="b">
        <v>0</v>
      </c>
      <c r="D13" t="s">
        <v>217</v>
      </c>
      <c r="F13" t="s">
        <v>3858</v>
      </c>
    </row>
    <row r="14" spans="1:6" x14ac:dyDescent="0.2">
      <c r="A14" t="s">
        <v>3818</v>
      </c>
      <c r="B14" s="24" t="s">
        <v>3850</v>
      </c>
      <c r="C14" t="b">
        <v>1</v>
      </c>
      <c r="D14" t="s">
        <v>3851</v>
      </c>
      <c r="F14" t="s">
        <v>3379</v>
      </c>
    </row>
    <row r="15" spans="1:6" x14ac:dyDescent="0.2">
      <c r="A15" t="s">
        <v>3788</v>
      </c>
      <c r="B15" s="24" t="s">
        <v>3852</v>
      </c>
      <c r="C15" t="b">
        <v>1</v>
      </c>
      <c r="D15" t="s">
        <v>3840</v>
      </c>
      <c r="F15" t="s">
        <v>3379</v>
      </c>
    </row>
    <row r="16" spans="1:6" x14ac:dyDescent="0.2">
      <c r="A16" t="s">
        <v>3776</v>
      </c>
      <c r="B16" s="24" t="s">
        <v>3853</v>
      </c>
      <c r="C16" t="b">
        <v>1</v>
      </c>
      <c r="D16" t="s">
        <v>3840</v>
      </c>
      <c r="F16" t="s">
        <v>3379</v>
      </c>
    </row>
    <row r="17" spans="1:6" x14ac:dyDescent="0.2">
      <c r="A17" t="s">
        <v>3786</v>
      </c>
      <c r="B17" s="24" t="s">
        <v>3854</v>
      </c>
      <c r="C17" t="b">
        <v>1</v>
      </c>
      <c r="D17" t="s">
        <v>113</v>
      </c>
      <c r="F17" t="s">
        <v>3379</v>
      </c>
    </row>
    <row r="18" spans="1:6" x14ac:dyDescent="0.2">
      <c r="A18" t="s">
        <v>3815</v>
      </c>
      <c r="B18" s="24" t="s">
        <v>3855</v>
      </c>
      <c r="C18" t="b">
        <v>1</v>
      </c>
      <c r="D18" t="s">
        <v>18</v>
      </c>
      <c r="F18" t="s">
        <v>3379</v>
      </c>
    </row>
    <row r="19" spans="1:6" x14ac:dyDescent="0.2">
      <c r="A19" t="s">
        <v>3812</v>
      </c>
      <c r="B19" s="24" t="s">
        <v>3856</v>
      </c>
      <c r="C19" t="b">
        <v>1</v>
      </c>
      <c r="D19" t="s">
        <v>3857</v>
      </c>
      <c r="F19" t="s">
        <v>3379</v>
      </c>
    </row>
    <row r="20" spans="1:6" x14ac:dyDescent="0.2">
      <c r="A20" t="s">
        <v>3795</v>
      </c>
      <c r="F20" t="s">
        <v>3848</v>
      </c>
    </row>
    <row r="21" spans="1:6" x14ac:dyDescent="0.2">
      <c r="A21" t="s">
        <v>3794</v>
      </c>
      <c r="F21" t="s">
        <v>3848</v>
      </c>
    </row>
    <row r="22" spans="1:6" x14ac:dyDescent="0.2">
      <c r="A22" t="s">
        <v>3784</v>
      </c>
      <c r="F22" t="s">
        <v>3848</v>
      </c>
    </row>
    <row r="23" spans="1:6" x14ac:dyDescent="0.2">
      <c r="A23" t="s">
        <v>3785</v>
      </c>
      <c r="F23" t="s">
        <v>3848</v>
      </c>
    </row>
    <row r="24" spans="1:6" x14ac:dyDescent="0.2">
      <c r="A24" t="s">
        <v>3780</v>
      </c>
      <c r="F24" t="s">
        <v>3848</v>
      </c>
    </row>
    <row r="25" spans="1:6" x14ac:dyDescent="0.2">
      <c r="A25" t="s">
        <v>3781</v>
      </c>
      <c r="F25" t="s">
        <v>3848</v>
      </c>
    </row>
    <row r="26" spans="1:6" x14ac:dyDescent="0.2">
      <c r="A26" t="s">
        <v>3789</v>
      </c>
      <c r="F26" t="s">
        <v>3848</v>
      </c>
    </row>
    <row r="27" spans="1:6" x14ac:dyDescent="0.2">
      <c r="A27" t="s">
        <v>3790</v>
      </c>
      <c r="F27" t="s">
        <v>3848</v>
      </c>
    </row>
    <row r="28" spans="1:6" x14ac:dyDescent="0.2">
      <c r="A28" t="s">
        <v>3791</v>
      </c>
      <c r="F28" t="s">
        <v>3848</v>
      </c>
    </row>
    <row r="29" spans="1:6" x14ac:dyDescent="0.2">
      <c r="A29" t="s">
        <v>3792</v>
      </c>
      <c r="F29" t="s">
        <v>3848</v>
      </c>
    </row>
    <row r="30" spans="1:6" x14ac:dyDescent="0.2">
      <c r="A30" t="s">
        <v>3793</v>
      </c>
      <c r="F30" t="s">
        <v>3848</v>
      </c>
    </row>
    <row r="31" spans="1:6" x14ac:dyDescent="0.2">
      <c r="A31" t="s">
        <v>3782</v>
      </c>
      <c r="F31" t="s">
        <v>3848</v>
      </c>
    </row>
    <row r="32" spans="1:6" x14ac:dyDescent="0.2">
      <c r="A32" t="s">
        <v>3796</v>
      </c>
      <c r="F32" t="s">
        <v>3848</v>
      </c>
    </row>
    <row r="33" spans="1:6" x14ac:dyDescent="0.2">
      <c r="A33" t="s">
        <v>3783</v>
      </c>
      <c r="F33" t="s">
        <v>3848</v>
      </c>
    </row>
    <row r="34" spans="1:6" x14ac:dyDescent="0.2">
      <c r="A34" t="s">
        <v>3797</v>
      </c>
      <c r="F34" t="s">
        <v>3848</v>
      </c>
    </row>
    <row r="35" spans="1:6" x14ac:dyDescent="0.2">
      <c r="A35" t="s">
        <v>3798</v>
      </c>
      <c r="F35" t="s">
        <v>3848</v>
      </c>
    </row>
    <row r="36" spans="1:6" x14ac:dyDescent="0.2">
      <c r="A36" t="s">
        <v>3799</v>
      </c>
      <c r="F36" t="s">
        <v>3848</v>
      </c>
    </row>
    <row r="37" spans="1:6" x14ac:dyDescent="0.2">
      <c r="A37" t="s">
        <v>3800</v>
      </c>
      <c r="F37" t="s">
        <v>3848</v>
      </c>
    </row>
    <row r="38" spans="1:6" x14ac:dyDescent="0.2">
      <c r="A38" t="s">
        <v>3801</v>
      </c>
      <c r="F38" t="s">
        <v>3848</v>
      </c>
    </row>
    <row r="39" spans="1:6" x14ac:dyDescent="0.2">
      <c r="A39" t="s">
        <v>3802</v>
      </c>
      <c r="F39" t="s">
        <v>3848</v>
      </c>
    </row>
    <row r="40" spans="1:6" x14ac:dyDescent="0.2">
      <c r="A40" t="s">
        <v>3804</v>
      </c>
      <c r="F40" t="s">
        <v>3848</v>
      </c>
    </row>
    <row r="41" spans="1:6" x14ac:dyDescent="0.2">
      <c r="A41" t="s">
        <v>3805</v>
      </c>
      <c r="F41" t="s">
        <v>3848</v>
      </c>
    </row>
    <row r="42" spans="1:6" x14ac:dyDescent="0.2">
      <c r="A42" t="s">
        <v>3806</v>
      </c>
      <c r="F42" t="s">
        <v>3848</v>
      </c>
    </row>
    <row r="43" spans="1:6" x14ac:dyDescent="0.2">
      <c r="A43" t="s">
        <v>3807</v>
      </c>
      <c r="F43" t="s">
        <v>3848</v>
      </c>
    </row>
    <row r="44" spans="1:6" x14ac:dyDescent="0.2">
      <c r="A44" t="s">
        <v>3808</v>
      </c>
      <c r="F44" t="s">
        <v>3848</v>
      </c>
    </row>
    <row r="45" spans="1:6" x14ac:dyDescent="0.2">
      <c r="A45" t="s">
        <v>3809</v>
      </c>
      <c r="F45" t="s">
        <v>3848</v>
      </c>
    </row>
    <row r="46" spans="1:6" x14ac:dyDescent="0.2">
      <c r="A46" t="s">
        <v>3816</v>
      </c>
      <c r="F46" t="s">
        <v>3848</v>
      </c>
    </row>
    <row r="47" spans="1:6" x14ac:dyDescent="0.2">
      <c r="A47" t="s">
        <v>3817</v>
      </c>
      <c r="F47" t="s">
        <v>3848</v>
      </c>
    </row>
    <row r="48" spans="1:6" x14ac:dyDescent="0.2">
      <c r="A48" t="s">
        <v>3819</v>
      </c>
      <c r="F48" t="s">
        <v>3848</v>
      </c>
    </row>
    <row r="49" spans="1:6" x14ac:dyDescent="0.2">
      <c r="A49" t="s">
        <v>3820</v>
      </c>
      <c r="F49" t="s">
        <v>3848</v>
      </c>
    </row>
    <row r="50" spans="1:6" x14ac:dyDescent="0.2">
      <c r="A50" t="s">
        <v>3821</v>
      </c>
      <c r="F50" t="s">
        <v>3848</v>
      </c>
    </row>
    <row r="51" spans="1:6" x14ac:dyDescent="0.2">
      <c r="A51" t="s">
        <v>3822</v>
      </c>
      <c r="F51" t="s">
        <v>3848</v>
      </c>
    </row>
    <row r="52" spans="1:6" x14ac:dyDescent="0.2">
      <c r="A52" t="s">
        <v>3825</v>
      </c>
      <c r="F52" t="s">
        <v>3848</v>
      </c>
    </row>
    <row r="53" spans="1:6" x14ac:dyDescent="0.2">
      <c r="A53" t="s">
        <v>3826</v>
      </c>
      <c r="F53" t="s">
        <v>3848</v>
      </c>
    </row>
    <row r="54" spans="1:6" x14ac:dyDescent="0.2">
      <c r="A54" t="s">
        <v>3775</v>
      </c>
      <c r="F54" t="s">
        <v>3848</v>
      </c>
    </row>
    <row r="55" spans="1:6" x14ac:dyDescent="0.2"/>
    <row r="56" spans="1:6" x14ac:dyDescent="0.2"/>
  </sheetData>
  <conditionalFormatting sqref="A13:B19 A54:B54 A20:A53 B20:B48 A1:B1">
    <cfRule type="duplicateValues" dxfId="1" priority="26"/>
  </conditionalFormatting>
  <conditionalFormatting sqref="A1:A54">
    <cfRule type="duplicateValues" dxfId="0" priority="31"/>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27DC1-384F-3E43-842F-9A687C73F0FF}">
  <dimension ref="A1:T37"/>
  <sheetViews>
    <sheetView zoomScale="89" workbookViewId="0">
      <selection activeCell="C30" sqref="C30"/>
    </sheetView>
  </sheetViews>
  <sheetFormatPr baseColWidth="10" defaultColWidth="0" defaultRowHeight="16" zeroHeight="1" x14ac:dyDescent="0.2"/>
  <cols>
    <col min="1" max="20" width="10.83203125" customWidth="1"/>
    <col min="21" max="16384" width="10.83203125" hidden="1"/>
  </cols>
  <sheetData>
    <row r="1" spans="1:1" x14ac:dyDescent="0.2">
      <c r="A1" s="23"/>
    </row>
    <row r="2" spans="1:1" x14ac:dyDescent="0.2">
      <c r="A2" s="23"/>
    </row>
    <row r="3" spans="1:1" x14ac:dyDescent="0.2">
      <c r="A3" s="23"/>
    </row>
    <row r="4" spans="1:1" x14ac:dyDescent="0.2">
      <c r="A4" s="23"/>
    </row>
    <row r="5" spans="1:1" x14ac:dyDescent="0.2">
      <c r="A5" s="23"/>
    </row>
    <row r="6" spans="1:1" x14ac:dyDescent="0.2">
      <c r="A6" s="23"/>
    </row>
    <row r="7" spans="1:1" x14ac:dyDescent="0.2">
      <c r="A7" s="23"/>
    </row>
    <row r="8" spans="1:1" x14ac:dyDescent="0.2">
      <c r="A8" s="23"/>
    </row>
    <row r="9" spans="1:1" x14ac:dyDescent="0.2">
      <c r="A9" s="23"/>
    </row>
    <row r="10" spans="1:1" x14ac:dyDescent="0.2">
      <c r="A10" s="23"/>
    </row>
    <row r="11" spans="1:1" x14ac:dyDescent="0.2"/>
    <row r="12" spans="1:1" x14ac:dyDescent="0.2">
      <c r="A12" s="23"/>
    </row>
    <row r="13" spans="1:1" x14ac:dyDescent="0.2">
      <c r="A13" s="23"/>
    </row>
    <row r="14" spans="1:1" x14ac:dyDescent="0.2">
      <c r="A14" s="23"/>
    </row>
    <row r="15" spans="1:1" x14ac:dyDescent="0.2">
      <c r="A15" s="23"/>
    </row>
    <row r="16" spans="1:1" x14ac:dyDescent="0.2">
      <c r="A16" s="23"/>
    </row>
    <row r="17" spans="1:5" x14ac:dyDescent="0.2">
      <c r="A17" s="23"/>
    </row>
    <row r="18" spans="1:5" x14ac:dyDescent="0.2">
      <c r="A18" s="23"/>
    </row>
    <row r="19" spans="1:5" x14ac:dyDescent="0.2">
      <c r="A19" s="23"/>
    </row>
    <row r="20" spans="1:5" x14ac:dyDescent="0.2">
      <c r="A20" s="23"/>
    </row>
    <row r="21" spans="1:5" x14ac:dyDescent="0.2">
      <c r="A21" t="s">
        <v>3619</v>
      </c>
      <c r="C21">
        <v>125</v>
      </c>
    </row>
    <row r="22" spans="1:5" x14ac:dyDescent="0.2">
      <c r="A22" t="s">
        <v>3620</v>
      </c>
      <c r="C22">
        <v>71</v>
      </c>
    </row>
    <row r="23" spans="1:5" x14ac:dyDescent="0.2">
      <c r="A23" s="23" t="s">
        <v>3621</v>
      </c>
      <c r="B23" t="b">
        <v>1</v>
      </c>
      <c r="C23">
        <v>327</v>
      </c>
    </row>
    <row r="24" spans="1:5" x14ac:dyDescent="0.2">
      <c r="A24" s="23"/>
      <c r="B24" t="s">
        <v>2926</v>
      </c>
      <c r="C24">
        <v>71</v>
      </c>
    </row>
    <row r="25" spans="1:5" x14ac:dyDescent="0.2">
      <c r="A25" s="23"/>
      <c r="B25" t="b">
        <v>0</v>
      </c>
      <c r="C25">
        <v>26</v>
      </c>
    </row>
    <row r="26" spans="1:5" x14ac:dyDescent="0.2">
      <c r="A26" s="23"/>
      <c r="B26" t="s">
        <v>3104</v>
      </c>
      <c r="C26">
        <v>19</v>
      </c>
      <c r="E26">
        <f>SUM(C23:C27)</f>
        <v>447</v>
      </c>
    </row>
    <row r="27" spans="1:5" x14ac:dyDescent="0.2">
      <c r="A27" s="23"/>
      <c r="B27" t="s">
        <v>3093</v>
      </c>
      <c r="C27">
        <v>4</v>
      </c>
    </row>
    <row r="28" spans="1:5" x14ac:dyDescent="0.2">
      <c r="A28" s="23"/>
    </row>
    <row r="29" spans="1:5" x14ac:dyDescent="0.2"/>
    <row r="30" spans="1:5" x14ac:dyDescent="0.2">
      <c r="C30">
        <f>SUM(C21:C27)</f>
        <v>643</v>
      </c>
    </row>
    <row r="31" spans="1:5" x14ac:dyDescent="0.2"/>
    <row r="32" spans="1:5" x14ac:dyDescent="0.2"/>
    <row r="33" x14ac:dyDescent="0.2"/>
    <row r="34" x14ac:dyDescent="0.2"/>
    <row r="35" x14ac:dyDescent="0.2"/>
    <row r="36" x14ac:dyDescent="0.2"/>
    <row r="37"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C1.Summary</vt:lpstr>
      <vt:lpstr>C2.TranSyT - with_filter</vt:lpstr>
      <vt:lpstr>C3.TranSyT-No_compounds_filter</vt:lpstr>
      <vt:lpstr>C4.iML1515</vt:lpstr>
      <vt:lpstr>C5.iML1515 reactions_no_GRP</vt:lpstr>
      <vt:lpstr>C6.Chart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al54640@utad.eu</dc:creator>
  <cp:lastModifiedBy>al54640@utad.eu</cp:lastModifiedBy>
  <dcterms:created xsi:type="dcterms:W3CDTF">2020-04-14T22:39:07Z</dcterms:created>
  <dcterms:modified xsi:type="dcterms:W3CDTF">2021-02-07T13:05:08Z</dcterms:modified>
</cp:coreProperties>
</file>