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22995" windowHeight="6975" activeTab="1"/>
  </bookViews>
  <sheets>
    <sheet name="Remarks" sheetId="2" r:id="rId1"/>
    <sheet name="JANUARY 1876" sheetId="1" r:id="rId2"/>
    <sheet name="Plots" sheetId="3" r:id="rId3"/>
  </sheets>
  <calcPr calcId="144525"/>
</workbook>
</file>

<file path=xl/calcChain.xml><?xml version="1.0" encoding="utf-8"?>
<calcChain xmlns="http://schemas.openxmlformats.org/spreadsheetml/2006/main">
  <c r="J41" i="1" l="1"/>
  <c r="K41" i="1"/>
  <c r="J40" i="1"/>
  <c r="K40" i="1"/>
  <c r="C41" i="1" l="1"/>
  <c r="D41" i="1"/>
  <c r="E41" i="1"/>
  <c r="F41" i="1"/>
  <c r="G41" i="1"/>
  <c r="H41" i="1"/>
  <c r="I41" i="1"/>
  <c r="L41" i="1"/>
  <c r="M41" i="1"/>
  <c r="N41" i="1"/>
  <c r="P41" i="1"/>
  <c r="Q41" i="1"/>
  <c r="R41" i="1"/>
  <c r="S41" i="1"/>
  <c r="C40" i="1"/>
  <c r="D40" i="1"/>
  <c r="E40" i="1"/>
  <c r="F40" i="1"/>
  <c r="G40" i="1"/>
  <c r="H40" i="1"/>
  <c r="I40" i="1"/>
  <c r="L40" i="1"/>
  <c r="M40" i="1"/>
  <c r="N40" i="1"/>
  <c r="P40" i="1"/>
  <c r="Q40" i="1"/>
  <c r="R40" i="1"/>
  <c r="S40" i="1"/>
  <c r="B41" i="1" l="1"/>
  <c r="B40" i="1"/>
</calcChain>
</file>

<file path=xl/comments1.xml><?xml version="1.0" encoding="utf-8"?>
<comments xmlns="http://schemas.openxmlformats.org/spreadsheetml/2006/main">
  <authors>
    <author>raidsteel</author>
    <author>Meletiou_Nontas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The original generally give the wind force by the scale 0 to 7; the weather in general terms, as publshed;the wind velocity for Beaumette, Mont-Louis, Perpignan and Zi-ka-wei in meters per second. Generally, the distinction between upper and lower clouds is not made. The fain-fall is generally measured 7,8 or 9 a.m., local time and at Clermont, 9 a.m. of the following day. The altitude of Mont-Louis is 1.586,40 meters, or 5.204,8 feet; Chaumont, 332m; or 1.030,9 ft.; Clermont, 388 m., or 1.272,9 ft; Commune de Greasque, 322 m., or 1.056,4 ft; Pie du Midi, (Summit) 2.877 m, or 9.439,1 feet; Pie du Midi, (Plantade) 2.366 m., or 7.762,6 feet. The rain fall at Zi-ka-wei is given as recorded by two different gauges.
FROM 19 JAN AND AFTER ADDITIONALLY:Tarbes 308m; or 1.010 ft
FROM 14 JAN AND AFTER ADDITIONALLY: The records of the amount of rain and snow frequently omitted</t>
        </r>
      </text>
    </comment>
    <comment ref="J28" authorId="0">
      <text>
        <r>
          <rPr>
            <b/>
            <sz val="8"/>
            <color indexed="81"/>
            <rFont val="Tahoma"/>
            <family val="2"/>
          </rPr>
          <t>A "?" is evident after the value in the scan.</t>
        </r>
      </text>
    </comment>
    <comment ref="K28" authorId="0">
      <text>
        <r>
          <rPr>
            <b/>
            <sz val="8"/>
            <color indexed="81"/>
            <rFont val="Tahoma"/>
            <family val="2"/>
          </rPr>
          <t>A "?" is evident after the value in the scan.</t>
        </r>
      </text>
    </comment>
    <comment ref="I29" authorId="0">
      <text>
        <r>
          <rPr>
            <b/>
            <sz val="8"/>
            <color indexed="81"/>
            <rFont val="Tahoma"/>
            <family val="2"/>
          </rPr>
          <t>A "?" is evident after the value in the scan.</t>
        </r>
      </text>
    </comment>
    <comment ref="J29" authorId="0">
      <text>
        <r>
          <rPr>
            <b/>
            <sz val="8"/>
            <color indexed="81"/>
            <rFont val="Tahoma"/>
            <family val="2"/>
          </rPr>
          <t>A "?" is evident after the value in the scan.</t>
        </r>
      </text>
    </comment>
    <comment ref="K29" authorId="0">
      <text>
        <r>
          <rPr>
            <b/>
            <sz val="8"/>
            <color indexed="81"/>
            <rFont val="Tahoma"/>
            <family val="2"/>
          </rPr>
          <t>A "?" is evident after the value in the scan.</t>
        </r>
      </text>
    </comment>
    <comment ref="A39" authorId="1">
      <text>
        <r>
          <rPr>
            <sz val="9"/>
            <color indexed="81"/>
            <rFont val="Tahoma"/>
            <family val="2"/>
            <charset val="161"/>
          </rPr>
          <t xml:space="preserve">in rainfall and snow: sum
</t>
        </r>
      </text>
    </comment>
  </commentList>
</comments>
</file>

<file path=xl/sharedStrings.xml><?xml version="1.0" encoding="utf-8"?>
<sst xmlns="http://schemas.openxmlformats.org/spreadsheetml/2006/main" count="111" uniqueCount="59">
  <si>
    <t>BAROMETER.</t>
  </si>
  <si>
    <t>Temperature of the air.</t>
  </si>
  <si>
    <t>Relative humidity.</t>
  </si>
  <si>
    <t>WIND.</t>
  </si>
  <si>
    <t>CLOUDS.</t>
  </si>
  <si>
    <t>Rainfall or melted snow in the past 24 hours.</t>
  </si>
  <si>
    <t>WEATHER.</t>
  </si>
  <si>
    <t>Corrected for instrumental error and for temperature.</t>
  </si>
  <si>
    <t>Reduced to sea-level.</t>
  </si>
  <si>
    <t>Direction.</t>
  </si>
  <si>
    <t>Velocity.</t>
  </si>
  <si>
    <t>Force.</t>
  </si>
  <si>
    <t>Amount.</t>
  </si>
  <si>
    <t>Upper.</t>
  </si>
  <si>
    <t>Lower.</t>
  </si>
  <si>
    <t>Inch.</t>
  </si>
  <si>
    <t>Mill.</t>
  </si>
  <si>
    <t>Fah.</t>
  </si>
  <si>
    <t>Cent.</t>
  </si>
  <si>
    <t>Per Cent.</t>
  </si>
  <si>
    <t>From.</t>
  </si>
  <si>
    <t>Miles p. hr.</t>
  </si>
  <si>
    <t>Miles p. sec.</t>
  </si>
  <si>
    <t>0-10</t>
  </si>
  <si>
    <t>AVER/SUM</t>
  </si>
  <si>
    <t>calm</t>
  </si>
  <si>
    <t>MIN</t>
  </si>
  <si>
    <t>MAX</t>
  </si>
  <si>
    <t>Location</t>
  </si>
  <si>
    <t>Time of measurement</t>
  </si>
  <si>
    <t>light  fog</t>
  </si>
  <si>
    <t>k</t>
  </si>
  <si>
    <t>{0       {0</t>
  </si>
  <si>
    <t>0}       0}</t>
  </si>
  <si>
    <t>E</t>
  </si>
  <si>
    <t>misty</t>
  </si>
  <si>
    <t>NNE</t>
  </si>
  <si>
    <t>{0,122} {0,283}</t>
  </si>
  <si>
    <t>{3,1} {7,2}</t>
  </si>
  <si>
    <t xml:space="preserve">N </t>
  </si>
  <si>
    <t>NNW</t>
  </si>
  <si>
    <t>NE</t>
  </si>
  <si>
    <t>foggy</t>
  </si>
  <si>
    <t>{Bla'k  {Bla'k</t>
  </si>
  <si>
    <t>Bla'k} Bla'k}</t>
  </si>
  <si>
    <t>n</t>
  </si>
  <si>
    <t>{0.213 {0,315</t>
  </si>
  <si>
    <t>5,4}  8,0}</t>
  </si>
  <si>
    <t>NW</t>
  </si>
  <si>
    <t>{Bl'k  {Bl'k</t>
  </si>
  <si>
    <t>Bl'k}  Bl'k}</t>
  </si>
  <si>
    <t>kn</t>
  </si>
  <si>
    <t>ZI-KA-WEI, SHANGHAI</t>
  </si>
  <si>
    <t>lat=N 31 12</t>
  </si>
  <si>
    <t>lon=E 121 26</t>
  </si>
  <si>
    <t>alt of barometer=7m</t>
  </si>
  <si>
    <t>Notes</t>
  </si>
  <si>
    <t>The original generally give the wind force by the scale 0 to 7; the weather in general terms, as publshed;the wind velocity for Beaumette, Mont-Louis, Perpignan and Zi-ka-wei in meters per second. Generally, the distinction between upper and lower clouds is not made. The fain-fall is generally measured 7,8 or 9 a.m., local time and at Clermont, 9 a.m. of the following day. The altitude of Mont-Louis is 1.586,40 meters, or 5.204,8 feet; Chaumont, 332m; or 1.030,9 ft.; Clermont, 388 m., or 1.272,9 ft; Commune de Greasque, 322 m., or 1.056,4 ft; Pie du Midi, (Summit) 2.877 m, or 9.439,1 feet; Pie du Midi, (Plantade) 2.366 m., or 7.762,6 feet. The rain fall at Zi-ka-wei is given as recorded by two different gauges.
FROM 19 JAN AND AFTER ADDITIONALLY:Tarbes 308m; or 1.010 ft
FROM 14 JAN AND AFTER ADDITIONALLY: The records of the amount of rain and snow frequently omitted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</si>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</sst>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22" xfId="0" applyFont="1" applyBorder="1"/>
    <xf numFmtId="2" fontId="0" fillId="0" borderId="23" xfId="0" applyNumberFormat="1" applyBorder="1"/>
    <xf numFmtId="0" fontId="0" fillId="0" borderId="24" xfId="0" applyBorder="1"/>
    <xf numFmtId="0" fontId="1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165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0" fillId="0" borderId="0" xfId="0"/>
    <xf numFmtId="0" fontId="4" fillId="0" borderId="16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/>
    </xf>
    <xf numFmtId="2" fontId="0" fillId="0" borderId="25" xfId="0" applyNumberFormat="1" applyBorder="1"/>
    <xf numFmtId="0" fontId="0" fillId="0" borderId="18" xfId="0" applyBorder="1"/>
    <xf numFmtId="164" fontId="0" fillId="0" borderId="19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1" fontId="0" fillId="0" borderId="21" xfId="0" applyNumberFormat="1" applyBorder="1"/>
    <xf numFmtId="0" fontId="10" fillId="0" borderId="21" xfId="0" applyFont="1" applyBorder="1" applyAlignment="1">
      <alignment wrapText="1"/>
    </xf>
    <xf numFmtId="164" fontId="10" fillId="0" borderId="21" xfId="0" applyNumberFormat="1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2" fillId="0" borderId="21" xfId="0" applyFont="1" applyBorder="1"/>
    <xf numFmtId="0" fontId="0" fillId="0" borderId="0" xfId="0"/>
    <xf numFmtId="0" fontId="3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14" xfId="0" applyFont="1" applyBorder="1" applyAlignment="1">
      <alignment horizontal="center" vertical="center" textRotation="90" wrapText="1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/>
    <xf numFmtId="0" fontId="4" fillId="0" borderId="8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wrapText="1"/>
    </xf>
    <xf numFmtId="0" fontId="4" fillId="0" borderId="12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wrapText="1"/>
    </xf>
    <xf numFmtId="0" fontId="4" fillId="0" borderId="6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  <a:r>
              <a:rPr lang="en-US" baseline="0"/>
              <a:t> (</a:t>
            </a:r>
            <a:r>
              <a:rPr lang="en-US"/>
              <a:t>Inch.)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1876'!$A$8:$A$38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1876'!$B$8:$B$38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'JANUARY 1876'!$A$8:$A$38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1876'!$D$8:$D$38</c:f>
              <c:numCache>
                <c:formatCode>General</c:formatCode>
                <c:ptCount val="31"/>
                <c:pt idx="14" formatCode="0.00">
                  <c:v>30.44</c:v>
                </c:pt>
                <c:pt idx="15" formatCode="0.00">
                  <c:v>30.4</c:v>
                </c:pt>
                <c:pt idx="16" formatCode="0.00">
                  <c:v>30.28</c:v>
                </c:pt>
                <c:pt idx="17" formatCode="0.00">
                  <c:v>30.5</c:v>
                </c:pt>
                <c:pt idx="18">
                  <c:v>30.46</c:v>
                </c:pt>
                <c:pt idx="19">
                  <c:v>30.47</c:v>
                </c:pt>
                <c:pt idx="20">
                  <c:v>30.43</c:v>
                </c:pt>
                <c:pt idx="21">
                  <c:v>30.38</c:v>
                </c:pt>
                <c:pt idx="22">
                  <c:v>30.44</c:v>
                </c:pt>
                <c:pt idx="23" formatCode="0.00">
                  <c:v>30.34</c:v>
                </c:pt>
                <c:pt idx="24">
                  <c:v>30.32</c:v>
                </c:pt>
                <c:pt idx="25" formatCode="0.00">
                  <c:v>30.39</c:v>
                </c:pt>
                <c:pt idx="26" formatCode="0.00">
                  <c:v>30.5</c:v>
                </c:pt>
                <c:pt idx="27" formatCode="0.00">
                  <c:v>30.55</c:v>
                </c:pt>
                <c:pt idx="28">
                  <c:v>30.59</c:v>
                </c:pt>
                <c:pt idx="29" formatCode="0.00">
                  <c:v>30.38</c:v>
                </c:pt>
                <c:pt idx="30" formatCode="0.00">
                  <c:v>30.3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70912"/>
        <c:axId val="125672448"/>
      </c:lineChart>
      <c:dateAx>
        <c:axId val="1256709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25672448"/>
        <c:crosses val="autoZero"/>
        <c:auto val="1"/>
        <c:lblOffset val="100"/>
        <c:baseTimeUnit val="days"/>
      </c:dateAx>
      <c:valAx>
        <c:axId val="1256724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25670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 (Mill.)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1876'!$A$8:$A$38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1876'!$C$8:$C$38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'JANUARY 1876'!$A$8:$A$38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1876'!$E$8:$E$38</c:f>
              <c:numCache>
                <c:formatCode>General</c:formatCode>
                <c:ptCount val="31"/>
                <c:pt idx="14" formatCode="0.0">
                  <c:v>773.2</c:v>
                </c:pt>
                <c:pt idx="15">
                  <c:v>772.1</c:v>
                </c:pt>
                <c:pt idx="16" formatCode="0.0">
                  <c:v>769</c:v>
                </c:pt>
                <c:pt idx="17" formatCode="0.0">
                  <c:v>774.6</c:v>
                </c:pt>
                <c:pt idx="18">
                  <c:v>773.6</c:v>
                </c:pt>
                <c:pt idx="19" formatCode="0.0">
                  <c:v>774</c:v>
                </c:pt>
                <c:pt idx="20">
                  <c:v>772.8</c:v>
                </c:pt>
                <c:pt idx="21">
                  <c:v>771.7</c:v>
                </c:pt>
                <c:pt idx="22">
                  <c:v>773.1</c:v>
                </c:pt>
                <c:pt idx="23">
                  <c:v>770.6</c:v>
                </c:pt>
                <c:pt idx="24" formatCode="0.0">
                  <c:v>770</c:v>
                </c:pt>
                <c:pt idx="25" formatCode="0.0">
                  <c:v>772</c:v>
                </c:pt>
                <c:pt idx="26" formatCode="0.0">
                  <c:v>774.6</c:v>
                </c:pt>
                <c:pt idx="27">
                  <c:v>775.9</c:v>
                </c:pt>
                <c:pt idx="28" formatCode="0.0">
                  <c:v>774.7</c:v>
                </c:pt>
                <c:pt idx="29">
                  <c:v>771.6</c:v>
                </c:pt>
                <c:pt idx="30">
                  <c:v>769.6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62144"/>
        <c:axId val="128263680"/>
      </c:lineChart>
      <c:dateAx>
        <c:axId val="1282621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28263680"/>
        <c:crosses val="autoZero"/>
        <c:auto val="1"/>
        <c:lblOffset val="100"/>
        <c:baseTimeUnit val="days"/>
      </c:dateAx>
      <c:valAx>
        <c:axId val="1282636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28262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of the air</a:t>
            </a:r>
            <a:r>
              <a:rPr lang="en-US" baseline="0"/>
              <a:t> (Fah.)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1876'!$A$8:$A$38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1876'!$F$8:$F$38</c:f>
              <c:numCache>
                <c:formatCode>General</c:formatCode>
                <c:ptCount val="31"/>
                <c:pt idx="14">
                  <c:v>30.2</c:v>
                </c:pt>
                <c:pt idx="15">
                  <c:v>33.6</c:v>
                </c:pt>
                <c:pt idx="16" formatCode="0.0">
                  <c:v>41</c:v>
                </c:pt>
                <c:pt idx="17" formatCode="0.0">
                  <c:v>31.6</c:v>
                </c:pt>
                <c:pt idx="18" formatCode="0.0">
                  <c:v>32</c:v>
                </c:pt>
                <c:pt idx="19" formatCode="0.0">
                  <c:v>32.9</c:v>
                </c:pt>
                <c:pt idx="20" formatCode="0.0">
                  <c:v>32</c:v>
                </c:pt>
                <c:pt idx="21">
                  <c:v>30.2</c:v>
                </c:pt>
                <c:pt idx="22">
                  <c:v>32.5</c:v>
                </c:pt>
                <c:pt idx="23" formatCode="0.0">
                  <c:v>38.799999999999997</c:v>
                </c:pt>
                <c:pt idx="24">
                  <c:v>35.799999999999997</c:v>
                </c:pt>
                <c:pt idx="25">
                  <c:v>22.6</c:v>
                </c:pt>
                <c:pt idx="26">
                  <c:v>23.5</c:v>
                </c:pt>
                <c:pt idx="27" formatCode="0.0">
                  <c:v>24.1</c:v>
                </c:pt>
                <c:pt idx="28" formatCode="0.0">
                  <c:v>27</c:v>
                </c:pt>
                <c:pt idx="29">
                  <c:v>33.4</c:v>
                </c:pt>
                <c:pt idx="30">
                  <c:v>32.4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80064"/>
        <c:axId val="128281600"/>
      </c:lineChart>
      <c:dateAx>
        <c:axId val="1282800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28281600"/>
        <c:crosses val="autoZero"/>
        <c:auto val="1"/>
        <c:lblOffset val="100"/>
        <c:baseTimeUnit val="days"/>
      </c:dateAx>
      <c:valAx>
        <c:axId val="1282816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28280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of the air</a:t>
            </a:r>
            <a:r>
              <a:rPr lang="en-US" baseline="0"/>
              <a:t> (Cent.)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1876'!$A$8:$A$38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1876'!$G$8:$G$38</c:f>
              <c:numCache>
                <c:formatCode>General</c:formatCode>
                <c:ptCount val="31"/>
                <c:pt idx="14" formatCode="0.0">
                  <c:v>-1</c:v>
                </c:pt>
                <c:pt idx="15">
                  <c:v>0.9</c:v>
                </c:pt>
                <c:pt idx="16" formatCode="0.0">
                  <c:v>5</c:v>
                </c:pt>
                <c:pt idx="17" formatCode="0.0">
                  <c:v>-0.2</c:v>
                </c:pt>
                <c:pt idx="18" formatCode="0.0">
                  <c:v>0</c:v>
                </c:pt>
                <c:pt idx="19" formatCode="0.0">
                  <c:v>0.5</c:v>
                </c:pt>
                <c:pt idx="20" formatCode="0.0">
                  <c:v>0</c:v>
                </c:pt>
                <c:pt idx="21" formatCode="0.0">
                  <c:v>-1</c:v>
                </c:pt>
                <c:pt idx="22" formatCode="0.0">
                  <c:v>0.3</c:v>
                </c:pt>
                <c:pt idx="23" formatCode="0.0">
                  <c:v>3.8</c:v>
                </c:pt>
                <c:pt idx="24" formatCode="0.0">
                  <c:v>2.1</c:v>
                </c:pt>
                <c:pt idx="25" formatCode="0.0">
                  <c:v>5.2</c:v>
                </c:pt>
                <c:pt idx="26">
                  <c:v>-4.7</c:v>
                </c:pt>
                <c:pt idx="27" formatCode="0.0">
                  <c:v>-4.4000000000000004</c:v>
                </c:pt>
                <c:pt idx="28">
                  <c:v>-2.8</c:v>
                </c:pt>
                <c:pt idx="29" formatCode="0.0">
                  <c:v>0.8</c:v>
                </c:pt>
                <c:pt idx="3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3888"/>
        <c:axId val="128312064"/>
      </c:lineChart>
      <c:dateAx>
        <c:axId val="1282938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28312064"/>
        <c:crosses val="autoZero"/>
        <c:auto val="1"/>
        <c:lblOffset val="100"/>
        <c:baseTimeUnit val="days"/>
      </c:dateAx>
      <c:valAx>
        <c:axId val="1283120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28293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humidity </a:t>
            </a:r>
            <a:r>
              <a:rPr lang="en-US" baseline="0"/>
              <a:t>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1876'!$A$8:$A$38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1876'!$H$8:$H$38</c:f>
              <c:numCache>
                <c:formatCode>General</c:formatCode>
                <c:ptCount val="31"/>
                <c:pt idx="14">
                  <c:v>96</c:v>
                </c:pt>
                <c:pt idx="15">
                  <c:v>80</c:v>
                </c:pt>
                <c:pt idx="16">
                  <c:v>86</c:v>
                </c:pt>
                <c:pt idx="17">
                  <c:v>68</c:v>
                </c:pt>
                <c:pt idx="18">
                  <c:v>81</c:v>
                </c:pt>
                <c:pt idx="19">
                  <c:v>86</c:v>
                </c:pt>
                <c:pt idx="20">
                  <c:v>91</c:v>
                </c:pt>
                <c:pt idx="21">
                  <c:v>92</c:v>
                </c:pt>
                <c:pt idx="22">
                  <c:v>94</c:v>
                </c:pt>
                <c:pt idx="23">
                  <c:v>89</c:v>
                </c:pt>
                <c:pt idx="24">
                  <c:v>100</c:v>
                </c:pt>
                <c:pt idx="25">
                  <c:v>88</c:v>
                </c:pt>
                <c:pt idx="26">
                  <c:v>81</c:v>
                </c:pt>
                <c:pt idx="27">
                  <c:v>69</c:v>
                </c:pt>
                <c:pt idx="28">
                  <c:v>78</c:v>
                </c:pt>
                <c:pt idx="29">
                  <c:v>87</c:v>
                </c:pt>
                <c:pt idx="30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72736"/>
        <c:axId val="133974272"/>
      </c:lineChart>
      <c:dateAx>
        <c:axId val="1339727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974272"/>
        <c:crosses val="autoZero"/>
        <c:auto val="1"/>
        <c:lblOffset val="100"/>
        <c:baseTimeUnit val="days"/>
      </c:dateAx>
      <c:valAx>
        <c:axId val="1339742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3972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Rainfall or melted snow in the past 24 hours(Inch.)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'JANUARY 1876'!$A$8:$A$38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1876'!$R$8:$R$38</c:f>
              <c:numCache>
                <c:formatCode>General</c:formatCode>
                <c:ptCount val="31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07424"/>
        <c:axId val="134009216"/>
      </c:barChart>
      <c:dateAx>
        <c:axId val="1340074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009216"/>
        <c:crosses val="autoZero"/>
        <c:auto val="1"/>
        <c:lblOffset val="100"/>
        <c:baseTimeUnit val="days"/>
      </c:dateAx>
      <c:valAx>
        <c:axId val="1340092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4007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10</xdr:col>
      <xdr:colOff>600074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600075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600075</xdr:colOff>
      <xdr:row>44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21</xdr:col>
      <xdr:colOff>600075</xdr:colOff>
      <xdr:row>44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600075</xdr:colOff>
      <xdr:row>66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21</xdr:col>
      <xdr:colOff>600075</xdr:colOff>
      <xdr:row>66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1"/>
  <sheetViews>
    <sheetView workbookViewId="0">
      <selection activeCell="D24" sqref="D24"/>
    </sheetView>
  </sheetViews>
  <sheetFormatPr defaultRowHeight="15" x14ac:dyDescent="0.25"/>
  <sheetData>
    <row r="2" spans="2:20" x14ac:dyDescent="0.25">
      <c r="B2" s="10" t="s">
        <v>28</v>
      </c>
    </row>
    <row r="3" spans="2:20" x14ac:dyDescent="0.25">
      <c r="B3" s="33" t="s">
        <v>53</v>
      </c>
      <c r="C3" s="33"/>
      <c r="D3" s="33"/>
      <c r="E3" s="33"/>
      <c r="G3" s="33"/>
      <c r="H3" s="33"/>
    </row>
    <row r="4" spans="2:20" x14ac:dyDescent="0.25">
      <c r="B4" s="33" t="s">
        <v>54</v>
      </c>
    </row>
    <row r="5" spans="2:20" x14ac:dyDescent="0.25">
      <c r="B5" s="33" t="s">
        <v>55</v>
      </c>
    </row>
    <row r="7" spans="2:20" x14ac:dyDescent="0.25">
      <c r="B7" s="11" t="s">
        <v>29</v>
      </c>
    </row>
    <row r="8" spans="2:20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10" spans="2:20" x14ac:dyDescent="0.25">
      <c r="B10" s="10" t="s">
        <v>56</v>
      </c>
    </row>
    <row r="11" spans="2:20" ht="15" customHeight="1" x14ac:dyDescent="0.25">
      <c r="B11" s="34" t="s">
        <v>57</v>
      </c>
      <c r="C11" s="34"/>
      <c r="D11" s="34"/>
      <c r="E11" s="34"/>
      <c r="F11" s="34"/>
      <c r="G11" s="34"/>
      <c r="H11" s="34"/>
      <c r="I11" s="34"/>
      <c r="J11" s="34"/>
    </row>
    <row r="12" spans="2:20" x14ac:dyDescent="0.25">
      <c r="B12" s="34"/>
      <c r="C12" s="34"/>
      <c r="D12" s="34"/>
      <c r="E12" s="34"/>
      <c r="F12" s="34"/>
      <c r="G12" s="34"/>
      <c r="H12" s="34"/>
      <c r="I12" s="34"/>
      <c r="J12" s="34"/>
    </row>
    <row r="13" spans="2:20" x14ac:dyDescent="0.25">
      <c r="B13" s="34"/>
      <c r="C13" s="34"/>
      <c r="D13" s="34"/>
      <c r="E13" s="34"/>
      <c r="F13" s="34"/>
      <c r="G13" s="34"/>
      <c r="H13" s="34"/>
      <c r="I13" s="34"/>
      <c r="J13" s="34"/>
    </row>
    <row r="14" spans="2:20" x14ac:dyDescent="0.25">
      <c r="B14" s="34"/>
      <c r="C14" s="34"/>
      <c r="D14" s="34"/>
      <c r="E14" s="34"/>
      <c r="F14" s="34"/>
      <c r="G14" s="34"/>
      <c r="H14" s="34"/>
      <c r="I14" s="34"/>
      <c r="J14" s="34"/>
    </row>
    <row r="15" spans="2:20" x14ac:dyDescent="0.25">
      <c r="B15" s="34"/>
      <c r="C15" s="34"/>
      <c r="D15" s="34"/>
      <c r="E15" s="34"/>
      <c r="F15" s="34"/>
      <c r="G15" s="34"/>
      <c r="H15" s="34"/>
      <c r="I15" s="34"/>
      <c r="J15" s="34"/>
    </row>
    <row r="16" spans="2:20" x14ac:dyDescent="0.25">
      <c r="B16" s="34"/>
      <c r="C16" s="34"/>
      <c r="D16" s="34"/>
      <c r="E16" s="34"/>
      <c r="F16" s="34"/>
      <c r="G16" s="34"/>
      <c r="H16" s="34"/>
      <c r="I16" s="34"/>
      <c r="J16" s="34"/>
    </row>
    <row r="17" spans="2:10" x14ac:dyDescent="0.25">
      <c r="B17" s="34"/>
      <c r="C17" s="34"/>
      <c r="D17" s="34"/>
      <c r="E17" s="34"/>
      <c r="F17" s="34"/>
      <c r="G17" s="34"/>
      <c r="H17" s="34"/>
      <c r="I17" s="34"/>
      <c r="J17" s="34"/>
    </row>
    <row r="18" spans="2:10" x14ac:dyDescent="0.25">
      <c r="B18" s="34"/>
      <c r="C18" s="34"/>
      <c r="D18" s="34"/>
      <c r="E18" s="34"/>
      <c r="F18" s="34"/>
      <c r="G18" s="34"/>
      <c r="H18" s="34"/>
      <c r="I18" s="34"/>
      <c r="J18" s="34"/>
    </row>
    <row r="19" spans="2:10" x14ac:dyDescent="0.25">
      <c r="B19" s="34"/>
      <c r="C19" s="34"/>
      <c r="D19" s="34"/>
      <c r="E19" s="34"/>
      <c r="F19" s="34"/>
      <c r="G19" s="34"/>
      <c r="H19" s="34"/>
      <c r="I19" s="34"/>
      <c r="J19" s="34"/>
    </row>
    <row r="20" spans="2:10" x14ac:dyDescent="0.25">
      <c r="B20" s="34"/>
      <c r="C20" s="34"/>
      <c r="D20" s="34"/>
      <c r="E20" s="34"/>
      <c r="F20" s="34"/>
      <c r="G20" s="34"/>
      <c r="H20" s="34"/>
      <c r="I20" s="34"/>
      <c r="J20" s="34"/>
    </row>
    <row r="21" spans="2:10" x14ac:dyDescent="0.25">
      <c r="B21" s="34"/>
      <c r="C21" s="34"/>
      <c r="D21" s="34"/>
      <c r="E21" s="34"/>
      <c r="F21" s="34"/>
      <c r="G21" s="34"/>
      <c r="H21" s="34"/>
      <c r="I21" s="34"/>
      <c r="J21" s="34"/>
    </row>
  </sheetData>
  <mergeCells count="1">
    <mergeCell ref="B11:J2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N30" sqref="N30"/>
    </sheetView>
  </sheetViews>
  <sheetFormatPr defaultRowHeight="15" x14ac:dyDescent="0.25"/>
  <cols>
    <col min="1" max="1" width="9.42578125" bestFit="1" customWidth="1"/>
    <col min="2" max="11" width="6.7109375" customWidth="1"/>
    <col min="12" max="12" width="5.7109375" customWidth="1"/>
    <col min="13" max="14" width="6.7109375" customWidth="1"/>
    <col min="15" max="15" width="6.7109375" style="14" customWidth="1"/>
    <col min="16" max="19" width="6.7109375" customWidth="1"/>
    <col min="20" max="20" width="11.7109375" customWidth="1"/>
    <col min="21" max="21" width="11.7109375" bestFit="1" customWidth="1"/>
  </cols>
  <sheetData>
    <row r="1" spans="1:22" x14ac:dyDescent="0.25">
      <c r="B1" s="35" t="s">
        <v>52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1" customForma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x14ac:dyDescent="0.25">
      <c r="B3" s="32" t="s">
        <v>53</v>
      </c>
      <c r="C3" s="32"/>
      <c r="D3" s="32" t="s">
        <v>54</v>
      </c>
      <c r="E3" s="32"/>
      <c r="F3" s="32" t="s">
        <v>55</v>
      </c>
      <c r="G3" s="32"/>
      <c r="H3" s="32"/>
    </row>
    <row r="4" spans="1:22" ht="15" customHeight="1" x14ac:dyDescent="0.25">
      <c r="B4" s="38" t="s">
        <v>0</v>
      </c>
      <c r="C4" s="39"/>
      <c r="D4" s="40"/>
      <c r="E4" s="41"/>
      <c r="F4" s="42" t="s">
        <v>1</v>
      </c>
      <c r="G4" s="43"/>
      <c r="H4" s="48" t="s">
        <v>2</v>
      </c>
      <c r="I4" s="51" t="s">
        <v>3</v>
      </c>
      <c r="J4" s="39"/>
      <c r="K4" s="39"/>
      <c r="L4" s="52"/>
      <c r="M4" s="51" t="s">
        <v>4</v>
      </c>
      <c r="N4" s="39"/>
      <c r="O4" s="39"/>
      <c r="P4" s="39"/>
      <c r="Q4" s="52"/>
      <c r="R4" s="42" t="s">
        <v>5</v>
      </c>
      <c r="S4" s="43"/>
      <c r="T4" s="53" t="s">
        <v>6</v>
      </c>
    </row>
    <row r="5" spans="1:22" ht="27.75" customHeight="1" x14ac:dyDescent="0.25">
      <c r="B5" s="56" t="s">
        <v>7</v>
      </c>
      <c r="C5" s="57"/>
      <c r="D5" s="42" t="s">
        <v>8</v>
      </c>
      <c r="E5" s="43"/>
      <c r="F5" s="44"/>
      <c r="G5" s="45"/>
      <c r="H5" s="49"/>
      <c r="I5" s="60" t="s">
        <v>9</v>
      </c>
      <c r="J5" s="62" t="s">
        <v>10</v>
      </c>
      <c r="K5" s="63"/>
      <c r="L5" s="60" t="s">
        <v>11</v>
      </c>
      <c r="M5" s="66" t="s">
        <v>12</v>
      </c>
      <c r="N5" s="67"/>
      <c r="O5" s="13"/>
      <c r="P5" s="36" t="s">
        <v>9</v>
      </c>
      <c r="Q5" s="37"/>
      <c r="R5" s="44"/>
      <c r="S5" s="45"/>
      <c r="T5" s="54"/>
    </row>
    <row r="6" spans="1:22" ht="42.75" customHeight="1" x14ac:dyDescent="0.25">
      <c r="B6" s="58"/>
      <c r="C6" s="59"/>
      <c r="D6" s="46"/>
      <c r="E6" s="47"/>
      <c r="F6" s="46"/>
      <c r="G6" s="47"/>
      <c r="H6" s="50"/>
      <c r="I6" s="61"/>
      <c r="J6" s="64"/>
      <c r="K6" s="65"/>
      <c r="L6" s="61"/>
      <c r="M6" s="1" t="s">
        <v>13</v>
      </c>
      <c r="N6" s="1" t="s">
        <v>14</v>
      </c>
      <c r="O6" s="15" t="s">
        <v>14</v>
      </c>
      <c r="P6" s="1" t="s">
        <v>13</v>
      </c>
      <c r="Q6" s="1" t="s">
        <v>14</v>
      </c>
      <c r="R6" s="46"/>
      <c r="S6" s="47"/>
      <c r="T6" s="54"/>
    </row>
    <row r="7" spans="1:22" ht="42.75" customHeight="1" x14ac:dyDescent="0.25">
      <c r="B7" s="2" t="s">
        <v>15</v>
      </c>
      <c r="C7" s="3" t="s">
        <v>16</v>
      </c>
      <c r="D7" s="3" t="s">
        <v>15</v>
      </c>
      <c r="E7" s="3" t="s">
        <v>16</v>
      </c>
      <c r="F7" s="3" t="s">
        <v>17</v>
      </c>
      <c r="G7" s="3" t="s">
        <v>18</v>
      </c>
      <c r="H7" s="4" t="s">
        <v>19</v>
      </c>
      <c r="I7" s="3" t="s">
        <v>20</v>
      </c>
      <c r="J7" s="5" t="s">
        <v>21</v>
      </c>
      <c r="K7" s="5" t="s">
        <v>22</v>
      </c>
      <c r="L7" s="3" t="s">
        <v>23</v>
      </c>
      <c r="M7" s="3" t="s">
        <v>23</v>
      </c>
      <c r="N7" s="3" t="s">
        <v>23</v>
      </c>
      <c r="O7" s="16" t="s">
        <v>23</v>
      </c>
      <c r="P7" s="3" t="s">
        <v>20</v>
      </c>
      <c r="Q7" s="3" t="s">
        <v>20</v>
      </c>
      <c r="R7" s="3" t="s">
        <v>15</v>
      </c>
      <c r="S7" s="3" t="s">
        <v>16</v>
      </c>
      <c r="T7" s="55"/>
    </row>
    <row r="8" spans="1:22" x14ac:dyDescent="0.25">
      <c r="A8" s="12">
        <v>30317</v>
      </c>
      <c r="B8" s="18"/>
      <c r="C8" s="19"/>
      <c r="D8" s="20"/>
      <c r="E8" s="19"/>
      <c r="F8" s="20"/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2" x14ac:dyDescent="0.25">
      <c r="A9" s="12">
        <v>30318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2" x14ac:dyDescent="0.25">
      <c r="A10" s="12">
        <v>30319</v>
      </c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2" x14ac:dyDescent="0.25">
      <c r="A11" s="12">
        <v>30320</v>
      </c>
      <c r="B11" s="21"/>
      <c r="C11" s="22"/>
      <c r="D11" s="22"/>
      <c r="E11" s="22"/>
      <c r="F11" s="22"/>
      <c r="G11" s="23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2" x14ac:dyDescent="0.25">
      <c r="A12" s="12">
        <v>30321</v>
      </c>
      <c r="B12" s="24"/>
      <c r="C12" s="22"/>
      <c r="D12" s="25"/>
      <c r="E12" s="22"/>
      <c r="F12" s="23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2" x14ac:dyDescent="0.25">
      <c r="A13" s="12">
        <v>30322</v>
      </c>
      <c r="B13" s="24"/>
      <c r="C13" s="22"/>
      <c r="D13" s="22"/>
      <c r="E13" s="22"/>
      <c r="F13" s="23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2" x14ac:dyDescent="0.25">
      <c r="A14" s="12">
        <v>30323</v>
      </c>
      <c r="B14" s="21"/>
      <c r="C14" s="22"/>
      <c r="D14" s="25"/>
      <c r="E14" s="23"/>
      <c r="F14" s="23"/>
      <c r="G14" s="23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2" x14ac:dyDescent="0.25">
      <c r="A15" s="12">
        <v>30324</v>
      </c>
      <c r="B15" s="21"/>
      <c r="C15" s="22"/>
      <c r="D15" s="22"/>
      <c r="E15" s="22"/>
      <c r="F15" s="22"/>
      <c r="G15" s="23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2" x14ac:dyDescent="0.25">
      <c r="A16" s="12">
        <v>30325</v>
      </c>
      <c r="B16" s="21"/>
      <c r="C16" s="22"/>
      <c r="D16" s="22"/>
      <c r="E16" s="23"/>
      <c r="F16" s="22"/>
      <c r="G16" s="23"/>
      <c r="H16" s="22"/>
      <c r="I16" s="22"/>
      <c r="J16" s="22"/>
      <c r="K16" s="23"/>
      <c r="L16" s="22"/>
      <c r="M16" s="22"/>
      <c r="N16" s="22"/>
      <c r="O16" s="22"/>
      <c r="P16" s="22"/>
      <c r="Q16" s="22"/>
      <c r="R16" s="22"/>
      <c r="S16" s="22"/>
      <c r="T16" s="22"/>
    </row>
    <row r="17" spans="1:20" x14ac:dyDescent="0.25">
      <c r="A17" s="12">
        <v>30326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x14ac:dyDescent="0.25">
      <c r="A18" s="12">
        <v>30327</v>
      </c>
      <c r="B18" s="21"/>
      <c r="C18" s="23"/>
      <c r="D18" s="22"/>
      <c r="E18" s="22"/>
      <c r="F18" s="22"/>
      <c r="G18" s="23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x14ac:dyDescent="0.25">
      <c r="A19" s="12">
        <v>30328</v>
      </c>
      <c r="B19" s="21"/>
      <c r="C19" s="22"/>
      <c r="D19" s="25"/>
      <c r="E19" s="22"/>
      <c r="F19" s="23"/>
      <c r="G19" s="23"/>
      <c r="H19" s="22"/>
      <c r="I19" s="22"/>
      <c r="J19" s="23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x14ac:dyDescent="0.25">
      <c r="A20" s="12">
        <v>30329</v>
      </c>
      <c r="B20" s="21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x14ac:dyDescent="0.25">
      <c r="A21" s="12">
        <v>30330</v>
      </c>
      <c r="B21" s="21"/>
      <c r="C21" s="22"/>
      <c r="D21" s="25"/>
      <c r="E21" s="23"/>
      <c r="F21" s="22"/>
      <c r="G21" s="23"/>
      <c r="H21" s="22"/>
      <c r="I21" s="22"/>
      <c r="J21" s="23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x14ac:dyDescent="0.25">
      <c r="A22" s="12">
        <v>30331</v>
      </c>
      <c r="B22" s="24"/>
      <c r="C22" s="22"/>
      <c r="D22" s="25">
        <v>30.44</v>
      </c>
      <c r="E22" s="23">
        <v>773.2</v>
      </c>
      <c r="F22" s="22">
        <v>30.2</v>
      </c>
      <c r="G22" s="23">
        <v>-1</v>
      </c>
      <c r="H22" s="22">
        <v>96</v>
      </c>
      <c r="I22" s="22" t="s">
        <v>25</v>
      </c>
      <c r="J22" s="22">
        <v>0</v>
      </c>
      <c r="K22" s="22">
        <v>0</v>
      </c>
      <c r="L22" s="22"/>
      <c r="M22" s="22">
        <v>0</v>
      </c>
      <c r="N22" s="22">
        <v>0</v>
      </c>
      <c r="O22" s="22"/>
      <c r="P22" s="22"/>
      <c r="Q22" s="22"/>
      <c r="R22" s="22">
        <v>0</v>
      </c>
      <c r="S22" s="22">
        <v>0</v>
      </c>
      <c r="T22" s="22" t="s">
        <v>30</v>
      </c>
    </row>
    <row r="23" spans="1:20" ht="24.75" x14ac:dyDescent="0.25">
      <c r="A23" s="12">
        <v>30332</v>
      </c>
      <c r="B23" s="21"/>
      <c r="C23" s="22"/>
      <c r="D23" s="25">
        <v>30.4</v>
      </c>
      <c r="E23" s="22">
        <v>772.1</v>
      </c>
      <c r="F23" s="22">
        <v>33.6</v>
      </c>
      <c r="G23" s="22">
        <v>0.9</v>
      </c>
      <c r="H23" s="22">
        <v>80</v>
      </c>
      <c r="I23" s="22"/>
      <c r="J23" s="22">
        <v>1.6</v>
      </c>
      <c r="K23" s="23">
        <v>0.7</v>
      </c>
      <c r="L23" s="22"/>
      <c r="M23" s="22">
        <v>0</v>
      </c>
      <c r="N23" s="22"/>
      <c r="O23" s="22" t="s">
        <v>31</v>
      </c>
      <c r="P23" s="22"/>
      <c r="Q23" s="22"/>
      <c r="R23" s="29" t="s">
        <v>32</v>
      </c>
      <c r="S23" s="29" t="s">
        <v>33</v>
      </c>
      <c r="T23" s="22"/>
    </row>
    <row r="24" spans="1:20" x14ac:dyDescent="0.25">
      <c r="A24" s="12">
        <v>30333</v>
      </c>
      <c r="B24" s="21"/>
      <c r="C24" s="23"/>
      <c r="D24" s="25">
        <v>30.28</v>
      </c>
      <c r="E24" s="23">
        <v>769</v>
      </c>
      <c r="F24" s="23">
        <v>41</v>
      </c>
      <c r="G24" s="23">
        <v>5</v>
      </c>
      <c r="H24" s="22">
        <v>86</v>
      </c>
      <c r="I24" s="22" t="s">
        <v>34</v>
      </c>
      <c r="J24" s="23">
        <v>4.5</v>
      </c>
      <c r="K24" s="23">
        <v>2</v>
      </c>
      <c r="L24" s="22"/>
      <c r="M24" s="22"/>
      <c r="N24" s="22">
        <v>10</v>
      </c>
      <c r="O24" s="22"/>
      <c r="P24" s="22"/>
      <c r="Q24" s="22"/>
      <c r="R24" s="22">
        <v>0</v>
      </c>
      <c r="S24" s="22">
        <v>0</v>
      </c>
      <c r="T24" s="22" t="s">
        <v>35</v>
      </c>
    </row>
    <row r="25" spans="1:20" ht="23.25" x14ac:dyDescent="0.25">
      <c r="A25" s="12">
        <v>30334</v>
      </c>
      <c r="B25" s="24"/>
      <c r="C25" s="22"/>
      <c r="D25" s="25">
        <v>30.5</v>
      </c>
      <c r="E25" s="23">
        <v>774.6</v>
      </c>
      <c r="F25" s="23">
        <v>31.6</v>
      </c>
      <c r="G25" s="23">
        <v>-0.2</v>
      </c>
      <c r="H25" s="22">
        <v>68</v>
      </c>
      <c r="I25" s="22" t="s">
        <v>36</v>
      </c>
      <c r="J25" s="22">
        <v>14.1</v>
      </c>
      <c r="K25" s="22">
        <v>6.3</v>
      </c>
      <c r="L25" s="22"/>
      <c r="M25" s="22">
        <v>0</v>
      </c>
      <c r="N25" s="22">
        <v>1</v>
      </c>
      <c r="O25" s="22" t="s">
        <v>31</v>
      </c>
      <c r="P25" s="22"/>
      <c r="Q25" s="22"/>
      <c r="R25" s="27" t="s">
        <v>37</v>
      </c>
      <c r="S25" s="27" t="s">
        <v>38</v>
      </c>
      <c r="T25" s="22"/>
    </row>
    <row r="26" spans="1:20" ht="24.75" x14ac:dyDescent="0.25">
      <c r="A26" s="12">
        <v>30335</v>
      </c>
      <c r="B26" s="21"/>
      <c r="C26" s="22"/>
      <c r="D26" s="22">
        <v>30.46</v>
      </c>
      <c r="E26" s="22">
        <v>773.6</v>
      </c>
      <c r="F26" s="23">
        <v>32</v>
      </c>
      <c r="G26" s="23">
        <v>0</v>
      </c>
      <c r="H26" s="22">
        <v>81</v>
      </c>
      <c r="I26" s="22" t="s">
        <v>39</v>
      </c>
      <c r="J26" s="22">
        <v>5.8</v>
      </c>
      <c r="K26" s="22">
        <v>2.6</v>
      </c>
      <c r="L26" s="22"/>
      <c r="M26" s="26">
        <v>0</v>
      </c>
      <c r="N26" s="22">
        <v>10</v>
      </c>
      <c r="O26" s="22"/>
      <c r="P26" s="22"/>
      <c r="Q26" s="22"/>
      <c r="R26" s="29" t="s">
        <v>32</v>
      </c>
      <c r="S26" s="29" t="s">
        <v>33</v>
      </c>
      <c r="T26" s="22" t="s">
        <v>35</v>
      </c>
    </row>
    <row r="27" spans="1:20" ht="24.75" x14ac:dyDescent="0.25">
      <c r="A27" s="12">
        <v>30336</v>
      </c>
      <c r="B27" s="24"/>
      <c r="C27" s="22"/>
      <c r="D27" s="22">
        <v>30.47</v>
      </c>
      <c r="E27" s="23">
        <v>774</v>
      </c>
      <c r="F27" s="23">
        <v>32.9</v>
      </c>
      <c r="G27" s="23">
        <v>0.5</v>
      </c>
      <c r="H27" s="22">
        <v>86</v>
      </c>
      <c r="I27" s="22" t="s">
        <v>39</v>
      </c>
      <c r="J27" s="22">
        <v>3.4</v>
      </c>
      <c r="K27" s="22">
        <v>1.5</v>
      </c>
      <c r="L27" s="22"/>
      <c r="M27" s="22">
        <v>0</v>
      </c>
      <c r="N27" s="22">
        <v>6</v>
      </c>
      <c r="O27" s="22"/>
      <c r="P27" s="22"/>
      <c r="Q27" s="22"/>
      <c r="R27" s="29" t="s">
        <v>32</v>
      </c>
      <c r="S27" s="29" t="s">
        <v>33</v>
      </c>
      <c r="T27" s="22" t="s">
        <v>35</v>
      </c>
    </row>
    <row r="28" spans="1:20" ht="24.75" x14ac:dyDescent="0.25">
      <c r="A28" s="12">
        <v>30337</v>
      </c>
      <c r="B28" s="21"/>
      <c r="C28" s="23"/>
      <c r="D28" s="22">
        <v>30.43</v>
      </c>
      <c r="E28" s="22">
        <v>772.8</v>
      </c>
      <c r="F28" s="23">
        <v>32</v>
      </c>
      <c r="G28" s="23">
        <v>0</v>
      </c>
      <c r="H28" s="22">
        <v>91</v>
      </c>
      <c r="I28" s="22" t="s">
        <v>40</v>
      </c>
      <c r="J28" s="30">
        <v>4</v>
      </c>
      <c r="K28" s="30">
        <v>1.8</v>
      </c>
      <c r="L28" s="22"/>
      <c r="M28" s="22"/>
      <c r="N28" s="22">
        <v>10</v>
      </c>
      <c r="O28" s="22" t="s">
        <v>31</v>
      </c>
      <c r="P28" s="22"/>
      <c r="Q28" s="22"/>
      <c r="R28" s="29" t="s">
        <v>32</v>
      </c>
      <c r="S28" s="29" t="s">
        <v>33</v>
      </c>
      <c r="T28" s="22"/>
    </row>
    <row r="29" spans="1:20" ht="24.75" x14ac:dyDescent="0.25">
      <c r="A29" s="12">
        <v>30338</v>
      </c>
      <c r="B29" s="21"/>
      <c r="C29" s="22"/>
      <c r="D29" s="22">
        <v>30.38</v>
      </c>
      <c r="E29" s="22">
        <v>771.7</v>
      </c>
      <c r="F29" s="22">
        <v>30.2</v>
      </c>
      <c r="G29" s="23">
        <v>-1</v>
      </c>
      <c r="H29" s="22">
        <v>92</v>
      </c>
      <c r="I29" s="30" t="s">
        <v>58</v>
      </c>
      <c r="J29" s="30">
        <v>3.1</v>
      </c>
      <c r="K29" s="30">
        <v>1.4</v>
      </c>
      <c r="L29" s="22"/>
      <c r="M29" s="22">
        <v>0</v>
      </c>
      <c r="N29" s="22">
        <v>0</v>
      </c>
      <c r="O29" s="22"/>
      <c r="P29" s="22"/>
      <c r="Q29" s="22"/>
      <c r="R29" s="29" t="s">
        <v>32</v>
      </c>
      <c r="S29" s="29" t="s">
        <v>33</v>
      </c>
      <c r="T29" s="22"/>
    </row>
    <row r="30" spans="1:20" ht="24.75" x14ac:dyDescent="0.25">
      <c r="A30" s="12">
        <v>30339</v>
      </c>
      <c r="B30" s="24"/>
      <c r="C30" s="22"/>
      <c r="D30" s="22">
        <v>30.44</v>
      </c>
      <c r="E30" s="22">
        <v>773.1</v>
      </c>
      <c r="F30" s="22">
        <v>32.5</v>
      </c>
      <c r="G30" s="23">
        <v>0.3</v>
      </c>
      <c r="H30" s="22">
        <v>94</v>
      </c>
      <c r="I30" s="22" t="s">
        <v>41</v>
      </c>
      <c r="J30" s="22">
        <v>3.1</v>
      </c>
      <c r="K30" s="22">
        <v>1.4</v>
      </c>
      <c r="L30" s="22"/>
      <c r="M30" s="22">
        <v>0</v>
      </c>
      <c r="N30" s="22"/>
      <c r="O30" s="22" t="s">
        <v>31</v>
      </c>
      <c r="P30" s="22"/>
      <c r="Q30" s="22"/>
      <c r="R30" s="29" t="s">
        <v>32</v>
      </c>
      <c r="S30" s="29" t="s">
        <v>33</v>
      </c>
      <c r="T30" s="22" t="s">
        <v>42</v>
      </c>
    </row>
    <row r="31" spans="1:20" ht="23.25" x14ac:dyDescent="0.25">
      <c r="A31" s="12">
        <v>30340</v>
      </c>
      <c r="B31" s="21"/>
      <c r="C31" s="22"/>
      <c r="D31" s="25">
        <v>30.34</v>
      </c>
      <c r="E31" s="22">
        <v>770.6</v>
      </c>
      <c r="F31" s="23">
        <v>38.799999999999997</v>
      </c>
      <c r="G31" s="23">
        <v>3.8</v>
      </c>
      <c r="H31" s="22">
        <v>89</v>
      </c>
      <c r="I31" s="22" t="s">
        <v>36</v>
      </c>
      <c r="J31" s="22">
        <v>3.8</v>
      </c>
      <c r="K31" s="22">
        <v>1.7</v>
      </c>
      <c r="L31" s="22"/>
      <c r="M31" s="22"/>
      <c r="N31" s="22">
        <v>10</v>
      </c>
      <c r="O31" s="22"/>
      <c r="P31" s="22"/>
      <c r="Q31" s="22"/>
      <c r="R31" s="27" t="s">
        <v>43</v>
      </c>
      <c r="S31" s="27" t="s">
        <v>44</v>
      </c>
      <c r="T31" s="22"/>
    </row>
    <row r="32" spans="1:20" ht="23.25" x14ac:dyDescent="0.25">
      <c r="A32" s="12">
        <v>30341</v>
      </c>
      <c r="B32" s="24"/>
      <c r="C32" s="23"/>
      <c r="D32" s="22">
        <v>30.32</v>
      </c>
      <c r="E32" s="23">
        <v>770</v>
      </c>
      <c r="F32" s="22">
        <v>35.799999999999997</v>
      </c>
      <c r="G32" s="23">
        <v>2.1</v>
      </c>
      <c r="H32" s="22">
        <v>100</v>
      </c>
      <c r="I32" s="22" t="s">
        <v>40</v>
      </c>
      <c r="J32" s="22">
        <v>10.5</v>
      </c>
      <c r="K32" s="22">
        <v>4.7</v>
      </c>
      <c r="L32" s="22"/>
      <c r="M32" s="22"/>
      <c r="N32" s="22">
        <v>10</v>
      </c>
      <c r="O32" s="22" t="s">
        <v>45</v>
      </c>
      <c r="P32" s="22"/>
      <c r="Q32" s="22"/>
      <c r="R32" s="27" t="s">
        <v>46</v>
      </c>
      <c r="S32" s="28" t="s">
        <v>47</v>
      </c>
      <c r="T32" s="22"/>
    </row>
    <row r="33" spans="1:20" ht="23.25" x14ac:dyDescent="0.25">
      <c r="A33" s="12">
        <v>30342</v>
      </c>
      <c r="B33" s="24"/>
      <c r="C33" s="22"/>
      <c r="D33" s="25">
        <v>30.39</v>
      </c>
      <c r="E33" s="23">
        <v>772</v>
      </c>
      <c r="F33" s="22">
        <v>22.6</v>
      </c>
      <c r="G33" s="23">
        <v>5.2</v>
      </c>
      <c r="H33" s="22">
        <v>88</v>
      </c>
      <c r="I33" s="22" t="s">
        <v>48</v>
      </c>
      <c r="J33" s="22">
        <v>19.2</v>
      </c>
      <c r="K33" s="22">
        <v>8.6</v>
      </c>
      <c r="L33" s="22"/>
      <c r="M33" s="22"/>
      <c r="N33" s="22">
        <v>10</v>
      </c>
      <c r="O33" s="22" t="s">
        <v>45</v>
      </c>
      <c r="P33" s="22"/>
      <c r="Q33" s="22"/>
      <c r="R33" s="27" t="s">
        <v>49</v>
      </c>
      <c r="S33" s="27" t="s">
        <v>50</v>
      </c>
      <c r="T33" s="22"/>
    </row>
    <row r="34" spans="1:20" ht="24.75" x14ac:dyDescent="0.25">
      <c r="A34" s="12">
        <v>30343</v>
      </c>
      <c r="B34" s="21"/>
      <c r="C34" s="22"/>
      <c r="D34" s="25">
        <v>30.5</v>
      </c>
      <c r="E34" s="23">
        <v>774.6</v>
      </c>
      <c r="F34" s="22">
        <v>23.5</v>
      </c>
      <c r="G34" s="22">
        <v>-4.7</v>
      </c>
      <c r="H34" s="22">
        <v>81</v>
      </c>
      <c r="I34" s="22" t="s">
        <v>48</v>
      </c>
      <c r="J34" s="22">
        <v>16.3</v>
      </c>
      <c r="K34" s="22">
        <v>7.3</v>
      </c>
      <c r="L34" s="22"/>
      <c r="M34" s="22"/>
      <c r="N34" s="22">
        <v>0</v>
      </c>
      <c r="O34" s="22"/>
      <c r="P34" s="22"/>
      <c r="Q34" s="22"/>
      <c r="R34" s="29" t="s">
        <v>32</v>
      </c>
      <c r="S34" s="29" t="s">
        <v>33</v>
      </c>
      <c r="T34" s="22"/>
    </row>
    <row r="35" spans="1:20" ht="24.75" x14ac:dyDescent="0.25">
      <c r="A35" s="12">
        <v>30344</v>
      </c>
      <c r="B35" s="21"/>
      <c r="C35" s="23"/>
      <c r="D35" s="25">
        <v>30.55</v>
      </c>
      <c r="E35" s="22">
        <v>775.9</v>
      </c>
      <c r="F35" s="23">
        <v>24.1</v>
      </c>
      <c r="G35" s="23">
        <v>-4.4000000000000004</v>
      </c>
      <c r="H35" s="22">
        <v>69</v>
      </c>
      <c r="I35" s="22" t="s">
        <v>40</v>
      </c>
      <c r="J35" s="22">
        <v>5.8</v>
      </c>
      <c r="K35" s="22">
        <v>2.6</v>
      </c>
      <c r="L35" s="22"/>
      <c r="M35" s="22"/>
      <c r="N35" s="22"/>
      <c r="O35" s="22" t="s">
        <v>45</v>
      </c>
      <c r="P35" s="22"/>
      <c r="Q35" s="22"/>
      <c r="R35" s="29" t="s">
        <v>32</v>
      </c>
      <c r="S35" s="29" t="s">
        <v>33</v>
      </c>
      <c r="T35" s="22"/>
    </row>
    <row r="36" spans="1:20" ht="24.75" x14ac:dyDescent="0.25">
      <c r="A36" s="12">
        <v>30345</v>
      </c>
      <c r="B36" s="21"/>
      <c r="C36" s="22"/>
      <c r="D36" s="22">
        <v>30.59</v>
      </c>
      <c r="E36" s="23">
        <v>774.7</v>
      </c>
      <c r="F36" s="23">
        <v>27</v>
      </c>
      <c r="G36" s="22">
        <v>-2.8</v>
      </c>
      <c r="H36" s="22">
        <v>78</v>
      </c>
      <c r="I36" s="22" t="s">
        <v>25</v>
      </c>
      <c r="J36" s="22">
        <v>0</v>
      </c>
      <c r="K36" s="22">
        <v>0</v>
      </c>
      <c r="L36" s="22"/>
      <c r="M36" s="22">
        <v>0</v>
      </c>
      <c r="N36" s="22">
        <v>0</v>
      </c>
      <c r="O36" s="22"/>
      <c r="P36" s="22"/>
      <c r="Q36" s="22"/>
      <c r="R36" s="29" t="s">
        <v>32</v>
      </c>
      <c r="S36" s="29" t="s">
        <v>33</v>
      </c>
      <c r="T36" s="22" t="s">
        <v>35</v>
      </c>
    </row>
    <row r="37" spans="1:20" ht="24.75" x14ac:dyDescent="0.25">
      <c r="A37" s="12">
        <v>30346</v>
      </c>
      <c r="B37" s="21"/>
      <c r="C37" s="22"/>
      <c r="D37" s="25">
        <v>30.38</v>
      </c>
      <c r="E37" s="22">
        <v>771.6</v>
      </c>
      <c r="F37" s="22">
        <v>33.4</v>
      </c>
      <c r="G37" s="23">
        <v>0.8</v>
      </c>
      <c r="H37" s="22">
        <v>87</v>
      </c>
      <c r="I37" s="22" t="s">
        <v>25</v>
      </c>
      <c r="J37" s="26">
        <v>0</v>
      </c>
      <c r="K37" s="22">
        <v>0</v>
      </c>
      <c r="L37" s="22"/>
      <c r="M37" s="22"/>
      <c r="N37" s="22">
        <v>10</v>
      </c>
      <c r="O37" s="22" t="s">
        <v>51</v>
      </c>
      <c r="P37" s="22"/>
      <c r="Q37" s="22"/>
      <c r="R37" s="29" t="s">
        <v>32</v>
      </c>
      <c r="S37" s="29" t="s">
        <v>33</v>
      </c>
      <c r="T37" s="22"/>
    </row>
    <row r="38" spans="1:20" ht="24.75" x14ac:dyDescent="0.25">
      <c r="A38" s="12">
        <v>30347</v>
      </c>
      <c r="B38" s="21"/>
      <c r="C38" s="22"/>
      <c r="D38" s="25">
        <v>30.3</v>
      </c>
      <c r="E38" s="22">
        <v>769.6</v>
      </c>
      <c r="F38" s="22">
        <v>32.4</v>
      </c>
      <c r="G38" s="22">
        <v>0.2</v>
      </c>
      <c r="H38" s="22">
        <v>96</v>
      </c>
      <c r="I38" s="22" t="s">
        <v>25</v>
      </c>
      <c r="J38" s="22">
        <v>0</v>
      </c>
      <c r="K38" s="22">
        <v>0</v>
      </c>
      <c r="L38" s="22"/>
      <c r="M38" s="22"/>
      <c r="N38" s="22">
        <v>10</v>
      </c>
      <c r="O38" s="22"/>
      <c r="P38" s="22"/>
      <c r="Q38" s="22"/>
      <c r="R38" s="29" t="s">
        <v>32</v>
      </c>
      <c r="S38" s="29" t="s">
        <v>33</v>
      </c>
      <c r="T38" s="22"/>
    </row>
    <row r="39" spans="1:20" ht="15.75" thickBot="1" x14ac:dyDescent="0.3">
      <c r="A39" s="6" t="s">
        <v>24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7"/>
      <c r="P39" s="8"/>
      <c r="Q39" s="8"/>
      <c r="R39" s="8"/>
      <c r="S39" s="8"/>
      <c r="T39" s="8"/>
    </row>
    <row r="40" spans="1:20" x14ac:dyDescent="0.25">
      <c r="A40" t="s">
        <v>26</v>
      </c>
      <c r="B40">
        <f>MIN(B8:B38)</f>
        <v>0</v>
      </c>
      <c r="C40">
        <f t="shared" ref="C40:S40" si="0">MIN(C8:C38)</f>
        <v>0</v>
      </c>
      <c r="D40">
        <f t="shared" si="0"/>
        <v>30.28</v>
      </c>
      <c r="E40">
        <f t="shared" si="0"/>
        <v>769</v>
      </c>
      <c r="F40">
        <f t="shared" si="0"/>
        <v>22.6</v>
      </c>
      <c r="G40">
        <f t="shared" si="0"/>
        <v>-4.7</v>
      </c>
      <c r="H40">
        <f t="shared" si="0"/>
        <v>68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P40">
        <f t="shared" si="0"/>
        <v>0</v>
      </c>
      <c r="Q40">
        <f t="shared" si="0"/>
        <v>0</v>
      </c>
      <c r="R40">
        <f t="shared" si="0"/>
        <v>0</v>
      </c>
      <c r="S40">
        <f t="shared" si="0"/>
        <v>0</v>
      </c>
    </row>
    <row r="41" spans="1:20" x14ac:dyDescent="0.25">
      <c r="A41" t="s">
        <v>27</v>
      </c>
      <c r="B41">
        <f>MAX(B8:B38)</f>
        <v>0</v>
      </c>
      <c r="C41">
        <f t="shared" ref="C41:S41" si="1">MAX(C8:C38)</f>
        <v>0</v>
      </c>
      <c r="D41">
        <f t="shared" si="1"/>
        <v>30.59</v>
      </c>
      <c r="E41">
        <f t="shared" si="1"/>
        <v>775.9</v>
      </c>
      <c r="F41">
        <f t="shared" si="1"/>
        <v>41</v>
      </c>
      <c r="G41">
        <f t="shared" si="1"/>
        <v>5.2</v>
      </c>
      <c r="H41">
        <f t="shared" si="1"/>
        <v>100</v>
      </c>
      <c r="I41">
        <f t="shared" si="1"/>
        <v>0</v>
      </c>
      <c r="J41">
        <f t="shared" si="1"/>
        <v>19.2</v>
      </c>
      <c r="K41">
        <f t="shared" si="1"/>
        <v>8.6</v>
      </c>
      <c r="L41">
        <f t="shared" si="1"/>
        <v>0</v>
      </c>
      <c r="M41">
        <f t="shared" si="1"/>
        <v>0</v>
      </c>
      <c r="N41">
        <f t="shared" si="1"/>
        <v>10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</row>
  </sheetData>
  <mergeCells count="16">
    <mergeCell ref="B1:U1"/>
    <mergeCell ref="B2:V2"/>
    <mergeCell ref="P5:Q5"/>
    <mergeCell ref="B4:E4"/>
    <mergeCell ref="F4:G6"/>
    <mergeCell ref="H4:H6"/>
    <mergeCell ref="I4:L4"/>
    <mergeCell ref="M4:Q4"/>
    <mergeCell ref="R4:S6"/>
    <mergeCell ref="T4:T7"/>
    <mergeCell ref="B5:C6"/>
    <mergeCell ref="D5:E6"/>
    <mergeCell ref="I5:I6"/>
    <mergeCell ref="J5:K6"/>
    <mergeCell ref="L5:L6"/>
    <mergeCell ref="M5:N5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JANUARY 1876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raidsteel</cp:lastModifiedBy>
  <dcterms:created xsi:type="dcterms:W3CDTF">2015-01-21T08:59:29Z</dcterms:created>
  <dcterms:modified xsi:type="dcterms:W3CDTF">2015-01-29T14:29:49Z</dcterms:modified>
</cp:coreProperties>
</file>