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Edward\projects\CSUN-Econ-433\_workspace\"/>
    </mc:Choice>
  </mc:AlternateContent>
  <xr:revisionPtr revIDLastSave="0" documentId="13_ncr:1_{005B3A49-82DC-4623-9AC5-8A40C1A16500}" xr6:coauthVersionLast="47" xr6:coauthVersionMax="47" xr10:uidLastSave="{00000000-0000-0000-0000-000000000000}"/>
  <bookViews>
    <workbookView xWindow="28680" yWindow="-120" windowWidth="29040" windowHeight="15840" xr2:uid="{00000000-000D-0000-FFFF-FFFF00000000}"/>
  </bookViews>
  <sheets>
    <sheet name="Tabl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T53" i="1" l="1"/>
  <c r="AS53" i="1"/>
  <c r="AR53" i="1"/>
  <c r="AQ53" i="1"/>
  <c r="AP53" i="1"/>
  <c r="AO53" i="1"/>
  <c r="AN53" i="1"/>
  <c r="AM53" i="1"/>
  <c r="AL53" i="1"/>
  <c r="AK53" i="1"/>
  <c r="AJ53" i="1"/>
  <c r="AI53" i="1"/>
  <c r="AH53" i="1"/>
  <c r="AG53" i="1"/>
  <c r="AF53" i="1"/>
  <c r="AE53" i="1"/>
  <c r="AD53" i="1"/>
  <c r="AC53" i="1"/>
  <c r="AB53" i="1"/>
  <c r="AA53" i="1"/>
  <c r="Z53" i="1"/>
  <c r="Y53" i="1"/>
  <c r="X53" i="1"/>
  <c r="W53" i="1"/>
  <c r="V53" i="1"/>
  <c r="U53" i="1"/>
  <c r="T53" i="1"/>
  <c r="S53" i="1"/>
  <c r="R53" i="1"/>
  <c r="Q53" i="1"/>
  <c r="P53" i="1"/>
  <c r="O53" i="1"/>
  <c r="N53" i="1"/>
  <c r="M53" i="1"/>
  <c r="L53" i="1"/>
  <c r="K53" i="1"/>
  <c r="J53" i="1"/>
  <c r="I53" i="1"/>
  <c r="H53" i="1"/>
  <c r="G53" i="1"/>
  <c r="F53" i="1"/>
  <c r="E53" i="1"/>
  <c r="D53" i="1"/>
  <c r="AT52" i="1"/>
  <c r="AS52" i="1"/>
  <c r="AR52" i="1"/>
  <c r="AQ52" i="1"/>
  <c r="AP52" i="1"/>
  <c r="AO52" i="1"/>
  <c r="AN52" i="1"/>
  <c r="AM52" i="1"/>
  <c r="AL52" i="1"/>
  <c r="AK52" i="1"/>
  <c r="AJ52" i="1"/>
  <c r="AI52" i="1"/>
  <c r="AH52" i="1"/>
  <c r="AG52" i="1"/>
  <c r="AF52" i="1"/>
  <c r="AE52" i="1"/>
  <c r="AD52" i="1"/>
  <c r="AC52" i="1"/>
  <c r="AB52" i="1"/>
  <c r="AA52" i="1"/>
  <c r="Z52" i="1"/>
  <c r="Y52" i="1"/>
  <c r="X52" i="1"/>
  <c r="W52" i="1"/>
  <c r="V52" i="1"/>
  <c r="U52" i="1"/>
  <c r="T52" i="1"/>
  <c r="S52" i="1"/>
  <c r="R52" i="1"/>
  <c r="Q52" i="1"/>
  <c r="P52" i="1"/>
  <c r="O52" i="1"/>
  <c r="N52" i="1"/>
  <c r="M52" i="1"/>
  <c r="L52" i="1"/>
  <c r="K52" i="1"/>
  <c r="J52" i="1"/>
  <c r="I52" i="1"/>
  <c r="H52" i="1"/>
  <c r="G52" i="1"/>
  <c r="F52" i="1"/>
  <c r="E52" i="1"/>
  <c r="D52" i="1"/>
  <c r="AT51" i="1"/>
  <c r="AS51" i="1"/>
  <c r="AR51" i="1"/>
  <c r="AQ51" i="1"/>
  <c r="AP51" i="1"/>
  <c r="AO51" i="1"/>
  <c r="AN51" i="1"/>
  <c r="AM51" i="1"/>
  <c r="AL51" i="1"/>
  <c r="AK51" i="1"/>
  <c r="AJ51" i="1"/>
  <c r="AI51" i="1"/>
  <c r="AH51" i="1"/>
  <c r="AG51" i="1"/>
  <c r="AF51" i="1"/>
  <c r="AE51" i="1"/>
  <c r="AD51" i="1"/>
  <c r="AC51" i="1"/>
  <c r="AB51" i="1"/>
  <c r="AA51" i="1"/>
  <c r="Z51" i="1"/>
  <c r="Y51" i="1"/>
  <c r="X51" i="1"/>
  <c r="W51" i="1"/>
  <c r="V51" i="1"/>
  <c r="U51" i="1"/>
  <c r="T51" i="1"/>
  <c r="S51" i="1"/>
  <c r="R51" i="1"/>
  <c r="Q51" i="1"/>
  <c r="P51" i="1"/>
  <c r="O51" i="1"/>
  <c r="N51" i="1"/>
  <c r="M51" i="1"/>
  <c r="L51" i="1"/>
  <c r="K51" i="1"/>
  <c r="J51" i="1"/>
  <c r="I51" i="1"/>
  <c r="H51" i="1"/>
  <c r="G51" i="1"/>
  <c r="F51" i="1"/>
  <c r="E51" i="1"/>
  <c r="D51" i="1"/>
  <c r="AT50" i="1"/>
  <c r="AS50" i="1"/>
  <c r="AR50" i="1"/>
  <c r="AQ50" i="1"/>
  <c r="AP50" i="1"/>
  <c r="AO50" i="1"/>
  <c r="AN50" i="1"/>
  <c r="AM50" i="1"/>
  <c r="AL50" i="1"/>
  <c r="AK50" i="1"/>
  <c r="AJ50" i="1"/>
  <c r="AI50" i="1"/>
  <c r="AH50" i="1"/>
  <c r="AG50" i="1"/>
  <c r="AF50" i="1"/>
  <c r="AE50" i="1"/>
  <c r="AD50" i="1"/>
  <c r="AC50" i="1"/>
  <c r="AB50" i="1"/>
  <c r="AA50" i="1"/>
  <c r="Z50" i="1"/>
  <c r="Y50" i="1"/>
  <c r="X50" i="1"/>
  <c r="W50" i="1"/>
  <c r="V50" i="1"/>
  <c r="U50" i="1"/>
  <c r="T50" i="1"/>
  <c r="S50" i="1"/>
  <c r="R50" i="1"/>
  <c r="Q50" i="1"/>
  <c r="P50" i="1"/>
  <c r="O50" i="1"/>
  <c r="N50" i="1"/>
  <c r="M50" i="1"/>
  <c r="L50" i="1"/>
  <c r="K50" i="1"/>
  <c r="J50" i="1"/>
  <c r="I50" i="1"/>
  <c r="H50" i="1"/>
  <c r="G50" i="1"/>
  <c r="F50" i="1"/>
  <c r="E50" i="1"/>
  <c r="D50" i="1"/>
  <c r="C53" i="1"/>
  <c r="C52" i="1"/>
  <c r="C51" i="1"/>
  <c r="C50" i="1"/>
</calcChain>
</file>

<file path=xl/sharedStrings.xml><?xml version="1.0" encoding="utf-8"?>
<sst xmlns="http://schemas.openxmlformats.org/spreadsheetml/2006/main" count="230" uniqueCount="126">
  <si>
    <t>Table 2.3.5. Personal Consumption Expenditures by Major Type of Product</t>
  </si>
  <si>
    <t>[Billions of dollars]</t>
  </si>
  <si>
    <t>Bureau of Economic Analysis</t>
  </si>
  <si>
    <t>Last Revised on: July 25, 2024 - Next Release Date August 29, 2024</t>
  </si>
  <si>
    <t>Line</t>
  </si>
  <si>
    <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</si>
  <si>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</si>
  <si>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</si>
  <si>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</si>
  <si>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</si>
  <si>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</si>
  <si>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</si>
  <si>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</si>
  <si>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</si>
  <si>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</si>
  <si>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</si>
  <si>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</si>
  <si>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</si>
  <si>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</si>
  <si>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</si>
  <si>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</si>
  <si>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</si>
  <si>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</si>
  <si>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</si>
  <si>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</si>
  <si>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</si>
  <si>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</si>
  <si>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</si>
  <si>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</si>
  <si>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</si>
  <si>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</si>
  <si>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</si>
  <si>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</si>
  <si>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</si>
  <si>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</si>
  <si>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</si>
  <si>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</si>
  <si>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</si>
  <si>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</si>
  <si>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</si>
  <si>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</si>
  <si>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</si>
  <si>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</si>
  <si>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</si>
  <si>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</si>
  <si>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</si>
  <si>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</si>
  <si>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</si>
  <si>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</si>
  <si>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</si>
  <si>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1</t>
  </si>
  <si>
    <t xml:space="preserve">        Personal consumption expenditures (PCE)</t>
  </si>
  <si>
    <t>2</t>
  </si>
  <si>
    <t>Goods</t>
  </si>
  <si>
    <t>3</t>
  </si>
  <si>
    <t xml:space="preserve">    Durable goods</t>
  </si>
  <si>
    <t>4</t>
  </si>
  <si>
    <t xml:space="preserve">        Motor vehicles and parts</t>
  </si>
  <si>
    <t>5</t>
  </si>
  <si>
    <t xml:space="preserve">        Furnishings and durable household equipment</t>
  </si>
  <si>
    <t>6</t>
  </si>
  <si>
    <t xml:space="preserve">        Recreational goods and vehicles</t>
  </si>
  <si>
    <t>7</t>
  </si>
  <si>
    <t xml:space="preserve">        Other durable goods</t>
  </si>
  <si>
    <t>8</t>
  </si>
  <si>
    <t xml:space="preserve">    Nondurable goods</t>
  </si>
  <si>
    <t>9</t>
  </si>
  <si>
    <t xml:space="preserve">        Food and beverages purchased for off-premises consumption</t>
  </si>
  <si>
    <t>10</t>
  </si>
  <si>
    <t xml:space="preserve">        Clothing and footwear</t>
  </si>
  <si>
    <t>11</t>
  </si>
  <si>
    <t xml:space="preserve">        Gasoline and other energy goods</t>
  </si>
  <si>
    <t>12</t>
  </si>
  <si>
    <t xml:space="preserve">        Other nondurable goods</t>
  </si>
  <si>
    <t>13</t>
  </si>
  <si>
    <t>Services</t>
  </si>
  <si>
    <t>14</t>
  </si>
  <si>
    <t xml:space="preserve">    Household consumption expenditures (for services)</t>
  </si>
  <si>
    <t>15</t>
  </si>
  <si>
    <t xml:space="preserve">        Housing and utilities</t>
  </si>
  <si>
    <t>16</t>
  </si>
  <si>
    <t xml:space="preserve">        Health care</t>
  </si>
  <si>
    <t>17</t>
  </si>
  <si>
    <t xml:space="preserve">        Transportation services</t>
  </si>
  <si>
    <t>18</t>
  </si>
  <si>
    <t xml:space="preserve">        Recreation services</t>
  </si>
  <si>
    <t>19</t>
  </si>
  <si>
    <t xml:space="preserve">        Food services and accommodations</t>
  </si>
  <si>
    <t>20</t>
  </si>
  <si>
    <t xml:space="preserve">        Financial services and insurance</t>
  </si>
  <si>
    <t>21</t>
  </si>
  <si>
    <t xml:space="preserve">        Other services</t>
  </si>
  <si>
    <t>22</t>
  </si>
  <si>
    <t xml:space="preserve">    Final consumption expenditures of nonprofit institutions serving households (NPISHs)1</t>
  </si>
  <si>
    <t>23</t>
  </si>
  <si>
    <t xml:space="preserve">        Gross output of nonprofit institutions2</t>
  </si>
  <si>
    <t>24</t>
  </si>
  <si>
    <t xml:space="preserve">        Less: Receipts from sales of goods and services by nonprofit institutions3</t>
  </si>
  <si>
    <t>Addenda:</t>
  </si>
  <si>
    <t>25</t>
  </si>
  <si>
    <t xml:space="preserve">    PCE excluding food and energy4</t>
  </si>
  <si>
    <t>26</t>
  </si>
  <si>
    <t xml:space="preserve">    PCE excluding food, energy, and housing4</t>
  </si>
  <si>
    <t>27</t>
  </si>
  <si>
    <t xml:space="preserve">    Energy goods and services5</t>
  </si>
  <si>
    <t>28</t>
  </si>
  <si>
    <t xml:space="preserve">    PCE services excluding energy and housing</t>
  </si>
  <si>
    <t>29</t>
  </si>
  <si>
    <t xml:space="preserve">    Housing</t>
  </si>
  <si>
    <t>30</t>
  </si>
  <si>
    <t xml:space="preserve">    Market-based PCE6</t>
  </si>
  <si>
    <t>---</t>
  </si>
  <si>
    <t>31</t>
  </si>
  <si>
    <t xml:space="preserve">    Market-based PCE excluding food and energy6</t>
  </si>
  <si>
    <t>Legend / Footnotes:</t>
  </si>
  <si>
    <t>1. Net expenses of NPISHs, defined as their gross operating expenses less primary sales to households.</t>
  </si>
  <si>
    <t>2. Gross output is net of unrelated sales, secondary sales, and sales to business, to government, and to the rest of the world; excludes own-account investment (construction and software).</t>
  </si>
  <si>
    <t>3. Excludes unrelated sales, secondary sales, and sales to business, to government, and to the rest of the world; includes membership dues and fees.</t>
  </si>
  <si>
    <t>4. Food consists of food and beverages purchased for off-premises consumption; food services, which include purchased meals and beverages, are not classified as food.</t>
  </si>
  <si>
    <t>5. Consists of gasoline and other energy goods and of electricity and gas services.</t>
  </si>
  <si>
    <t>6. Market-based PCE is a supplemental measure that is based on household expenditures for which there are observable price measures.It excludes most imputed transactions (for example, financial services furnished without payment) and the final consumption expenditures of nonprofit institutions serving households.</t>
  </si>
  <si>
    <t>Transportation</t>
  </si>
  <si>
    <t>Housing</t>
  </si>
  <si>
    <t>Food</t>
  </si>
  <si>
    <t>Health</t>
  </si>
  <si>
    <t>Total PCE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</si>
</sst>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1"/>
      <color indexed="8"/>
      <name val="Aptos Narrow"/>
      <family val="2"/>
      <scheme val="minor"/>
    </font>
    <font>
      <b/>
      <sz val="11"/>
      <color indexed="9"/>
      <name val="Calibri"/>
    </font>
    <font>
      <b/>
      <sz val="14"/>
      <name val="Calibri"/>
    </font>
    <font>
      <sz val="13"/>
      <name val="Calibri"/>
    </font>
    <font>
      <b/>
      <sz val="11"/>
      <name val="Calibri"/>
    </font>
    <font>
      <i/>
      <sz val="11"/>
      <name val="Calibri"/>
    </font>
    <font>
      <b/>
      <i/>
      <sz val="15"/>
      <name val="Calibri"/>
    </font>
    <font>
      <sz val="11"/>
      <color indexed="8"/>
      <name val="Aptos Narrow"/>
      <family val="2"/>
      <scheme val="minor"/>
    </font>
    <font>
      <b/>
      <sz val="11"/>
      <color indexed="8"/>
      <name val="Aptos Narrow"/>
      <family val="2"/>
      <scheme val="minor"/>
    </font>
    <font>
      <b/>
      <sz val="11"/>
      <color rgb="FF000000"/>
      <name val="Aptos Narrow"/>
      <family val="2"/>
      <scheme val="minor"/>
    </font>
  </fonts>
  <fills count="3">
    <fill>
      <patternFill patternType="none"/>
    </fill>
    <fill>
      <patternFill patternType="gray125"/>
    </fill>
    <fill>
      <patternFill patternType="darkGray">
        <bgColor indexed="12"/>
      </patternFill>
    </fill>
  </fills>
  <borders count="2">
    <border>
      <left/>
      <right/>
      <top/>
      <bottom/>
      <diagonal/>
    </border>
    <border>
      <left style="thin">
        <color indexed="9"/>
      </left>
      <right style="thin">
        <color indexed="9"/>
      </right>
      <top style="thin">
        <color indexed="9"/>
      </top>
      <bottom style="thin">
        <color indexed="9"/>
      </bottom>
      <diagonal/>
    </border>
  </borders>
  <cellStyleXfs count="2">
    <xf numFmtId="0" fontId="0" fillId="0" borderId="0"/>
    <xf numFmtId="9" fontId="7" fillId="0" borderId="0" applyFont="0" applyFill="0" applyBorder="0" applyAlignment="0" applyProtection="0"/>
  </cellStyleXfs>
  <cellXfs count="12">
    <xf numFmtId="0" fontId="0" fillId="0" borderId="0" xfId="0"/>
    <xf numFmtId="0" fontId="1" fillId="2" borderId="1" xfId="0" applyFont="1" applyFill="1" applyBorder="1" applyAlignment="1">
      <alignment horizontal="center" vertical="center"/>
    </xf>
    <xf numFmtId="0" fontId="4" fillId="0" borderId="0" xfId="0" applyFont="1"/>
    <xf numFmtId="0" fontId="2" fillId="0" borderId="0" xfId="0" applyFont="1"/>
    <xf numFmtId="0" fontId="0" fillId="0" borderId="0" xfId="0"/>
    <xf numFmtId="0" fontId="3" fillId="0" borderId="0" xfId="0" applyFont="1"/>
    <xf numFmtId="0" fontId="6" fillId="0" borderId="0" xfId="0" applyFont="1" applyAlignment="1">
      <alignment wrapText="1"/>
    </xf>
    <xf numFmtId="0" fontId="5" fillId="0" borderId="0" xfId="0" applyFont="1" applyAlignment="1">
      <alignment wrapText="1"/>
    </xf>
    <xf numFmtId="0" fontId="8" fillId="0" borderId="0" xfId="0" applyFont="1"/>
    <xf numFmtId="0" fontId="9" fillId="0" borderId="0" xfId="0" applyFont="1"/>
    <xf numFmtId="164" fontId="0" fillId="0" borderId="0" xfId="1" applyNumberFormat="1" applyFont="1"/>
    <xf numFmtId="0" fontId="0" fillId="0" borderId="0" xfId="0" applyNumberForma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a:t>Personal</a:t>
            </a:r>
            <a:r>
              <a:rPr lang="en-US" sz="1800" baseline="0"/>
              <a:t> Consumption Expenditures, 1980-2023</a:t>
            </a:r>
            <a:endParaRPr lang="en-US" sz="180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0733178532804623E-2"/>
          <c:y val="0.10601764666298907"/>
          <c:w val="0.80144987650821087"/>
          <c:h val="0.82379386093877349"/>
        </c:manualLayout>
      </c:layout>
      <c:scatterChart>
        <c:scatterStyle val="smoothMarker"/>
        <c:varyColors val="0"/>
        <c:ser>
          <c:idx val="0"/>
          <c:order val="0"/>
          <c:tx>
            <c:strRef>
              <c:f>Table!$B$50</c:f>
              <c:strCache>
                <c:ptCount val="1"/>
                <c:pt idx="0">
                  <c:v>Transportation</c:v>
                </c:pt>
              </c:strCache>
            </c:strRef>
          </c:tx>
          <c:spPr>
            <a:ln w="19050" cap="rnd">
              <a:solidFill>
                <a:schemeClr val="accent1"/>
              </a:solidFill>
              <a:round/>
            </a:ln>
            <a:effectLst/>
          </c:spPr>
          <c:marker>
            <c:symbol val="none"/>
          </c:marker>
          <c:dLbls>
            <c:dLbl>
              <c:idx val="43"/>
              <c:tx>
                <c:rich>
                  <a:bodyPr/>
                  <a:lstStyle/>
                  <a:p>
                    <a:r>
                      <a:rPr lang="en-US"/>
                      <a:t>Transportation</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0-515E-4A01-851E-6E6F1053C504}"/>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Table!$C$49:$AT$49</c:f>
              <c:numCache>
                <c:formatCode>General</c:formatCode>
                <c:ptCount val="44"/>
                <c:pt idx="0">
                  <c:v>1980</c:v>
                </c:pt>
                <c:pt idx="1">
                  <c:v>1981</c:v>
                </c:pt>
                <c:pt idx="2">
                  <c:v>1982</c:v>
                </c:pt>
                <c:pt idx="3">
                  <c:v>1983</c:v>
                </c:pt>
                <c:pt idx="4">
                  <c:v>1984</c:v>
                </c:pt>
                <c:pt idx="5">
                  <c:v>1985</c:v>
                </c:pt>
                <c:pt idx="6">
                  <c:v>1986</c:v>
                </c:pt>
                <c:pt idx="7">
                  <c:v>1987</c:v>
                </c:pt>
                <c:pt idx="8">
                  <c:v>1988</c:v>
                </c:pt>
                <c:pt idx="9">
                  <c:v>1989</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2017</c:v>
                </c:pt>
                <c:pt idx="38">
                  <c:v>2018</c:v>
                </c:pt>
                <c:pt idx="39">
                  <c:v>2019</c:v>
                </c:pt>
                <c:pt idx="40">
                  <c:v>2020</c:v>
                </c:pt>
                <c:pt idx="41">
                  <c:v>2021</c:v>
                </c:pt>
                <c:pt idx="42">
                  <c:v>2022</c:v>
                </c:pt>
                <c:pt idx="43">
                  <c:v>2023</c:v>
                </c:pt>
              </c:numCache>
            </c:numRef>
          </c:xVal>
          <c:yVal>
            <c:numRef>
              <c:f>Table!$C$50:$AT$50</c:f>
              <c:numCache>
                <c:formatCode>0.0%</c:formatCode>
                <c:ptCount val="44"/>
                <c:pt idx="0">
                  <c:v>0.13805906208944993</c:v>
                </c:pt>
                <c:pt idx="1">
                  <c:v>0.13764219234746639</c:v>
                </c:pt>
                <c:pt idx="2">
                  <c:v>0.13040119731569547</c:v>
                </c:pt>
                <c:pt idx="3">
                  <c:v>0.13074158485273493</c:v>
                </c:pt>
                <c:pt idx="4">
                  <c:v>0.13457448942743649</c:v>
                </c:pt>
                <c:pt idx="5">
                  <c:v>0.13664848127396048</c:v>
                </c:pt>
                <c:pt idx="6">
                  <c:v>0.12947372068045593</c:v>
                </c:pt>
                <c:pt idx="7">
                  <c:v>0.1260280206741865</c:v>
                </c:pt>
                <c:pt idx="8">
                  <c:v>0.12501501501501502</c:v>
                </c:pt>
                <c:pt idx="9">
                  <c:v>0.12301498546186534</c:v>
                </c:pt>
                <c:pt idx="10">
                  <c:v>0.11963770018377529</c:v>
                </c:pt>
                <c:pt idx="11">
                  <c:v>0.10916975199066795</c:v>
                </c:pt>
                <c:pt idx="12">
                  <c:v>0.11039641700019058</c:v>
                </c:pt>
                <c:pt idx="13">
                  <c:v>0.11170260557053011</c:v>
                </c:pt>
                <c:pt idx="14">
                  <c:v>0.11438254607074773</c:v>
                </c:pt>
                <c:pt idx="15">
                  <c:v>0.11395236368032885</c:v>
                </c:pt>
                <c:pt idx="16">
                  <c:v>0.11648171452541661</c:v>
                </c:pt>
                <c:pt idx="17">
                  <c:v>0.1178659153301546</c:v>
                </c:pt>
                <c:pt idx="18">
                  <c:v>0.11532702647519226</c:v>
                </c:pt>
                <c:pt idx="19">
                  <c:v>0.11752442789394951</c:v>
                </c:pt>
                <c:pt idx="20">
                  <c:v>0.11954722780470504</c:v>
                </c:pt>
                <c:pt idx="21">
                  <c:v>0.11607622494274647</c:v>
                </c:pt>
                <c:pt idx="22">
                  <c:v>0.11173100736164597</c:v>
                </c:pt>
                <c:pt idx="23">
                  <c:v>0.11077809500432778</c:v>
                </c:pt>
                <c:pt idx="24">
                  <c:v>0.11093294460641399</c:v>
                </c:pt>
                <c:pt idx="25">
                  <c:v>0.11149376788952116</c:v>
                </c:pt>
                <c:pt idx="26">
                  <c:v>0.10905230026301037</c:v>
                </c:pt>
                <c:pt idx="27">
                  <c:v>0.10810949459298627</c:v>
                </c:pt>
                <c:pt idx="28">
                  <c:v>0.10418801802967133</c:v>
                </c:pt>
                <c:pt idx="29">
                  <c:v>9.1293270786153347E-2</c:v>
                </c:pt>
                <c:pt idx="30">
                  <c:v>9.6137539838016442E-2</c:v>
                </c:pt>
                <c:pt idx="31">
                  <c:v>0.1035059679032424</c:v>
                </c:pt>
                <c:pt idx="32">
                  <c:v>0.10496587432337021</c:v>
                </c:pt>
                <c:pt idx="33">
                  <c:v>0.1057059061133454</c:v>
                </c:pt>
                <c:pt idx="34">
                  <c:v>0.10486336266790179</c:v>
                </c:pt>
                <c:pt idx="35">
                  <c:v>9.7825556621724916E-2</c:v>
                </c:pt>
                <c:pt idx="36">
                  <c:v>9.4501367193638636E-2</c:v>
                </c:pt>
                <c:pt idx="37">
                  <c:v>9.6519344499119669E-2</c:v>
                </c:pt>
                <c:pt idx="38">
                  <c:v>9.8540303134688256E-2</c:v>
                </c:pt>
                <c:pt idx="39">
                  <c:v>9.5598435245810687E-2</c:v>
                </c:pt>
                <c:pt idx="40">
                  <c:v>8.193605608818684E-2</c:v>
                </c:pt>
                <c:pt idx="41">
                  <c:v>9.6372249579255748E-2</c:v>
                </c:pt>
                <c:pt idx="42">
                  <c:v>0.10296544595898742</c:v>
                </c:pt>
                <c:pt idx="43">
                  <c:v>9.9264428720666015E-2</c:v>
                </c:pt>
              </c:numCache>
            </c:numRef>
          </c:yVal>
          <c:smooth val="1"/>
          <c:extLst>
            <c:ext xmlns:c16="http://schemas.microsoft.com/office/drawing/2014/chart" uri="{C3380CC4-5D6E-409C-BE32-E72D297353CC}">
              <c16:uniqueId val="{00000009-515E-4A01-851E-6E6F1053C504}"/>
            </c:ext>
          </c:extLst>
        </c:ser>
        <c:ser>
          <c:idx val="1"/>
          <c:order val="1"/>
          <c:tx>
            <c:strRef>
              <c:f>Table!$B$51</c:f>
              <c:strCache>
                <c:ptCount val="1"/>
                <c:pt idx="0">
                  <c:v>Housing</c:v>
                </c:pt>
              </c:strCache>
            </c:strRef>
          </c:tx>
          <c:spPr>
            <a:ln w="19050" cap="rnd">
              <a:solidFill>
                <a:schemeClr val="accent2"/>
              </a:solidFill>
              <a:round/>
            </a:ln>
            <a:effectLst/>
          </c:spPr>
          <c:marker>
            <c:symbol val="none"/>
          </c:marker>
          <c:dLbls>
            <c:dLbl>
              <c:idx val="43"/>
              <c:tx>
                <c:rich>
                  <a:bodyPr/>
                  <a:lstStyle/>
                  <a:p>
                    <a:fld id="{9EBAAF62-4147-4558-9249-DA49A7D23760}" type="SERIESNAME">
                      <a:rPr lang="en-US"/>
                      <a:pPr/>
                      <a:t>[SERIES NAME]</a:t>
                    </a:fld>
                    <a:endParaRPr lang="en-US"/>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D-515E-4A01-851E-6E6F1053C504}"/>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Table!$C$49:$AT$49</c:f>
              <c:numCache>
                <c:formatCode>General</c:formatCode>
                <c:ptCount val="44"/>
                <c:pt idx="0">
                  <c:v>1980</c:v>
                </c:pt>
                <c:pt idx="1">
                  <c:v>1981</c:v>
                </c:pt>
                <c:pt idx="2">
                  <c:v>1982</c:v>
                </c:pt>
                <c:pt idx="3">
                  <c:v>1983</c:v>
                </c:pt>
                <c:pt idx="4">
                  <c:v>1984</c:v>
                </c:pt>
                <c:pt idx="5">
                  <c:v>1985</c:v>
                </c:pt>
                <c:pt idx="6">
                  <c:v>1986</c:v>
                </c:pt>
                <c:pt idx="7">
                  <c:v>1987</c:v>
                </c:pt>
                <c:pt idx="8">
                  <c:v>1988</c:v>
                </c:pt>
                <c:pt idx="9">
                  <c:v>1989</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2017</c:v>
                </c:pt>
                <c:pt idx="38">
                  <c:v>2018</c:v>
                </c:pt>
                <c:pt idx="39">
                  <c:v>2019</c:v>
                </c:pt>
                <c:pt idx="40">
                  <c:v>2020</c:v>
                </c:pt>
                <c:pt idx="41">
                  <c:v>2021</c:v>
                </c:pt>
                <c:pt idx="42">
                  <c:v>2022</c:v>
                </c:pt>
                <c:pt idx="43">
                  <c:v>2023</c:v>
                </c:pt>
              </c:numCache>
            </c:numRef>
          </c:xVal>
          <c:yVal>
            <c:numRef>
              <c:f>Table!$C$51:$AT$51</c:f>
              <c:numCache>
                <c:formatCode>0.0%</c:formatCode>
                <c:ptCount val="44"/>
                <c:pt idx="0">
                  <c:v>0.17850002856000458</c:v>
                </c:pt>
                <c:pt idx="1">
                  <c:v>0.18205791106514996</c:v>
                </c:pt>
                <c:pt idx="2">
                  <c:v>0.18708057741514988</c:v>
                </c:pt>
                <c:pt idx="3">
                  <c:v>0.18460729312762975</c:v>
                </c:pt>
                <c:pt idx="4">
                  <c:v>0.18356538137463385</c:v>
                </c:pt>
                <c:pt idx="5">
                  <c:v>0.18453258625774108</c:v>
                </c:pt>
                <c:pt idx="6">
                  <c:v>0.18605134601392787</c:v>
                </c:pt>
                <c:pt idx="7">
                  <c:v>0.18580762604427395</c:v>
                </c:pt>
                <c:pt idx="8">
                  <c:v>0.18450450450450451</c:v>
                </c:pt>
                <c:pt idx="9">
                  <c:v>0.18318049653321405</c:v>
                </c:pt>
                <c:pt idx="10">
                  <c:v>0.18285639275400367</c:v>
                </c:pt>
                <c:pt idx="11">
                  <c:v>0.18643809910229753</c:v>
                </c:pt>
                <c:pt idx="12">
                  <c:v>0.18370020964360587</c:v>
                </c:pt>
                <c:pt idx="13">
                  <c:v>0.18304132973944295</c:v>
                </c:pt>
                <c:pt idx="14">
                  <c:v>0.18286380004236388</c:v>
                </c:pt>
                <c:pt idx="15">
                  <c:v>0.18411719663079837</c:v>
                </c:pt>
                <c:pt idx="16">
                  <c:v>0.183503031689738</c:v>
                </c:pt>
                <c:pt idx="17">
                  <c:v>0.18237971391417424</c:v>
                </c:pt>
                <c:pt idx="18">
                  <c:v>0.18129381338052133</c:v>
                </c:pt>
                <c:pt idx="19">
                  <c:v>0.17872943123587637</c:v>
                </c:pt>
                <c:pt idx="20">
                  <c:v>0.1771190448043504</c:v>
                </c:pt>
                <c:pt idx="21">
                  <c:v>0.18200966948457689</c:v>
                </c:pt>
                <c:pt idx="22">
                  <c:v>0.18091142892133519</c:v>
                </c:pt>
                <c:pt idx="23">
                  <c:v>0.17971242910847857</c:v>
                </c:pt>
                <c:pt idx="24">
                  <c:v>0.17815840621963069</c:v>
                </c:pt>
                <c:pt idx="25">
                  <c:v>0.18018952914210123</c:v>
                </c:pt>
                <c:pt idx="26">
                  <c:v>0.17954770836028111</c:v>
                </c:pt>
                <c:pt idx="27">
                  <c:v>0.18053475057968932</c:v>
                </c:pt>
                <c:pt idx="28">
                  <c:v>0.18633645436363816</c:v>
                </c:pt>
                <c:pt idx="29">
                  <c:v>0.19208993853121967</c:v>
                </c:pt>
                <c:pt idx="30">
                  <c:v>0.18984825005116812</c:v>
                </c:pt>
                <c:pt idx="31">
                  <c:v>0.18537419734739086</c:v>
                </c:pt>
                <c:pt idx="32">
                  <c:v>0.18236870213805964</c:v>
                </c:pt>
                <c:pt idx="33">
                  <c:v>0.18314571222844697</c:v>
                </c:pt>
                <c:pt idx="34">
                  <c:v>0.18072339887995284</c:v>
                </c:pt>
                <c:pt idx="35">
                  <c:v>0.17858246458601004</c:v>
                </c:pt>
                <c:pt idx="36">
                  <c:v>0.17828519345004243</c:v>
                </c:pt>
                <c:pt idx="37">
                  <c:v>0.17683174574511307</c:v>
                </c:pt>
                <c:pt idx="38">
                  <c:v>0.17649127339533818</c:v>
                </c:pt>
                <c:pt idx="39">
                  <c:v>0.17720702474753081</c:v>
                </c:pt>
                <c:pt idx="40">
                  <c:v>0.18836845884191408</c:v>
                </c:pt>
                <c:pt idx="41">
                  <c:v>0.17646325500218163</c:v>
                </c:pt>
                <c:pt idx="42">
                  <c:v>0.1743577151276004</c:v>
                </c:pt>
                <c:pt idx="43">
                  <c:v>0.17655326160705631</c:v>
                </c:pt>
              </c:numCache>
            </c:numRef>
          </c:yVal>
          <c:smooth val="1"/>
          <c:extLst>
            <c:ext xmlns:c16="http://schemas.microsoft.com/office/drawing/2014/chart" uri="{C3380CC4-5D6E-409C-BE32-E72D297353CC}">
              <c16:uniqueId val="{0000000A-515E-4A01-851E-6E6F1053C504}"/>
            </c:ext>
          </c:extLst>
        </c:ser>
        <c:ser>
          <c:idx val="2"/>
          <c:order val="2"/>
          <c:tx>
            <c:strRef>
              <c:f>Table!$B$52</c:f>
              <c:strCache>
                <c:ptCount val="1"/>
                <c:pt idx="0">
                  <c:v>Food</c:v>
                </c:pt>
              </c:strCache>
            </c:strRef>
          </c:tx>
          <c:spPr>
            <a:ln w="19050" cap="rnd">
              <a:solidFill>
                <a:schemeClr val="accent3"/>
              </a:solidFill>
              <a:round/>
            </a:ln>
            <a:effectLst/>
          </c:spPr>
          <c:marker>
            <c:symbol val="none"/>
          </c:marker>
          <c:dLbls>
            <c:dLbl>
              <c:idx val="43"/>
              <c:tx>
                <c:rich>
                  <a:bodyPr/>
                  <a:lstStyle/>
                  <a:p>
                    <a:r>
                      <a:rPr lang="en-US"/>
                      <a:t>Food</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F-515E-4A01-851E-6E6F1053C504}"/>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Table!$C$49:$AT$49</c:f>
              <c:numCache>
                <c:formatCode>General</c:formatCode>
                <c:ptCount val="44"/>
                <c:pt idx="0">
                  <c:v>1980</c:v>
                </c:pt>
                <c:pt idx="1">
                  <c:v>1981</c:v>
                </c:pt>
                <c:pt idx="2">
                  <c:v>1982</c:v>
                </c:pt>
                <c:pt idx="3">
                  <c:v>1983</c:v>
                </c:pt>
                <c:pt idx="4">
                  <c:v>1984</c:v>
                </c:pt>
                <c:pt idx="5">
                  <c:v>1985</c:v>
                </c:pt>
                <c:pt idx="6">
                  <c:v>1986</c:v>
                </c:pt>
                <c:pt idx="7">
                  <c:v>1987</c:v>
                </c:pt>
                <c:pt idx="8">
                  <c:v>1988</c:v>
                </c:pt>
                <c:pt idx="9">
                  <c:v>1989</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2017</c:v>
                </c:pt>
                <c:pt idx="38">
                  <c:v>2018</c:v>
                </c:pt>
                <c:pt idx="39">
                  <c:v>2019</c:v>
                </c:pt>
                <c:pt idx="40">
                  <c:v>2020</c:v>
                </c:pt>
                <c:pt idx="41">
                  <c:v>2021</c:v>
                </c:pt>
                <c:pt idx="42">
                  <c:v>2022</c:v>
                </c:pt>
                <c:pt idx="43">
                  <c:v>2023</c:v>
                </c:pt>
              </c:numCache>
            </c:numRef>
          </c:xVal>
          <c:yVal>
            <c:numRef>
              <c:f>Table!$C$52:$AT$52</c:f>
              <c:numCache>
                <c:formatCode>0.0%</c:formatCode>
                <c:ptCount val="44"/>
                <c:pt idx="0">
                  <c:v>0.20614611298337807</c:v>
                </c:pt>
                <c:pt idx="1">
                  <c:v>0.20124095139607034</c:v>
                </c:pt>
                <c:pt idx="2">
                  <c:v>0.19775020518514941</c:v>
                </c:pt>
                <c:pt idx="3">
                  <c:v>0.18872720897615711</c:v>
                </c:pt>
                <c:pt idx="4">
                  <c:v>0.18296352766520882</c:v>
                </c:pt>
                <c:pt idx="5">
                  <c:v>0.17594367443232084</c:v>
                </c:pt>
                <c:pt idx="6">
                  <c:v>0.17430620517617709</c:v>
                </c:pt>
                <c:pt idx="7">
                  <c:v>0.17186230211617853</c:v>
                </c:pt>
                <c:pt idx="8">
                  <c:v>0.17075075075075075</c:v>
                </c:pt>
                <c:pt idx="9">
                  <c:v>0.16998434354730485</c:v>
                </c:pt>
                <c:pt idx="10">
                  <c:v>0.17167235494880545</c:v>
                </c:pt>
                <c:pt idx="11">
                  <c:v>0.17152710858649894</c:v>
                </c:pt>
                <c:pt idx="12">
                  <c:v>0.16457023060796644</c:v>
                </c:pt>
                <c:pt idx="13">
                  <c:v>0.15990566037735848</c:v>
                </c:pt>
                <c:pt idx="14">
                  <c:v>0.15683117983478079</c:v>
                </c:pt>
                <c:pt idx="15">
                  <c:v>0.15310522709869825</c:v>
                </c:pt>
                <c:pt idx="16">
                  <c:v>0.15034511688212637</c:v>
                </c:pt>
                <c:pt idx="17">
                  <c:v>0.14777488802196215</c:v>
                </c:pt>
                <c:pt idx="18">
                  <c:v>0.14449057374259852</c:v>
                </c:pt>
                <c:pt idx="19">
                  <c:v>0.14255705146567363</c:v>
                </c:pt>
                <c:pt idx="20">
                  <c:v>0.14029436103558343</c:v>
                </c:pt>
                <c:pt idx="21">
                  <c:v>0.13906245582289575</c:v>
                </c:pt>
                <c:pt idx="22">
                  <c:v>0.13762603927118347</c:v>
                </c:pt>
                <c:pt idx="23">
                  <c:v>0.13723565052256256</c:v>
                </c:pt>
                <c:pt idx="24">
                  <c:v>0.13736637512147715</c:v>
                </c:pt>
                <c:pt idx="25">
                  <c:v>0.13704941214035649</c:v>
                </c:pt>
                <c:pt idx="26">
                  <c:v>0.1369917647566076</c:v>
                </c:pt>
                <c:pt idx="27">
                  <c:v>0.13736072066156402</c:v>
                </c:pt>
                <c:pt idx="28">
                  <c:v>0.13823743047332865</c:v>
                </c:pt>
                <c:pt idx="29">
                  <c:v>0.14008411517308311</c:v>
                </c:pt>
                <c:pt idx="30">
                  <c:v>0.13865091663986434</c:v>
                </c:pt>
                <c:pt idx="31">
                  <c:v>0.13917318602847023</c:v>
                </c:pt>
                <c:pt idx="32">
                  <c:v>0.14040407697738835</c:v>
                </c:pt>
                <c:pt idx="33">
                  <c:v>0.14076851477845487</c:v>
                </c:pt>
                <c:pt idx="34">
                  <c:v>0.14208598256768704</c:v>
                </c:pt>
                <c:pt idx="35">
                  <c:v>0.1443719810691691</c:v>
                </c:pt>
                <c:pt idx="36">
                  <c:v>0.14458465600150863</c:v>
                </c:pt>
                <c:pt idx="37">
                  <c:v>0.14473387205995214</c:v>
                </c:pt>
                <c:pt idx="38">
                  <c:v>0.14389568262716732</c:v>
                </c:pt>
                <c:pt idx="39">
                  <c:v>0.14487154588835865</c:v>
                </c:pt>
                <c:pt idx="40">
                  <c:v>0.14221959426166039</c:v>
                </c:pt>
                <c:pt idx="41">
                  <c:v>0.145826840366515</c:v>
                </c:pt>
                <c:pt idx="42">
                  <c:v>0.15022527795702301</c:v>
                </c:pt>
                <c:pt idx="43">
                  <c:v>0.15129828869288015</c:v>
                </c:pt>
              </c:numCache>
            </c:numRef>
          </c:yVal>
          <c:smooth val="1"/>
          <c:extLst>
            <c:ext xmlns:c16="http://schemas.microsoft.com/office/drawing/2014/chart" uri="{C3380CC4-5D6E-409C-BE32-E72D297353CC}">
              <c16:uniqueId val="{0000000B-515E-4A01-851E-6E6F1053C504}"/>
            </c:ext>
          </c:extLst>
        </c:ser>
        <c:ser>
          <c:idx val="3"/>
          <c:order val="3"/>
          <c:tx>
            <c:strRef>
              <c:f>Table!$B$53</c:f>
              <c:strCache>
                <c:ptCount val="1"/>
                <c:pt idx="0">
                  <c:v>Health</c:v>
                </c:pt>
              </c:strCache>
            </c:strRef>
          </c:tx>
          <c:spPr>
            <a:ln w="19050" cap="rnd">
              <a:solidFill>
                <a:schemeClr val="accent4"/>
              </a:solidFill>
              <a:round/>
            </a:ln>
            <a:effectLst/>
          </c:spPr>
          <c:marker>
            <c:symbol val="none"/>
          </c:marker>
          <c:dLbls>
            <c:dLbl>
              <c:idx val="43"/>
              <c:tx>
                <c:rich>
                  <a:bodyPr/>
                  <a:lstStyle/>
                  <a:p>
                    <a:r>
                      <a:rPr lang="en-US"/>
                      <a:t>Health</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E-515E-4A01-851E-6E6F1053C504}"/>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Table!$C$49:$AT$49</c:f>
              <c:numCache>
                <c:formatCode>General</c:formatCode>
                <c:ptCount val="44"/>
                <c:pt idx="0">
                  <c:v>1980</c:v>
                </c:pt>
                <c:pt idx="1">
                  <c:v>1981</c:v>
                </c:pt>
                <c:pt idx="2">
                  <c:v>1982</c:v>
                </c:pt>
                <c:pt idx="3">
                  <c:v>1983</c:v>
                </c:pt>
                <c:pt idx="4">
                  <c:v>1984</c:v>
                </c:pt>
                <c:pt idx="5">
                  <c:v>1985</c:v>
                </c:pt>
                <c:pt idx="6">
                  <c:v>1986</c:v>
                </c:pt>
                <c:pt idx="7">
                  <c:v>1987</c:v>
                </c:pt>
                <c:pt idx="8">
                  <c:v>1988</c:v>
                </c:pt>
                <c:pt idx="9">
                  <c:v>1989</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2017</c:v>
                </c:pt>
                <c:pt idx="38">
                  <c:v>2018</c:v>
                </c:pt>
                <c:pt idx="39">
                  <c:v>2019</c:v>
                </c:pt>
                <c:pt idx="40">
                  <c:v>2020</c:v>
                </c:pt>
                <c:pt idx="41">
                  <c:v>2021</c:v>
                </c:pt>
                <c:pt idx="42">
                  <c:v>2022</c:v>
                </c:pt>
                <c:pt idx="43">
                  <c:v>2023</c:v>
                </c:pt>
              </c:numCache>
            </c:numRef>
          </c:xVal>
          <c:yVal>
            <c:numRef>
              <c:f>Table!$C$53:$AT$53</c:f>
              <c:numCache>
                <c:formatCode>0.0%</c:formatCode>
                <c:ptCount val="44"/>
                <c:pt idx="0">
                  <c:v>9.8075055692008903E-2</c:v>
                </c:pt>
                <c:pt idx="1">
                  <c:v>0.10439503619441572</c:v>
                </c:pt>
                <c:pt idx="2">
                  <c:v>0.10872398976488194</c:v>
                </c:pt>
                <c:pt idx="3">
                  <c:v>0.11093092566619916</c:v>
                </c:pt>
                <c:pt idx="4">
                  <c:v>0.11094170043734702</c:v>
                </c:pt>
                <c:pt idx="5">
                  <c:v>0.11139781775287524</c:v>
                </c:pt>
                <c:pt idx="6">
                  <c:v>0.11440252226033329</c:v>
                </c:pt>
                <c:pt idx="7">
                  <c:v>0.11897409225368136</c:v>
                </c:pt>
                <c:pt idx="8">
                  <c:v>0.12315315315315316</c:v>
                </c:pt>
                <c:pt idx="9">
                  <c:v>0.12614627600089465</c:v>
                </c:pt>
                <c:pt idx="10">
                  <c:v>0.13289577316881071</c:v>
                </c:pt>
                <c:pt idx="11">
                  <c:v>0.14094436273266722</c:v>
                </c:pt>
                <c:pt idx="12">
                  <c:v>0.14598818372403274</c:v>
                </c:pt>
                <c:pt idx="13">
                  <c:v>0.14573225516621743</c:v>
                </c:pt>
                <c:pt idx="14">
                  <c:v>0.1441431900021182</c:v>
                </c:pt>
                <c:pt idx="15">
                  <c:v>0.14506508684963526</c:v>
                </c:pt>
                <c:pt idx="16">
                  <c:v>0.14340464477748541</c:v>
                </c:pt>
                <c:pt idx="17">
                  <c:v>0.14284424216153735</c:v>
                </c:pt>
                <c:pt idx="18">
                  <c:v>0.14156401007282379</c:v>
                </c:pt>
                <c:pt idx="19">
                  <c:v>0.13743276361437345</c:v>
                </c:pt>
                <c:pt idx="20">
                  <c:v>0.13571344130511881</c:v>
                </c:pt>
                <c:pt idx="21">
                  <c:v>0.14088608668608102</c:v>
                </c:pt>
                <c:pt idx="22">
                  <c:v>0.14735538652043165</c:v>
                </c:pt>
                <c:pt idx="23">
                  <c:v>0.14908212435567844</c:v>
                </c:pt>
                <c:pt idx="24">
                  <c:v>0.15049805636540331</c:v>
                </c:pt>
                <c:pt idx="25">
                  <c:v>0.15058557890775565</c:v>
                </c:pt>
                <c:pt idx="26">
                  <c:v>0.15003449316604148</c:v>
                </c:pt>
                <c:pt idx="27">
                  <c:v>0.15166314407075288</c:v>
                </c:pt>
                <c:pt idx="28">
                  <c:v>0.15475467905791981</c:v>
                </c:pt>
                <c:pt idx="29">
                  <c:v>0.16506591717890651</c:v>
                </c:pt>
                <c:pt idx="30">
                  <c:v>0.1656481779285206</c:v>
                </c:pt>
                <c:pt idx="31">
                  <c:v>0.16423183691781398</c:v>
                </c:pt>
                <c:pt idx="32">
                  <c:v>0.16486232054601083</c:v>
                </c:pt>
                <c:pt idx="33">
                  <c:v>0.16366063117964208</c:v>
                </c:pt>
                <c:pt idx="34">
                  <c:v>0.16383847740957513</c:v>
                </c:pt>
                <c:pt idx="35">
                  <c:v>0.16749882088896842</c:v>
                </c:pt>
                <c:pt idx="36">
                  <c:v>0.17008203161831725</c:v>
                </c:pt>
                <c:pt idx="37">
                  <c:v>0.16893894933261103</c:v>
                </c:pt>
                <c:pt idx="38">
                  <c:v>0.16826702262027787</c:v>
                </c:pt>
                <c:pt idx="39">
                  <c:v>0.17125596493175008</c:v>
                </c:pt>
                <c:pt idx="40">
                  <c:v>0.16575861243682335</c:v>
                </c:pt>
                <c:pt idx="41">
                  <c:v>0.16396559247023623</c:v>
                </c:pt>
                <c:pt idx="42">
                  <c:v>0.15856256103062522</c:v>
                </c:pt>
                <c:pt idx="43">
                  <c:v>0.16152412953808709</c:v>
                </c:pt>
              </c:numCache>
            </c:numRef>
          </c:yVal>
          <c:smooth val="1"/>
          <c:extLst>
            <c:ext xmlns:c16="http://schemas.microsoft.com/office/drawing/2014/chart" uri="{C3380CC4-5D6E-409C-BE32-E72D297353CC}">
              <c16:uniqueId val="{0000000C-515E-4A01-851E-6E6F1053C504}"/>
            </c:ext>
          </c:extLst>
        </c:ser>
        <c:dLbls>
          <c:showLegendKey val="0"/>
          <c:showVal val="0"/>
          <c:showCatName val="0"/>
          <c:showSerName val="0"/>
          <c:showPercent val="0"/>
          <c:showBubbleSize val="0"/>
        </c:dLbls>
        <c:axId val="662666408"/>
        <c:axId val="662672168"/>
      </c:scatterChart>
      <c:valAx>
        <c:axId val="662666408"/>
        <c:scaling>
          <c:orientation val="minMax"/>
          <c:max val="2025"/>
          <c:min val="198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662672168"/>
        <c:crosses val="autoZero"/>
        <c:crossBetween val="midCat"/>
      </c:valAx>
      <c:valAx>
        <c:axId val="662672168"/>
        <c:scaling>
          <c:orientation val="minMax"/>
          <c:max val="0.21000000000000002"/>
          <c:min val="7.0000000000000007E-2"/>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66266640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31</xdr:col>
      <xdr:colOff>123824</xdr:colOff>
      <xdr:row>54</xdr:row>
      <xdr:rowOff>23811</xdr:rowOff>
    </xdr:from>
    <xdr:to>
      <xdr:col>45</xdr:col>
      <xdr:colOff>361950</xdr:colOff>
      <xdr:row>81</xdr:row>
      <xdr:rowOff>66674</xdr:rowOff>
    </xdr:to>
    <xdr:graphicFrame macro="">
      <xdr:nvGraphicFramePr>
        <xdr:cNvPr id="2" name="Chart 1">
          <a:extLst>
            <a:ext uri="{FF2B5EF4-FFF2-40B4-BE49-F238E27FC236}">
              <a16:creationId xmlns:a16="http://schemas.microsoft.com/office/drawing/2014/main" id="{4CF78895-693A-FA26-8A7B-F3F82FF80A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54"/>
  <sheetViews>
    <sheetView tabSelected="1" topLeftCell="Y51" workbookViewId="0">
      <selection activeCell="AN85" sqref="AN85"/>
    </sheetView>
  </sheetViews>
  <sheetFormatPr defaultColWidth="8.42578125" defaultRowHeight="15" x14ac:dyDescent="0.25"/>
  <cols>
    <col min="1" max="1" width="4.28515625" bestFit="1" customWidth="1" collapsed="1"/>
    <col min="2" max="2" width="80.140625" bestFit="1" customWidth="1" collapsed="1"/>
    <col min="3" max="5" width="6.7109375" bestFit="1" customWidth="1" collapsed="1"/>
    <col min="6" max="6" width="6.85546875" bestFit="1" customWidth="1" collapsed="1"/>
    <col min="7" max="7" width="6.7109375" bestFit="1" customWidth="1" collapsed="1"/>
    <col min="8" max="8" width="6.85546875" bestFit="1" customWidth="1" collapsed="1"/>
    <col min="9" max="11" width="6.7109375" bestFit="1" customWidth="1" collapsed="1"/>
    <col min="12" max="12" width="6.85546875" bestFit="1" customWidth="1" collapsed="1"/>
    <col min="13" max="13" width="6.7109375" bestFit="1" customWidth="1" collapsed="1"/>
    <col min="14" max="19" width="6.85546875" bestFit="1" customWidth="1" collapsed="1"/>
    <col min="20" max="20" width="6.7109375" bestFit="1" customWidth="1" collapsed="1"/>
    <col min="21" max="22" width="6.85546875" bestFit="1" customWidth="1" collapsed="1"/>
    <col min="23" max="23" width="6.7109375" bestFit="1" customWidth="1" collapsed="1"/>
    <col min="24" max="26" width="6.85546875" bestFit="1" customWidth="1" collapsed="1"/>
    <col min="27" max="28" width="6.7109375" bestFit="1" customWidth="1" collapsed="1"/>
    <col min="29" max="30" width="6.85546875" bestFit="1" customWidth="1" collapsed="1"/>
    <col min="31" max="31" width="7.85546875" bestFit="1" customWidth="1" collapsed="1"/>
    <col min="32" max="32" width="6.85546875" bestFit="1" customWidth="1" collapsed="1"/>
    <col min="33" max="34" width="7.85546875" bestFit="1" customWidth="1" collapsed="1"/>
    <col min="35" max="35" width="8" bestFit="1" customWidth="1" collapsed="1"/>
    <col min="36" max="37" width="7.85546875" bestFit="1" customWidth="1" collapsed="1"/>
    <col min="38" max="42" width="8" bestFit="1" customWidth="1" collapsed="1"/>
    <col min="43" max="45" width="7.85546875" bestFit="1" customWidth="1" collapsed="1"/>
    <col min="46" max="46" width="8" bestFit="1" customWidth="1" collapsed="1"/>
  </cols>
  <sheetData>
    <row r="1" spans="1:46" ht="18.75" x14ac:dyDescent="0.3">
      <c r="A1" s="3" t="s">
        <v>0</v>
      </c>
      <c r="B1" s="4"/>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row>
    <row r="2" spans="1:46" ht="17.25" x14ac:dyDescent="0.3">
      <c r="A2" s="5" t="s">
        <v>1</v>
      </c>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row>
    <row r="3" spans="1:46" x14ac:dyDescent="0.25">
      <c r="A3" s="4" t="s">
        <v>2</v>
      </c>
      <c r="B3" s="4"/>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row>
    <row r="4" spans="1:46" x14ac:dyDescent="0.25">
      <c r="A4" s="4" t="s">
        <v>3</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row>
    <row r="6" spans="1:46" x14ac:dyDescent="0.25">
      <c r="A6" s="1" t="s">
        <v>4</v>
      </c>
      <c r="B6" s="1" t="s">
        <v>5</v>
      </c>
      <c r="C6" s="1" t="s">
        <v>6</v>
      </c>
      <c r="D6" s="1" t="s">
        <v>7</v>
      </c>
      <c r="E6" s="1" t="s">
        <v>8</v>
      </c>
      <c r="F6" s="1" t="s">
        <v>9</v>
      </c>
      <c r="G6" s="1" t="s">
        <v>10</v>
      </c>
      <c r="H6" s="1" t="s">
        <v>11</v>
      </c>
      <c r="I6" s="1" t="s">
        <v>12</v>
      </c>
      <c r="J6" s="1" t="s">
        <v>13</v>
      </c>
      <c r="K6" s="1" t="s">
        <v>14</v>
      </c>
      <c r="L6" s="1" t="s">
        <v>15</v>
      </c>
      <c r="M6" s="1" t="s">
        <v>16</v>
      </c>
      <c r="N6" s="1" t="s">
        <v>17</v>
      </c>
      <c r="O6" s="1" t="s">
        <v>18</v>
      </c>
      <c r="P6" s="1" t="s">
        <v>19</v>
      </c>
      <c r="Q6" s="1" t="s">
        <v>20</v>
      </c>
      <c r="R6" s="1" t="s">
        <v>21</v>
      </c>
      <c r="S6" s="1" t="s">
        <v>22</v>
      </c>
      <c r="T6" s="1" t="s">
        <v>23</v>
      </c>
      <c r="U6" s="1" t="s">
        <v>24</v>
      </c>
      <c r="V6" s="1" t="s">
        <v>25</v>
      </c>
      <c r="W6" s="1" t="s">
        <v>26</v>
      </c>
      <c r="X6" s="1" t="s">
        <v>27</v>
      </c>
      <c r="Y6" s="1" t="s">
        <v>28</v>
      </c>
      <c r="Z6" s="1" t="s">
        <v>29</v>
      </c>
      <c r="AA6" s="1" t="s">
        <v>30</v>
      </c>
      <c r="AB6" s="1" t="s">
        <v>31</v>
      </c>
      <c r="AC6" s="1" t="s">
        <v>32</v>
      </c>
      <c r="AD6" s="1" t="s">
        <v>33</v>
      </c>
      <c r="AE6" s="1" t="s">
        <v>34</v>
      </c>
      <c r="AF6" s="1" t="s">
        <v>35</v>
      </c>
      <c r="AG6" s="1" t="s">
        <v>36</v>
      </c>
      <c r="AH6" s="1" t="s">
        <v>37</v>
      </c>
      <c r="AI6" s="1" t="s">
        <v>38</v>
      </c>
      <c r="AJ6" s="1" t="s">
        <v>39</v>
      </c>
      <c r="AK6" s="1" t="s">
        <v>40</v>
      </c>
      <c r="AL6" s="1" t="s">
        <v>41</v>
      </c>
      <c r="AM6" s="1" t="s">
        <v>42</v>
      </c>
      <c r="AN6" s="1" t="s">
        <v>43</v>
      </c>
      <c r="AO6" s="1" t="s">
        <v>44</v>
      </c>
      <c r="AP6" s="1" t="s">
        <v>45</v>
      </c>
      <c r="AQ6" s="1" t="s">
        <v>46</v>
      </c>
      <c r="AR6" s="1" t="s">
        <v>47</v>
      </c>
      <c r="AS6" s="1" t="s">
        <v>48</v>
      </c>
      <c r="AT6" s="1" t="s">
        <v>49</v>
      </c>
    </row>
    <row r="7" spans="1:46" x14ac:dyDescent="0.25">
      <c r="A7" t="s">
        <v>4</v>
      </c>
      <c r="B7" t="s">
        <v>5</v>
      </c>
      <c r="C7" t="s">
        <v>5</v>
      </c>
      <c r="D7" t="s">
        <v>5</v>
      </c>
      <c r="E7" t="s">
        <v>5</v>
      </c>
      <c r="F7" t="s">
        <v>5</v>
      </c>
      <c r="G7" t="s">
        <v>5</v>
      </c>
      <c r="H7" t="s">
        <v>5</v>
      </c>
      <c r="I7" t="s">
        <v>5</v>
      </c>
      <c r="J7" t="s">
        <v>5</v>
      </c>
      <c r="K7" t="s">
        <v>5</v>
      </c>
      <c r="L7" t="s">
        <v>5</v>
      </c>
      <c r="M7" t="s">
        <v>5</v>
      </c>
      <c r="N7" t="s">
        <v>5</v>
      </c>
      <c r="O7" t="s">
        <v>5</v>
      </c>
      <c r="P7" t="s">
        <v>5</v>
      </c>
      <c r="Q7" t="s">
        <v>5</v>
      </c>
      <c r="R7" t="s">
        <v>5</v>
      </c>
      <c r="S7" t="s">
        <v>5</v>
      </c>
      <c r="T7" t="s">
        <v>5</v>
      </c>
      <c r="U7" t="s">
        <v>5</v>
      </c>
      <c r="V7" t="s">
        <v>5</v>
      </c>
      <c r="W7" t="s">
        <v>5</v>
      </c>
      <c r="X7" t="s">
        <v>5</v>
      </c>
      <c r="Y7" t="s">
        <v>5</v>
      </c>
      <c r="Z7" t="s">
        <v>5</v>
      </c>
      <c r="AA7" t="s">
        <v>5</v>
      </c>
      <c r="AB7" t="s">
        <v>5</v>
      </c>
      <c r="AC7" t="s">
        <v>5</v>
      </c>
      <c r="AD7" t="s">
        <v>5</v>
      </c>
      <c r="AE7" t="s">
        <v>5</v>
      </c>
      <c r="AF7" t="s">
        <v>5</v>
      </c>
      <c r="AG7" t="s">
        <v>5</v>
      </c>
      <c r="AH7" t="s">
        <v>5</v>
      </c>
      <c r="AI7" t="s">
        <v>5</v>
      </c>
      <c r="AJ7" t="s">
        <v>5</v>
      </c>
      <c r="AK7" t="s">
        <v>5</v>
      </c>
      <c r="AL7" t="s">
        <v>5</v>
      </c>
      <c r="AM7" t="s">
        <v>5</v>
      </c>
      <c r="AN7" t="s">
        <v>5</v>
      </c>
      <c r="AO7" t="s">
        <v>5</v>
      </c>
      <c r="AP7" t="s">
        <v>5</v>
      </c>
      <c r="AQ7" t="s">
        <v>5</v>
      </c>
      <c r="AR7" t="s">
        <v>5</v>
      </c>
      <c r="AS7" t="s">
        <v>5</v>
      </c>
      <c r="AT7" t="s">
        <v>5</v>
      </c>
    </row>
    <row r="8" spans="1:46" x14ac:dyDescent="0.25">
      <c r="A8" t="s">
        <v>50</v>
      </c>
      <c r="B8" s="2" t="s">
        <v>51</v>
      </c>
      <c r="C8" s="2">
        <v>1750.7</v>
      </c>
      <c r="D8" s="2">
        <v>1934</v>
      </c>
      <c r="E8" s="2">
        <v>2071.3000000000002</v>
      </c>
      <c r="F8" s="2">
        <v>2281.6</v>
      </c>
      <c r="G8" s="2">
        <v>2492.3000000000002</v>
      </c>
      <c r="H8" s="2">
        <v>2712.8</v>
      </c>
      <c r="I8" s="2">
        <v>2886.3</v>
      </c>
      <c r="J8" s="2">
        <v>3076.3</v>
      </c>
      <c r="K8" s="2">
        <v>3330</v>
      </c>
      <c r="L8" s="2">
        <v>3576.8</v>
      </c>
      <c r="M8" s="2">
        <v>3809</v>
      </c>
      <c r="N8" s="2">
        <v>3943.4</v>
      </c>
      <c r="O8" s="2">
        <v>4197.6000000000004</v>
      </c>
      <c r="P8" s="2">
        <v>4452</v>
      </c>
      <c r="Q8" s="2">
        <v>4721</v>
      </c>
      <c r="R8" s="2">
        <v>4962.6000000000004</v>
      </c>
      <c r="S8" s="2">
        <v>5244.6</v>
      </c>
      <c r="T8" s="2">
        <v>5536.8</v>
      </c>
      <c r="U8" s="2">
        <v>5877.2</v>
      </c>
      <c r="V8" s="2">
        <v>6283.8</v>
      </c>
      <c r="W8" s="2">
        <v>6767.2</v>
      </c>
      <c r="X8" s="2">
        <v>7073.8</v>
      </c>
      <c r="Y8" s="2">
        <v>7348.9</v>
      </c>
      <c r="Z8" s="2">
        <v>7740.7</v>
      </c>
      <c r="AA8" s="2">
        <v>8232</v>
      </c>
      <c r="AB8" s="2">
        <v>8769.1</v>
      </c>
      <c r="AC8" s="2">
        <v>9277.2000000000007</v>
      </c>
      <c r="AD8" s="2">
        <v>9746.6</v>
      </c>
      <c r="AE8" s="2">
        <v>10050.1</v>
      </c>
      <c r="AF8" s="2">
        <v>9891.2000000000007</v>
      </c>
      <c r="AG8" s="2">
        <v>10260.299999999999</v>
      </c>
      <c r="AH8" s="2">
        <v>10698.9</v>
      </c>
      <c r="AI8" s="2">
        <v>11047.4</v>
      </c>
      <c r="AJ8" s="2">
        <v>11388.2</v>
      </c>
      <c r="AK8" s="2">
        <v>11874.5</v>
      </c>
      <c r="AL8" s="2">
        <v>12297.4</v>
      </c>
      <c r="AM8" s="2">
        <v>12726.8</v>
      </c>
      <c r="AN8" s="2">
        <v>13290.6</v>
      </c>
      <c r="AO8" s="2">
        <v>13934.4</v>
      </c>
      <c r="AP8" s="2">
        <v>14417.6</v>
      </c>
      <c r="AQ8" s="2">
        <v>14206.2</v>
      </c>
      <c r="AR8" s="2">
        <v>16043</v>
      </c>
      <c r="AS8" s="2">
        <v>17511.7</v>
      </c>
      <c r="AT8" s="2">
        <v>18570.599999999999</v>
      </c>
    </row>
    <row r="9" spans="1:46" x14ac:dyDescent="0.25">
      <c r="A9" t="s">
        <v>52</v>
      </c>
      <c r="B9" s="2" t="s">
        <v>53</v>
      </c>
      <c r="C9" s="2">
        <v>799.8</v>
      </c>
      <c r="D9" s="2">
        <v>869.4</v>
      </c>
      <c r="E9" s="2">
        <v>899.3</v>
      </c>
      <c r="F9" s="2">
        <v>973.8</v>
      </c>
      <c r="G9" s="2">
        <v>1063.7</v>
      </c>
      <c r="H9" s="2">
        <v>1137.5999999999999</v>
      </c>
      <c r="I9" s="2">
        <v>1195.5999999999999</v>
      </c>
      <c r="J9" s="2">
        <v>1256.3</v>
      </c>
      <c r="K9" s="2">
        <v>1337.3</v>
      </c>
      <c r="L9" s="2">
        <v>1423.8</v>
      </c>
      <c r="M9" s="2">
        <v>1491.3</v>
      </c>
      <c r="N9" s="2">
        <v>1497.4</v>
      </c>
      <c r="O9" s="2">
        <v>1563.3</v>
      </c>
      <c r="P9" s="2">
        <v>1642.3</v>
      </c>
      <c r="Q9" s="2">
        <v>1746.6</v>
      </c>
      <c r="R9" s="2">
        <v>1815.5</v>
      </c>
      <c r="S9" s="2">
        <v>1917.7</v>
      </c>
      <c r="T9" s="2">
        <v>2006.5</v>
      </c>
      <c r="U9" s="2">
        <v>2108.4</v>
      </c>
      <c r="V9" s="2">
        <v>2287.1</v>
      </c>
      <c r="W9" s="2">
        <v>2453.1999999999998</v>
      </c>
      <c r="X9" s="2">
        <v>2525.6</v>
      </c>
      <c r="Y9" s="2">
        <v>2598.8000000000002</v>
      </c>
      <c r="Z9" s="2">
        <v>2722.6</v>
      </c>
      <c r="AA9" s="2">
        <v>2902</v>
      </c>
      <c r="AB9" s="2">
        <v>3082.9</v>
      </c>
      <c r="AC9" s="2">
        <v>3239.7</v>
      </c>
      <c r="AD9" s="2">
        <v>3367</v>
      </c>
      <c r="AE9" s="2">
        <v>3363.2</v>
      </c>
      <c r="AF9" s="2">
        <v>3180</v>
      </c>
      <c r="AG9" s="2">
        <v>3317.8</v>
      </c>
      <c r="AH9" s="2">
        <v>3518.1</v>
      </c>
      <c r="AI9" s="2">
        <v>3637.7</v>
      </c>
      <c r="AJ9" s="2">
        <v>3742.2</v>
      </c>
      <c r="AK9" s="2">
        <v>3886.6</v>
      </c>
      <c r="AL9" s="2">
        <v>3955.1</v>
      </c>
      <c r="AM9" s="2">
        <v>4033</v>
      </c>
      <c r="AN9" s="2">
        <v>4212.2</v>
      </c>
      <c r="AO9" s="2">
        <v>4414.2</v>
      </c>
      <c r="AP9" s="2">
        <v>4529.2</v>
      </c>
      <c r="AQ9" s="2">
        <v>4713.1000000000004</v>
      </c>
      <c r="AR9" s="2">
        <v>5506.6</v>
      </c>
      <c r="AS9" s="2">
        <v>5997</v>
      </c>
      <c r="AT9" s="2">
        <v>6191.5</v>
      </c>
    </row>
    <row r="10" spans="1:46" x14ac:dyDescent="0.25">
      <c r="A10" t="s">
        <v>54</v>
      </c>
      <c r="B10" t="s">
        <v>55</v>
      </c>
      <c r="C10">
        <v>226.4</v>
      </c>
      <c r="D10">
        <v>243.9</v>
      </c>
      <c r="E10">
        <v>253</v>
      </c>
      <c r="F10">
        <v>295</v>
      </c>
      <c r="G10">
        <v>342.2</v>
      </c>
      <c r="H10">
        <v>380.4</v>
      </c>
      <c r="I10">
        <v>421.4</v>
      </c>
      <c r="J10">
        <v>442</v>
      </c>
      <c r="K10">
        <v>475.1</v>
      </c>
      <c r="L10">
        <v>494.3</v>
      </c>
      <c r="M10">
        <v>497.1</v>
      </c>
      <c r="N10">
        <v>477.2</v>
      </c>
      <c r="O10">
        <v>508.1</v>
      </c>
      <c r="P10">
        <v>551.5</v>
      </c>
      <c r="Q10">
        <v>607.20000000000005</v>
      </c>
      <c r="R10">
        <v>635.70000000000005</v>
      </c>
      <c r="S10">
        <v>676.3</v>
      </c>
      <c r="T10">
        <v>715.5</v>
      </c>
      <c r="U10">
        <v>779.3</v>
      </c>
      <c r="V10">
        <v>855.6</v>
      </c>
      <c r="W10">
        <v>912.6</v>
      </c>
      <c r="X10">
        <v>941.5</v>
      </c>
      <c r="Y10">
        <v>985.4</v>
      </c>
      <c r="Z10">
        <v>1017.8</v>
      </c>
      <c r="AA10">
        <v>1080.5999999999999</v>
      </c>
      <c r="AB10">
        <v>1128.5999999999999</v>
      </c>
      <c r="AC10">
        <v>1158.3</v>
      </c>
      <c r="AD10">
        <v>1188</v>
      </c>
      <c r="AE10">
        <v>1098.8</v>
      </c>
      <c r="AF10">
        <v>1012.1</v>
      </c>
      <c r="AG10">
        <v>1049</v>
      </c>
      <c r="AH10">
        <v>1093.5</v>
      </c>
      <c r="AI10">
        <v>1144.2</v>
      </c>
      <c r="AJ10">
        <v>1191.8</v>
      </c>
      <c r="AK10">
        <v>1247.3</v>
      </c>
      <c r="AL10">
        <v>1315.8</v>
      </c>
      <c r="AM10">
        <v>1356.5</v>
      </c>
      <c r="AN10">
        <v>1415.9</v>
      </c>
      <c r="AO10">
        <v>1488.8</v>
      </c>
      <c r="AP10">
        <v>1522.7</v>
      </c>
      <c r="AQ10">
        <v>1628.9</v>
      </c>
      <c r="AR10">
        <v>2006.4</v>
      </c>
      <c r="AS10">
        <v>2128.9</v>
      </c>
      <c r="AT10">
        <v>2198.8000000000002</v>
      </c>
    </row>
    <row r="11" spans="1:46" x14ac:dyDescent="0.25">
      <c r="A11" t="s">
        <v>56</v>
      </c>
      <c r="B11" t="s">
        <v>57</v>
      </c>
      <c r="C11">
        <v>84.4</v>
      </c>
      <c r="D11">
        <v>93</v>
      </c>
      <c r="E11">
        <v>100</v>
      </c>
      <c r="F11">
        <v>122.9</v>
      </c>
      <c r="G11">
        <v>147.19999999999999</v>
      </c>
      <c r="H11">
        <v>170.1</v>
      </c>
      <c r="I11">
        <v>187.5</v>
      </c>
      <c r="J11">
        <v>188.2</v>
      </c>
      <c r="K11">
        <v>202.2</v>
      </c>
      <c r="L11">
        <v>207.8</v>
      </c>
      <c r="M11">
        <v>205.1</v>
      </c>
      <c r="N11">
        <v>185.7</v>
      </c>
      <c r="O11">
        <v>204.8</v>
      </c>
      <c r="P11">
        <v>224.7</v>
      </c>
      <c r="Q11">
        <v>249.8</v>
      </c>
      <c r="R11">
        <v>255.7</v>
      </c>
      <c r="S11">
        <v>273.5</v>
      </c>
      <c r="T11">
        <v>293.10000000000002</v>
      </c>
      <c r="U11">
        <v>320.2</v>
      </c>
      <c r="V11">
        <v>350.7</v>
      </c>
      <c r="W11">
        <v>363.2</v>
      </c>
      <c r="X11">
        <v>383.3</v>
      </c>
      <c r="Y11">
        <v>401.3</v>
      </c>
      <c r="Z11">
        <v>401.5</v>
      </c>
      <c r="AA11">
        <v>409.3</v>
      </c>
      <c r="AB11">
        <v>410</v>
      </c>
      <c r="AC11">
        <v>394.9</v>
      </c>
      <c r="AD11">
        <v>400.6</v>
      </c>
      <c r="AE11">
        <v>343.3</v>
      </c>
      <c r="AF11">
        <v>318.60000000000002</v>
      </c>
      <c r="AG11">
        <v>344.5</v>
      </c>
      <c r="AH11">
        <v>365.2</v>
      </c>
      <c r="AI11">
        <v>396.6</v>
      </c>
      <c r="AJ11">
        <v>422.1</v>
      </c>
      <c r="AK11">
        <v>451.6</v>
      </c>
      <c r="AL11">
        <v>490.7</v>
      </c>
      <c r="AM11">
        <v>504.6</v>
      </c>
      <c r="AN11">
        <v>529.4</v>
      </c>
      <c r="AO11">
        <v>550</v>
      </c>
      <c r="AP11">
        <v>545.1</v>
      </c>
      <c r="AQ11">
        <v>547</v>
      </c>
      <c r="AR11">
        <v>700.8</v>
      </c>
      <c r="AS11">
        <v>730.8</v>
      </c>
      <c r="AT11">
        <v>768</v>
      </c>
    </row>
    <row r="12" spans="1:46" x14ac:dyDescent="0.25">
      <c r="A12" t="s">
        <v>58</v>
      </c>
      <c r="B12" t="s">
        <v>59</v>
      </c>
      <c r="C12">
        <v>67.8</v>
      </c>
      <c r="D12">
        <v>71.5</v>
      </c>
      <c r="E12">
        <v>71.8</v>
      </c>
      <c r="F12">
        <v>79.8</v>
      </c>
      <c r="G12">
        <v>88.8</v>
      </c>
      <c r="H12">
        <v>94.6</v>
      </c>
      <c r="I12">
        <v>103.5</v>
      </c>
      <c r="J12">
        <v>109.5</v>
      </c>
      <c r="K12">
        <v>115.2</v>
      </c>
      <c r="L12">
        <v>121.4</v>
      </c>
      <c r="M12">
        <v>120.9</v>
      </c>
      <c r="N12">
        <v>118.8</v>
      </c>
      <c r="O12">
        <v>124.3</v>
      </c>
      <c r="P12">
        <v>131.4</v>
      </c>
      <c r="Q12">
        <v>140.5</v>
      </c>
      <c r="R12">
        <v>146.69999999999999</v>
      </c>
      <c r="S12">
        <v>153.5</v>
      </c>
      <c r="T12">
        <v>160.5</v>
      </c>
      <c r="U12">
        <v>173.6</v>
      </c>
      <c r="V12">
        <v>191.2</v>
      </c>
      <c r="W12">
        <v>208.1</v>
      </c>
      <c r="X12">
        <v>214.9</v>
      </c>
      <c r="Y12">
        <v>225.9</v>
      </c>
      <c r="Z12">
        <v>235.2</v>
      </c>
      <c r="AA12">
        <v>254.3</v>
      </c>
      <c r="AB12">
        <v>271.3</v>
      </c>
      <c r="AC12">
        <v>283.60000000000002</v>
      </c>
      <c r="AD12">
        <v>283.5</v>
      </c>
      <c r="AE12">
        <v>264.3</v>
      </c>
      <c r="AF12">
        <v>238.3</v>
      </c>
      <c r="AG12">
        <v>240.9</v>
      </c>
      <c r="AH12">
        <v>246.9</v>
      </c>
      <c r="AI12">
        <v>253.9</v>
      </c>
      <c r="AJ12">
        <v>263.3</v>
      </c>
      <c r="AK12">
        <v>275.5</v>
      </c>
      <c r="AL12">
        <v>292.7</v>
      </c>
      <c r="AM12">
        <v>306</v>
      </c>
      <c r="AN12">
        <v>319.2</v>
      </c>
      <c r="AO12">
        <v>336</v>
      </c>
      <c r="AP12">
        <v>346.3</v>
      </c>
      <c r="AQ12">
        <v>378.5</v>
      </c>
      <c r="AR12">
        <v>449.3</v>
      </c>
      <c r="AS12">
        <v>477.4</v>
      </c>
      <c r="AT12">
        <v>478.3</v>
      </c>
    </row>
    <row r="13" spans="1:46" x14ac:dyDescent="0.25">
      <c r="A13" t="s">
        <v>60</v>
      </c>
      <c r="B13" t="s">
        <v>61</v>
      </c>
      <c r="C13">
        <v>46.5</v>
      </c>
      <c r="D13">
        <v>49.9</v>
      </c>
      <c r="E13">
        <v>51.3</v>
      </c>
      <c r="F13">
        <v>58.7</v>
      </c>
      <c r="G13">
        <v>67.8</v>
      </c>
      <c r="H13">
        <v>74.099999999999994</v>
      </c>
      <c r="I13">
        <v>83</v>
      </c>
      <c r="J13">
        <v>91.8</v>
      </c>
      <c r="K13">
        <v>99.9</v>
      </c>
      <c r="L13">
        <v>103.9</v>
      </c>
      <c r="M13">
        <v>105.6</v>
      </c>
      <c r="N13">
        <v>107.7</v>
      </c>
      <c r="O13">
        <v>111</v>
      </c>
      <c r="P13">
        <v>123.5</v>
      </c>
      <c r="Q13">
        <v>140.30000000000001</v>
      </c>
      <c r="R13">
        <v>153.69999999999999</v>
      </c>
      <c r="S13">
        <v>164.9</v>
      </c>
      <c r="T13">
        <v>174.6</v>
      </c>
      <c r="U13">
        <v>191.4</v>
      </c>
      <c r="V13">
        <v>210.9</v>
      </c>
      <c r="W13">
        <v>230.9</v>
      </c>
      <c r="X13">
        <v>234.9</v>
      </c>
      <c r="Y13">
        <v>244.8</v>
      </c>
      <c r="Z13">
        <v>259.5</v>
      </c>
      <c r="AA13">
        <v>284.8</v>
      </c>
      <c r="AB13">
        <v>306.39999999999998</v>
      </c>
      <c r="AC13">
        <v>326.3</v>
      </c>
      <c r="AD13">
        <v>339.2</v>
      </c>
      <c r="AE13">
        <v>328.1</v>
      </c>
      <c r="AF13">
        <v>297.5</v>
      </c>
      <c r="AG13">
        <v>298.60000000000002</v>
      </c>
      <c r="AH13">
        <v>305.39999999999998</v>
      </c>
      <c r="AI13">
        <v>311.8</v>
      </c>
      <c r="AJ13">
        <v>322.3</v>
      </c>
      <c r="AK13">
        <v>331.8</v>
      </c>
      <c r="AL13">
        <v>339.5</v>
      </c>
      <c r="AM13">
        <v>354.5</v>
      </c>
      <c r="AN13">
        <v>375.7</v>
      </c>
      <c r="AO13">
        <v>405.2</v>
      </c>
      <c r="AP13">
        <v>428.8</v>
      </c>
      <c r="AQ13">
        <v>507.3</v>
      </c>
      <c r="AR13">
        <v>606.79999999999995</v>
      </c>
      <c r="AS13">
        <v>655.5</v>
      </c>
      <c r="AT13">
        <v>681.6</v>
      </c>
    </row>
    <row r="14" spans="1:46" x14ac:dyDescent="0.25">
      <c r="A14" t="s">
        <v>62</v>
      </c>
      <c r="B14" t="s">
        <v>63</v>
      </c>
      <c r="C14">
        <v>27.6</v>
      </c>
      <c r="D14">
        <v>29.6</v>
      </c>
      <c r="E14">
        <v>29.9</v>
      </c>
      <c r="F14">
        <v>33.700000000000003</v>
      </c>
      <c r="G14">
        <v>38.299999999999997</v>
      </c>
      <c r="H14">
        <v>41.6</v>
      </c>
      <c r="I14">
        <v>47.5</v>
      </c>
      <c r="J14">
        <v>52.5</v>
      </c>
      <c r="K14">
        <v>57.8</v>
      </c>
      <c r="L14">
        <v>61.3</v>
      </c>
      <c r="M14">
        <v>65.5</v>
      </c>
      <c r="N14">
        <v>64.900000000000006</v>
      </c>
      <c r="O14">
        <v>68</v>
      </c>
      <c r="P14">
        <v>72</v>
      </c>
      <c r="Q14">
        <v>76.5</v>
      </c>
      <c r="R14">
        <v>79.599999999999994</v>
      </c>
      <c r="S14">
        <v>84.3</v>
      </c>
      <c r="T14">
        <v>87.3</v>
      </c>
      <c r="U14">
        <v>94.2</v>
      </c>
      <c r="V14">
        <v>102.7</v>
      </c>
      <c r="W14">
        <v>110.4</v>
      </c>
      <c r="X14">
        <v>108.4</v>
      </c>
      <c r="Y14">
        <v>113.4</v>
      </c>
      <c r="Z14">
        <v>121.7</v>
      </c>
      <c r="AA14">
        <v>132.1</v>
      </c>
      <c r="AB14">
        <v>141</v>
      </c>
      <c r="AC14">
        <v>153.5</v>
      </c>
      <c r="AD14">
        <v>164.8</v>
      </c>
      <c r="AE14">
        <v>163</v>
      </c>
      <c r="AF14">
        <v>157.69999999999999</v>
      </c>
      <c r="AG14">
        <v>165</v>
      </c>
      <c r="AH14">
        <v>176.1</v>
      </c>
      <c r="AI14">
        <v>181.9</v>
      </c>
      <c r="AJ14">
        <v>184</v>
      </c>
      <c r="AK14">
        <v>188.4</v>
      </c>
      <c r="AL14">
        <v>192.9</v>
      </c>
      <c r="AM14">
        <v>191.3</v>
      </c>
      <c r="AN14">
        <v>191.6</v>
      </c>
      <c r="AO14">
        <v>197.7</v>
      </c>
      <c r="AP14">
        <v>202.6</v>
      </c>
      <c r="AQ14">
        <v>196.1</v>
      </c>
      <c r="AR14">
        <v>249.5</v>
      </c>
      <c r="AS14">
        <v>265.2</v>
      </c>
      <c r="AT14">
        <v>271</v>
      </c>
    </row>
    <row r="15" spans="1:46" x14ac:dyDescent="0.25">
      <c r="A15" t="s">
        <v>64</v>
      </c>
      <c r="B15" t="s">
        <v>65</v>
      </c>
      <c r="C15">
        <v>573.4</v>
      </c>
      <c r="D15">
        <v>625.4</v>
      </c>
      <c r="E15">
        <v>646.29999999999995</v>
      </c>
      <c r="F15">
        <v>678.8</v>
      </c>
      <c r="G15">
        <v>721.5</v>
      </c>
      <c r="H15">
        <v>757.2</v>
      </c>
      <c r="I15">
        <v>774.2</v>
      </c>
      <c r="J15">
        <v>814.3</v>
      </c>
      <c r="K15">
        <v>862.3</v>
      </c>
      <c r="L15">
        <v>929.5</v>
      </c>
      <c r="M15">
        <v>994.2</v>
      </c>
      <c r="N15">
        <v>1020.3</v>
      </c>
      <c r="O15">
        <v>1055.2</v>
      </c>
      <c r="P15">
        <v>1090.8</v>
      </c>
      <c r="Q15">
        <v>1139.4000000000001</v>
      </c>
      <c r="R15">
        <v>1179.8</v>
      </c>
      <c r="S15">
        <v>1241.4000000000001</v>
      </c>
      <c r="T15">
        <v>1291</v>
      </c>
      <c r="U15">
        <v>1329.1</v>
      </c>
      <c r="V15">
        <v>1431.5</v>
      </c>
      <c r="W15">
        <v>1540.6</v>
      </c>
      <c r="X15">
        <v>1584.1</v>
      </c>
      <c r="Y15">
        <v>1613.4</v>
      </c>
      <c r="Z15">
        <v>1704.8</v>
      </c>
      <c r="AA15">
        <v>1821.4</v>
      </c>
      <c r="AB15">
        <v>1954.3</v>
      </c>
      <c r="AC15">
        <v>2081.3000000000002</v>
      </c>
      <c r="AD15">
        <v>2179</v>
      </c>
      <c r="AE15">
        <v>2264.5</v>
      </c>
      <c r="AF15">
        <v>2167.9</v>
      </c>
      <c r="AG15">
        <v>2268.9</v>
      </c>
      <c r="AH15">
        <v>2424.6</v>
      </c>
      <c r="AI15">
        <v>2493.5</v>
      </c>
      <c r="AJ15">
        <v>2550.4</v>
      </c>
      <c r="AK15">
        <v>2639.3</v>
      </c>
      <c r="AL15">
        <v>2639.3</v>
      </c>
      <c r="AM15">
        <v>2676.5</v>
      </c>
      <c r="AN15">
        <v>2796.3</v>
      </c>
      <c r="AO15">
        <v>2925.4</v>
      </c>
      <c r="AP15">
        <v>3006.5</v>
      </c>
      <c r="AQ15">
        <v>3084.2</v>
      </c>
      <c r="AR15">
        <v>3500.2</v>
      </c>
      <c r="AS15">
        <v>3868.1</v>
      </c>
      <c r="AT15">
        <v>3992.7</v>
      </c>
    </row>
    <row r="16" spans="1:46" x14ac:dyDescent="0.25">
      <c r="A16" t="s">
        <v>66</v>
      </c>
      <c r="B16" t="s">
        <v>67</v>
      </c>
      <c r="C16">
        <v>239.2</v>
      </c>
      <c r="D16">
        <v>255.3</v>
      </c>
      <c r="E16">
        <v>267.10000000000002</v>
      </c>
      <c r="F16">
        <v>277</v>
      </c>
      <c r="G16">
        <v>291.10000000000002</v>
      </c>
      <c r="H16">
        <v>303</v>
      </c>
      <c r="I16">
        <v>316.39999999999998</v>
      </c>
      <c r="J16">
        <v>324.3</v>
      </c>
      <c r="K16">
        <v>342.8</v>
      </c>
      <c r="L16">
        <v>365.4</v>
      </c>
      <c r="M16">
        <v>391.2</v>
      </c>
      <c r="N16">
        <v>403</v>
      </c>
      <c r="O16">
        <v>404.5</v>
      </c>
      <c r="P16">
        <v>413.5</v>
      </c>
      <c r="Q16">
        <v>432.1</v>
      </c>
      <c r="R16">
        <v>443.7</v>
      </c>
      <c r="S16">
        <v>461.9</v>
      </c>
      <c r="T16">
        <v>474.8</v>
      </c>
      <c r="U16">
        <v>487.4</v>
      </c>
      <c r="V16">
        <v>515.5</v>
      </c>
      <c r="W16">
        <v>540.6</v>
      </c>
      <c r="X16">
        <v>564</v>
      </c>
      <c r="Y16">
        <v>575.1</v>
      </c>
      <c r="Z16">
        <v>599.6</v>
      </c>
      <c r="AA16">
        <v>632.6</v>
      </c>
      <c r="AB16">
        <v>668.2</v>
      </c>
      <c r="AC16">
        <v>700.3</v>
      </c>
      <c r="AD16">
        <v>737.3</v>
      </c>
      <c r="AE16">
        <v>769.1</v>
      </c>
      <c r="AF16">
        <v>772.9</v>
      </c>
      <c r="AG16">
        <v>786.9</v>
      </c>
      <c r="AH16">
        <v>819.5</v>
      </c>
      <c r="AI16">
        <v>846.2</v>
      </c>
      <c r="AJ16">
        <v>870.5</v>
      </c>
      <c r="AK16">
        <v>910.4</v>
      </c>
      <c r="AL16">
        <v>942</v>
      </c>
      <c r="AM16">
        <v>969.6</v>
      </c>
      <c r="AN16">
        <v>1010.4</v>
      </c>
      <c r="AO16">
        <v>1044.4000000000001</v>
      </c>
      <c r="AP16">
        <v>1082</v>
      </c>
      <c r="AQ16">
        <v>1196.5</v>
      </c>
      <c r="AR16">
        <v>1287.7</v>
      </c>
      <c r="AS16">
        <v>1393.5</v>
      </c>
      <c r="AT16">
        <v>1442.3</v>
      </c>
    </row>
    <row r="17" spans="1:46" x14ac:dyDescent="0.25">
      <c r="A17" t="s">
        <v>68</v>
      </c>
      <c r="B17" t="s">
        <v>69</v>
      </c>
      <c r="C17">
        <v>103</v>
      </c>
      <c r="D17">
        <v>113.2</v>
      </c>
      <c r="E17">
        <v>116.7</v>
      </c>
      <c r="F17">
        <v>126.4</v>
      </c>
      <c r="G17">
        <v>137.6</v>
      </c>
      <c r="H17">
        <v>146.80000000000001</v>
      </c>
      <c r="I17">
        <v>157.19999999999999</v>
      </c>
      <c r="J17">
        <v>167.7</v>
      </c>
      <c r="K17">
        <v>178.2</v>
      </c>
      <c r="L17">
        <v>190.4</v>
      </c>
      <c r="M17">
        <v>195.2</v>
      </c>
      <c r="N17">
        <v>199.1</v>
      </c>
      <c r="O17">
        <v>211.2</v>
      </c>
      <c r="P17">
        <v>219.1</v>
      </c>
      <c r="Q17">
        <v>227.4</v>
      </c>
      <c r="R17">
        <v>231.2</v>
      </c>
      <c r="S17">
        <v>239.5</v>
      </c>
      <c r="T17">
        <v>247.5</v>
      </c>
      <c r="U17">
        <v>257.8</v>
      </c>
      <c r="V17">
        <v>271.10000000000002</v>
      </c>
      <c r="W17">
        <v>280.8</v>
      </c>
      <c r="X17">
        <v>277.89999999999998</v>
      </c>
      <c r="Y17">
        <v>278.8</v>
      </c>
      <c r="Z17">
        <v>285.3</v>
      </c>
      <c r="AA17">
        <v>297.39999999999998</v>
      </c>
      <c r="AB17">
        <v>310.5</v>
      </c>
      <c r="AC17">
        <v>320</v>
      </c>
      <c r="AD17">
        <v>323.5</v>
      </c>
      <c r="AE17">
        <v>317.39999999999998</v>
      </c>
      <c r="AF17">
        <v>304</v>
      </c>
      <c r="AG17">
        <v>316.60000000000002</v>
      </c>
      <c r="AH17">
        <v>332.6</v>
      </c>
      <c r="AI17">
        <v>345.2</v>
      </c>
      <c r="AJ17">
        <v>354.4</v>
      </c>
      <c r="AK17">
        <v>368.6</v>
      </c>
      <c r="AL17">
        <v>380.8</v>
      </c>
      <c r="AM17">
        <v>392.2</v>
      </c>
      <c r="AN17">
        <v>401.1</v>
      </c>
      <c r="AO17">
        <v>409.4</v>
      </c>
      <c r="AP17">
        <v>414</v>
      </c>
      <c r="AQ17">
        <v>366.2</v>
      </c>
      <c r="AR17">
        <v>467.9</v>
      </c>
      <c r="AS17">
        <v>500.7</v>
      </c>
      <c r="AT17">
        <v>516.9</v>
      </c>
    </row>
    <row r="18" spans="1:46" x14ac:dyDescent="0.25">
      <c r="A18" t="s">
        <v>70</v>
      </c>
      <c r="B18" t="s">
        <v>71</v>
      </c>
      <c r="C18">
        <v>101.9</v>
      </c>
      <c r="D18">
        <v>113.4</v>
      </c>
      <c r="E18">
        <v>108.4</v>
      </c>
      <c r="F18">
        <v>106.5</v>
      </c>
      <c r="G18">
        <v>108.2</v>
      </c>
      <c r="H18">
        <v>110.5</v>
      </c>
      <c r="I18">
        <v>91.2</v>
      </c>
      <c r="J18">
        <v>96.4</v>
      </c>
      <c r="K18">
        <v>99.9</v>
      </c>
      <c r="L18">
        <v>110.4</v>
      </c>
      <c r="M18">
        <v>124.2</v>
      </c>
      <c r="N18">
        <v>121.1</v>
      </c>
      <c r="O18">
        <v>125</v>
      </c>
      <c r="P18">
        <v>126.9</v>
      </c>
      <c r="Q18">
        <v>129.19999999999999</v>
      </c>
      <c r="R18">
        <v>133.4</v>
      </c>
      <c r="S18">
        <v>144.69999999999999</v>
      </c>
      <c r="T18">
        <v>147.69999999999999</v>
      </c>
      <c r="U18">
        <v>132.4</v>
      </c>
      <c r="V18">
        <v>146.5</v>
      </c>
      <c r="W18">
        <v>184.5</v>
      </c>
      <c r="X18">
        <v>178</v>
      </c>
      <c r="Y18">
        <v>167.9</v>
      </c>
      <c r="Z18">
        <v>196.4</v>
      </c>
      <c r="AA18">
        <v>232.7</v>
      </c>
      <c r="AB18">
        <v>283.8</v>
      </c>
      <c r="AC18">
        <v>319.7</v>
      </c>
      <c r="AD18">
        <v>345.5</v>
      </c>
      <c r="AE18">
        <v>391.1</v>
      </c>
      <c r="AF18">
        <v>287</v>
      </c>
      <c r="AG18">
        <v>336.7</v>
      </c>
      <c r="AH18">
        <v>413.8</v>
      </c>
      <c r="AI18">
        <v>421.9</v>
      </c>
      <c r="AJ18">
        <v>421.6</v>
      </c>
      <c r="AK18">
        <v>410.9</v>
      </c>
      <c r="AL18">
        <v>318.8</v>
      </c>
      <c r="AM18">
        <v>287</v>
      </c>
      <c r="AN18">
        <v>324</v>
      </c>
      <c r="AO18">
        <v>366.7</v>
      </c>
      <c r="AP18">
        <v>352.5</v>
      </c>
      <c r="AQ18">
        <v>258.3</v>
      </c>
      <c r="AR18">
        <v>385.7</v>
      </c>
      <c r="AS18">
        <v>510.1</v>
      </c>
      <c r="AT18">
        <v>471.2</v>
      </c>
    </row>
    <row r="19" spans="1:46" x14ac:dyDescent="0.25">
      <c r="A19" t="s">
        <v>72</v>
      </c>
      <c r="B19" t="s">
        <v>73</v>
      </c>
      <c r="C19">
        <v>129.30000000000001</v>
      </c>
      <c r="D19">
        <v>143.5</v>
      </c>
      <c r="E19">
        <v>154</v>
      </c>
      <c r="F19">
        <v>168.8</v>
      </c>
      <c r="G19">
        <v>184.6</v>
      </c>
      <c r="H19">
        <v>196.9</v>
      </c>
      <c r="I19">
        <v>209.4</v>
      </c>
      <c r="J19">
        <v>225.9</v>
      </c>
      <c r="K19">
        <v>241.4</v>
      </c>
      <c r="L19">
        <v>263.3</v>
      </c>
      <c r="M19">
        <v>283.60000000000002</v>
      </c>
      <c r="N19">
        <v>297.10000000000002</v>
      </c>
      <c r="O19">
        <v>314.5</v>
      </c>
      <c r="P19">
        <v>331.4</v>
      </c>
      <c r="Q19">
        <v>350.6</v>
      </c>
      <c r="R19">
        <v>371.4</v>
      </c>
      <c r="S19">
        <v>395.2</v>
      </c>
      <c r="T19">
        <v>421</v>
      </c>
      <c r="U19">
        <v>451.5</v>
      </c>
      <c r="V19">
        <v>498.3</v>
      </c>
      <c r="W19">
        <v>534.70000000000005</v>
      </c>
      <c r="X19">
        <v>564.20000000000005</v>
      </c>
      <c r="Y19">
        <v>591.70000000000005</v>
      </c>
      <c r="Z19">
        <v>623.5</v>
      </c>
      <c r="AA19">
        <v>658.7</v>
      </c>
      <c r="AB19">
        <v>691.8</v>
      </c>
      <c r="AC19">
        <v>741.4</v>
      </c>
      <c r="AD19">
        <v>772.6</v>
      </c>
      <c r="AE19">
        <v>786.9</v>
      </c>
      <c r="AF19">
        <v>803.9</v>
      </c>
      <c r="AG19">
        <v>828.7</v>
      </c>
      <c r="AH19">
        <v>858.7</v>
      </c>
      <c r="AI19">
        <v>880.2</v>
      </c>
      <c r="AJ19">
        <v>903.9</v>
      </c>
      <c r="AK19">
        <v>949.4</v>
      </c>
      <c r="AL19">
        <v>997.7</v>
      </c>
      <c r="AM19">
        <v>1027.8</v>
      </c>
      <c r="AN19">
        <v>1060.8</v>
      </c>
      <c r="AO19">
        <v>1104.9000000000001</v>
      </c>
      <c r="AP19">
        <v>1158</v>
      </c>
      <c r="AQ19">
        <v>1263.0999999999999</v>
      </c>
      <c r="AR19">
        <v>1359</v>
      </c>
      <c r="AS19">
        <v>1463.8</v>
      </c>
      <c r="AT19">
        <v>1562.4</v>
      </c>
    </row>
    <row r="20" spans="1:46" x14ac:dyDescent="0.25">
      <c r="A20" t="s">
        <v>74</v>
      </c>
      <c r="B20" s="2" t="s">
        <v>75</v>
      </c>
      <c r="C20" s="2">
        <v>950.9</v>
      </c>
      <c r="D20" s="2">
        <v>1064.5999999999999</v>
      </c>
      <c r="E20" s="2">
        <v>1172</v>
      </c>
      <c r="F20" s="2">
        <v>1307.8</v>
      </c>
      <c r="G20" s="2">
        <v>1428.6</v>
      </c>
      <c r="H20" s="2">
        <v>1575.2</v>
      </c>
      <c r="I20" s="2">
        <v>1690.7</v>
      </c>
      <c r="J20" s="2">
        <v>1820</v>
      </c>
      <c r="K20" s="2">
        <v>1992.7</v>
      </c>
      <c r="L20" s="2">
        <v>2153</v>
      </c>
      <c r="M20" s="2">
        <v>2317.6999999999998</v>
      </c>
      <c r="N20" s="2">
        <v>2446</v>
      </c>
      <c r="O20" s="2">
        <v>2634.3</v>
      </c>
      <c r="P20" s="2">
        <v>2809.6</v>
      </c>
      <c r="Q20" s="2">
        <v>2974.4</v>
      </c>
      <c r="R20" s="2">
        <v>3147.1</v>
      </c>
      <c r="S20" s="2">
        <v>3326.9</v>
      </c>
      <c r="T20" s="2">
        <v>3530.3</v>
      </c>
      <c r="U20" s="2">
        <v>3768.8</v>
      </c>
      <c r="V20" s="2">
        <v>3996.7</v>
      </c>
      <c r="W20" s="2">
        <v>4314</v>
      </c>
      <c r="X20" s="2">
        <v>4548.2</v>
      </c>
      <c r="Y20" s="2">
        <v>4750.1000000000004</v>
      </c>
      <c r="Z20" s="2">
        <v>5018.2</v>
      </c>
      <c r="AA20" s="2">
        <v>5329.9</v>
      </c>
      <c r="AB20" s="2">
        <v>5686.1</v>
      </c>
      <c r="AC20" s="2">
        <v>6037.6</v>
      </c>
      <c r="AD20" s="2">
        <v>6379.6</v>
      </c>
      <c r="AE20" s="2">
        <v>6686.9</v>
      </c>
      <c r="AF20" s="2">
        <v>6711.2</v>
      </c>
      <c r="AG20" s="2">
        <v>6942.4</v>
      </c>
      <c r="AH20" s="2">
        <v>7180.7</v>
      </c>
      <c r="AI20" s="2">
        <v>7409.6</v>
      </c>
      <c r="AJ20" s="2">
        <v>7646.1</v>
      </c>
      <c r="AK20" s="2">
        <v>7987.9</v>
      </c>
      <c r="AL20" s="2">
        <v>8342.2999999999993</v>
      </c>
      <c r="AM20" s="2">
        <v>8693.7999999999993</v>
      </c>
      <c r="AN20" s="2">
        <v>9078.4</v>
      </c>
      <c r="AO20" s="2">
        <v>9520.2000000000007</v>
      </c>
      <c r="AP20" s="2">
        <v>9888.5</v>
      </c>
      <c r="AQ20" s="2">
        <v>9493.1</v>
      </c>
      <c r="AR20" s="2">
        <v>10536.3</v>
      </c>
      <c r="AS20" s="2">
        <v>11514.7</v>
      </c>
      <c r="AT20" s="2">
        <v>12379.2</v>
      </c>
    </row>
    <row r="21" spans="1:46" x14ac:dyDescent="0.25">
      <c r="A21" t="s">
        <v>76</v>
      </c>
      <c r="B21" t="s">
        <v>77</v>
      </c>
      <c r="C21">
        <v>920.8</v>
      </c>
      <c r="D21">
        <v>1030.4000000000001</v>
      </c>
      <c r="E21">
        <v>1134</v>
      </c>
      <c r="F21">
        <v>1267.0999999999999</v>
      </c>
      <c r="G21">
        <v>1383.3</v>
      </c>
      <c r="H21">
        <v>1527.3</v>
      </c>
      <c r="I21">
        <v>1638</v>
      </c>
      <c r="J21">
        <v>1764.3</v>
      </c>
      <c r="K21">
        <v>1929.4</v>
      </c>
      <c r="L21">
        <v>2084.9</v>
      </c>
      <c r="M21">
        <v>2241.8000000000002</v>
      </c>
      <c r="N21">
        <v>2365.9</v>
      </c>
      <c r="O21">
        <v>2546.4</v>
      </c>
      <c r="P21">
        <v>2719.6</v>
      </c>
      <c r="Q21">
        <v>2876.6</v>
      </c>
      <c r="R21">
        <v>3044.7</v>
      </c>
      <c r="S21">
        <v>3216.9</v>
      </c>
      <c r="T21">
        <v>3424.7</v>
      </c>
      <c r="U21">
        <v>3645</v>
      </c>
      <c r="V21">
        <v>3858.5</v>
      </c>
      <c r="W21">
        <v>4156</v>
      </c>
      <c r="X21">
        <v>4369.1000000000004</v>
      </c>
      <c r="Y21">
        <v>4551.8</v>
      </c>
      <c r="Z21">
        <v>4812.6000000000004</v>
      </c>
      <c r="AA21">
        <v>5123.6000000000004</v>
      </c>
      <c r="AB21">
        <v>5475.9</v>
      </c>
      <c r="AC21">
        <v>5798.4</v>
      </c>
      <c r="AD21">
        <v>6130.8</v>
      </c>
      <c r="AE21">
        <v>6399.6</v>
      </c>
      <c r="AF21">
        <v>6422</v>
      </c>
      <c r="AG21">
        <v>6648</v>
      </c>
      <c r="AH21">
        <v>6868.9</v>
      </c>
      <c r="AI21">
        <v>7068.1</v>
      </c>
      <c r="AJ21">
        <v>7298.7</v>
      </c>
      <c r="AK21">
        <v>7634.6</v>
      </c>
      <c r="AL21">
        <v>7978.5</v>
      </c>
      <c r="AM21">
        <v>8305.5</v>
      </c>
      <c r="AN21">
        <v>8682</v>
      </c>
      <c r="AO21">
        <v>9099.2999999999993</v>
      </c>
      <c r="AP21">
        <v>9470.6</v>
      </c>
      <c r="AQ21">
        <v>9008.6</v>
      </c>
      <c r="AR21">
        <v>10078.5</v>
      </c>
      <c r="AS21">
        <v>10982.6</v>
      </c>
      <c r="AT21">
        <v>11828.7</v>
      </c>
    </row>
    <row r="22" spans="1:46" x14ac:dyDescent="0.25">
      <c r="A22" t="s">
        <v>78</v>
      </c>
      <c r="B22" t="s">
        <v>79</v>
      </c>
      <c r="C22">
        <v>312.5</v>
      </c>
      <c r="D22">
        <v>352.1</v>
      </c>
      <c r="E22">
        <v>387.5</v>
      </c>
      <c r="F22">
        <v>421.2</v>
      </c>
      <c r="G22">
        <v>457.5</v>
      </c>
      <c r="H22">
        <v>500.6</v>
      </c>
      <c r="I22">
        <v>537</v>
      </c>
      <c r="J22">
        <v>571.6</v>
      </c>
      <c r="K22">
        <v>614.4</v>
      </c>
      <c r="L22">
        <v>655.20000000000005</v>
      </c>
      <c r="M22">
        <v>696.5</v>
      </c>
      <c r="N22">
        <v>735.2</v>
      </c>
      <c r="O22">
        <v>771.1</v>
      </c>
      <c r="P22">
        <v>814.9</v>
      </c>
      <c r="Q22">
        <v>863.3</v>
      </c>
      <c r="R22">
        <v>913.7</v>
      </c>
      <c r="S22">
        <v>962.4</v>
      </c>
      <c r="T22">
        <v>1009.8</v>
      </c>
      <c r="U22">
        <v>1065.5</v>
      </c>
      <c r="V22">
        <v>1123.0999999999999</v>
      </c>
      <c r="W22">
        <v>1198.5999999999999</v>
      </c>
      <c r="X22">
        <v>1287.5</v>
      </c>
      <c r="Y22">
        <v>1329.5</v>
      </c>
      <c r="Z22">
        <v>1391.1</v>
      </c>
      <c r="AA22">
        <v>1466.6</v>
      </c>
      <c r="AB22">
        <v>1580.1</v>
      </c>
      <c r="AC22">
        <v>1665.7</v>
      </c>
      <c r="AD22">
        <v>1759.6</v>
      </c>
      <c r="AE22">
        <v>1872.7</v>
      </c>
      <c r="AF22">
        <v>1900</v>
      </c>
      <c r="AG22">
        <v>1947.9</v>
      </c>
      <c r="AH22">
        <v>1983.3</v>
      </c>
      <c r="AI22">
        <v>2014.7</v>
      </c>
      <c r="AJ22">
        <v>2085.6999999999998</v>
      </c>
      <c r="AK22">
        <v>2146</v>
      </c>
      <c r="AL22">
        <v>2196.1</v>
      </c>
      <c r="AM22">
        <v>2269</v>
      </c>
      <c r="AN22">
        <v>2350.1999999999998</v>
      </c>
      <c r="AO22">
        <v>2459.3000000000002</v>
      </c>
      <c r="AP22">
        <v>2554.9</v>
      </c>
      <c r="AQ22">
        <v>2676</v>
      </c>
      <c r="AR22">
        <v>2831</v>
      </c>
      <c r="AS22">
        <v>3053.3</v>
      </c>
      <c r="AT22">
        <v>3278.7</v>
      </c>
    </row>
    <row r="23" spans="1:46" x14ac:dyDescent="0.25">
      <c r="A23" t="s">
        <v>80</v>
      </c>
      <c r="B23" t="s">
        <v>81</v>
      </c>
      <c r="C23">
        <v>171.7</v>
      </c>
      <c r="D23">
        <v>201.9</v>
      </c>
      <c r="E23">
        <v>225.2</v>
      </c>
      <c r="F23">
        <v>253.1</v>
      </c>
      <c r="G23">
        <v>276.5</v>
      </c>
      <c r="H23">
        <v>302.2</v>
      </c>
      <c r="I23">
        <v>330.2</v>
      </c>
      <c r="J23">
        <v>366</v>
      </c>
      <c r="K23">
        <v>410.1</v>
      </c>
      <c r="L23">
        <v>451.2</v>
      </c>
      <c r="M23">
        <v>506.2</v>
      </c>
      <c r="N23">
        <v>555.79999999999995</v>
      </c>
      <c r="O23">
        <v>612.79999999999995</v>
      </c>
      <c r="P23">
        <v>648.79999999999995</v>
      </c>
      <c r="Q23">
        <v>680.5</v>
      </c>
      <c r="R23">
        <v>719.9</v>
      </c>
      <c r="S23">
        <v>752.1</v>
      </c>
      <c r="T23">
        <v>790.9</v>
      </c>
      <c r="U23">
        <v>832</v>
      </c>
      <c r="V23">
        <v>863.6</v>
      </c>
      <c r="W23">
        <v>918.4</v>
      </c>
      <c r="X23">
        <v>996.6</v>
      </c>
      <c r="Y23">
        <v>1082.9000000000001</v>
      </c>
      <c r="Z23">
        <v>1154</v>
      </c>
      <c r="AA23">
        <v>1238.9000000000001</v>
      </c>
      <c r="AB23">
        <v>1320.5</v>
      </c>
      <c r="AC23">
        <v>1391.9</v>
      </c>
      <c r="AD23">
        <v>1478.2</v>
      </c>
      <c r="AE23">
        <v>1555.3</v>
      </c>
      <c r="AF23">
        <v>1632.7</v>
      </c>
      <c r="AG23">
        <v>1699.6</v>
      </c>
      <c r="AH23">
        <v>1757.1</v>
      </c>
      <c r="AI23">
        <v>1821.3</v>
      </c>
      <c r="AJ23">
        <v>1863.8</v>
      </c>
      <c r="AK23">
        <v>1945.5</v>
      </c>
      <c r="AL23">
        <v>2059.8000000000002</v>
      </c>
      <c r="AM23">
        <v>2164.6</v>
      </c>
      <c r="AN23">
        <v>2245.3000000000002</v>
      </c>
      <c r="AO23">
        <v>2344.6999999999998</v>
      </c>
      <c r="AP23">
        <v>2469.1</v>
      </c>
      <c r="AQ23">
        <v>2354.8000000000002</v>
      </c>
      <c r="AR23">
        <v>2630.5</v>
      </c>
      <c r="AS23">
        <v>2776.7</v>
      </c>
      <c r="AT23">
        <v>2999.6</v>
      </c>
    </row>
    <row r="24" spans="1:46" x14ac:dyDescent="0.25">
      <c r="A24" t="s">
        <v>82</v>
      </c>
      <c r="B24" t="s">
        <v>83</v>
      </c>
      <c r="C24">
        <v>55.4</v>
      </c>
      <c r="D24">
        <v>59.8</v>
      </c>
      <c r="E24">
        <v>61.7</v>
      </c>
      <c r="F24">
        <v>68.900000000000006</v>
      </c>
      <c r="G24">
        <v>80</v>
      </c>
      <c r="H24">
        <v>90.1</v>
      </c>
      <c r="I24">
        <v>95</v>
      </c>
      <c r="J24">
        <v>103.1</v>
      </c>
      <c r="K24">
        <v>114.2</v>
      </c>
      <c r="L24">
        <v>121.8</v>
      </c>
      <c r="M24">
        <v>126.4</v>
      </c>
      <c r="N24">
        <v>123.7</v>
      </c>
      <c r="O24">
        <v>133.6</v>
      </c>
      <c r="P24">
        <v>145.69999999999999</v>
      </c>
      <c r="Q24">
        <v>161</v>
      </c>
      <c r="R24">
        <v>176.4</v>
      </c>
      <c r="S24">
        <v>192.7</v>
      </c>
      <c r="T24">
        <v>211.8</v>
      </c>
      <c r="U24">
        <v>225.2</v>
      </c>
      <c r="V24">
        <v>241.3</v>
      </c>
      <c r="W24">
        <v>261.3</v>
      </c>
      <c r="X24">
        <v>259.8</v>
      </c>
      <c r="Y24">
        <v>251.9</v>
      </c>
      <c r="Z24">
        <v>259.60000000000002</v>
      </c>
      <c r="AA24">
        <v>271.2</v>
      </c>
      <c r="AB24">
        <v>283.89999999999998</v>
      </c>
      <c r="AC24">
        <v>297.10000000000002</v>
      </c>
      <c r="AD24">
        <v>307.60000000000002</v>
      </c>
      <c r="AE24">
        <v>312.7</v>
      </c>
      <c r="AF24">
        <v>297.39999999999998</v>
      </c>
      <c r="AG24">
        <v>305.2</v>
      </c>
      <c r="AH24">
        <v>328.4</v>
      </c>
      <c r="AI24">
        <v>341.1</v>
      </c>
      <c r="AJ24">
        <v>360.1</v>
      </c>
      <c r="AK24">
        <v>382.7</v>
      </c>
      <c r="AL24">
        <v>393.5</v>
      </c>
      <c r="AM24">
        <v>411.1</v>
      </c>
      <c r="AN24">
        <v>429.4</v>
      </c>
      <c r="AO24">
        <v>456.4</v>
      </c>
      <c r="AP24">
        <v>480.7</v>
      </c>
      <c r="AQ24">
        <v>358.7</v>
      </c>
      <c r="AR24">
        <v>459.6</v>
      </c>
      <c r="AS24">
        <v>562.20000000000005</v>
      </c>
      <c r="AT24">
        <v>604.20000000000005</v>
      </c>
    </row>
    <row r="25" spans="1:46" x14ac:dyDescent="0.25">
      <c r="A25" t="s">
        <v>84</v>
      </c>
      <c r="B25" t="s">
        <v>85</v>
      </c>
      <c r="C25">
        <v>40.799999999999997</v>
      </c>
      <c r="D25">
        <v>47.1</v>
      </c>
      <c r="E25">
        <v>52.5</v>
      </c>
      <c r="F25">
        <v>59.4</v>
      </c>
      <c r="G25">
        <v>66.099999999999994</v>
      </c>
      <c r="H25">
        <v>74</v>
      </c>
      <c r="I25">
        <v>80.400000000000006</v>
      </c>
      <c r="J25">
        <v>87.3</v>
      </c>
      <c r="K25">
        <v>99.2</v>
      </c>
      <c r="L25">
        <v>110.7</v>
      </c>
      <c r="M25">
        <v>121.8</v>
      </c>
      <c r="N25">
        <v>127.2</v>
      </c>
      <c r="O25">
        <v>139.80000000000001</v>
      </c>
      <c r="P25">
        <v>153.4</v>
      </c>
      <c r="Q25">
        <v>164.7</v>
      </c>
      <c r="R25">
        <v>181.1</v>
      </c>
      <c r="S25">
        <v>195.6</v>
      </c>
      <c r="T25">
        <v>208.3</v>
      </c>
      <c r="U25">
        <v>220.2</v>
      </c>
      <c r="V25">
        <v>238.1</v>
      </c>
      <c r="W25">
        <v>254.4</v>
      </c>
      <c r="X25">
        <v>262.3</v>
      </c>
      <c r="Y25">
        <v>271.39999999999998</v>
      </c>
      <c r="Z25">
        <v>288.89999999999998</v>
      </c>
      <c r="AA25">
        <v>311.5</v>
      </c>
      <c r="AB25">
        <v>328.1</v>
      </c>
      <c r="AC25">
        <v>351.3</v>
      </c>
      <c r="AD25">
        <v>375.6</v>
      </c>
      <c r="AE25">
        <v>389.1</v>
      </c>
      <c r="AF25">
        <v>388.4</v>
      </c>
      <c r="AG25">
        <v>403.7</v>
      </c>
      <c r="AH25">
        <v>409</v>
      </c>
      <c r="AI25">
        <v>430.8</v>
      </c>
      <c r="AJ25">
        <v>448.7</v>
      </c>
      <c r="AK25">
        <v>471.1</v>
      </c>
      <c r="AL25">
        <v>499.7</v>
      </c>
      <c r="AM25">
        <v>528.5</v>
      </c>
      <c r="AN25">
        <v>555.20000000000005</v>
      </c>
      <c r="AO25">
        <v>575.9</v>
      </c>
      <c r="AP25">
        <v>597.29999999999995</v>
      </c>
      <c r="AQ25">
        <v>468.2</v>
      </c>
      <c r="AR25">
        <v>572.1</v>
      </c>
      <c r="AS25">
        <v>654.9</v>
      </c>
      <c r="AT25">
        <v>716.3</v>
      </c>
    </row>
    <row r="26" spans="1:46" x14ac:dyDescent="0.25">
      <c r="A26" t="s">
        <v>86</v>
      </c>
      <c r="B26" t="s">
        <v>87</v>
      </c>
      <c r="C26">
        <v>121.7</v>
      </c>
      <c r="D26">
        <v>133.9</v>
      </c>
      <c r="E26">
        <v>142.5</v>
      </c>
      <c r="F26">
        <v>153.6</v>
      </c>
      <c r="G26">
        <v>164.9</v>
      </c>
      <c r="H26">
        <v>174.3</v>
      </c>
      <c r="I26">
        <v>186.7</v>
      </c>
      <c r="J26">
        <v>204.4</v>
      </c>
      <c r="K26">
        <v>225.8</v>
      </c>
      <c r="L26">
        <v>242.6</v>
      </c>
      <c r="M26">
        <v>262.7</v>
      </c>
      <c r="N26">
        <v>273.39999999999998</v>
      </c>
      <c r="O26">
        <v>286.3</v>
      </c>
      <c r="P26">
        <v>298.39999999999998</v>
      </c>
      <c r="Q26">
        <v>308.3</v>
      </c>
      <c r="R26">
        <v>316.10000000000002</v>
      </c>
      <c r="S26">
        <v>326.60000000000002</v>
      </c>
      <c r="T26">
        <v>343.4</v>
      </c>
      <c r="U26">
        <v>361.8</v>
      </c>
      <c r="V26">
        <v>380.3</v>
      </c>
      <c r="W26">
        <v>408.8</v>
      </c>
      <c r="X26">
        <v>419.7</v>
      </c>
      <c r="Y26">
        <v>436.3</v>
      </c>
      <c r="Z26">
        <v>462.7</v>
      </c>
      <c r="AA26">
        <v>498.2</v>
      </c>
      <c r="AB26">
        <v>533.6</v>
      </c>
      <c r="AC26">
        <v>570.6</v>
      </c>
      <c r="AD26">
        <v>601.5</v>
      </c>
      <c r="AE26">
        <v>620.20000000000005</v>
      </c>
      <c r="AF26">
        <v>612.70000000000005</v>
      </c>
      <c r="AG26">
        <v>635.70000000000005</v>
      </c>
      <c r="AH26">
        <v>669.5</v>
      </c>
      <c r="AI26">
        <v>704.9</v>
      </c>
      <c r="AJ26">
        <v>732.6</v>
      </c>
      <c r="AK26">
        <v>776.8</v>
      </c>
      <c r="AL26">
        <v>833.4</v>
      </c>
      <c r="AM26">
        <v>870.5</v>
      </c>
      <c r="AN26">
        <v>913.2</v>
      </c>
      <c r="AO26">
        <v>960.7</v>
      </c>
      <c r="AP26">
        <v>1006.7</v>
      </c>
      <c r="AQ26">
        <v>823.9</v>
      </c>
      <c r="AR26">
        <v>1051.8</v>
      </c>
      <c r="AS26">
        <v>1237.2</v>
      </c>
      <c r="AT26">
        <v>1367.4</v>
      </c>
    </row>
    <row r="27" spans="1:46" x14ac:dyDescent="0.25">
      <c r="A27" t="s">
        <v>88</v>
      </c>
      <c r="B27" t="s">
        <v>89</v>
      </c>
      <c r="C27">
        <v>91.7</v>
      </c>
      <c r="D27">
        <v>98.5</v>
      </c>
      <c r="E27">
        <v>113.7</v>
      </c>
      <c r="F27">
        <v>141</v>
      </c>
      <c r="G27">
        <v>150.80000000000001</v>
      </c>
      <c r="H27">
        <v>178.2</v>
      </c>
      <c r="I27">
        <v>187.7</v>
      </c>
      <c r="J27">
        <v>189.5</v>
      </c>
      <c r="K27">
        <v>202.9</v>
      </c>
      <c r="L27">
        <v>222.3</v>
      </c>
      <c r="M27">
        <v>230.8</v>
      </c>
      <c r="N27">
        <v>250.1</v>
      </c>
      <c r="O27">
        <v>277</v>
      </c>
      <c r="P27">
        <v>314</v>
      </c>
      <c r="Q27">
        <v>327.9</v>
      </c>
      <c r="R27">
        <v>347</v>
      </c>
      <c r="S27">
        <v>372.1</v>
      </c>
      <c r="T27">
        <v>408.9</v>
      </c>
      <c r="U27">
        <v>446.1</v>
      </c>
      <c r="V27">
        <v>484.6</v>
      </c>
      <c r="W27">
        <v>541.9</v>
      </c>
      <c r="X27">
        <v>529.29999999999995</v>
      </c>
      <c r="Y27">
        <v>539</v>
      </c>
      <c r="Z27">
        <v>574.20000000000005</v>
      </c>
      <c r="AA27">
        <v>619.29999999999995</v>
      </c>
      <c r="AB27">
        <v>676.8</v>
      </c>
      <c r="AC27">
        <v>719.5</v>
      </c>
      <c r="AD27">
        <v>762.7</v>
      </c>
      <c r="AE27">
        <v>777.5</v>
      </c>
      <c r="AF27">
        <v>720.5</v>
      </c>
      <c r="AG27">
        <v>768</v>
      </c>
      <c r="AH27">
        <v>811.1</v>
      </c>
      <c r="AI27">
        <v>830.9</v>
      </c>
      <c r="AJ27">
        <v>870.8</v>
      </c>
      <c r="AK27">
        <v>925.6</v>
      </c>
      <c r="AL27">
        <v>976.8</v>
      </c>
      <c r="AM27">
        <v>996.1</v>
      </c>
      <c r="AN27">
        <v>1073.2</v>
      </c>
      <c r="AO27">
        <v>1130.9000000000001</v>
      </c>
      <c r="AP27">
        <v>1132.8</v>
      </c>
      <c r="AQ27">
        <v>1148.9000000000001</v>
      </c>
      <c r="AR27">
        <v>1224.0999999999999</v>
      </c>
      <c r="AS27">
        <v>1252.5</v>
      </c>
      <c r="AT27">
        <v>1321.9</v>
      </c>
    </row>
    <row r="28" spans="1:46" x14ac:dyDescent="0.25">
      <c r="A28" t="s">
        <v>90</v>
      </c>
      <c r="B28" t="s">
        <v>91</v>
      </c>
      <c r="C28">
        <v>127.1</v>
      </c>
      <c r="D28">
        <v>137.19999999999999</v>
      </c>
      <c r="E28">
        <v>150.9</v>
      </c>
      <c r="F28">
        <v>169.9</v>
      </c>
      <c r="G28">
        <v>187.5</v>
      </c>
      <c r="H28">
        <v>207.9</v>
      </c>
      <c r="I28">
        <v>221.2</v>
      </c>
      <c r="J28">
        <v>242.4</v>
      </c>
      <c r="K28">
        <v>262.8</v>
      </c>
      <c r="L28">
        <v>281.10000000000002</v>
      </c>
      <c r="M28">
        <v>297.5</v>
      </c>
      <c r="N28">
        <v>300.5</v>
      </c>
      <c r="O28">
        <v>325.7</v>
      </c>
      <c r="P28">
        <v>344.3</v>
      </c>
      <c r="Q28">
        <v>371</v>
      </c>
      <c r="R28">
        <v>390.6</v>
      </c>
      <c r="S28">
        <v>415.5</v>
      </c>
      <c r="T28">
        <v>451.5</v>
      </c>
      <c r="U28">
        <v>494.2</v>
      </c>
      <c r="V28">
        <v>527.4</v>
      </c>
      <c r="W28">
        <v>572.6</v>
      </c>
      <c r="X28">
        <v>614</v>
      </c>
      <c r="Y28">
        <v>640.79999999999995</v>
      </c>
      <c r="Z28">
        <v>682.1</v>
      </c>
      <c r="AA28">
        <v>717.9</v>
      </c>
      <c r="AB28">
        <v>752.8</v>
      </c>
      <c r="AC28">
        <v>802.3</v>
      </c>
      <c r="AD28">
        <v>845.7</v>
      </c>
      <c r="AE28">
        <v>872.1</v>
      </c>
      <c r="AF28">
        <v>870.3</v>
      </c>
      <c r="AG28">
        <v>887.9</v>
      </c>
      <c r="AH28">
        <v>910.6</v>
      </c>
      <c r="AI28">
        <v>924.4</v>
      </c>
      <c r="AJ28">
        <v>937</v>
      </c>
      <c r="AK28">
        <v>987</v>
      </c>
      <c r="AL28">
        <v>1019.3</v>
      </c>
      <c r="AM28">
        <v>1065.5999999999999</v>
      </c>
      <c r="AN28">
        <v>1115.4000000000001</v>
      </c>
      <c r="AO28">
        <v>1171.3</v>
      </c>
      <c r="AP28">
        <v>1229</v>
      </c>
      <c r="AQ28">
        <v>1178</v>
      </c>
      <c r="AR28">
        <v>1309.3</v>
      </c>
      <c r="AS28">
        <v>1445.8</v>
      </c>
      <c r="AT28">
        <v>1540.6</v>
      </c>
    </row>
    <row r="29" spans="1:46" x14ac:dyDescent="0.25">
      <c r="A29" t="s">
        <v>92</v>
      </c>
      <c r="B29" t="s">
        <v>93</v>
      </c>
      <c r="C29">
        <v>30</v>
      </c>
      <c r="D29">
        <v>34.1</v>
      </c>
      <c r="E29">
        <v>38</v>
      </c>
      <c r="F29">
        <v>40.799999999999997</v>
      </c>
      <c r="G29">
        <v>45.4</v>
      </c>
      <c r="H29">
        <v>47.9</v>
      </c>
      <c r="I29">
        <v>52.6</v>
      </c>
      <c r="J29">
        <v>55.7</v>
      </c>
      <c r="K29">
        <v>63.3</v>
      </c>
      <c r="L29">
        <v>68</v>
      </c>
      <c r="M29">
        <v>75.900000000000006</v>
      </c>
      <c r="N29">
        <v>80.099999999999994</v>
      </c>
      <c r="O29">
        <v>87.9</v>
      </c>
      <c r="P29">
        <v>90.1</v>
      </c>
      <c r="Q29">
        <v>97.8</v>
      </c>
      <c r="R29">
        <v>102.3</v>
      </c>
      <c r="S29">
        <v>110</v>
      </c>
      <c r="T29">
        <v>105.6</v>
      </c>
      <c r="U29">
        <v>123.8</v>
      </c>
      <c r="V29">
        <v>138.19999999999999</v>
      </c>
      <c r="W29">
        <v>158</v>
      </c>
      <c r="X29">
        <v>179.1</v>
      </c>
      <c r="Y29">
        <v>198.3</v>
      </c>
      <c r="Z29">
        <v>205.5</v>
      </c>
      <c r="AA29">
        <v>206.4</v>
      </c>
      <c r="AB29">
        <v>210.3</v>
      </c>
      <c r="AC29">
        <v>239.2</v>
      </c>
      <c r="AD29">
        <v>248.8</v>
      </c>
      <c r="AE29">
        <v>287.3</v>
      </c>
      <c r="AF29">
        <v>289.2</v>
      </c>
      <c r="AG29">
        <v>294.39999999999998</v>
      </c>
      <c r="AH29">
        <v>311.89999999999998</v>
      </c>
      <c r="AI29">
        <v>341.5</v>
      </c>
      <c r="AJ29">
        <v>347.4</v>
      </c>
      <c r="AK29">
        <v>353.3</v>
      </c>
      <c r="AL29">
        <v>363.8</v>
      </c>
      <c r="AM29">
        <v>388.3</v>
      </c>
      <c r="AN29">
        <v>396.4</v>
      </c>
      <c r="AO29">
        <v>420.9</v>
      </c>
      <c r="AP29">
        <v>417.9</v>
      </c>
      <c r="AQ29">
        <v>484.5</v>
      </c>
      <c r="AR29">
        <v>457.8</v>
      </c>
      <c r="AS29">
        <v>532.1</v>
      </c>
      <c r="AT29">
        <v>550.4</v>
      </c>
    </row>
    <row r="30" spans="1:46" x14ac:dyDescent="0.25">
      <c r="A30" t="s">
        <v>94</v>
      </c>
      <c r="B30" t="s">
        <v>95</v>
      </c>
      <c r="C30">
        <v>126.1</v>
      </c>
      <c r="D30">
        <v>145.69999999999999</v>
      </c>
      <c r="E30">
        <v>163.80000000000001</v>
      </c>
      <c r="F30">
        <v>179.2</v>
      </c>
      <c r="G30">
        <v>194.4</v>
      </c>
      <c r="H30">
        <v>209.3</v>
      </c>
      <c r="I30">
        <v>227.3</v>
      </c>
      <c r="J30">
        <v>246.9</v>
      </c>
      <c r="K30">
        <v>275.5</v>
      </c>
      <c r="L30">
        <v>301.2</v>
      </c>
      <c r="M30">
        <v>334.4</v>
      </c>
      <c r="N30">
        <v>362.9</v>
      </c>
      <c r="O30">
        <v>396.4</v>
      </c>
      <c r="P30">
        <v>418.7</v>
      </c>
      <c r="Q30">
        <v>440.1</v>
      </c>
      <c r="R30">
        <v>458.5</v>
      </c>
      <c r="S30">
        <v>483.1</v>
      </c>
      <c r="T30">
        <v>502.6</v>
      </c>
      <c r="U30">
        <v>542.5</v>
      </c>
      <c r="V30">
        <v>576.29999999999995</v>
      </c>
      <c r="W30">
        <v>621.6</v>
      </c>
      <c r="X30">
        <v>676.4</v>
      </c>
      <c r="Y30">
        <v>737.1</v>
      </c>
      <c r="Z30">
        <v>774.6</v>
      </c>
      <c r="AA30">
        <v>819</v>
      </c>
      <c r="AB30">
        <v>868.5</v>
      </c>
      <c r="AC30">
        <v>932.2</v>
      </c>
      <c r="AD30">
        <v>983.1</v>
      </c>
      <c r="AE30">
        <v>1047.4000000000001</v>
      </c>
      <c r="AF30">
        <v>1088.3</v>
      </c>
      <c r="AG30">
        <v>1128.5999999999999</v>
      </c>
      <c r="AH30">
        <v>1173.5</v>
      </c>
      <c r="AI30">
        <v>1236.5</v>
      </c>
      <c r="AJ30">
        <v>1272.5999999999999</v>
      </c>
      <c r="AK30">
        <v>1315.2</v>
      </c>
      <c r="AL30">
        <v>1377.5</v>
      </c>
      <c r="AM30">
        <v>1454.4</v>
      </c>
      <c r="AN30">
        <v>1501.2</v>
      </c>
      <c r="AO30">
        <v>1576.7</v>
      </c>
      <c r="AP30">
        <v>1637.7</v>
      </c>
      <c r="AQ30">
        <v>1656.4</v>
      </c>
      <c r="AR30">
        <v>1763.8</v>
      </c>
      <c r="AS30">
        <v>1893</v>
      </c>
      <c r="AT30">
        <v>2012.8</v>
      </c>
    </row>
    <row r="31" spans="1:46" x14ac:dyDescent="0.25">
      <c r="A31" t="s">
        <v>96</v>
      </c>
      <c r="B31" t="s">
        <v>97</v>
      </c>
      <c r="C31">
        <v>96.1</v>
      </c>
      <c r="D31">
        <v>111.5</v>
      </c>
      <c r="E31">
        <v>125.8</v>
      </c>
      <c r="F31">
        <v>138.5</v>
      </c>
      <c r="G31">
        <v>149</v>
      </c>
      <c r="H31">
        <v>161.4</v>
      </c>
      <c r="I31">
        <v>174.7</v>
      </c>
      <c r="J31">
        <v>191.2</v>
      </c>
      <c r="K31">
        <v>212.2</v>
      </c>
      <c r="L31">
        <v>233.2</v>
      </c>
      <c r="M31">
        <v>258.60000000000002</v>
      </c>
      <c r="N31">
        <v>282.8</v>
      </c>
      <c r="O31">
        <v>308.5</v>
      </c>
      <c r="P31">
        <v>328.7</v>
      </c>
      <c r="Q31">
        <v>342.3</v>
      </c>
      <c r="R31">
        <v>356.2</v>
      </c>
      <c r="S31">
        <v>373.1</v>
      </c>
      <c r="T31">
        <v>397</v>
      </c>
      <c r="U31">
        <v>418.7</v>
      </c>
      <c r="V31">
        <v>438.1</v>
      </c>
      <c r="W31">
        <v>463.6</v>
      </c>
      <c r="X31">
        <v>497.4</v>
      </c>
      <c r="Y31">
        <v>538.70000000000005</v>
      </c>
      <c r="Z31">
        <v>569.1</v>
      </c>
      <c r="AA31">
        <v>612.6</v>
      </c>
      <c r="AB31">
        <v>658.2</v>
      </c>
      <c r="AC31">
        <v>693</v>
      </c>
      <c r="AD31">
        <v>734.4</v>
      </c>
      <c r="AE31">
        <v>760.1</v>
      </c>
      <c r="AF31">
        <v>799.1</v>
      </c>
      <c r="AG31">
        <v>834.2</v>
      </c>
      <c r="AH31">
        <v>861.7</v>
      </c>
      <c r="AI31">
        <v>895</v>
      </c>
      <c r="AJ31">
        <v>925.2</v>
      </c>
      <c r="AK31">
        <v>962</v>
      </c>
      <c r="AL31">
        <v>1013.7</v>
      </c>
      <c r="AM31">
        <v>1066.0999999999999</v>
      </c>
      <c r="AN31">
        <v>1104.8</v>
      </c>
      <c r="AO31">
        <v>1155.8</v>
      </c>
      <c r="AP31">
        <v>1219.8</v>
      </c>
      <c r="AQ31">
        <v>1171.9000000000001</v>
      </c>
      <c r="AR31">
        <v>1306</v>
      </c>
      <c r="AS31">
        <v>1360.9</v>
      </c>
      <c r="AT31">
        <v>1462.4</v>
      </c>
    </row>
    <row r="32" spans="1:46" x14ac:dyDescent="0.25">
      <c r="A32" t="s">
        <v>5</v>
      </c>
      <c r="B32" s="2" t="s">
        <v>98</v>
      </c>
      <c r="C32" s="2" t="s">
        <v>5</v>
      </c>
      <c r="D32" s="2" t="s">
        <v>5</v>
      </c>
      <c r="E32" s="2" t="s">
        <v>5</v>
      </c>
      <c r="F32" s="2" t="s">
        <v>5</v>
      </c>
      <c r="G32" s="2" t="s">
        <v>5</v>
      </c>
      <c r="H32" s="2" t="s">
        <v>5</v>
      </c>
      <c r="I32" s="2" t="s">
        <v>5</v>
      </c>
      <c r="J32" s="2" t="s">
        <v>5</v>
      </c>
      <c r="K32" s="2" t="s">
        <v>5</v>
      </c>
      <c r="L32" s="2" t="s">
        <v>5</v>
      </c>
      <c r="M32" s="2" t="s">
        <v>5</v>
      </c>
      <c r="N32" s="2" t="s">
        <v>5</v>
      </c>
      <c r="O32" s="2" t="s">
        <v>5</v>
      </c>
      <c r="P32" s="2" t="s">
        <v>5</v>
      </c>
      <c r="Q32" s="2" t="s">
        <v>5</v>
      </c>
      <c r="R32" s="2" t="s">
        <v>5</v>
      </c>
      <c r="S32" s="2" t="s">
        <v>5</v>
      </c>
      <c r="T32" s="2" t="s">
        <v>5</v>
      </c>
      <c r="U32" s="2" t="s">
        <v>5</v>
      </c>
      <c r="V32" s="2" t="s">
        <v>5</v>
      </c>
      <c r="W32" s="2" t="s">
        <v>5</v>
      </c>
      <c r="X32" s="2" t="s">
        <v>5</v>
      </c>
      <c r="Y32" s="2" t="s">
        <v>5</v>
      </c>
      <c r="Z32" s="2" t="s">
        <v>5</v>
      </c>
      <c r="AA32" s="2" t="s">
        <v>5</v>
      </c>
      <c r="AB32" s="2" t="s">
        <v>5</v>
      </c>
      <c r="AC32" s="2" t="s">
        <v>5</v>
      </c>
      <c r="AD32" s="2" t="s">
        <v>5</v>
      </c>
      <c r="AE32" s="2" t="s">
        <v>5</v>
      </c>
      <c r="AF32" s="2" t="s">
        <v>5</v>
      </c>
      <c r="AG32" s="2" t="s">
        <v>5</v>
      </c>
      <c r="AH32" s="2" t="s">
        <v>5</v>
      </c>
      <c r="AI32" s="2" t="s">
        <v>5</v>
      </c>
      <c r="AJ32" s="2" t="s">
        <v>5</v>
      </c>
      <c r="AK32" s="2" t="s">
        <v>5</v>
      </c>
      <c r="AL32" s="2" t="s">
        <v>5</v>
      </c>
      <c r="AM32" s="2" t="s">
        <v>5</v>
      </c>
      <c r="AN32" s="2" t="s">
        <v>5</v>
      </c>
      <c r="AO32" s="2" t="s">
        <v>5</v>
      </c>
      <c r="AP32" s="2" t="s">
        <v>5</v>
      </c>
      <c r="AQ32" s="2" t="s">
        <v>5</v>
      </c>
      <c r="AR32" s="2" t="s">
        <v>5</v>
      </c>
      <c r="AS32" s="2" t="s">
        <v>5</v>
      </c>
      <c r="AT32" s="2" t="s">
        <v>5</v>
      </c>
    </row>
    <row r="33" spans="1:47" x14ac:dyDescent="0.25">
      <c r="A33" t="s">
        <v>99</v>
      </c>
      <c r="B33" t="s">
        <v>100</v>
      </c>
      <c r="C33">
        <v>1353.1</v>
      </c>
      <c r="D33">
        <v>1501.5</v>
      </c>
      <c r="E33">
        <v>1622.9</v>
      </c>
      <c r="F33">
        <v>1817.2</v>
      </c>
      <c r="G33">
        <v>2008.1</v>
      </c>
      <c r="H33">
        <v>2210.3000000000002</v>
      </c>
      <c r="I33">
        <v>2391.3000000000002</v>
      </c>
      <c r="J33">
        <v>2566.6</v>
      </c>
      <c r="K33">
        <v>2793.1</v>
      </c>
      <c r="L33">
        <v>3002.1</v>
      </c>
      <c r="M33">
        <v>3194.9</v>
      </c>
      <c r="N33">
        <v>3314.4</v>
      </c>
      <c r="O33">
        <v>3561.7</v>
      </c>
      <c r="P33">
        <v>3796.6</v>
      </c>
      <c r="Q33">
        <v>4042.5</v>
      </c>
      <c r="R33">
        <v>4267.2</v>
      </c>
      <c r="S33">
        <v>4513</v>
      </c>
      <c r="T33">
        <v>4787.8</v>
      </c>
      <c r="U33">
        <v>5132.3999999999996</v>
      </c>
      <c r="V33">
        <v>5495.9</v>
      </c>
      <c r="W33">
        <v>5904.5</v>
      </c>
      <c r="X33">
        <v>6182.2</v>
      </c>
      <c r="Y33">
        <v>6460.4</v>
      </c>
      <c r="Z33">
        <v>6784.4</v>
      </c>
      <c r="AA33">
        <v>7198.5</v>
      </c>
      <c r="AB33">
        <v>7627.2</v>
      </c>
      <c r="AC33">
        <v>8056.6</v>
      </c>
      <c r="AD33">
        <v>8453.5</v>
      </c>
      <c r="AE33">
        <v>8666.2999999999993</v>
      </c>
      <c r="AF33">
        <v>8616.1</v>
      </c>
      <c r="AG33">
        <v>8915.2999999999993</v>
      </c>
      <c r="AH33">
        <v>9246.6</v>
      </c>
      <c r="AI33">
        <v>9571.6</v>
      </c>
      <c r="AJ33">
        <v>9876.2000000000007</v>
      </c>
      <c r="AK33">
        <v>10321</v>
      </c>
      <c r="AL33">
        <v>10811</v>
      </c>
      <c r="AM33">
        <v>11249.4</v>
      </c>
      <c r="AN33">
        <v>11730.3</v>
      </c>
      <c r="AO33">
        <v>12278</v>
      </c>
      <c r="AP33">
        <v>12741.8</v>
      </c>
      <c r="AQ33">
        <v>12509.3</v>
      </c>
      <c r="AR33">
        <v>14109.5</v>
      </c>
      <c r="AS33">
        <v>15294.2</v>
      </c>
      <c r="AT33">
        <v>16349.4</v>
      </c>
    </row>
    <row r="34" spans="1:47" x14ac:dyDescent="0.25">
      <c r="A34" t="s">
        <v>101</v>
      </c>
      <c r="B34" t="s">
        <v>102</v>
      </c>
      <c r="C34">
        <v>1106.5</v>
      </c>
      <c r="D34">
        <v>1223.5999999999999</v>
      </c>
      <c r="E34">
        <v>1319.9</v>
      </c>
      <c r="F34">
        <v>1490</v>
      </c>
      <c r="G34">
        <v>1650.5</v>
      </c>
      <c r="H34">
        <v>1815.7</v>
      </c>
      <c r="I34">
        <v>1960.8</v>
      </c>
      <c r="J34">
        <v>2105.1</v>
      </c>
      <c r="K34">
        <v>2295.8000000000002</v>
      </c>
      <c r="L34">
        <v>2471</v>
      </c>
      <c r="M34">
        <v>2624.2</v>
      </c>
      <c r="N34">
        <v>2712.9</v>
      </c>
      <c r="O34">
        <v>2927.3</v>
      </c>
      <c r="P34">
        <v>3130.2</v>
      </c>
      <c r="Q34">
        <v>3333</v>
      </c>
      <c r="R34">
        <v>3511.1</v>
      </c>
      <c r="S34">
        <v>3717.6</v>
      </c>
      <c r="T34">
        <v>3948.6</v>
      </c>
      <c r="U34">
        <v>4238.2</v>
      </c>
      <c r="V34">
        <v>4547.3</v>
      </c>
      <c r="W34">
        <v>4894</v>
      </c>
      <c r="X34">
        <v>5096.7</v>
      </c>
      <c r="Y34">
        <v>5331.1</v>
      </c>
      <c r="Z34">
        <v>5610.3</v>
      </c>
      <c r="AA34">
        <v>5958.7</v>
      </c>
      <c r="AB34">
        <v>6298.2</v>
      </c>
      <c r="AC34">
        <v>6657.1</v>
      </c>
      <c r="AD34">
        <v>6972.2</v>
      </c>
      <c r="AE34">
        <v>7089.6</v>
      </c>
      <c r="AF34">
        <v>7006.3</v>
      </c>
      <c r="AG34">
        <v>7267.2</v>
      </c>
      <c r="AH34">
        <v>7563.6</v>
      </c>
      <c r="AI34">
        <v>7849.2</v>
      </c>
      <c r="AJ34">
        <v>8097.9</v>
      </c>
      <c r="AK34">
        <v>8497.7000000000007</v>
      </c>
      <c r="AL34">
        <v>8932</v>
      </c>
      <c r="AM34">
        <v>9296.2999999999993</v>
      </c>
      <c r="AN34">
        <v>9707</v>
      </c>
      <c r="AO34">
        <v>10169.9</v>
      </c>
      <c r="AP34">
        <v>10538.1</v>
      </c>
      <c r="AQ34">
        <v>10185.299999999999</v>
      </c>
      <c r="AR34">
        <v>11651.2</v>
      </c>
      <c r="AS34">
        <v>12675.7</v>
      </c>
      <c r="AT34">
        <v>13507.3</v>
      </c>
    </row>
    <row r="35" spans="1:47" x14ac:dyDescent="0.25">
      <c r="A35" t="s">
        <v>103</v>
      </c>
      <c r="B35" t="s">
        <v>104</v>
      </c>
      <c r="C35">
        <v>158.4</v>
      </c>
      <c r="D35">
        <v>177.1</v>
      </c>
      <c r="E35">
        <v>181.2</v>
      </c>
      <c r="F35">
        <v>187.3</v>
      </c>
      <c r="G35">
        <v>193.1</v>
      </c>
      <c r="H35">
        <v>199.5</v>
      </c>
      <c r="I35">
        <v>178.6</v>
      </c>
      <c r="J35">
        <v>185.4</v>
      </c>
      <c r="K35">
        <v>194.1</v>
      </c>
      <c r="L35">
        <v>209.3</v>
      </c>
      <c r="M35">
        <v>223</v>
      </c>
      <c r="N35">
        <v>226.1</v>
      </c>
      <c r="O35">
        <v>231.4</v>
      </c>
      <c r="P35">
        <v>241.9</v>
      </c>
      <c r="Q35">
        <v>246.4</v>
      </c>
      <c r="R35">
        <v>251.7</v>
      </c>
      <c r="S35">
        <v>269.7</v>
      </c>
      <c r="T35">
        <v>274.2</v>
      </c>
      <c r="U35">
        <v>257.39999999999998</v>
      </c>
      <c r="V35">
        <v>272.39999999999998</v>
      </c>
      <c r="W35">
        <v>322.10000000000002</v>
      </c>
      <c r="X35">
        <v>327.60000000000002</v>
      </c>
      <c r="Y35">
        <v>313.5</v>
      </c>
      <c r="Z35">
        <v>356.8</v>
      </c>
      <c r="AA35">
        <v>400.8</v>
      </c>
      <c r="AB35">
        <v>473.6</v>
      </c>
      <c r="AC35">
        <v>520.4</v>
      </c>
      <c r="AD35">
        <v>555.70000000000005</v>
      </c>
      <c r="AE35">
        <v>614.70000000000005</v>
      </c>
      <c r="AF35">
        <v>502.2</v>
      </c>
      <c r="AG35">
        <v>558.1</v>
      </c>
      <c r="AH35">
        <v>632.70000000000005</v>
      </c>
      <c r="AI35">
        <v>629.6</v>
      </c>
      <c r="AJ35">
        <v>641.5</v>
      </c>
      <c r="AK35">
        <v>643</v>
      </c>
      <c r="AL35">
        <v>544.4</v>
      </c>
      <c r="AM35">
        <v>507.8</v>
      </c>
      <c r="AN35">
        <v>549.9</v>
      </c>
      <c r="AO35">
        <v>612</v>
      </c>
      <c r="AP35">
        <v>593.9</v>
      </c>
      <c r="AQ35">
        <v>500.4</v>
      </c>
      <c r="AR35">
        <v>645.79999999999995</v>
      </c>
      <c r="AS35">
        <v>824.1</v>
      </c>
      <c r="AT35">
        <v>778.9</v>
      </c>
    </row>
    <row r="36" spans="1:47" x14ac:dyDescent="0.25">
      <c r="A36" t="s">
        <v>105</v>
      </c>
      <c r="B36" t="s">
        <v>106</v>
      </c>
      <c r="C36">
        <v>647.79999999999995</v>
      </c>
      <c r="D36">
        <v>723</v>
      </c>
      <c r="E36">
        <v>796.1</v>
      </c>
      <c r="F36">
        <v>899.7</v>
      </c>
      <c r="G36">
        <v>986.1</v>
      </c>
      <c r="H36">
        <v>1091.5999999999999</v>
      </c>
      <c r="I36">
        <v>1172.8</v>
      </c>
      <c r="J36">
        <v>1269.5</v>
      </c>
      <c r="K36">
        <v>1401.1</v>
      </c>
      <c r="L36">
        <v>1523</v>
      </c>
      <c r="M36">
        <v>1648.3</v>
      </c>
      <c r="N36">
        <v>1739.6</v>
      </c>
      <c r="O36">
        <v>1893.5</v>
      </c>
      <c r="P36">
        <v>2028.2</v>
      </c>
      <c r="Q36">
        <v>2147.8000000000002</v>
      </c>
      <c r="R36">
        <v>2272.6999999999998</v>
      </c>
      <c r="S36">
        <v>2406.6</v>
      </c>
      <c r="T36">
        <v>2564.5</v>
      </c>
      <c r="U36">
        <v>2749.6</v>
      </c>
      <c r="V36">
        <v>2922.3</v>
      </c>
      <c r="W36">
        <v>3165.9</v>
      </c>
      <c r="X36">
        <v>3313.1</v>
      </c>
      <c r="Y36">
        <v>3475.2</v>
      </c>
      <c r="Z36">
        <v>3683.7</v>
      </c>
      <c r="AA36">
        <v>3922</v>
      </c>
      <c r="AB36">
        <v>4167.3</v>
      </c>
      <c r="AC36">
        <v>4437.3999999999996</v>
      </c>
      <c r="AD36">
        <v>4688</v>
      </c>
      <c r="AE36">
        <v>4886.5</v>
      </c>
      <c r="AF36">
        <v>4886.2</v>
      </c>
      <c r="AG36">
        <v>5073</v>
      </c>
      <c r="AH36">
        <v>5278.9</v>
      </c>
      <c r="AI36">
        <v>5479.6</v>
      </c>
      <c r="AJ36">
        <v>5647.9</v>
      </c>
      <c r="AK36">
        <v>5932.4</v>
      </c>
      <c r="AL36">
        <v>6237.6</v>
      </c>
      <c r="AM36">
        <v>6519.8</v>
      </c>
      <c r="AN36">
        <v>6829.3</v>
      </c>
      <c r="AO36">
        <v>7166.7</v>
      </c>
      <c r="AP36">
        <v>7443.4</v>
      </c>
      <c r="AQ36">
        <v>6927.1</v>
      </c>
      <c r="AR36">
        <v>7817.9</v>
      </c>
      <c r="AS36">
        <v>8582.2999999999993</v>
      </c>
      <c r="AT36">
        <v>9229.2999999999993</v>
      </c>
    </row>
    <row r="37" spans="1:47" x14ac:dyDescent="0.25">
      <c r="A37" t="s">
        <v>107</v>
      </c>
      <c r="B37" t="s">
        <v>108</v>
      </c>
      <c r="C37">
        <v>246.6</v>
      </c>
      <c r="D37">
        <v>277.89999999999998</v>
      </c>
      <c r="E37">
        <v>303</v>
      </c>
      <c r="F37">
        <v>327.2</v>
      </c>
      <c r="G37">
        <v>357.7</v>
      </c>
      <c r="H37">
        <v>394.6</v>
      </c>
      <c r="I37">
        <v>430.5</v>
      </c>
      <c r="J37">
        <v>461.5</v>
      </c>
      <c r="K37">
        <v>497.3</v>
      </c>
      <c r="L37">
        <v>531</v>
      </c>
      <c r="M37">
        <v>570.6</v>
      </c>
      <c r="N37">
        <v>601.5</v>
      </c>
      <c r="O37">
        <v>634.5</v>
      </c>
      <c r="P37">
        <v>666.4</v>
      </c>
      <c r="Q37">
        <v>709.5</v>
      </c>
      <c r="R37">
        <v>756.1</v>
      </c>
      <c r="S37">
        <v>795.4</v>
      </c>
      <c r="T37">
        <v>839.2</v>
      </c>
      <c r="U37">
        <v>894.2</v>
      </c>
      <c r="V37">
        <v>948.6</v>
      </c>
      <c r="W37">
        <v>1010.5</v>
      </c>
      <c r="X37">
        <v>1085.5</v>
      </c>
      <c r="Y37">
        <v>1129.3</v>
      </c>
      <c r="Z37">
        <v>1174.0999999999999</v>
      </c>
      <c r="AA37">
        <v>1239.8</v>
      </c>
      <c r="AB37">
        <v>1329</v>
      </c>
      <c r="AC37">
        <v>1399.5</v>
      </c>
      <c r="AD37">
        <v>1481.4</v>
      </c>
      <c r="AE37">
        <v>1576.7</v>
      </c>
      <c r="AF37">
        <v>1609.8</v>
      </c>
      <c r="AG37">
        <v>1648.1</v>
      </c>
      <c r="AH37">
        <v>1683</v>
      </c>
      <c r="AI37">
        <v>1722.4</v>
      </c>
      <c r="AJ37">
        <v>1778.3</v>
      </c>
      <c r="AK37">
        <v>1823.3</v>
      </c>
      <c r="AL37">
        <v>1879.1</v>
      </c>
      <c r="AM37">
        <v>1953.2</v>
      </c>
      <c r="AN37">
        <v>2023.3</v>
      </c>
      <c r="AO37">
        <v>2108.1999999999998</v>
      </c>
      <c r="AP37">
        <v>2203.6999999999998</v>
      </c>
      <c r="AQ37">
        <v>2324</v>
      </c>
      <c r="AR37">
        <v>2458.3000000000002</v>
      </c>
      <c r="AS37">
        <v>2618.4</v>
      </c>
      <c r="AT37">
        <v>2842.1</v>
      </c>
    </row>
    <row r="38" spans="1:47" x14ac:dyDescent="0.25">
      <c r="A38" t="s">
        <v>109</v>
      </c>
      <c r="B38" t="s">
        <v>110</v>
      </c>
      <c r="C38" t="s">
        <v>111</v>
      </c>
      <c r="D38" t="s">
        <v>111</v>
      </c>
      <c r="E38" t="s">
        <v>111</v>
      </c>
      <c r="F38" t="s">
        <v>111</v>
      </c>
      <c r="G38" t="s">
        <v>111</v>
      </c>
      <c r="H38" t="s">
        <v>111</v>
      </c>
      <c r="I38" t="s">
        <v>111</v>
      </c>
      <c r="J38">
        <v>2783.2</v>
      </c>
      <c r="K38">
        <v>3012.2</v>
      </c>
      <c r="L38">
        <v>3237.6</v>
      </c>
      <c r="M38">
        <v>3453.8</v>
      </c>
      <c r="N38">
        <v>3572.1</v>
      </c>
      <c r="O38">
        <v>3794</v>
      </c>
      <c r="P38">
        <v>4004</v>
      </c>
      <c r="Q38">
        <v>4232.8</v>
      </c>
      <c r="R38">
        <v>4448.2</v>
      </c>
      <c r="S38">
        <v>4695.3999999999996</v>
      </c>
      <c r="T38">
        <v>4949.2</v>
      </c>
      <c r="U38">
        <v>5231.7</v>
      </c>
      <c r="V38">
        <v>5590.5</v>
      </c>
      <c r="W38">
        <v>5997.2</v>
      </c>
      <c r="X38">
        <v>6266.6</v>
      </c>
      <c r="Y38">
        <v>6501.9</v>
      </c>
      <c r="Z38">
        <v>6837</v>
      </c>
      <c r="AA38">
        <v>7265.8</v>
      </c>
      <c r="AB38">
        <v>7731.8</v>
      </c>
      <c r="AC38">
        <v>8153.4</v>
      </c>
      <c r="AD38">
        <v>8569.5</v>
      </c>
      <c r="AE38">
        <v>8824.7000000000007</v>
      </c>
      <c r="AF38">
        <v>8718.6</v>
      </c>
      <c r="AG38">
        <v>9028.4</v>
      </c>
      <c r="AH38">
        <v>9401.5</v>
      </c>
      <c r="AI38">
        <v>9693</v>
      </c>
      <c r="AJ38">
        <v>9995.2999999999993</v>
      </c>
      <c r="AK38">
        <v>10403</v>
      </c>
      <c r="AL38">
        <v>10743.8</v>
      </c>
      <c r="AM38">
        <v>11104.7</v>
      </c>
      <c r="AN38">
        <v>11555</v>
      </c>
      <c r="AO38">
        <v>12084.3</v>
      </c>
      <c r="AP38">
        <v>12553.5</v>
      </c>
      <c r="AQ38">
        <v>12295.7</v>
      </c>
      <c r="AR38">
        <v>13986.3</v>
      </c>
      <c r="AS38">
        <v>15294.8</v>
      </c>
      <c r="AT38">
        <v>16212.2</v>
      </c>
    </row>
    <row r="39" spans="1:47" x14ac:dyDescent="0.25">
      <c r="A39" t="s">
        <v>112</v>
      </c>
      <c r="B39" t="s">
        <v>113</v>
      </c>
      <c r="C39" t="s">
        <v>111</v>
      </c>
      <c r="D39" t="s">
        <v>111</v>
      </c>
      <c r="E39" t="s">
        <v>111</v>
      </c>
      <c r="F39" t="s">
        <v>111</v>
      </c>
      <c r="G39" t="s">
        <v>111</v>
      </c>
      <c r="H39" t="s">
        <v>111</v>
      </c>
      <c r="I39" t="s">
        <v>111</v>
      </c>
      <c r="J39">
        <v>2274.3000000000002</v>
      </c>
      <c r="K39">
        <v>2476.1</v>
      </c>
      <c r="L39">
        <v>2663.6</v>
      </c>
      <c r="M39">
        <v>2840.3</v>
      </c>
      <c r="N39">
        <v>2943.7</v>
      </c>
      <c r="O39">
        <v>3158.7</v>
      </c>
      <c r="P39">
        <v>3349.1</v>
      </c>
      <c r="Q39">
        <v>3554.8</v>
      </c>
      <c r="R39">
        <v>3753.3</v>
      </c>
      <c r="S39">
        <v>3964.3</v>
      </c>
      <c r="T39">
        <v>4200.6000000000004</v>
      </c>
      <c r="U39">
        <v>4487.2</v>
      </c>
      <c r="V39">
        <v>4802.8999999999996</v>
      </c>
      <c r="W39">
        <v>5134.8</v>
      </c>
      <c r="X39">
        <v>5375.3</v>
      </c>
      <c r="Y39">
        <v>5613.6</v>
      </c>
      <c r="Z39">
        <v>5880.9</v>
      </c>
      <c r="AA39">
        <v>6232.7</v>
      </c>
      <c r="AB39">
        <v>6590.4</v>
      </c>
      <c r="AC39">
        <v>6933.2</v>
      </c>
      <c r="AD39">
        <v>7276.8</v>
      </c>
      <c r="AE39">
        <v>7441.3</v>
      </c>
      <c r="AF39">
        <v>7443.8</v>
      </c>
      <c r="AG39">
        <v>7683.8</v>
      </c>
      <c r="AH39">
        <v>7949.6</v>
      </c>
      <c r="AI39">
        <v>8217.7000000000007</v>
      </c>
      <c r="AJ39">
        <v>8483.7999999999993</v>
      </c>
      <c r="AK39">
        <v>8850.1</v>
      </c>
      <c r="AL39">
        <v>9258</v>
      </c>
      <c r="AM39">
        <v>9627.7999999999993</v>
      </c>
      <c r="AN39">
        <v>9995.1</v>
      </c>
      <c r="AO39">
        <v>10428.299999999999</v>
      </c>
      <c r="AP39">
        <v>10878.1</v>
      </c>
      <c r="AQ39">
        <v>10599.3</v>
      </c>
      <c r="AR39">
        <v>12053.4</v>
      </c>
      <c r="AS39">
        <v>13077.9</v>
      </c>
      <c r="AT39">
        <v>13991.7</v>
      </c>
    </row>
    <row r="40" spans="1:47" ht="15.75" x14ac:dyDescent="0.3">
      <c r="A40" s="6" t="s">
        <v>114</v>
      </c>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row>
    <row r="41" spans="1:47" x14ac:dyDescent="0.25">
      <c r="A41" s="7" t="s">
        <v>115</v>
      </c>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row>
    <row r="42" spans="1:47" x14ac:dyDescent="0.25">
      <c r="A42" s="7" t="s">
        <v>116</v>
      </c>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row>
    <row r="43" spans="1:47" x14ac:dyDescent="0.25">
      <c r="A43" s="7" t="s">
        <v>117</v>
      </c>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row>
    <row r="44" spans="1:47" x14ac:dyDescent="0.25">
      <c r="A44" s="7" t="s">
        <v>118</v>
      </c>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row>
    <row r="45" spans="1:47" x14ac:dyDescent="0.25">
      <c r="A45" s="7" t="s">
        <v>119</v>
      </c>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row>
    <row r="46" spans="1:47" x14ac:dyDescent="0.25">
      <c r="A46" s="7" t="s">
        <v>120</v>
      </c>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row>
    <row r="49" spans="2:46" x14ac:dyDescent="0.25">
      <c r="C49" s="11">
        <v>1980</v>
      </c>
      <c r="D49" s="11">
        <v>1981</v>
      </c>
      <c r="E49" s="11">
        <v>1982</v>
      </c>
      <c r="F49" s="11">
        <v>1983</v>
      </c>
      <c r="G49" s="11">
        <v>1984</v>
      </c>
      <c r="H49" s="11">
        <v>1985</v>
      </c>
      <c r="I49" s="11">
        <v>1986</v>
      </c>
      <c r="J49" s="11">
        <v>1987</v>
      </c>
      <c r="K49" s="11">
        <v>1988</v>
      </c>
      <c r="L49" s="11">
        <v>1989</v>
      </c>
      <c r="M49" s="11">
        <v>1990</v>
      </c>
      <c r="N49" s="11">
        <v>1991</v>
      </c>
      <c r="O49" s="11">
        <v>1992</v>
      </c>
      <c r="P49" s="11">
        <v>1993</v>
      </c>
      <c r="Q49" s="11">
        <v>1994</v>
      </c>
      <c r="R49" s="11">
        <v>1995</v>
      </c>
      <c r="S49" s="11">
        <v>1996</v>
      </c>
      <c r="T49" s="11">
        <v>1997</v>
      </c>
      <c r="U49" s="11">
        <v>1998</v>
      </c>
      <c r="V49" s="11">
        <v>1999</v>
      </c>
      <c r="W49" s="11">
        <v>2000</v>
      </c>
      <c r="X49" s="11">
        <v>2001</v>
      </c>
      <c r="Y49" s="11">
        <v>2002</v>
      </c>
      <c r="Z49" s="11">
        <v>2003</v>
      </c>
      <c r="AA49" s="11">
        <v>2004</v>
      </c>
      <c r="AB49" s="11">
        <v>2005</v>
      </c>
      <c r="AC49" s="11">
        <v>2006</v>
      </c>
      <c r="AD49" s="11">
        <v>2007</v>
      </c>
      <c r="AE49" s="11">
        <v>2008</v>
      </c>
      <c r="AF49" s="11">
        <v>2009</v>
      </c>
      <c r="AG49" s="11">
        <v>2010</v>
      </c>
      <c r="AH49" s="11">
        <v>2011</v>
      </c>
      <c r="AI49" s="11">
        <v>2012</v>
      </c>
      <c r="AJ49" s="11">
        <v>2013</v>
      </c>
      <c r="AK49" s="11">
        <v>2014</v>
      </c>
      <c r="AL49" s="11">
        <v>2015</v>
      </c>
      <c r="AM49" s="11">
        <v>2016</v>
      </c>
      <c r="AN49" s="11">
        <v>2017</v>
      </c>
      <c r="AO49" s="11">
        <v>2018</v>
      </c>
      <c r="AP49" s="11">
        <v>2019</v>
      </c>
      <c r="AQ49" s="11">
        <v>2020</v>
      </c>
      <c r="AR49" s="11">
        <v>2021</v>
      </c>
      <c r="AS49" s="11">
        <v>2022</v>
      </c>
      <c r="AT49" s="11">
        <v>2023</v>
      </c>
    </row>
    <row r="50" spans="2:46" x14ac:dyDescent="0.25">
      <c r="B50" s="8" t="s">
        <v>121</v>
      </c>
      <c r="C50" s="10">
        <f>(C24+C18+C11)/C8</f>
        <v>0.13805906208944993</v>
      </c>
      <c r="D50" s="10">
        <f t="shared" ref="D50:AT50" si="0">(D24+D18+D11)/D8</f>
        <v>0.13764219234746639</v>
      </c>
      <c r="E50" s="10">
        <f t="shared" si="0"/>
        <v>0.13040119731569547</v>
      </c>
      <c r="F50" s="10">
        <f t="shared" si="0"/>
        <v>0.13074158485273493</v>
      </c>
      <c r="G50" s="10">
        <f t="shared" si="0"/>
        <v>0.13457448942743649</v>
      </c>
      <c r="H50" s="10">
        <f t="shared" si="0"/>
        <v>0.13664848127396048</v>
      </c>
      <c r="I50" s="10">
        <f t="shared" si="0"/>
        <v>0.12947372068045593</v>
      </c>
      <c r="J50" s="10">
        <f t="shared" si="0"/>
        <v>0.1260280206741865</v>
      </c>
      <c r="K50" s="10">
        <f t="shared" si="0"/>
        <v>0.12501501501501502</v>
      </c>
      <c r="L50" s="10">
        <f t="shared" si="0"/>
        <v>0.12301498546186534</v>
      </c>
      <c r="M50" s="10">
        <f t="shared" si="0"/>
        <v>0.11963770018377529</v>
      </c>
      <c r="N50" s="10">
        <f t="shared" si="0"/>
        <v>0.10916975199066795</v>
      </c>
      <c r="O50" s="10">
        <f t="shared" si="0"/>
        <v>0.11039641700019058</v>
      </c>
      <c r="P50" s="10">
        <f t="shared" si="0"/>
        <v>0.11170260557053011</v>
      </c>
      <c r="Q50" s="10">
        <f t="shared" si="0"/>
        <v>0.11438254607074773</v>
      </c>
      <c r="R50" s="10">
        <f t="shared" si="0"/>
        <v>0.11395236368032885</v>
      </c>
      <c r="S50" s="10">
        <f t="shared" si="0"/>
        <v>0.11648171452541661</v>
      </c>
      <c r="T50" s="10">
        <f t="shared" si="0"/>
        <v>0.1178659153301546</v>
      </c>
      <c r="U50" s="10">
        <f t="shared" si="0"/>
        <v>0.11532702647519226</v>
      </c>
      <c r="V50" s="10">
        <f t="shared" si="0"/>
        <v>0.11752442789394951</v>
      </c>
      <c r="W50" s="10">
        <f t="shared" si="0"/>
        <v>0.11954722780470504</v>
      </c>
      <c r="X50" s="10">
        <f t="shared" si="0"/>
        <v>0.11607622494274647</v>
      </c>
      <c r="Y50" s="10">
        <f t="shared" si="0"/>
        <v>0.11173100736164597</v>
      </c>
      <c r="Z50" s="10">
        <f t="shared" si="0"/>
        <v>0.11077809500432778</v>
      </c>
      <c r="AA50" s="10">
        <f t="shared" si="0"/>
        <v>0.11093294460641399</v>
      </c>
      <c r="AB50" s="10">
        <f t="shared" si="0"/>
        <v>0.11149376788952116</v>
      </c>
      <c r="AC50" s="10">
        <f t="shared" si="0"/>
        <v>0.10905230026301037</v>
      </c>
      <c r="AD50" s="10">
        <f t="shared" si="0"/>
        <v>0.10810949459298627</v>
      </c>
      <c r="AE50" s="10">
        <f t="shared" si="0"/>
        <v>0.10418801802967133</v>
      </c>
      <c r="AF50" s="10">
        <f t="shared" si="0"/>
        <v>9.1293270786153347E-2</v>
      </c>
      <c r="AG50" s="10">
        <f t="shared" si="0"/>
        <v>9.6137539838016442E-2</v>
      </c>
      <c r="AH50" s="10">
        <f t="shared" si="0"/>
        <v>0.1035059679032424</v>
      </c>
      <c r="AI50" s="10">
        <f t="shared" si="0"/>
        <v>0.10496587432337021</v>
      </c>
      <c r="AJ50" s="10">
        <f t="shared" si="0"/>
        <v>0.1057059061133454</v>
      </c>
      <c r="AK50" s="10">
        <f t="shared" si="0"/>
        <v>0.10486336266790179</v>
      </c>
      <c r="AL50" s="10">
        <f t="shared" si="0"/>
        <v>9.7825556621724916E-2</v>
      </c>
      <c r="AM50" s="10">
        <f t="shared" si="0"/>
        <v>9.4501367193638636E-2</v>
      </c>
      <c r="AN50" s="10">
        <f t="shared" si="0"/>
        <v>9.6519344499119669E-2</v>
      </c>
      <c r="AO50" s="10">
        <f t="shared" si="0"/>
        <v>9.8540303134688256E-2</v>
      </c>
      <c r="AP50" s="10">
        <f t="shared" si="0"/>
        <v>9.5598435245810687E-2</v>
      </c>
      <c r="AQ50" s="10">
        <f t="shared" si="0"/>
        <v>8.193605608818684E-2</v>
      </c>
      <c r="AR50" s="10">
        <f t="shared" si="0"/>
        <v>9.6372249579255748E-2</v>
      </c>
      <c r="AS50" s="10">
        <f t="shared" si="0"/>
        <v>0.10296544595898742</v>
      </c>
      <c r="AT50" s="10">
        <f t="shared" si="0"/>
        <v>9.9264428720666015E-2</v>
      </c>
    </row>
    <row r="51" spans="2:46" x14ac:dyDescent="0.25">
      <c r="B51" s="8" t="s">
        <v>122</v>
      </c>
      <c r="C51" s="10">
        <f>C22/C8</f>
        <v>0.17850002856000458</v>
      </c>
      <c r="D51" s="10">
        <f t="shared" ref="D51:AT51" si="1">D22/D8</f>
        <v>0.18205791106514996</v>
      </c>
      <c r="E51" s="10">
        <f t="shared" si="1"/>
        <v>0.18708057741514988</v>
      </c>
      <c r="F51" s="10">
        <f t="shared" si="1"/>
        <v>0.18460729312762975</v>
      </c>
      <c r="G51" s="10">
        <f t="shared" si="1"/>
        <v>0.18356538137463385</v>
      </c>
      <c r="H51" s="10">
        <f t="shared" si="1"/>
        <v>0.18453258625774108</v>
      </c>
      <c r="I51" s="10">
        <f t="shared" si="1"/>
        <v>0.18605134601392787</v>
      </c>
      <c r="J51" s="10">
        <f t="shared" si="1"/>
        <v>0.18580762604427395</v>
      </c>
      <c r="K51" s="10">
        <f t="shared" si="1"/>
        <v>0.18450450450450451</v>
      </c>
      <c r="L51" s="10">
        <f t="shared" si="1"/>
        <v>0.18318049653321405</v>
      </c>
      <c r="M51" s="10">
        <f t="shared" si="1"/>
        <v>0.18285639275400367</v>
      </c>
      <c r="N51" s="10">
        <f t="shared" si="1"/>
        <v>0.18643809910229753</v>
      </c>
      <c r="O51" s="10">
        <f t="shared" si="1"/>
        <v>0.18370020964360587</v>
      </c>
      <c r="P51" s="10">
        <f t="shared" si="1"/>
        <v>0.18304132973944295</v>
      </c>
      <c r="Q51" s="10">
        <f t="shared" si="1"/>
        <v>0.18286380004236388</v>
      </c>
      <c r="R51" s="10">
        <f t="shared" si="1"/>
        <v>0.18411719663079837</v>
      </c>
      <c r="S51" s="10">
        <f t="shared" si="1"/>
        <v>0.183503031689738</v>
      </c>
      <c r="T51" s="10">
        <f t="shared" si="1"/>
        <v>0.18237971391417424</v>
      </c>
      <c r="U51" s="10">
        <f t="shared" si="1"/>
        <v>0.18129381338052133</v>
      </c>
      <c r="V51" s="10">
        <f t="shared" si="1"/>
        <v>0.17872943123587637</v>
      </c>
      <c r="W51" s="10">
        <f t="shared" si="1"/>
        <v>0.1771190448043504</v>
      </c>
      <c r="X51" s="10">
        <f t="shared" si="1"/>
        <v>0.18200966948457689</v>
      </c>
      <c r="Y51" s="10">
        <f t="shared" si="1"/>
        <v>0.18091142892133519</v>
      </c>
      <c r="Z51" s="10">
        <f t="shared" si="1"/>
        <v>0.17971242910847857</v>
      </c>
      <c r="AA51" s="10">
        <f t="shared" si="1"/>
        <v>0.17815840621963069</v>
      </c>
      <c r="AB51" s="10">
        <f t="shared" si="1"/>
        <v>0.18018952914210123</v>
      </c>
      <c r="AC51" s="10">
        <f t="shared" si="1"/>
        <v>0.17954770836028111</v>
      </c>
      <c r="AD51" s="10">
        <f t="shared" si="1"/>
        <v>0.18053475057968932</v>
      </c>
      <c r="AE51" s="10">
        <f t="shared" si="1"/>
        <v>0.18633645436363816</v>
      </c>
      <c r="AF51" s="10">
        <f t="shared" si="1"/>
        <v>0.19208993853121967</v>
      </c>
      <c r="AG51" s="10">
        <f t="shared" si="1"/>
        <v>0.18984825005116812</v>
      </c>
      <c r="AH51" s="10">
        <f t="shared" si="1"/>
        <v>0.18537419734739086</v>
      </c>
      <c r="AI51" s="10">
        <f t="shared" si="1"/>
        <v>0.18236870213805964</v>
      </c>
      <c r="AJ51" s="10">
        <f t="shared" si="1"/>
        <v>0.18314571222844697</v>
      </c>
      <c r="AK51" s="10">
        <f t="shared" si="1"/>
        <v>0.18072339887995284</v>
      </c>
      <c r="AL51" s="10">
        <f t="shared" si="1"/>
        <v>0.17858246458601004</v>
      </c>
      <c r="AM51" s="10">
        <f t="shared" si="1"/>
        <v>0.17828519345004243</v>
      </c>
      <c r="AN51" s="10">
        <f t="shared" si="1"/>
        <v>0.17683174574511307</v>
      </c>
      <c r="AO51" s="10">
        <f t="shared" si="1"/>
        <v>0.17649127339533818</v>
      </c>
      <c r="AP51" s="10">
        <f t="shared" si="1"/>
        <v>0.17720702474753081</v>
      </c>
      <c r="AQ51" s="10">
        <f t="shared" si="1"/>
        <v>0.18836845884191408</v>
      </c>
      <c r="AR51" s="10">
        <f t="shared" si="1"/>
        <v>0.17646325500218163</v>
      </c>
      <c r="AS51" s="10">
        <f t="shared" si="1"/>
        <v>0.1743577151276004</v>
      </c>
      <c r="AT51" s="10">
        <f t="shared" si="1"/>
        <v>0.17655326160705631</v>
      </c>
    </row>
    <row r="52" spans="2:46" x14ac:dyDescent="0.25">
      <c r="B52" s="8" t="s">
        <v>123</v>
      </c>
      <c r="C52" s="10">
        <f>(C26+C16)/C8</f>
        <v>0.20614611298337807</v>
      </c>
      <c r="D52" s="10">
        <f t="shared" ref="D52:AT52" si="2">(D26+D16)/D8</f>
        <v>0.20124095139607034</v>
      </c>
      <c r="E52" s="10">
        <f t="shared" si="2"/>
        <v>0.19775020518514941</v>
      </c>
      <c r="F52" s="10">
        <f t="shared" si="2"/>
        <v>0.18872720897615711</v>
      </c>
      <c r="G52" s="10">
        <f t="shared" si="2"/>
        <v>0.18296352766520882</v>
      </c>
      <c r="H52" s="10">
        <f t="shared" si="2"/>
        <v>0.17594367443232084</v>
      </c>
      <c r="I52" s="10">
        <f t="shared" si="2"/>
        <v>0.17430620517617709</v>
      </c>
      <c r="J52" s="10">
        <f t="shared" si="2"/>
        <v>0.17186230211617853</v>
      </c>
      <c r="K52" s="10">
        <f t="shared" si="2"/>
        <v>0.17075075075075075</v>
      </c>
      <c r="L52" s="10">
        <f t="shared" si="2"/>
        <v>0.16998434354730485</v>
      </c>
      <c r="M52" s="10">
        <f t="shared" si="2"/>
        <v>0.17167235494880545</v>
      </c>
      <c r="N52" s="10">
        <f t="shared" si="2"/>
        <v>0.17152710858649894</v>
      </c>
      <c r="O52" s="10">
        <f t="shared" si="2"/>
        <v>0.16457023060796644</v>
      </c>
      <c r="P52" s="10">
        <f t="shared" si="2"/>
        <v>0.15990566037735848</v>
      </c>
      <c r="Q52" s="10">
        <f t="shared" si="2"/>
        <v>0.15683117983478079</v>
      </c>
      <c r="R52" s="10">
        <f t="shared" si="2"/>
        <v>0.15310522709869825</v>
      </c>
      <c r="S52" s="10">
        <f t="shared" si="2"/>
        <v>0.15034511688212637</v>
      </c>
      <c r="T52" s="10">
        <f t="shared" si="2"/>
        <v>0.14777488802196215</v>
      </c>
      <c r="U52" s="10">
        <f t="shared" si="2"/>
        <v>0.14449057374259852</v>
      </c>
      <c r="V52" s="10">
        <f t="shared" si="2"/>
        <v>0.14255705146567363</v>
      </c>
      <c r="W52" s="10">
        <f t="shared" si="2"/>
        <v>0.14029436103558343</v>
      </c>
      <c r="X52" s="10">
        <f t="shared" si="2"/>
        <v>0.13906245582289575</v>
      </c>
      <c r="Y52" s="10">
        <f t="shared" si="2"/>
        <v>0.13762603927118347</v>
      </c>
      <c r="Z52" s="10">
        <f t="shared" si="2"/>
        <v>0.13723565052256256</v>
      </c>
      <c r="AA52" s="10">
        <f t="shared" si="2"/>
        <v>0.13736637512147715</v>
      </c>
      <c r="AB52" s="10">
        <f t="shared" si="2"/>
        <v>0.13704941214035649</v>
      </c>
      <c r="AC52" s="10">
        <f t="shared" si="2"/>
        <v>0.1369917647566076</v>
      </c>
      <c r="AD52" s="10">
        <f t="shared" si="2"/>
        <v>0.13736072066156402</v>
      </c>
      <c r="AE52" s="10">
        <f t="shared" si="2"/>
        <v>0.13823743047332865</v>
      </c>
      <c r="AF52" s="10">
        <f t="shared" si="2"/>
        <v>0.14008411517308311</v>
      </c>
      <c r="AG52" s="10">
        <f t="shared" si="2"/>
        <v>0.13865091663986434</v>
      </c>
      <c r="AH52" s="10">
        <f t="shared" si="2"/>
        <v>0.13917318602847023</v>
      </c>
      <c r="AI52" s="10">
        <f t="shared" si="2"/>
        <v>0.14040407697738835</v>
      </c>
      <c r="AJ52" s="10">
        <f t="shared" si="2"/>
        <v>0.14076851477845487</v>
      </c>
      <c r="AK52" s="10">
        <f t="shared" si="2"/>
        <v>0.14208598256768704</v>
      </c>
      <c r="AL52" s="10">
        <f t="shared" si="2"/>
        <v>0.1443719810691691</v>
      </c>
      <c r="AM52" s="10">
        <f t="shared" si="2"/>
        <v>0.14458465600150863</v>
      </c>
      <c r="AN52" s="10">
        <f t="shared" si="2"/>
        <v>0.14473387205995214</v>
      </c>
      <c r="AO52" s="10">
        <f t="shared" si="2"/>
        <v>0.14389568262716732</v>
      </c>
      <c r="AP52" s="10">
        <f t="shared" si="2"/>
        <v>0.14487154588835865</v>
      </c>
      <c r="AQ52" s="10">
        <f t="shared" si="2"/>
        <v>0.14221959426166039</v>
      </c>
      <c r="AR52" s="10">
        <f t="shared" si="2"/>
        <v>0.145826840366515</v>
      </c>
      <c r="AS52" s="10">
        <f t="shared" si="2"/>
        <v>0.15022527795702301</v>
      </c>
      <c r="AT52" s="10">
        <f t="shared" si="2"/>
        <v>0.15129828869288015</v>
      </c>
    </row>
    <row r="53" spans="2:46" x14ac:dyDescent="0.25">
      <c r="B53" s="8" t="s">
        <v>124</v>
      </c>
      <c r="C53" s="10">
        <f>C23/C8</f>
        <v>9.8075055692008903E-2</v>
      </c>
      <c r="D53" s="10">
        <f t="shared" ref="D53:AT53" si="3">D23/D8</f>
        <v>0.10439503619441572</v>
      </c>
      <c r="E53" s="10">
        <f t="shared" si="3"/>
        <v>0.10872398976488194</v>
      </c>
      <c r="F53" s="10">
        <f t="shared" si="3"/>
        <v>0.11093092566619916</v>
      </c>
      <c r="G53" s="10">
        <f t="shared" si="3"/>
        <v>0.11094170043734702</v>
      </c>
      <c r="H53" s="10">
        <f t="shared" si="3"/>
        <v>0.11139781775287524</v>
      </c>
      <c r="I53" s="10">
        <f t="shared" si="3"/>
        <v>0.11440252226033329</v>
      </c>
      <c r="J53" s="10">
        <f t="shared" si="3"/>
        <v>0.11897409225368136</v>
      </c>
      <c r="K53" s="10">
        <f t="shared" si="3"/>
        <v>0.12315315315315316</v>
      </c>
      <c r="L53" s="10">
        <f t="shared" si="3"/>
        <v>0.12614627600089465</v>
      </c>
      <c r="M53" s="10">
        <f t="shared" si="3"/>
        <v>0.13289577316881071</v>
      </c>
      <c r="N53" s="10">
        <f t="shared" si="3"/>
        <v>0.14094436273266722</v>
      </c>
      <c r="O53" s="10">
        <f t="shared" si="3"/>
        <v>0.14598818372403274</v>
      </c>
      <c r="P53" s="10">
        <f t="shared" si="3"/>
        <v>0.14573225516621743</v>
      </c>
      <c r="Q53" s="10">
        <f t="shared" si="3"/>
        <v>0.1441431900021182</v>
      </c>
      <c r="R53" s="10">
        <f t="shared" si="3"/>
        <v>0.14506508684963526</v>
      </c>
      <c r="S53" s="10">
        <f t="shared" si="3"/>
        <v>0.14340464477748541</v>
      </c>
      <c r="T53" s="10">
        <f t="shared" si="3"/>
        <v>0.14284424216153735</v>
      </c>
      <c r="U53" s="10">
        <f t="shared" si="3"/>
        <v>0.14156401007282379</v>
      </c>
      <c r="V53" s="10">
        <f t="shared" si="3"/>
        <v>0.13743276361437345</v>
      </c>
      <c r="W53" s="10">
        <f t="shared" si="3"/>
        <v>0.13571344130511881</v>
      </c>
      <c r="X53" s="10">
        <f t="shared" si="3"/>
        <v>0.14088608668608102</v>
      </c>
      <c r="Y53" s="10">
        <f t="shared" si="3"/>
        <v>0.14735538652043165</v>
      </c>
      <c r="Z53" s="10">
        <f t="shared" si="3"/>
        <v>0.14908212435567844</v>
      </c>
      <c r="AA53" s="10">
        <f t="shared" si="3"/>
        <v>0.15049805636540331</v>
      </c>
      <c r="AB53" s="10">
        <f t="shared" si="3"/>
        <v>0.15058557890775565</v>
      </c>
      <c r="AC53" s="10">
        <f t="shared" si="3"/>
        <v>0.15003449316604148</v>
      </c>
      <c r="AD53" s="10">
        <f t="shared" si="3"/>
        <v>0.15166314407075288</v>
      </c>
      <c r="AE53" s="10">
        <f t="shared" si="3"/>
        <v>0.15475467905791981</v>
      </c>
      <c r="AF53" s="10">
        <f t="shared" si="3"/>
        <v>0.16506591717890651</v>
      </c>
      <c r="AG53" s="10">
        <f t="shared" si="3"/>
        <v>0.1656481779285206</v>
      </c>
      <c r="AH53" s="10">
        <f t="shared" si="3"/>
        <v>0.16423183691781398</v>
      </c>
      <c r="AI53" s="10">
        <f t="shared" si="3"/>
        <v>0.16486232054601083</v>
      </c>
      <c r="AJ53" s="10">
        <f t="shared" si="3"/>
        <v>0.16366063117964208</v>
      </c>
      <c r="AK53" s="10">
        <f t="shared" si="3"/>
        <v>0.16383847740957513</v>
      </c>
      <c r="AL53" s="10">
        <f t="shared" si="3"/>
        <v>0.16749882088896842</v>
      </c>
      <c r="AM53" s="10">
        <f t="shared" si="3"/>
        <v>0.17008203161831725</v>
      </c>
      <c r="AN53" s="10">
        <f t="shared" si="3"/>
        <v>0.16893894933261103</v>
      </c>
      <c r="AO53" s="10">
        <f t="shared" si="3"/>
        <v>0.16826702262027787</v>
      </c>
      <c r="AP53" s="10">
        <f t="shared" si="3"/>
        <v>0.17125596493175008</v>
      </c>
      <c r="AQ53" s="10">
        <f t="shared" si="3"/>
        <v>0.16575861243682335</v>
      </c>
      <c r="AR53" s="10">
        <f t="shared" si="3"/>
        <v>0.16396559247023623</v>
      </c>
      <c r="AS53" s="10">
        <f t="shared" si="3"/>
        <v>0.15856256103062522</v>
      </c>
      <c r="AT53" s="10">
        <f t="shared" si="3"/>
        <v>0.16152412953808709</v>
      </c>
    </row>
    <row r="54" spans="2:46" x14ac:dyDescent="0.25">
      <c r="B54" s="9" t="s">
        <v>125</v>
      </c>
    </row>
  </sheetData>
  <mergeCells count="11">
    <mergeCell ref="A46:AU46"/>
    <mergeCell ref="A41:AU41"/>
    <mergeCell ref="A42:AU42"/>
    <mergeCell ref="A43:AU43"/>
    <mergeCell ref="A44:AU44"/>
    <mergeCell ref="A45:AU45"/>
    <mergeCell ref="A1:AT1"/>
    <mergeCell ref="A2:AT2"/>
    <mergeCell ref="A3:AT3"/>
    <mergeCell ref="A4:AT4"/>
    <mergeCell ref="A40:AU4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Kung, Edward</cp:lastModifiedBy>
  <dcterms:created xsi:type="dcterms:W3CDTF">2024-08-12T22:32:16Z</dcterms:created>
  <dcterms:modified xsi:type="dcterms:W3CDTF">2024-08-12T22:51:17Z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2.7.1</vt:lpwstr>
  </property>
</Properties>
</file>