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ew18\renshangmoxing\20160526\"/>
    </mc:Choice>
  </mc:AlternateContent>
  <bookViews>
    <workbookView xWindow="0" yWindow="0" windowWidth="2049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1" l="1"/>
  <c r="M29" i="1"/>
  <c r="M30" i="1"/>
  <c r="M31" i="1"/>
  <c r="M32" i="1"/>
  <c r="M33" i="1"/>
  <c r="M34" i="1"/>
  <c r="M35" i="1"/>
  <c r="M36" i="1"/>
  <c r="M37" i="1"/>
  <c r="M38" i="1"/>
  <c r="J28" i="1" l="1"/>
  <c r="J29" i="1"/>
  <c r="J30" i="1"/>
  <c r="J31" i="1"/>
  <c r="J32" i="1"/>
  <c r="J33" i="1"/>
  <c r="J34" i="1"/>
  <c r="J35" i="1"/>
  <c r="J36" i="1"/>
  <c r="J37" i="1"/>
  <c r="J38" i="1"/>
  <c r="E28" i="1"/>
  <c r="E29" i="1"/>
  <c r="E30" i="1"/>
  <c r="E31" i="1"/>
  <c r="E32" i="1"/>
  <c r="E33" i="1"/>
  <c r="E34" i="1"/>
  <c r="E35" i="1"/>
  <c r="E36" i="1"/>
  <c r="E37" i="1"/>
  <c r="E38" i="1"/>
  <c r="B15" i="1"/>
  <c r="B16" i="1"/>
  <c r="B17" i="1"/>
  <c r="B18" i="1"/>
  <c r="B19" i="1"/>
  <c r="B20" i="1"/>
  <c r="B21" i="1"/>
  <c r="B22" i="1"/>
  <c r="B23" i="1"/>
  <c r="B24" i="1"/>
  <c r="B25" i="1"/>
  <c r="K15" i="1"/>
  <c r="K16" i="1"/>
  <c r="K17" i="1"/>
  <c r="K18" i="1"/>
  <c r="K19" i="1"/>
  <c r="K20" i="1"/>
  <c r="K21" i="1"/>
  <c r="K22" i="1"/>
  <c r="K23" i="1"/>
  <c r="K24" i="1"/>
  <c r="K25" i="1"/>
  <c r="K2" i="1"/>
  <c r="K3" i="1"/>
  <c r="K4" i="1"/>
  <c r="K5" i="1"/>
  <c r="K6" i="1"/>
  <c r="K7" i="1"/>
  <c r="K8" i="1"/>
  <c r="K9" i="1"/>
  <c r="K10" i="1"/>
  <c r="K11" i="1"/>
  <c r="K1" i="1"/>
  <c r="J2" i="1"/>
  <c r="J3" i="1"/>
  <c r="J4" i="1"/>
  <c r="J5" i="1"/>
  <c r="J6" i="1"/>
  <c r="J7" i="1"/>
  <c r="J8" i="1"/>
  <c r="J9" i="1"/>
  <c r="J10" i="1"/>
  <c r="J11" i="1"/>
  <c r="J1" i="1"/>
  <c r="I2" i="1"/>
  <c r="I3" i="1"/>
  <c r="I4" i="1"/>
  <c r="I5" i="1"/>
  <c r="I6" i="1"/>
  <c r="I7" i="1"/>
  <c r="I8" i="1"/>
  <c r="I9" i="1"/>
  <c r="I10" i="1"/>
  <c r="I11" i="1"/>
  <c r="I1" i="1"/>
</calcChain>
</file>

<file path=xl/sharedStrings.xml><?xml version="1.0" encoding="utf-8"?>
<sst xmlns="http://schemas.openxmlformats.org/spreadsheetml/2006/main" count="286" uniqueCount="60">
  <si>
    <t>机动车交通事故强制责任保险</t>
  </si>
  <si>
    <t>机动车损失保险</t>
  </si>
  <si>
    <t>盗抢险</t>
  </si>
  <si>
    <t>第三者责任保险</t>
  </si>
  <si>
    <t>车上人员责任险（司机）</t>
  </si>
  <si>
    <t>车上人员责任险（乘客）</t>
  </si>
  <si>
    <t>不计免赔率（车损险）</t>
  </si>
  <si>
    <t>不计免赔率（三者险）</t>
  </si>
  <si>
    <t>不计免赔率（机动车盗抢险）</t>
  </si>
  <si>
    <t>不计免赔率（车上人员责任险（司机））</t>
  </si>
  <si>
    <t>不计免赔率（车上人员责任险（乘客））</t>
  </si>
  <si>
    <t>050100</t>
  </si>
  <si>
    <t>050200</t>
  </si>
  <si>
    <t>050500</t>
  </si>
  <si>
    <t>050600</t>
  </si>
  <si>
    <t>050701</t>
  </si>
  <si>
    <t>050702</t>
  </si>
  <si>
    <t>050911</t>
  </si>
  <si>
    <t>050912</t>
  </si>
  <si>
    <t>050921</t>
  </si>
  <si>
    <t>050928</t>
  </si>
  <si>
    <t>050929</t>
  </si>
  <si>
    <t>0.00::decimal(20,2) B</t>
    <phoneticPr fontId="1" type="noConversion"/>
  </si>
  <si>
    <t>,</t>
    <phoneticPr fontId="1" type="noConversion"/>
  </si>
  <si>
    <t>--</t>
    <phoneticPr fontId="1" type="noConversion"/>
  </si>
  <si>
    <t>0.00::decimal(20,3) B</t>
  </si>
  <si>
    <t>0.00::decimal(20,4) B</t>
  </si>
  <si>
    <t>0.00::decimal(20,5) B</t>
  </si>
  <si>
    <t>0.00::decimal(20,6) B</t>
  </si>
  <si>
    <t>0.00::decimal(20,7) B</t>
  </si>
  <si>
    <t>0.00::decimal(20,8) B</t>
  </si>
  <si>
    <t>0.00::decimal(20,9) B</t>
  </si>
  <si>
    <t>0.00::decimal(20,10) B</t>
  </si>
  <si>
    <t>0.00::decimal(20,11) B</t>
  </si>
  <si>
    <t>0.00::decimal(20,12) B</t>
  </si>
  <si>
    <t>B</t>
    <phoneticPr fontId="1" type="noConversion"/>
  </si>
  <si>
    <t>merge into chengbao_qibao a using t_itemkind b on a.proposalno = b.proposalno and b.kindcode = '</t>
    <phoneticPr fontId="1" type="noConversion"/>
  </si>
  <si>
    <t>= b.premium;</t>
    <phoneticPr fontId="1" type="noConversion"/>
  </si>
  <si>
    <t>' when matched then update set a.</t>
    <phoneticPr fontId="1" type="noConversion"/>
  </si>
  <si>
    <t>B050100</t>
  </si>
  <si>
    <t>B050200</t>
  </si>
  <si>
    <t>B050500</t>
  </si>
  <si>
    <t>B050600</t>
  </si>
  <si>
    <t>B050701</t>
  </si>
  <si>
    <t>B050702</t>
  </si>
  <si>
    <t>B050911</t>
  </si>
  <si>
    <t>B050912</t>
  </si>
  <si>
    <t>B050921</t>
  </si>
  <si>
    <t>B050928</t>
  </si>
  <si>
    <t>B050929</t>
  </si>
  <si>
    <t xml:space="preserve">update chengbao_qibao set </t>
    <phoneticPr fontId="1" type="noConversion"/>
  </si>
  <si>
    <t>where today &lt; enddate;</t>
  </si>
  <si>
    <t>=</t>
    <phoneticPr fontId="1" type="noConversion"/>
  </si>
  <si>
    <t xml:space="preserve">*(today-startdate+1)/(enddate-startdate+1) </t>
    <phoneticPr fontId="1" type="noConversion"/>
  </si>
  <si>
    <t>A</t>
    <phoneticPr fontId="1" type="noConversion"/>
  </si>
  <si>
    <t>050100</t>
    <phoneticPr fontId="1" type="noConversion"/>
  </si>
  <si>
    <t xml:space="preserve">0.00::decimal(20,2) </t>
    <phoneticPr fontId="1" type="noConversion"/>
  </si>
  <si>
    <t>,</t>
    <phoneticPr fontId="1" type="noConversion"/>
  </si>
  <si>
    <t>merge into chengbao_list2 a using t_bi_paid b on a.policyno = b.policyno and b.kindcode = '</t>
  </si>
  <si>
    <t>= b.estipaid;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</si>
</sst>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view="pageLayout" topLeftCell="I13" zoomScaleNormal="100" workbookViewId="0">
      <selection activeCell="M28" sqref="M28:M38"/>
    </sheetView>
  </sheetViews>
  <sheetFormatPr defaultRowHeight="13.5" x14ac:dyDescent="0.15"/>
  <cols>
    <col min="7" max="7" width="15.625" customWidth="1"/>
    <col min="8" max="8" width="28.375" customWidth="1"/>
    <col min="9" max="9" width="32.625" customWidth="1"/>
    <col min="11" max="11" width="12.25" customWidth="1"/>
    <col min="18" max="18" width="30.5" customWidth="1"/>
  </cols>
  <sheetData>
    <row r="1" spans="2:20" x14ac:dyDescent="0.15">
      <c r="B1" t="s">
        <v>35</v>
      </c>
      <c r="C1" t="s">
        <v>22</v>
      </c>
      <c r="D1" s="1" t="s">
        <v>11</v>
      </c>
      <c r="E1" t="s">
        <v>23</v>
      </c>
      <c r="F1" t="s">
        <v>36</v>
      </c>
      <c r="G1" s="2" t="s">
        <v>38</v>
      </c>
      <c r="H1" s="2" t="s">
        <v>37</v>
      </c>
      <c r="I1" t="str">
        <f>C1&amp;D1&amp;E1&amp;S1&amp;T1</f>
        <v>0.00::decimal(20,2) B050100,--机动车交通事故强制责任保险</v>
      </c>
      <c r="J1" t="str">
        <f>B1&amp;D1</f>
        <v>B050100</v>
      </c>
      <c r="K1" t="str">
        <f>F1&amp;D1&amp;G1&amp;J1&amp;H1&amp;S1&amp;T1</f>
        <v>merge into chengbao_qibao a using t_itemkind b on a.proposalno = b.proposalno and b.kindcode = '050100' when matched then update set a.B050100= b.premium;--机动车交通事故强制责任保险</v>
      </c>
      <c r="S1" s="2" t="s">
        <v>24</v>
      </c>
      <c r="T1" t="s">
        <v>0</v>
      </c>
    </row>
    <row r="2" spans="2:20" x14ac:dyDescent="0.15">
      <c r="B2" t="s">
        <v>35</v>
      </c>
      <c r="C2" t="s">
        <v>25</v>
      </c>
      <c r="D2" s="1" t="s">
        <v>12</v>
      </c>
      <c r="E2" t="s">
        <v>23</v>
      </c>
      <c r="F2" t="s">
        <v>36</v>
      </c>
      <c r="G2" s="2" t="s">
        <v>38</v>
      </c>
      <c r="H2" s="2" t="s">
        <v>37</v>
      </c>
      <c r="I2" t="str">
        <f t="shared" ref="I2:I11" si="0">C2&amp;D2&amp;E2&amp;S2&amp;T2</f>
        <v>0.00::decimal(20,3) B050200,--机动车损失保险</v>
      </c>
      <c r="J2" t="str">
        <f t="shared" ref="J2:J11" si="1">B2&amp;D2</f>
        <v>B050200</v>
      </c>
      <c r="K2" t="str">
        <f t="shared" ref="K2:K11" si="2">F2&amp;D2&amp;G2&amp;J2&amp;H2&amp;S2&amp;T2</f>
        <v>merge into chengbao_qibao a using t_itemkind b on a.proposalno = b.proposalno and b.kindcode = '050200' when matched then update set a.B050200= b.premium;--机动车损失保险</v>
      </c>
      <c r="S2" s="2" t="s">
        <v>24</v>
      </c>
      <c r="T2" t="s">
        <v>1</v>
      </c>
    </row>
    <row r="3" spans="2:20" x14ac:dyDescent="0.15">
      <c r="B3" t="s">
        <v>35</v>
      </c>
      <c r="C3" t="s">
        <v>26</v>
      </c>
      <c r="D3" s="1" t="s">
        <v>13</v>
      </c>
      <c r="E3" t="s">
        <v>23</v>
      </c>
      <c r="F3" t="s">
        <v>36</v>
      </c>
      <c r="G3" s="2" t="s">
        <v>38</v>
      </c>
      <c r="H3" s="2" t="s">
        <v>37</v>
      </c>
      <c r="I3" t="str">
        <f t="shared" si="0"/>
        <v>0.00::decimal(20,4) B050500,--盗抢险</v>
      </c>
      <c r="J3" t="str">
        <f t="shared" si="1"/>
        <v>B050500</v>
      </c>
      <c r="K3" t="str">
        <f t="shared" si="2"/>
        <v>merge into chengbao_qibao a using t_itemkind b on a.proposalno = b.proposalno and b.kindcode = '050500' when matched then update set a.B050500= b.premium;--盗抢险</v>
      </c>
      <c r="S3" s="2" t="s">
        <v>24</v>
      </c>
      <c r="T3" t="s">
        <v>2</v>
      </c>
    </row>
    <row r="4" spans="2:20" x14ac:dyDescent="0.15">
      <c r="B4" t="s">
        <v>35</v>
      </c>
      <c r="C4" t="s">
        <v>27</v>
      </c>
      <c r="D4" s="1" t="s">
        <v>14</v>
      </c>
      <c r="E4" t="s">
        <v>23</v>
      </c>
      <c r="F4" t="s">
        <v>36</v>
      </c>
      <c r="G4" s="2" t="s">
        <v>38</v>
      </c>
      <c r="H4" s="2" t="s">
        <v>37</v>
      </c>
      <c r="I4" t="str">
        <f t="shared" si="0"/>
        <v>0.00::decimal(20,5) B050600,--第三者责任保险</v>
      </c>
      <c r="J4" t="str">
        <f t="shared" si="1"/>
        <v>B050600</v>
      </c>
      <c r="K4" t="str">
        <f t="shared" si="2"/>
        <v>merge into chengbao_qibao a using t_itemkind b on a.proposalno = b.proposalno and b.kindcode = '050600' when matched then update set a.B050600= b.premium;--第三者责任保险</v>
      </c>
      <c r="S4" s="2" t="s">
        <v>24</v>
      </c>
      <c r="T4" t="s">
        <v>3</v>
      </c>
    </row>
    <row r="5" spans="2:20" x14ac:dyDescent="0.15">
      <c r="B5" t="s">
        <v>35</v>
      </c>
      <c r="C5" t="s">
        <v>28</v>
      </c>
      <c r="D5" s="1" t="s">
        <v>15</v>
      </c>
      <c r="E5" t="s">
        <v>23</v>
      </c>
      <c r="F5" t="s">
        <v>36</v>
      </c>
      <c r="G5" s="2" t="s">
        <v>38</v>
      </c>
      <c r="H5" s="2" t="s">
        <v>37</v>
      </c>
      <c r="I5" t="str">
        <f t="shared" si="0"/>
        <v>0.00::decimal(20,6) B050701,--车上人员责任险（司机）</v>
      </c>
      <c r="J5" t="str">
        <f t="shared" si="1"/>
        <v>B050701</v>
      </c>
      <c r="K5" t="str">
        <f t="shared" si="2"/>
        <v>merge into chengbao_qibao a using t_itemkind b on a.proposalno = b.proposalno and b.kindcode = '050701' when matched then update set a.B050701= b.premium;--车上人员责任险（司机）</v>
      </c>
      <c r="S5" s="2" t="s">
        <v>24</v>
      </c>
      <c r="T5" t="s">
        <v>4</v>
      </c>
    </row>
    <row r="6" spans="2:20" x14ac:dyDescent="0.15">
      <c r="B6" t="s">
        <v>35</v>
      </c>
      <c r="C6" t="s">
        <v>29</v>
      </c>
      <c r="D6" s="1" t="s">
        <v>16</v>
      </c>
      <c r="E6" t="s">
        <v>23</v>
      </c>
      <c r="F6" t="s">
        <v>36</v>
      </c>
      <c r="G6" s="2" t="s">
        <v>38</v>
      </c>
      <c r="H6" s="2" t="s">
        <v>37</v>
      </c>
      <c r="I6" t="str">
        <f t="shared" si="0"/>
        <v>0.00::decimal(20,7) B050702,--车上人员责任险（乘客）</v>
      </c>
      <c r="J6" t="str">
        <f t="shared" si="1"/>
        <v>B050702</v>
      </c>
      <c r="K6" t="str">
        <f t="shared" si="2"/>
        <v>merge into chengbao_qibao a using t_itemkind b on a.proposalno = b.proposalno and b.kindcode = '050702' when matched then update set a.B050702= b.premium;--车上人员责任险（乘客）</v>
      </c>
      <c r="S6" s="2" t="s">
        <v>24</v>
      </c>
      <c r="T6" t="s">
        <v>5</v>
      </c>
    </row>
    <row r="7" spans="2:20" x14ac:dyDescent="0.15">
      <c r="B7" t="s">
        <v>35</v>
      </c>
      <c r="C7" t="s">
        <v>30</v>
      </c>
      <c r="D7" s="1" t="s">
        <v>17</v>
      </c>
      <c r="E7" t="s">
        <v>23</v>
      </c>
      <c r="F7" t="s">
        <v>36</v>
      </c>
      <c r="G7" s="2" t="s">
        <v>38</v>
      </c>
      <c r="H7" s="2" t="s">
        <v>37</v>
      </c>
      <c r="I7" t="str">
        <f t="shared" si="0"/>
        <v>0.00::decimal(20,8) B050911,--不计免赔率（车损险）</v>
      </c>
      <c r="J7" t="str">
        <f t="shared" si="1"/>
        <v>B050911</v>
      </c>
      <c r="K7" t="str">
        <f t="shared" si="2"/>
        <v>merge into chengbao_qibao a using t_itemkind b on a.proposalno = b.proposalno and b.kindcode = '050911' when matched then update set a.B050911= b.premium;--不计免赔率（车损险）</v>
      </c>
      <c r="S7" s="2" t="s">
        <v>24</v>
      </c>
      <c r="T7" t="s">
        <v>6</v>
      </c>
    </row>
    <row r="8" spans="2:20" x14ac:dyDescent="0.15">
      <c r="B8" t="s">
        <v>35</v>
      </c>
      <c r="C8" t="s">
        <v>31</v>
      </c>
      <c r="D8" s="1" t="s">
        <v>18</v>
      </c>
      <c r="E8" t="s">
        <v>23</v>
      </c>
      <c r="F8" t="s">
        <v>36</v>
      </c>
      <c r="G8" s="2" t="s">
        <v>38</v>
      </c>
      <c r="H8" s="2" t="s">
        <v>37</v>
      </c>
      <c r="I8" t="str">
        <f t="shared" si="0"/>
        <v>0.00::decimal(20,9) B050912,--不计免赔率（三者险）</v>
      </c>
      <c r="J8" t="str">
        <f t="shared" si="1"/>
        <v>B050912</v>
      </c>
      <c r="K8" t="str">
        <f t="shared" si="2"/>
        <v>merge into chengbao_qibao a using t_itemkind b on a.proposalno = b.proposalno and b.kindcode = '050912' when matched then update set a.B050912= b.premium;--不计免赔率（三者险）</v>
      </c>
      <c r="S8" s="2" t="s">
        <v>24</v>
      </c>
      <c r="T8" t="s">
        <v>7</v>
      </c>
    </row>
    <row r="9" spans="2:20" x14ac:dyDescent="0.15">
      <c r="B9" t="s">
        <v>35</v>
      </c>
      <c r="C9" t="s">
        <v>32</v>
      </c>
      <c r="D9" s="1" t="s">
        <v>19</v>
      </c>
      <c r="E9" t="s">
        <v>23</v>
      </c>
      <c r="F9" t="s">
        <v>36</v>
      </c>
      <c r="G9" s="2" t="s">
        <v>38</v>
      </c>
      <c r="H9" s="2" t="s">
        <v>37</v>
      </c>
      <c r="I9" t="str">
        <f t="shared" si="0"/>
        <v>0.00::decimal(20,10) B050921,--不计免赔率（机动车盗抢险）</v>
      </c>
      <c r="J9" t="str">
        <f t="shared" si="1"/>
        <v>B050921</v>
      </c>
      <c r="K9" t="str">
        <f t="shared" si="2"/>
        <v>merge into chengbao_qibao a using t_itemkind b on a.proposalno = b.proposalno and b.kindcode = '050921' when matched then update set a.B050921= b.premium;--不计免赔率（机动车盗抢险）</v>
      </c>
      <c r="S9" s="2" t="s">
        <v>24</v>
      </c>
      <c r="T9" t="s">
        <v>8</v>
      </c>
    </row>
    <row r="10" spans="2:20" x14ac:dyDescent="0.15">
      <c r="B10" t="s">
        <v>35</v>
      </c>
      <c r="C10" t="s">
        <v>33</v>
      </c>
      <c r="D10" s="1" t="s">
        <v>20</v>
      </c>
      <c r="E10" t="s">
        <v>23</v>
      </c>
      <c r="F10" t="s">
        <v>36</v>
      </c>
      <c r="G10" s="2" t="s">
        <v>38</v>
      </c>
      <c r="H10" s="2" t="s">
        <v>37</v>
      </c>
      <c r="I10" t="str">
        <f t="shared" si="0"/>
        <v>0.00::decimal(20,11) B050928,--不计免赔率（车上人员责任险（司机））</v>
      </c>
      <c r="J10" t="str">
        <f t="shared" si="1"/>
        <v>B050928</v>
      </c>
      <c r="K10" t="str">
        <f t="shared" si="2"/>
        <v>merge into chengbao_qibao a using t_itemkind b on a.proposalno = b.proposalno and b.kindcode = '050928' when matched then update set a.B050928= b.premium;--不计免赔率（车上人员责任险（司机））</v>
      </c>
      <c r="S10" s="2" t="s">
        <v>24</v>
      </c>
      <c r="T10" t="s">
        <v>9</v>
      </c>
    </row>
    <row r="11" spans="2:20" x14ac:dyDescent="0.15">
      <c r="B11" t="s">
        <v>35</v>
      </c>
      <c r="C11" t="s">
        <v>34</v>
      </c>
      <c r="D11" s="1" t="s">
        <v>21</v>
      </c>
      <c r="E11" t="s">
        <v>23</v>
      </c>
      <c r="F11" t="s">
        <v>36</v>
      </c>
      <c r="G11" s="2" t="s">
        <v>38</v>
      </c>
      <c r="H11" s="2" t="s">
        <v>37</v>
      </c>
      <c r="I11" t="str">
        <f t="shared" si="0"/>
        <v>0.00::decimal(20,12) B050929,--不计免赔率（车上人员责任险（乘客））</v>
      </c>
      <c r="J11" t="str">
        <f t="shared" si="1"/>
        <v>B050929</v>
      </c>
      <c r="K11" t="str">
        <f t="shared" si="2"/>
        <v>merge into chengbao_qibao a using t_itemkind b on a.proposalno = b.proposalno and b.kindcode = '050929' when matched then update set a.B050929= b.premium;--不计免赔率（车上人员责任险（乘客））</v>
      </c>
      <c r="S11" s="2" t="s">
        <v>24</v>
      </c>
      <c r="T11" t="s">
        <v>10</v>
      </c>
    </row>
    <row r="12" spans="2:20" x14ac:dyDescent="0.15">
      <c r="D12" s="1"/>
    </row>
    <row r="13" spans="2:20" x14ac:dyDescent="0.15">
      <c r="D13" s="1"/>
    </row>
    <row r="14" spans="2:20" x14ac:dyDescent="0.15">
      <c r="D14" s="1"/>
    </row>
    <row r="15" spans="2:20" x14ac:dyDescent="0.15">
      <c r="B15" t="str">
        <f t="shared" ref="B15:B25" si="3">D15&amp;","&amp;S15&amp;T15</f>
        <v>B050100,--机动车交通事故强制责任保险</v>
      </c>
      <c r="D15" s="1" t="s">
        <v>39</v>
      </c>
      <c r="E15" s="2" t="s">
        <v>52</v>
      </c>
      <c r="F15" t="s">
        <v>50</v>
      </c>
      <c r="G15" s="1" t="s">
        <v>39</v>
      </c>
      <c r="H15" t="s">
        <v>53</v>
      </c>
      <c r="I15" t="s">
        <v>51</v>
      </c>
      <c r="K15" t="str">
        <f t="shared" ref="K15:K25" si="4">F15&amp;D15&amp;E15&amp;G15&amp;H15&amp;I15&amp;S15&amp;T15</f>
        <v>update chengbao_qibao set B050100=B050100*(today-startdate+1)/(enddate-startdate+1) where today &lt; enddate;--机动车交通事故强制责任保险</v>
      </c>
      <c r="S15" s="2" t="s">
        <v>24</v>
      </c>
      <c r="T15" t="s">
        <v>0</v>
      </c>
    </row>
    <row r="16" spans="2:20" x14ac:dyDescent="0.15">
      <c r="B16" t="str">
        <f t="shared" si="3"/>
        <v>B050200,--机动车损失保险</v>
      </c>
      <c r="D16" s="1" t="s">
        <v>40</v>
      </c>
      <c r="E16" s="2" t="s">
        <v>52</v>
      </c>
      <c r="F16" t="s">
        <v>50</v>
      </c>
      <c r="G16" s="1" t="s">
        <v>40</v>
      </c>
      <c r="H16" t="s">
        <v>53</v>
      </c>
      <c r="I16" t="s">
        <v>51</v>
      </c>
      <c r="K16" t="str">
        <f t="shared" si="4"/>
        <v>update chengbao_qibao set B050200=B050200*(today-startdate+1)/(enddate-startdate+1) where today &lt; enddate;--机动车损失保险</v>
      </c>
      <c r="S16" s="2" t="s">
        <v>24</v>
      </c>
      <c r="T16" t="s">
        <v>1</v>
      </c>
    </row>
    <row r="17" spans="1:20" x14ac:dyDescent="0.15">
      <c r="B17" t="str">
        <f t="shared" si="3"/>
        <v>B050500,--盗抢险</v>
      </c>
      <c r="D17" s="1" t="s">
        <v>41</v>
      </c>
      <c r="E17" s="2" t="s">
        <v>52</v>
      </c>
      <c r="F17" t="s">
        <v>50</v>
      </c>
      <c r="G17" s="1" t="s">
        <v>41</v>
      </c>
      <c r="H17" t="s">
        <v>53</v>
      </c>
      <c r="I17" t="s">
        <v>51</v>
      </c>
      <c r="K17" t="str">
        <f t="shared" si="4"/>
        <v>update chengbao_qibao set B050500=B050500*(today-startdate+1)/(enddate-startdate+1) where today &lt; enddate;--盗抢险</v>
      </c>
      <c r="S17" s="2" t="s">
        <v>24</v>
      </c>
      <c r="T17" t="s">
        <v>2</v>
      </c>
    </row>
    <row r="18" spans="1:20" x14ac:dyDescent="0.15">
      <c r="B18" t="str">
        <f t="shared" si="3"/>
        <v>B050600,--第三者责任保险</v>
      </c>
      <c r="D18" s="1" t="s">
        <v>42</v>
      </c>
      <c r="E18" s="2" t="s">
        <v>52</v>
      </c>
      <c r="F18" t="s">
        <v>50</v>
      </c>
      <c r="G18" s="1" t="s">
        <v>42</v>
      </c>
      <c r="H18" t="s">
        <v>53</v>
      </c>
      <c r="I18" t="s">
        <v>51</v>
      </c>
      <c r="K18" t="str">
        <f t="shared" si="4"/>
        <v>update chengbao_qibao set B050600=B050600*(today-startdate+1)/(enddate-startdate+1) where today &lt; enddate;--第三者责任保险</v>
      </c>
      <c r="S18" s="2" t="s">
        <v>24</v>
      </c>
      <c r="T18" t="s">
        <v>3</v>
      </c>
    </row>
    <row r="19" spans="1:20" x14ac:dyDescent="0.15">
      <c r="B19" t="str">
        <f t="shared" si="3"/>
        <v>B050701,--车上人员责任险（司机）</v>
      </c>
      <c r="D19" s="1" t="s">
        <v>43</v>
      </c>
      <c r="E19" s="2" t="s">
        <v>52</v>
      </c>
      <c r="F19" t="s">
        <v>50</v>
      </c>
      <c r="G19" s="1" t="s">
        <v>43</v>
      </c>
      <c r="H19" t="s">
        <v>53</v>
      </c>
      <c r="I19" t="s">
        <v>51</v>
      </c>
      <c r="K19" t="str">
        <f t="shared" si="4"/>
        <v>update chengbao_qibao set B050701=B050701*(today-startdate+1)/(enddate-startdate+1) where today &lt; enddate;--车上人员责任险（司机）</v>
      </c>
      <c r="S19" s="2" t="s">
        <v>24</v>
      </c>
      <c r="T19" t="s">
        <v>4</v>
      </c>
    </row>
    <row r="20" spans="1:20" x14ac:dyDescent="0.15">
      <c r="B20" t="str">
        <f t="shared" si="3"/>
        <v>B050702,--车上人员责任险（乘客）</v>
      </c>
      <c r="D20" s="1" t="s">
        <v>44</v>
      </c>
      <c r="E20" s="2" t="s">
        <v>52</v>
      </c>
      <c r="F20" t="s">
        <v>50</v>
      </c>
      <c r="G20" s="1" t="s">
        <v>44</v>
      </c>
      <c r="H20" t="s">
        <v>53</v>
      </c>
      <c r="I20" t="s">
        <v>51</v>
      </c>
      <c r="K20" t="str">
        <f t="shared" si="4"/>
        <v>update chengbao_qibao set B050702=B050702*(today-startdate+1)/(enddate-startdate+1) where today &lt; enddate;--车上人员责任险（乘客）</v>
      </c>
      <c r="S20" s="2" t="s">
        <v>24</v>
      </c>
      <c r="T20" t="s">
        <v>5</v>
      </c>
    </row>
    <row r="21" spans="1:20" x14ac:dyDescent="0.15">
      <c r="B21" t="str">
        <f t="shared" si="3"/>
        <v>B050911,--不计免赔率（车损险）</v>
      </c>
      <c r="D21" s="1" t="s">
        <v>45</v>
      </c>
      <c r="E21" s="2" t="s">
        <v>52</v>
      </c>
      <c r="F21" t="s">
        <v>50</v>
      </c>
      <c r="G21" s="1" t="s">
        <v>45</v>
      </c>
      <c r="H21" t="s">
        <v>53</v>
      </c>
      <c r="I21" t="s">
        <v>51</v>
      </c>
      <c r="K21" t="str">
        <f t="shared" si="4"/>
        <v>update chengbao_qibao set B050911=B050911*(today-startdate+1)/(enddate-startdate+1) where today &lt; enddate;--不计免赔率（车损险）</v>
      </c>
      <c r="S21" s="2" t="s">
        <v>24</v>
      </c>
      <c r="T21" t="s">
        <v>6</v>
      </c>
    </row>
    <row r="22" spans="1:20" x14ac:dyDescent="0.15">
      <c r="B22" t="str">
        <f t="shared" si="3"/>
        <v>B050912,--不计免赔率（三者险）</v>
      </c>
      <c r="D22" s="1" t="s">
        <v>46</v>
      </c>
      <c r="E22" s="2" t="s">
        <v>52</v>
      </c>
      <c r="F22" t="s">
        <v>50</v>
      </c>
      <c r="G22" s="1" t="s">
        <v>46</v>
      </c>
      <c r="H22" t="s">
        <v>53</v>
      </c>
      <c r="I22" t="s">
        <v>51</v>
      </c>
      <c r="K22" t="str">
        <f t="shared" si="4"/>
        <v>update chengbao_qibao set B050912=B050912*(today-startdate+1)/(enddate-startdate+1) where today &lt; enddate;--不计免赔率（三者险）</v>
      </c>
      <c r="S22" s="2" t="s">
        <v>24</v>
      </c>
      <c r="T22" t="s">
        <v>7</v>
      </c>
    </row>
    <row r="23" spans="1:20" x14ac:dyDescent="0.15">
      <c r="B23" t="str">
        <f t="shared" si="3"/>
        <v>B050921,--不计免赔率（机动车盗抢险）</v>
      </c>
      <c r="D23" t="s">
        <v>47</v>
      </c>
      <c r="E23" s="2" t="s">
        <v>52</v>
      </c>
      <c r="F23" t="s">
        <v>50</v>
      </c>
      <c r="G23" t="s">
        <v>47</v>
      </c>
      <c r="H23" t="s">
        <v>53</v>
      </c>
      <c r="I23" t="s">
        <v>51</v>
      </c>
      <c r="K23" t="str">
        <f t="shared" si="4"/>
        <v>update chengbao_qibao set B050921=B050921*(today-startdate+1)/(enddate-startdate+1) where today &lt; enddate;--不计免赔率（机动车盗抢险）</v>
      </c>
      <c r="S23" s="2" t="s">
        <v>24</v>
      </c>
      <c r="T23" t="s">
        <v>8</v>
      </c>
    </row>
    <row r="24" spans="1:20" x14ac:dyDescent="0.15">
      <c r="B24" t="str">
        <f t="shared" si="3"/>
        <v>B050928,--不计免赔率（车上人员责任险（司机））</v>
      </c>
      <c r="D24" t="s">
        <v>48</v>
      </c>
      <c r="E24" s="2" t="s">
        <v>52</v>
      </c>
      <c r="F24" t="s">
        <v>50</v>
      </c>
      <c r="G24" t="s">
        <v>48</v>
      </c>
      <c r="H24" t="s">
        <v>53</v>
      </c>
      <c r="I24" t="s">
        <v>51</v>
      </c>
      <c r="K24" t="str">
        <f t="shared" si="4"/>
        <v>update chengbao_qibao set B050928=B050928*(today-startdate+1)/(enddate-startdate+1) where today &lt; enddate;--不计免赔率（车上人员责任险（司机））</v>
      </c>
      <c r="S24" s="2" t="s">
        <v>24</v>
      </c>
      <c r="T24" t="s">
        <v>9</v>
      </c>
    </row>
    <row r="25" spans="1:20" x14ac:dyDescent="0.15">
      <c r="B25" t="str">
        <f t="shared" si="3"/>
        <v>B050929,--不计免赔率（车上人员责任险（乘客））</v>
      </c>
      <c r="D25" t="s">
        <v>49</v>
      </c>
      <c r="E25" s="2" t="s">
        <v>52</v>
      </c>
      <c r="F25" t="s">
        <v>50</v>
      </c>
      <c r="G25" t="s">
        <v>49</v>
      </c>
      <c r="H25" t="s">
        <v>53</v>
      </c>
      <c r="I25" t="s">
        <v>51</v>
      </c>
      <c r="K25" t="str">
        <f t="shared" si="4"/>
        <v>update chengbao_qibao set B050929=B050929*(today-startdate+1)/(enddate-startdate+1) where today &lt; enddate;--不计免赔率（车上人员责任险（乘客））</v>
      </c>
      <c r="S25" s="2" t="s">
        <v>24</v>
      </c>
      <c r="T25" t="s">
        <v>10</v>
      </c>
    </row>
    <row r="28" spans="1:20" x14ac:dyDescent="0.15">
      <c r="A28" t="s">
        <v>54</v>
      </c>
      <c r="B28" s="1" t="s">
        <v>55</v>
      </c>
      <c r="C28" t="s">
        <v>56</v>
      </c>
      <c r="D28" t="s">
        <v>57</v>
      </c>
      <c r="E28" t="str">
        <f t="shared" ref="E28:E38" si="5">C28&amp;A28&amp;B28&amp;D28</f>
        <v>0.00::decimal(20,2) A050100,</v>
      </c>
      <c r="G28" t="s">
        <v>58</v>
      </c>
      <c r="H28" s="2" t="s">
        <v>38</v>
      </c>
      <c r="I28" s="2" t="s">
        <v>59</v>
      </c>
      <c r="J28" t="str">
        <f t="shared" ref="J28:J38" si="6">G28&amp;B28&amp;H28&amp;A28&amp;B28&amp;I28&amp;S28&amp;T28</f>
        <v>merge into chengbao_list2 a using t_bi_paid b on a.policyno = b.policyno and b.kindcode = '050100' when matched then update set a.A050100= b.estipaid;--机动车交通事故强制责任保险</v>
      </c>
      <c r="M28" t="str">
        <f t="shared" ref="M28:M38" si="7">A28&amp;B28&amp;","&amp;S28&amp;T28</f>
        <v>A050100,--机动车交通事故强制责任保险</v>
      </c>
      <c r="S28" s="2" t="s">
        <v>24</v>
      </c>
      <c r="T28" t="s">
        <v>0</v>
      </c>
    </row>
    <row r="29" spans="1:20" x14ac:dyDescent="0.15">
      <c r="A29" t="s">
        <v>54</v>
      </c>
      <c r="B29" s="1" t="s">
        <v>12</v>
      </c>
      <c r="C29" t="s">
        <v>56</v>
      </c>
      <c r="D29" t="s">
        <v>57</v>
      </c>
      <c r="E29" t="str">
        <f t="shared" si="5"/>
        <v>0.00::decimal(20,2) A050200,</v>
      </c>
      <c r="G29" t="s">
        <v>58</v>
      </c>
      <c r="H29" s="2" t="s">
        <v>38</v>
      </c>
      <c r="I29" s="2" t="s">
        <v>59</v>
      </c>
      <c r="J29" t="str">
        <f t="shared" si="6"/>
        <v>merge into chengbao_list2 a using t_bi_paid b on a.policyno = b.policyno and b.kindcode = '050200' when matched then update set a.A050200= b.estipaid;--机动车损失保险</v>
      </c>
      <c r="M29" t="str">
        <f t="shared" si="7"/>
        <v>A050200,--机动车损失保险</v>
      </c>
      <c r="S29" s="2" t="s">
        <v>24</v>
      </c>
      <c r="T29" t="s">
        <v>1</v>
      </c>
    </row>
    <row r="30" spans="1:20" x14ac:dyDescent="0.15">
      <c r="A30" t="s">
        <v>54</v>
      </c>
      <c r="B30" s="1" t="s">
        <v>13</v>
      </c>
      <c r="C30" t="s">
        <v>56</v>
      </c>
      <c r="D30" t="s">
        <v>57</v>
      </c>
      <c r="E30" t="str">
        <f t="shared" si="5"/>
        <v>0.00::decimal(20,2) A050500,</v>
      </c>
      <c r="G30" t="s">
        <v>58</v>
      </c>
      <c r="H30" s="2" t="s">
        <v>38</v>
      </c>
      <c r="I30" s="2" t="s">
        <v>59</v>
      </c>
      <c r="J30" t="str">
        <f t="shared" si="6"/>
        <v>merge into chengbao_list2 a using t_bi_paid b on a.policyno = b.policyno and b.kindcode = '050500' when matched then update set a.A050500= b.estipaid;--盗抢险</v>
      </c>
      <c r="M30" t="str">
        <f t="shared" si="7"/>
        <v>A050500,--盗抢险</v>
      </c>
      <c r="S30" s="2" t="s">
        <v>24</v>
      </c>
      <c r="T30" t="s">
        <v>2</v>
      </c>
    </row>
    <row r="31" spans="1:20" x14ac:dyDescent="0.15">
      <c r="A31" t="s">
        <v>54</v>
      </c>
      <c r="B31" s="1" t="s">
        <v>14</v>
      </c>
      <c r="C31" t="s">
        <v>56</v>
      </c>
      <c r="D31" t="s">
        <v>57</v>
      </c>
      <c r="E31" t="str">
        <f t="shared" si="5"/>
        <v>0.00::decimal(20,2) A050600,</v>
      </c>
      <c r="G31" t="s">
        <v>58</v>
      </c>
      <c r="H31" s="2" t="s">
        <v>38</v>
      </c>
      <c r="I31" s="2" t="s">
        <v>59</v>
      </c>
      <c r="J31" t="str">
        <f t="shared" si="6"/>
        <v>merge into chengbao_list2 a using t_bi_paid b on a.policyno = b.policyno and b.kindcode = '050600' when matched then update set a.A050600= b.estipaid;--第三者责任保险</v>
      </c>
      <c r="M31" t="str">
        <f t="shared" si="7"/>
        <v>A050600,--第三者责任保险</v>
      </c>
      <c r="S31" s="2" t="s">
        <v>24</v>
      </c>
      <c r="T31" t="s">
        <v>3</v>
      </c>
    </row>
    <row r="32" spans="1:20" x14ac:dyDescent="0.15">
      <c r="A32" t="s">
        <v>54</v>
      </c>
      <c r="B32" s="1" t="s">
        <v>15</v>
      </c>
      <c r="C32" t="s">
        <v>56</v>
      </c>
      <c r="D32" t="s">
        <v>57</v>
      </c>
      <c r="E32" t="str">
        <f t="shared" si="5"/>
        <v>0.00::decimal(20,2) A050701,</v>
      </c>
      <c r="G32" t="s">
        <v>58</v>
      </c>
      <c r="H32" s="2" t="s">
        <v>38</v>
      </c>
      <c r="I32" s="2" t="s">
        <v>59</v>
      </c>
      <c r="J32" t="str">
        <f t="shared" si="6"/>
        <v>merge into chengbao_list2 a using t_bi_paid b on a.policyno = b.policyno and b.kindcode = '050701' when matched then update set a.A050701= b.estipaid;--车上人员责任险（司机）</v>
      </c>
      <c r="M32" t="str">
        <f t="shared" si="7"/>
        <v>A050701,--车上人员责任险（司机）</v>
      </c>
      <c r="S32" s="2" t="s">
        <v>24</v>
      </c>
      <c r="T32" t="s">
        <v>4</v>
      </c>
    </row>
    <row r="33" spans="1:20" x14ac:dyDescent="0.15">
      <c r="A33" t="s">
        <v>54</v>
      </c>
      <c r="B33" s="1" t="s">
        <v>16</v>
      </c>
      <c r="C33" t="s">
        <v>56</v>
      </c>
      <c r="D33" t="s">
        <v>57</v>
      </c>
      <c r="E33" t="str">
        <f t="shared" si="5"/>
        <v>0.00::decimal(20,2) A050702,</v>
      </c>
      <c r="G33" t="s">
        <v>58</v>
      </c>
      <c r="H33" s="2" t="s">
        <v>38</v>
      </c>
      <c r="I33" s="2" t="s">
        <v>59</v>
      </c>
      <c r="J33" t="str">
        <f t="shared" si="6"/>
        <v>merge into chengbao_list2 a using t_bi_paid b on a.policyno = b.policyno and b.kindcode = '050702' when matched then update set a.A050702= b.estipaid;--车上人员责任险（乘客）</v>
      </c>
      <c r="M33" t="str">
        <f t="shared" si="7"/>
        <v>A050702,--车上人员责任险（乘客）</v>
      </c>
      <c r="S33" s="2" t="s">
        <v>24</v>
      </c>
      <c r="T33" t="s">
        <v>5</v>
      </c>
    </row>
    <row r="34" spans="1:20" x14ac:dyDescent="0.15">
      <c r="A34" t="s">
        <v>54</v>
      </c>
      <c r="B34" s="1" t="s">
        <v>17</v>
      </c>
      <c r="C34" t="s">
        <v>56</v>
      </c>
      <c r="D34" t="s">
        <v>57</v>
      </c>
      <c r="E34" t="str">
        <f t="shared" si="5"/>
        <v>0.00::decimal(20,2) A050911,</v>
      </c>
      <c r="G34" t="s">
        <v>58</v>
      </c>
      <c r="H34" s="2" t="s">
        <v>38</v>
      </c>
      <c r="I34" s="2" t="s">
        <v>59</v>
      </c>
      <c r="J34" t="str">
        <f t="shared" si="6"/>
        <v>merge into chengbao_list2 a using t_bi_paid b on a.policyno = b.policyno and b.kindcode = '050911' when matched then update set a.A050911= b.estipaid;--不计免赔率（车损险）</v>
      </c>
      <c r="M34" t="str">
        <f t="shared" si="7"/>
        <v>A050911,--不计免赔率（车损险）</v>
      </c>
      <c r="S34" s="2" t="s">
        <v>24</v>
      </c>
      <c r="T34" t="s">
        <v>6</v>
      </c>
    </row>
    <row r="35" spans="1:20" x14ac:dyDescent="0.15">
      <c r="A35" t="s">
        <v>54</v>
      </c>
      <c r="B35" s="1" t="s">
        <v>18</v>
      </c>
      <c r="C35" t="s">
        <v>56</v>
      </c>
      <c r="D35" t="s">
        <v>57</v>
      </c>
      <c r="E35" t="str">
        <f t="shared" si="5"/>
        <v>0.00::decimal(20,2) A050912,</v>
      </c>
      <c r="G35" t="s">
        <v>58</v>
      </c>
      <c r="H35" s="2" t="s">
        <v>38</v>
      </c>
      <c r="I35" s="2" t="s">
        <v>59</v>
      </c>
      <c r="J35" t="str">
        <f t="shared" si="6"/>
        <v>merge into chengbao_list2 a using t_bi_paid b on a.policyno = b.policyno and b.kindcode = '050912' when matched then update set a.A050912= b.estipaid;--不计免赔率（三者险）</v>
      </c>
      <c r="M35" t="str">
        <f t="shared" si="7"/>
        <v>A050912,--不计免赔率（三者险）</v>
      </c>
      <c r="S35" s="2" t="s">
        <v>24</v>
      </c>
      <c r="T35" t="s">
        <v>7</v>
      </c>
    </row>
    <row r="36" spans="1:20" x14ac:dyDescent="0.15">
      <c r="A36" t="s">
        <v>54</v>
      </c>
      <c r="B36" s="1" t="s">
        <v>19</v>
      </c>
      <c r="C36" t="s">
        <v>56</v>
      </c>
      <c r="D36" t="s">
        <v>57</v>
      </c>
      <c r="E36" t="str">
        <f t="shared" si="5"/>
        <v>0.00::decimal(20,2) A050921,</v>
      </c>
      <c r="G36" t="s">
        <v>58</v>
      </c>
      <c r="H36" s="2" t="s">
        <v>38</v>
      </c>
      <c r="I36" s="2" t="s">
        <v>59</v>
      </c>
      <c r="J36" t="str">
        <f t="shared" si="6"/>
        <v>merge into chengbao_list2 a using t_bi_paid b on a.policyno = b.policyno and b.kindcode = '050921' when matched then update set a.A050921= b.estipaid;--不计免赔率（机动车盗抢险）</v>
      </c>
      <c r="M36" t="str">
        <f t="shared" si="7"/>
        <v>A050921,--不计免赔率（机动车盗抢险）</v>
      </c>
      <c r="S36" s="2" t="s">
        <v>24</v>
      </c>
      <c r="T36" t="s">
        <v>8</v>
      </c>
    </row>
    <row r="37" spans="1:20" x14ac:dyDescent="0.15">
      <c r="A37" t="s">
        <v>54</v>
      </c>
      <c r="B37" s="1" t="s">
        <v>20</v>
      </c>
      <c r="C37" t="s">
        <v>56</v>
      </c>
      <c r="D37" t="s">
        <v>57</v>
      </c>
      <c r="E37" t="str">
        <f t="shared" si="5"/>
        <v>0.00::decimal(20,2) A050928,</v>
      </c>
      <c r="G37" t="s">
        <v>58</v>
      </c>
      <c r="H37" s="2" t="s">
        <v>38</v>
      </c>
      <c r="I37" s="2" t="s">
        <v>59</v>
      </c>
      <c r="J37" t="str">
        <f t="shared" si="6"/>
        <v>merge into chengbao_list2 a using t_bi_paid b on a.policyno = b.policyno and b.kindcode = '050928' when matched then update set a.A050928= b.estipaid;--不计免赔率（车上人员责任险（司机））</v>
      </c>
      <c r="M37" t="str">
        <f t="shared" si="7"/>
        <v>A050928,--不计免赔率（车上人员责任险（司机））</v>
      </c>
      <c r="S37" s="2" t="s">
        <v>24</v>
      </c>
      <c r="T37" t="s">
        <v>9</v>
      </c>
    </row>
    <row r="38" spans="1:20" x14ac:dyDescent="0.15">
      <c r="A38" t="s">
        <v>54</v>
      </c>
      <c r="B38" s="1" t="s">
        <v>21</v>
      </c>
      <c r="C38" t="s">
        <v>56</v>
      </c>
      <c r="D38" t="s">
        <v>57</v>
      </c>
      <c r="E38" t="str">
        <f t="shared" si="5"/>
        <v>0.00::decimal(20,2) A050929,</v>
      </c>
      <c r="G38" t="s">
        <v>58</v>
      </c>
      <c r="H38" s="2" t="s">
        <v>38</v>
      </c>
      <c r="I38" s="2" t="s">
        <v>59</v>
      </c>
      <c r="J38" t="str">
        <f t="shared" si="6"/>
        <v>merge into chengbao_list2 a using t_bi_paid b on a.policyno = b.policyno and b.kindcode = '050929' when matched then update set a.A050929= b.estipaid;--不计免赔率（车上人员责任险（乘客））</v>
      </c>
      <c r="M38" t="str">
        <f t="shared" si="7"/>
        <v>A050929,--不计免赔率（车上人员责任险（乘客））</v>
      </c>
      <c r="S38" s="2" t="s">
        <v>24</v>
      </c>
      <c r="T38" t="s">
        <v>10</v>
      </c>
    </row>
  </sheetData>
  <phoneticPr fontId="1" type="noConversion"/>
  <conditionalFormatting sqref="H15:H25 H2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HFJS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2016-05-26T14:03:03Z</dcterms:created>
  <dcterms:modified xsi:type="dcterms:W3CDTF">2016-05-26T15:04:26Z</dcterms:modified>
</cp:coreProperties>
</file>