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m73\OneDrive\Desktop\Final COMSOL stuff\"/>
    </mc:Choice>
  </mc:AlternateContent>
  <xr:revisionPtr revIDLastSave="0" documentId="13_ncr:1_{737259DA-8415-4269-8EB0-32B72335533A}" xr6:coauthVersionLast="47" xr6:coauthVersionMax="47" xr10:uidLastSave="{00000000-0000-0000-0000-000000000000}"/>
  <bookViews>
    <workbookView xWindow="6240" yWindow="1305" windowWidth="31905" windowHeight="15945" activeTab="1" xr2:uid="{3CC24F72-5745-4ACF-A4C4-1BA35A2F4496}"/>
  </bookViews>
  <sheets>
    <sheet name="Parametric Sweep results" sheetId="1" r:id="rId1"/>
    <sheet name="Plots of optimization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96" i="2" l="1"/>
  <c r="AL96" i="2"/>
  <c r="AJ96" i="2"/>
  <c r="AK96" i="2" s="1"/>
  <c r="AI96" i="2"/>
  <c r="AC96" i="2"/>
  <c r="AM95" i="2"/>
  <c r="AL95" i="2"/>
  <c r="AJ95" i="2"/>
  <c r="AK95" i="2" s="1"/>
  <c r="AI95" i="2"/>
  <c r="AC95" i="2"/>
  <c r="AM94" i="2"/>
  <c r="AL94" i="2"/>
  <c r="AJ94" i="2"/>
  <c r="AK94" i="2" s="1"/>
  <c r="AI94" i="2"/>
  <c r="AC94" i="2"/>
  <c r="AM93" i="2"/>
  <c r="AL93" i="2"/>
  <c r="AJ93" i="2"/>
  <c r="AK93" i="2" s="1"/>
  <c r="AI93" i="2"/>
  <c r="AC93" i="2"/>
  <c r="AM92" i="2"/>
  <c r="AL92" i="2"/>
  <c r="AJ92" i="2"/>
  <c r="AK92" i="2" s="1"/>
  <c r="AI92" i="2"/>
  <c r="AC92" i="2"/>
  <c r="AM91" i="2"/>
  <c r="AL91" i="2"/>
  <c r="AJ91" i="2"/>
  <c r="AK91" i="2" s="1"/>
  <c r="AI91" i="2"/>
  <c r="AC91" i="2"/>
  <c r="AM90" i="2"/>
  <c r="AL90" i="2"/>
  <c r="AJ90" i="2"/>
  <c r="AK90" i="2" s="1"/>
  <c r="AI90" i="2"/>
  <c r="AC90" i="2"/>
  <c r="AM89" i="2"/>
  <c r="AL89" i="2"/>
  <c r="AJ89" i="2"/>
  <c r="AK89" i="2" s="1"/>
  <c r="AI89" i="2"/>
  <c r="AC89" i="2"/>
  <c r="AM88" i="2"/>
  <c r="AL88" i="2"/>
  <c r="AJ88" i="2"/>
  <c r="AK88" i="2" s="1"/>
  <c r="AI88" i="2"/>
  <c r="AC88" i="2"/>
  <c r="AM87" i="2"/>
  <c r="AL87" i="2"/>
  <c r="AJ87" i="2"/>
  <c r="AK87" i="2" s="1"/>
  <c r="AI87" i="2"/>
  <c r="AC87" i="2"/>
  <c r="AM86" i="2"/>
  <c r="AL86" i="2"/>
  <c r="AJ86" i="2"/>
  <c r="AK86" i="2" s="1"/>
  <c r="AI86" i="2"/>
  <c r="AC86" i="2"/>
  <c r="AM85" i="2"/>
  <c r="AL85" i="2"/>
  <c r="AJ85" i="2"/>
  <c r="AK85" i="2" s="1"/>
  <c r="AI85" i="2"/>
  <c r="AC85" i="2"/>
  <c r="AM84" i="2"/>
  <c r="AL84" i="2"/>
  <c r="AJ84" i="2"/>
  <c r="AK84" i="2" s="1"/>
  <c r="AI84" i="2"/>
  <c r="AC84" i="2"/>
  <c r="AM83" i="2"/>
  <c r="AL83" i="2"/>
  <c r="AJ83" i="2"/>
  <c r="AK83" i="2" s="1"/>
  <c r="AI83" i="2"/>
  <c r="AC83" i="2"/>
  <c r="AM82" i="2"/>
  <c r="AL82" i="2"/>
  <c r="AJ82" i="2"/>
  <c r="AK82" i="2" s="1"/>
  <c r="AI82" i="2"/>
  <c r="AC82" i="2"/>
  <c r="AM81" i="2"/>
  <c r="AL81" i="2"/>
  <c r="AJ81" i="2"/>
  <c r="AK81" i="2" s="1"/>
  <c r="AI81" i="2"/>
  <c r="AC81" i="2"/>
  <c r="AM80" i="2"/>
  <c r="AL80" i="2"/>
  <c r="AJ80" i="2"/>
  <c r="AK80" i="2" s="1"/>
  <c r="AI80" i="2"/>
  <c r="AC80" i="2"/>
  <c r="AM79" i="2"/>
  <c r="AL79" i="2"/>
  <c r="AJ79" i="2"/>
  <c r="AK79" i="2" s="1"/>
  <c r="AI79" i="2"/>
  <c r="AC79" i="2"/>
  <c r="AM78" i="2"/>
  <c r="AL78" i="2"/>
  <c r="AJ78" i="2"/>
  <c r="AK78" i="2" s="1"/>
  <c r="AI78" i="2"/>
  <c r="AC78" i="2"/>
  <c r="AM77" i="2"/>
  <c r="AL77" i="2"/>
  <c r="AJ77" i="2"/>
  <c r="AK77" i="2" s="1"/>
  <c r="AI77" i="2"/>
  <c r="AC77" i="2"/>
  <c r="AM76" i="2"/>
  <c r="AL76" i="2"/>
  <c r="AJ76" i="2"/>
  <c r="AK76" i="2" s="1"/>
  <c r="AI76" i="2"/>
  <c r="AC76" i="2"/>
  <c r="AM75" i="2"/>
  <c r="AL75" i="2"/>
  <c r="AJ75" i="2"/>
  <c r="AK75" i="2" s="1"/>
  <c r="AI75" i="2"/>
  <c r="AC75" i="2"/>
  <c r="AM74" i="2"/>
  <c r="AL74" i="2"/>
  <c r="AJ74" i="2"/>
  <c r="AK74" i="2" s="1"/>
  <c r="AI74" i="2"/>
  <c r="AC74" i="2"/>
  <c r="AM73" i="2"/>
  <c r="AL73" i="2"/>
  <c r="AJ73" i="2"/>
  <c r="AK73" i="2" s="1"/>
  <c r="AI73" i="2"/>
  <c r="AC73" i="2"/>
  <c r="AM72" i="2"/>
  <c r="AL72" i="2"/>
  <c r="AJ72" i="2"/>
  <c r="AK72" i="2" s="1"/>
  <c r="AI72" i="2"/>
  <c r="AC72" i="2"/>
  <c r="AM71" i="2"/>
  <c r="AL71" i="2"/>
  <c r="AJ71" i="2"/>
  <c r="AK71" i="2" s="1"/>
  <c r="AI71" i="2"/>
  <c r="AC71" i="2"/>
  <c r="AM70" i="2"/>
  <c r="AL70" i="2"/>
  <c r="AJ70" i="2"/>
  <c r="AK70" i="2" s="1"/>
  <c r="AI70" i="2"/>
  <c r="AC70" i="2"/>
  <c r="AM69" i="2"/>
  <c r="AL69" i="2"/>
  <c r="AJ69" i="2"/>
  <c r="AK69" i="2" s="1"/>
  <c r="AI69" i="2"/>
  <c r="AC69" i="2"/>
  <c r="AM68" i="2"/>
  <c r="AL68" i="2"/>
  <c r="AJ68" i="2"/>
  <c r="AK68" i="2" s="1"/>
  <c r="AI68" i="2"/>
  <c r="AC68" i="2"/>
  <c r="AM67" i="2"/>
  <c r="AL67" i="2"/>
  <c r="AJ67" i="2"/>
  <c r="AK67" i="2" s="1"/>
  <c r="AI67" i="2"/>
  <c r="AC67" i="2"/>
  <c r="AM66" i="2"/>
  <c r="AL66" i="2"/>
  <c r="AJ66" i="2"/>
  <c r="AK66" i="2" s="1"/>
  <c r="AI66" i="2"/>
  <c r="AC66" i="2"/>
  <c r="AM65" i="2"/>
  <c r="AL65" i="2"/>
  <c r="AJ65" i="2"/>
  <c r="AK65" i="2" s="1"/>
  <c r="AI65" i="2"/>
  <c r="AC65" i="2"/>
  <c r="AM64" i="2"/>
  <c r="AL64" i="2"/>
  <c r="AJ64" i="2"/>
  <c r="AK64" i="2" s="1"/>
  <c r="AI64" i="2"/>
  <c r="AC64" i="2"/>
  <c r="AM63" i="2"/>
  <c r="AL63" i="2"/>
  <c r="AJ63" i="2"/>
  <c r="AK63" i="2" s="1"/>
  <c r="AI63" i="2"/>
  <c r="AC63" i="2"/>
  <c r="AM62" i="2"/>
  <c r="AL62" i="2"/>
  <c r="AJ62" i="2"/>
  <c r="AK62" i="2" s="1"/>
  <c r="AI62" i="2"/>
  <c r="AC62" i="2"/>
  <c r="AM61" i="2"/>
  <c r="AL61" i="2"/>
  <c r="AJ61" i="2"/>
  <c r="AK61" i="2" s="1"/>
  <c r="AI61" i="2"/>
  <c r="AC61" i="2"/>
  <c r="AM60" i="2"/>
  <c r="AL60" i="2"/>
  <c r="AJ60" i="2"/>
  <c r="AK60" i="2" s="1"/>
  <c r="AI60" i="2"/>
  <c r="AC60" i="2"/>
  <c r="AM59" i="2"/>
  <c r="AL59" i="2"/>
  <c r="AJ59" i="2"/>
  <c r="AK59" i="2" s="1"/>
  <c r="AI59" i="2"/>
  <c r="AC59" i="2"/>
  <c r="AM58" i="2"/>
  <c r="AL58" i="2"/>
  <c r="AJ58" i="2"/>
  <c r="AK58" i="2" s="1"/>
  <c r="AI58" i="2"/>
  <c r="AC58" i="2"/>
  <c r="AM57" i="2"/>
  <c r="AL57" i="2"/>
  <c r="AJ57" i="2"/>
  <c r="AK57" i="2" s="1"/>
  <c r="AI57" i="2"/>
  <c r="AC57" i="2"/>
  <c r="T98" i="2"/>
  <c r="S98" i="2"/>
  <c r="Q98" i="2"/>
  <c r="R98" i="2" s="1"/>
  <c r="P98" i="2"/>
  <c r="J98" i="2"/>
  <c r="T97" i="2"/>
  <c r="S97" i="2"/>
  <c r="Q97" i="2"/>
  <c r="R97" i="2" s="1"/>
  <c r="P97" i="2"/>
  <c r="J97" i="2"/>
  <c r="T96" i="2"/>
  <c r="S96" i="2"/>
  <c r="Q96" i="2"/>
  <c r="R96" i="2" s="1"/>
  <c r="P96" i="2"/>
  <c r="J96" i="2"/>
  <c r="T95" i="2"/>
  <c r="S95" i="2"/>
  <c r="Q95" i="2"/>
  <c r="R95" i="2" s="1"/>
  <c r="P95" i="2"/>
  <c r="J95" i="2"/>
  <c r="T94" i="2"/>
  <c r="S94" i="2"/>
  <c r="Q94" i="2"/>
  <c r="R94" i="2" s="1"/>
  <c r="P94" i="2"/>
  <c r="J94" i="2"/>
  <c r="T93" i="2"/>
  <c r="S93" i="2"/>
  <c r="Q93" i="2"/>
  <c r="R93" i="2" s="1"/>
  <c r="P93" i="2"/>
  <c r="J93" i="2"/>
  <c r="T92" i="2"/>
  <c r="S92" i="2"/>
  <c r="Q92" i="2"/>
  <c r="R92" i="2" s="1"/>
  <c r="P92" i="2"/>
  <c r="J92" i="2"/>
  <c r="T91" i="2"/>
  <c r="S91" i="2"/>
  <c r="Q91" i="2"/>
  <c r="R91" i="2" s="1"/>
  <c r="P91" i="2"/>
  <c r="J91" i="2"/>
  <c r="T90" i="2"/>
  <c r="S90" i="2"/>
  <c r="Q90" i="2"/>
  <c r="R90" i="2" s="1"/>
  <c r="P90" i="2"/>
  <c r="J90" i="2"/>
  <c r="T89" i="2"/>
  <c r="S89" i="2"/>
  <c r="Q89" i="2"/>
  <c r="R89" i="2" s="1"/>
  <c r="P89" i="2"/>
  <c r="J89" i="2"/>
  <c r="T88" i="2"/>
  <c r="S88" i="2"/>
  <c r="Q88" i="2"/>
  <c r="R88" i="2" s="1"/>
  <c r="P88" i="2"/>
  <c r="J88" i="2"/>
  <c r="T87" i="2"/>
  <c r="S87" i="2"/>
  <c r="Q87" i="2"/>
  <c r="R87" i="2" s="1"/>
  <c r="P87" i="2"/>
  <c r="J87" i="2"/>
  <c r="T86" i="2"/>
  <c r="S86" i="2"/>
  <c r="Q86" i="2"/>
  <c r="R86" i="2" s="1"/>
  <c r="P86" i="2"/>
  <c r="J86" i="2"/>
  <c r="T85" i="2"/>
  <c r="S85" i="2"/>
  <c r="Q85" i="2"/>
  <c r="R85" i="2" s="1"/>
  <c r="P85" i="2"/>
  <c r="J85" i="2"/>
  <c r="T84" i="2"/>
  <c r="S84" i="2"/>
  <c r="Q84" i="2"/>
  <c r="R84" i="2" s="1"/>
  <c r="P84" i="2"/>
  <c r="J84" i="2"/>
  <c r="T83" i="2"/>
  <c r="S83" i="2"/>
  <c r="Q83" i="2"/>
  <c r="R83" i="2" s="1"/>
  <c r="P83" i="2"/>
  <c r="J83" i="2"/>
  <c r="T82" i="2"/>
  <c r="S82" i="2"/>
  <c r="Q82" i="2"/>
  <c r="R82" i="2" s="1"/>
  <c r="P82" i="2"/>
  <c r="J82" i="2"/>
  <c r="T81" i="2"/>
  <c r="S81" i="2"/>
  <c r="Q81" i="2"/>
  <c r="R81" i="2" s="1"/>
  <c r="P81" i="2"/>
  <c r="J81" i="2"/>
  <c r="T80" i="2"/>
  <c r="S80" i="2"/>
  <c r="Q80" i="2"/>
  <c r="R80" i="2" s="1"/>
  <c r="P80" i="2"/>
  <c r="J80" i="2"/>
  <c r="T79" i="2"/>
  <c r="S79" i="2"/>
  <c r="Q79" i="2"/>
  <c r="R79" i="2" s="1"/>
  <c r="P79" i="2"/>
  <c r="J79" i="2"/>
  <c r="T78" i="2"/>
  <c r="S78" i="2"/>
  <c r="Q78" i="2"/>
  <c r="R78" i="2" s="1"/>
  <c r="P78" i="2"/>
  <c r="J78" i="2"/>
  <c r="T77" i="2"/>
  <c r="S77" i="2"/>
  <c r="Q77" i="2"/>
  <c r="R77" i="2" s="1"/>
  <c r="P77" i="2"/>
  <c r="J77" i="2"/>
  <c r="T76" i="2"/>
  <c r="S76" i="2"/>
  <c r="Q76" i="2"/>
  <c r="R76" i="2" s="1"/>
  <c r="P76" i="2"/>
  <c r="J76" i="2"/>
  <c r="T75" i="2"/>
  <c r="S75" i="2"/>
  <c r="Q75" i="2"/>
  <c r="R75" i="2" s="1"/>
  <c r="P75" i="2"/>
  <c r="J75" i="2"/>
  <c r="T74" i="2"/>
  <c r="S74" i="2"/>
  <c r="Q74" i="2"/>
  <c r="R74" i="2" s="1"/>
  <c r="P74" i="2"/>
  <c r="J74" i="2"/>
  <c r="T73" i="2"/>
  <c r="S73" i="2"/>
  <c r="Q73" i="2"/>
  <c r="R73" i="2" s="1"/>
  <c r="P73" i="2"/>
  <c r="J73" i="2"/>
  <c r="T72" i="2"/>
  <c r="S72" i="2"/>
  <c r="Q72" i="2"/>
  <c r="R72" i="2" s="1"/>
  <c r="P72" i="2"/>
  <c r="J72" i="2"/>
  <c r="T71" i="2"/>
  <c r="S71" i="2"/>
  <c r="Q71" i="2"/>
  <c r="R71" i="2" s="1"/>
  <c r="P71" i="2"/>
  <c r="J71" i="2"/>
  <c r="T70" i="2"/>
  <c r="S70" i="2"/>
  <c r="Q70" i="2"/>
  <c r="R70" i="2" s="1"/>
  <c r="P70" i="2"/>
  <c r="J70" i="2"/>
  <c r="T69" i="2"/>
  <c r="S69" i="2"/>
  <c r="Q69" i="2"/>
  <c r="R69" i="2" s="1"/>
  <c r="P69" i="2"/>
  <c r="J69" i="2"/>
  <c r="T68" i="2"/>
  <c r="S68" i="2"/>
  <c r="Q68" i="2"/>
  <c r="R68" i="2" s="1"/>
  <c r="P68" i="2"/>
  <c r="J68" i="2"/>
  <c r="T67" i="2"/>
  <c r="S67" i="2"/>
  <c r="Q67" i="2"/>
  <c r="R67" i="2" s="1"/>
  <c r="P67" i="2"/>
  <c r="J67" i="2"/>
  <c r="T66" i="2"/>
  <c r="S66" i="2"/>
  <c r="Q66" i="2"/>
  <c r="R66" i="2" s="1"/>
  <c r="P66" i="2"/>
  <c r="J66" i="2"/>
  <c r="T65" i="2"/>
  <c r="S65" i="2"/>
  <c r="Q65" i="2"/>
  <c r="R65" i="2" s="1"/>
  <c r="P65" i="2"/>
  <c r="J65" i="2"/>
  <c r="T64" i="2"/>
  <c r="S64" i="2"/>
  <c r="Q64" i="2"/>
  <c r="R64" i="2" s="1"/>
  <c r="P64" i="2"/>
  <c r="J64" i="2"/>
  <c r="T63" i="2"/>
  <c r="S63" i="2"/>
  <c r="Q63" i="2"/>
  <c r="R63" i="2" s="1"/>
  <c r="P63" i="2"/>
  <c r="J63" i="2"/>
  <c r="T62" i="2"/>
  <c r="S62" i="2"/>
  <c r="Q62" i="2"/>
  <c r="R62" i="2" s="1"/>
  <c r="P62" i="2"/>
  <c r="J62" i="2"/>
  <c r="T61" i="2"/>
  <c r="S61" i="2"/>
  <c r="Q61" i="2"/>
  <c r="R61" i="2" s="1"/>
  <c r="P61" i="2"/>
  <c r="J61" i="2"/>
  <c r="T60" i="2"/>
  <c r="S60" i="2"/>
  <c r="Q60" i="2"/>
  <c r="R60" i="2" s="1"/>
  <c r="P60" i="2"/>
  <c r="J60" i="2"/>
  <c r="T59" i="2"/>
  <c r="S59" i="2"/>
  <c r="Q59" i="2"/>
  <c r="R59" i="2" s="1"/>
  <c r="P59" i="2"/>
  <c r="J59" i="2"/>
  <c r="T58" i="2"/>
  <c r="S58" i="2"/>
  <c r="Q58" i="2"/>
  <c r="R58" i="2" s="1"/>
  <c r="P58" i="2"/>
  <c r="J58" i="2"/>
  <c r="T57" i="2"/>
  <c r="S57" i="2"/>
  <c r="Q57" i="2"/>
  <c r="R57" i="2" s="1"/>
  <c r="P57" i="2"/>
  <c r="J57" i="2"/>
  <c r="AM51" i="2"/>
  <c r="AL51" i="2"/>
  <c r="AJ51" i="2"/>
  <c r="AK51" i="2" s="1"/>
  <c r="AI51" i="2"/>
  <c r="AC51" i="2"/>
  <c r="AM50" i="2"/>
  <c r="AL50" i="2"/>
  <c r="AJ50" i="2"/>
  <c r="AK50" i="2" s="1"/>
  <c r="AI50" i="2"/>
  <c r="AC50" i="2"/>
  <c r="AM49" i="2"/>
  <c r="AL49" i="2"/>
  <c r="AJ49" i="2"/>
  <c r="AK49" i="2" s="1"/>
  <c r="AI49" i="2"/>
  <c r="AC49" i="2"/>
  <c r="AM48" i="2"/>
  <c r="AL48" i="2"/>
  <c r="AJ48" i="2"/>
  <c r="AK48" i="2" s="1"/>
  <c r="AI48" i="2"/>
  <c r="AC48" i="2"/>
  <c r="AM47" i="2"/>
  <c r="AL47" i="2"/>
  <c r="AJ47" i="2"/>
  <c r="AK47" i="2" s="1"/>
  <c r="AI47" i="2"/>
  <c r="AC47" i="2"/>
  <c r="AM46" i="2"/>
  <c r="AL46" i="2"/>
  <c r="AJ46" i="2"/>
  <c r="AK46" i="2" s="1"/>
  <c r="AI46" i="2"/>
  <c r="AC46" i="2"/>
  <c r="AM45" i="2"/>
  <c r="AL45" i="2"/>
  <c r="AJ45" i="2"/>
  <c r="AK45" i="2" s="1"/>
  <c r="AI45" i="2"/>
  <c r="AC45" i="2"/>
  <c r="AM44" i="2"/>
  <c r="AL44" i="2"/>
  <c r="AJ44" i="2"/>
  <c r="AK44" i="2" s="1"/>
  <c r="AI44" i="2"/>
  <c r="AC44" i="2"/>
  <c r="AM43" i="2"/>
  <c r="AL43" i="2"/>
  <c r="AJ43" i="2"/>
  <c r="AK43" i="2" s="1"/>
  <c r="AI43" i="2"/>
  <c r="AC43" i="2"/>
  <c r="AM42" i="2"/>
  <c r="AL42" i="2"/>
  <c r="AJ42" i="2"/>
  <c r="AK42" i="2" s="1"/>
  <c r="AI42" i="2"/>
  <c r="AC42" i="2"/>
  <c r="AM41" i="2"/>
  <c r="AL41" i="2"/>
  <c r="AJ41" i="2"/>
  <c r="AK41" i="2" s="1"/>
  <c r="AI41" i="2"/>
  <c r="AC41" i="2"/>
  <c r="AM40" i="2"/>
  <c r="AL40" i="2"/>
  <c r="AJ40" i="2"/>
  <c r="AK40" i="2" s="1"/>
  <c r="AI40" i="2"/>
  <c r="AC40" i="2"/>
  <c r="AM39" i="2"/>
  <c r="AL39" i="2"/>
  <c r="AJ39" i="2"/>
  <c r="AK39" i="2" s="1"/>
  <c r="AI39" i="2"/>
  <c r="AC39" i="2"/>
  <c r="AM38" i="2"/>
  <c r="AL38" i="2"/>
  <c r="AJ38" i="2"/>
  <c r="AK38" i="2" s="1"/>
  <c r="AI38" i="2"/>
  <c r="AC38" i="2"/>
  <c r="AM37" i="2"/>
  <c r="AL37" i="2"/>
  <c r="AJ37" i="2"/>
  <c r="AK37" i="2" s="1"/>
  <c r="AI37" i="2"/>
  <c r="AC37" i="2"/>
  <c r="AM36" i="2"/>
  <c r="AL36" i="2"/>
  <c r="AJ36" i="2"/>
  <c r="AK36" i="2" s="1"/>
  <c r="AI36" i="2"/>
  <c r="AC36" i="2"/>
  <c r="AM35" i="2"/>
  <c r="AL35" i="2"/>
  <c r="AJ35" i="2"/>
  <c r="AK35" i="2" s="1"/>
  <c r="AI35" i="2"/>
  <c r="AC35" i="2"/>
  <c r="AM34" i="2"/>
  <c r="AL34" i="2"/>
  <c r="AJ34" i="2"/>
  <c r="AK34" i="2" s="1"/>
  <c r="AI34" i="2"/>
  <c r="AC34" i="2"/>
  <c r="AM33" i="2"/>
  <c r="AL33" i="2"/>
  <c r="AJ33" i="2"/>
  <c r="AK33" i="2" s="1"/>
  <c r="AI33" i="2"/>
  <c r="AC33" i="2"/>
  <c r="AM32" i="2"/>
  <c r="AL32" i="2"/>
  <c r="AJ32" i="2"/>
  <c r="AK32" i="2" s="1"/>
  <c r="AI32" i="2"/>
  <c r="AC32" i="2"/>
  <c r="AM31" i="2"/>
  <c r="AL31" i="2"/>
  <c r="AJ31" i="2"/>
  <c r="AK31" i="2" s="1"/>
  <c r="AI31" i="2"/>
  <c r="AC31" i="2"/>
  <c r="AM30" i="2"/>
  <c r="AL30" i="2"/>
  <c r="AJ30" i="2"/>
  <c r="AK30" i="2" s="1"/>
  <c r="AI30" i="2"/>
  <c r="AC30" i="2"/>
  <c r="AM29" i="2"/>
  <c r="AL29" i="2"/>
  <c r="AJ29" i="2"/>
  <c r="AK29" i="2" s="1"/>
  <c r="AI29" i="2"/>
  <c r="AC29" i="2"/>
  <c r="AM28" i="2"/>
  <c r="AL28" i="2"/>
  <c r="AJ28" i="2"/>
  <c r="AK28" i="2" s="1"/>
  <c r="AI28" i="2"/>
  <c r="AC28" i="2"/>
  <c r="AM27" i="2"/>
  <c r="AL27" i="2"/>
  <c r="AJ27" i="2"/>
  <c r="AK27" i="2" s="1"/>
  <c r="AI27" i="2"/>
  <c r="AC27" i="2"/>
  <c r="AM26" i="2"/>
  <c r="AL26" i="2"/>
  <c r="AJ26" i="2"/>
  <c r="AK26" i="2" s="1"/>
  <c r="AI26" i="2"/>
  <c r="AC26" i="2"/>
  <c r="AM25" i="2"/>
  <c r="AL25" i="2"/>
  <c r="AJ25" i="2"/>
  <c r="AK25" i="2" s="1"/>
  <c r="AI25" i="2"/>
  <c r="AC25" i="2"/>
  <c r="AM24" i="2"/>
  <c r="AL24" i="2"/>
  <c r="AJ24" i="2"/>
  <c r="AK24" i="2" s="1"/>
  <c r="AI24" i="2"/>
  <c r="AC24" i="2"/>
  <c r="AM23" i="2"/>
  <c r="AL23" i="2"/>
  <c r="AJ23" i="2"/>
  <c r="AK23" i="2" s="1"/>
  <c r="AI23" i="2"/>
  <c r="AC23" i="2"/>
  <c r="AM22" i="2"/>
  <c r="AL22" i="2"/>
  <c r="AJ22" i="2"/>
  <c r="AK22" i="2" s="1"/>
  <c r="AI22" i="2"/>
  <c r="AC22" i="2"/>
  <c r="AM21" i="2"/>
  <c r="AL21" i="2"/>
  <c r="AJ21" i="2"/>
  <c r="AK21" i="2" s="1"/>
  <c r="AI21" i="2"/>
  <c r="AC21" i="2"/>
  <c r="AM20" i="2"/>
  <c r="AL20" i="2"/>
  <c r="AJ20" i="2"/>
  <c r="AK20" i="2" s="1"/>
  <c r="AI20" i="2"/>
  <c r="AC20" i="2"/>
  <c r="AM19" i="2"/>
  <c r="AL19" i="2"/>
  <c r="AJ19" i="2"/>
  <c r="AK19" i="2" s="1"/>
  <c r="AI19" i="2"/>
  <c r="AC19" i="2"/>
  <c r="AM18" i="2"/>
  <c r="AL18" i="2"/>
  <c r="AJ18" i="2"/>
  <c r="AK18" i="2" s="1"/>
  <c r="AI18" i="2"/>
  <c r="AC18" i="2"/>
  <c r="AM17" i="2"/>
  <c r="AL17" i="2"/>
  <c r="AJ17" i="2"/>
  <c r="AK17" i="2" s="1"/>
  <c r="AI17" i="2"/>
  <c r="AC17" i="2"/>
  <c r="AM16" i="2"/>
  <c r="AL16" i="2"/>
  <c r="AJ16" i="2"/>
  <c r="AK16" i="2" s="1"/>
  <c r="AI16" i="2"/>
  <c r="AC16" i="2"/>
  <c r="AM15" i="2"/>
  <c r="AL15" i="2"/>
  <c r="AJ15" i="2"/>
  <c r="AK15" i="2" s="1"/>
  <c r="AI15" i="2"/>
  <c r="AC15" i="2"/>
  <c r="AM14" i="2"/>
  <c r="AL14" i="2"/>
  <c r="AJ14" i="2"/>
  <c r="AK14" i="2" s="1"/>
  <c r="AI14" i="2"/>
  <c r="AC14" i="2"/>
  <c r="AM13" i="2"/>
  <c r="AL13" i="2"/>
  <c r="AJ13" i="2"/>
  <c r="AK13" i="2" s="1"/>
  <c r="AI13" i="2"/>
  <c r="AC13" i="2"/>
  <c r="AM12" i="2"/>
  <c r="AL12" i="2"/>
  <c r="AJ12" i="2"/>
  <c r="AK12" i="2" s="1"/>
  <c r="AI12" i="2"/>
  <c r="AC12" i="2"/>
  <c r="AM11" i="2"/>
  <c r="AL11" i="2"/>
  <c r="AJ11" i="2"/>
  <c r="AK11" i="2" s="1"/>
  <c r="AI11" i="2"/>
  <c r="AC11" i="2"/>
  <c r="AM10" i="2"/>
  <c r="AL10" i="2"/>
  <c r="AJ10" i="2"/>
  <c r="AK10" i="2" s="1"/>
  <c r="AI10" i="2"/>
  <c r="AC10" i="2"/>
  <c r="T51" i="2"/>
  <c r="S51" i="2"/>
  <c r="Q51" i="2"/>
  <c r="R51" i="2" s="1"/>
  <c r="P51" i="2"/>
  <c r="J51" i="2"/>
  <c r="T50" i="2"/>
  <c r="S50" i="2"/>
  <c r="Q50" i="2"/>
  <c r="R50" i="2" s="1"/>
  <c r="P50" i="2"/>
  <c r="J50" i="2"/>
  <c r="T49" i="2"/>
  <c r="S49" i="2"/>
  <c r="Q49" i="2"/>
  <c r="R49" i="2" s="1"/>
  <c r="P49" i="2"/>
  <c r="J49" i="2"/>
  <c r="T48" i="2"/>
  <c r="S48" i="2"/>
  <c r="Q48" i="2"/>
  <c r="R48" i="2" s="1"/>
  <c r="P48" i="2"/>
  <c r="J48" i="2"/>
  <c r="T47" i="2"/>
  <c r="S47" i="2"/>
  <c r="Q47" i="2"/>
  <c r="R47" i="2" s="1"/>
  <c r="P47" i="2"/>
  <c r="J47" i="2"/>
  <c r="T46" i="2"/>
  <c r="S46" i="2"/>
  <c r="Q46" i="2"/>
  <c r="R46" i="2" s="1"/>
  <c r="P46" i="2"/>
  <c r="J46" i="2"/>
  <c r="T45" i="2"/>
  <c r="S45" i="2"/>
  <c r="Q45" i="2"/>
  <c r="R45" i="2" s="1"/>
  <c r="P45" i="2"/>
  <c r="J45" i="2"/>
  <c r="T44" i="2"/>
  <c r="S44" i="2"/>
  <c r="Q44" i="2"/>
  <c r="R44" i="2" s="1"/>
  <c r="P44" i="2"/>
  <c r="J44" i="2"/>
  <c r="T43" i="2"/>
  <c r="S43" i="2"/>
  <c r="Q43" i="2"/>
  <c r="R43" i="2" s="1"/>
  <c r="P43" i="2"/>
  <c r="J43" i="2"/>
  <c r="T42" i="2"/>
  <c r="S42" i="2"/>
  <c r="Q42" i="2"/>
  <c r="R42" i="2" s="1"/>
  <c r="P42" i="2"/>
  <c r="J42" i="2"/>
  <c r="T41" i="2"/>
  <c r="S41" i="2"/>
  <c r="Q41" i="2"/>
  <c r="R41" i="2" s="1"/>
  <c r="P41" i="2"/>
  <c r="J41" i="2"/>
  <c r="T40" i="2"/>
  <c r="S40" i="2"/>
  <c r="Q40" i="2"/>
  <c r="R40" i="2" s="1"/>
  <c r="P40" i="2"/>
  <c r="J40" i="2"/>
  <c r="T39" i="2"/>
  <c r="S39" i="2"/>
  <c r="Q39" i="2"/>
  <c r="R39" i="2" s="1"/>
  <c r="P39" i="2"/>
  <c r="J39" i="2"/>
  <c r="T38" i="2"/>
  <c r="S38" i="2"/>
  <c r="Q38" i="2"/>
  <c r="R38" i="2" s="1"/>
  <c r="P38" i="2"/>
  <c r="J38" i="2"/>
  <c r="T37" i="2"/>
  <c r="S37" i="2"/>
  <c r="Q37" i="2"/>
  <c r="R37" i="2" s="1"/>
  <c r="P37" i="2"/>
  <c r="J37" i="2"/>
  <c r="T36" i="2"/>
  <c r="S36" i="2"/>
  <c r="Q36" i="2"/>
  <c r="R36" i="2" s="1"/>
  <c r="P36" i="2"/>
  <c r="J36" i="2"/>
  <c r="T35" i="2"/>
  <c r="S35" i="2"/>
  <c r="Q35" i="2"/>
  <c r="R35" i="2" s="1"/>
  <c r="P35" i="2"/>
  <c r="J35" i="2"/>
  <c r="T34" i="2"/>
  <c r="S34" i="2"/>
  <c r="Q34" i="2"/>
  <c r="R34" i="2" s="1"/>
  <c r="P34" i="2"/>
  <c r="J34" i="2"/>
  <c r="T33" i="2"/>
  <c r="S33" i="2"/>
  <c r="Q33" i="2"/>
  <c r="R33" i="2" s="1"/>
  <c r="P33" i="2"/>
  <c r="J33" i="2"/>
  <c r="T32" i="2"/>
  <c r="S32" i="2"/>
  <c r="Q32" i="2"/>
  <c r="R32" i="2" s="1"/>
  <c r="P32" i="2"/>
  <c r="J32" i="2"/>
  <c r="T31" i="2"/>
  <c r="S31" i="2"/>
  <c r="Q31" i="2"/>
  <c r="R31" i="2" s="1"/>
  <c r="P31" i="2"/>
  <c r="J31" i="2"/>
  <c r="T30" i="2"/>
  <c r="S30" i="2"/>
  <c r="Q30" i="2"/>
  <c r="R30" i="2" s="1"/>
  <c r="P30" i="2"/>
  <c r="J30" i="2"/>
  <c r="T29" i="2"/>
  <c r="S29" i="2"/>
  <c r="Q29" i="2"/>
  <c r="R29" i="2" s="1"/>
  <c r="P29" i="2"/>
  <c r="J29" i="2"/>
  <c r="T28" i="2"/>
  <c r="S28" i="2"/>
  <c r="Q28" i="2"/>
  <c r="R28" i="2" s="1"/>
  <c r="P28" i="2"/>
  <c r="J28" i="2"/>
  <c r="T27" i="2"/>
  <c r="S27" i="2"/>
  <c r="Q27" i="2"/>
  <c r="R27" i="2" s="1"/>
  <c r="P27" i="2"/>
  <c r="J27" i="2"/>
  <c r="T26" i="2"/>
  <c r="S26" i="2"/>
  <c r="Q26" i="2"/>
  <c r="R26" i="2" s="1"/>
  <c r="P26" i="2"/>
  <c r="J26" i="2"/>
  <c r="T25" i="2"/>
  <c r="S25" i="2"/>
  <c r="Q25" i="2"/>
  <c r="R25" i="2" s="1"/>
  <c r="P25" i="2"/>
  <c r="J25" i="2"/>
  <c r="T24" i="2"/>
  <c r="S24" i="2"/>
  <c r="Q24" i="2"/>
  <c r="R24" i="2" s="1"/>
  <c r="P24" i="2"/>
  <c r="J24" i="2"/>
  <c r="T23" i="2"/>
  <c r="S23" i="2"/>
  <c r="Q23" i="2"/>
  <c r="R23" i="2" s="1"/>
  <c r="P23" i="2"/>
  <c r="J23" i="2"/>
  <c r="T22" i="2"/>
  <c r="S22" i="2"/>
  <c r="Q22" i="2"/>
  <c r="R22" i="2" s="1"/>
  <c r="P22" i="2"/>
  <c r="J22" i="2"/>
  <c r="T21" i="2"/>
  <c r="S21" i="2"/>
  <c r="Q21" i="2"/>
  <c r="R21" i="2" s="1"/>
  <c r="P21" i="2"/>
  <c r="J21" i="2"/>
  <c r="T20" i="2"/>
  <c r="S20" i="2"/>
  <c r="Q20" i="2"/>
  <c r="R20" i="2" s="1"/>
  <c r="P20" i="2"/>
  <c r="J20" i="2"/>
  <c r="T19" i="2"/>
  <c r="S19" i="2"/>
  <c r="Q19" i="2"/>
  <c r="R19" i="2" s="1"/>
  <c r="P19" i="2"/>
  <c r="J19" i="2"/>
  <c r="T18" i="2"/>
  <c r="S18" i="2"/>
  <c r="Q18" i="2"/>
  <c r="R18" i="2" s="1"/>
  <c r="P18" i="2"/>
  <c r="J18" i="2"/>
  <c r="T17" i="2"/>
  <c r="S17" i="2"/>
  <c r="Q17" i="2"/>
  <c r="R17" i="2" s="1"/>
  <c r="P17" i="2"/>
  <c r="J17" i="2"/>
  <c r="T16" i="2"/>
  <c r="S16" i="2"/>
  <c r="Q16" i="2"/>
  <c r="R16" i="2" s="1"/>
  <c r="P16" i="2"/>
  <c r="J16" i="2"/>
  <c r="T15" i="2"/>
  <c r="S15" i="2"/>
  <c r="Q15" i="2"/>
  <c r="R15" i="2" s="1"/>
  <c r="P15" i="2"/>
  <c r="J15" i="2"/>
  <c r="T14" i="2"/>
  <c r="S14" i="2"/>
  <c r="Q14" i="2"/>
  <c r="R14" i="2" s="1"/>
  <c r="P14" i="2"/>
  <c r="J14" i="2"/>
  <c r="T13" i="2"/>
  <c r="S13" i="2"/>
  <c r="Q13" i="2"/>
  <c r="R13" i="2" s="1"/>
  <c r="P13" i="2"/>
  <c r="J13" i="2"/>
  <c r="T12" i="2"/>
  <c r="S12" i="2"/>
  <c r="Q12" i="2"/>
  <c r="R12" i="2" s="1"/>
  <c r="P12" i="2"/>
  <c r="J12" i="2"/>
  <c r="T11" i="2"/>
  <c r="S11" i="2"/>
  <c r="Q11" i="2"/>
  <c r="R11" i="2" s="1"/>
  <c r="P11" i="2"/>
  <c r="J11" i="2"/>
  <c r="T10" i="2"/>
  <c r="S10" i="2"/>
  <c r="Q10" i="2"/>
  <c r="R10" i="2" s="1"/>
  <c r="P10" i="2"/>
  <c r="J10" i="2"/>
  <c r="AL235" i="1"/>
  <c r="AR235" i="1"/>
  <c r="AS235" i="1"/>
  <c r="AT235" i="1" s="1"/>
  <c r="AU235" i="1"/>
  <c r="AV235" i="1"/>
  <c r="AL236" i="1"/>
  <c r="AR236" i="1"/>
  <c r="AS236" i="1"/>
  <c r="AT236" i="1" s="1"/>
  <c r="AU236" i="1"/>
  <c r="AV236" i="1"/>
  <c r="AL237" i="1"/>
  <c r="AR237" i="1"/>
  <c r="AS237" i="1"/>
  <c r="AT237" i="1" s="1"/>
  <c r="AU237" i="1"/>
  <c r="AV237" i="1"/>
  <c r="AL238" i="1"/>
  <c r="AR238" i="1"/>
  <c r="AS238" i="1"/>
  <c r="AT238" i="1" s="1"/>
  <c r="AU238" i="1"/>
  <c r="AV238" i="1"/>
  <c r="AL239" i="1"/>
  <c r="AR239" i="1"/>
  <c r="AS239" i="1"/>
  <c r="AT239" i="1"/>
  <c r="AU239" i="1"/>
  <c r="AV239" i="1"/>
  <c r="AL240" i="1"/>
  <c r="AR240" i="1"/>
  <c r="AS240" i="1"/>
  <c r="AT240" i="1" s="1"/>
  <c r="AU240" i="1"/>
  <c r="AV240" i="1"/>
  <c r="AL241" i="1"/>
  <c r="AR241" i="1"/>
  <c r="AS241" i="1"/>
  <c r="AT241" i="1" s="1"/>
  <c r="AU241" i="1"/>
  <c r="AV241" i="1"/>
  <c r="AL242" i="1"/>
  <c r="AR242" i="1"/>
  <c r="AS242" i="1"/>
  <c r="AT242" i="1" s="1"/>
  <c r="AU242" i="1"/>
  <c r="AV242" i="1"/>
  <c r="AL243" i="1"/>
  <c r="AR243" i="1"/>
  <c r="AS243" i="1"/>
  <c r="AT243" i="1" s="1"/>
  <c r="AU243" i="1"/>
  <c r="AV243" i="1"/>
  <c r="AL244" i="1"/>
  <c r="AR244" i="1"/>
  <c r="AS244" i="1"/>
  <c r="AT244" i="1" s="1"/>
  <c r="AU244" i="1"/>
  <c r="AV244" i="1"/>
  <c r="AL245" i="1"/>
  <c r="AR245" i="1"/>
  <c r="AS245" i="1"/>
  <c r="AT245" i="1" s="1"/>
  <c r="AU245" i="1"/>
  <c r="AV245" i="1"/>
  <c r="AL246" i="1"/>
  <c r="AR246" i="1"/>
  <c r="AS246" i="1"/>
  <c r="AT246" i="1" s="1"/>
  <c r="AU246" i="1"/>
  <c r="AV246" i="1"/>
  <c r="AL247" i="1"/>
  <c r="AR247" i="1"/>
  <c r="AS247" i="1"/>
  <c r="AT247" i="1" s="1"/>
  <c r="AU247" i="1"/>
  <c r="AV247" i="1"/>
  <c r="AL248" i="1"/>
  <c r="AR248" i="1"/>
  <c r="AS248" i="1"/>
  <c r="AT248" i="1" s="1"/>
  <c r="AU248" i="1"/>
  <c r="AV248" i="1"/>
  <c r="AL249" i="1"/>
  <c r="AR249" i="1"/>
  <c r="AS249" i="1"/>
  <c r="AT249" i="1" s="1"/>
  <c r="AU249" i="1"/>
  <c r="AV249" i="1"/>
  <c r="AL11" i="1"/>
  <c r="AR11" i="1"/>
  <c r="AS11" i="1"/>
  <c r="AT11" i="1" s="1"/>
  <c r="AU11" i="1"/>
  <c r="AV11" i="1"/>
  <c r="AL12" i="1"/>
  <c r="AR12" i="1"/>
  <c r="AS12" i="1"/>
  <c r="AT12" i="1" s="1"/>
  <c r="AU12" i="1"/>
  <c r="AV12" i="1"/>
  <c r="AL13" i="1"/>
  <c r="AR13" i="1"/>
  <c r="AS13" i="1"/>
  <c r="AT13" i="1" s="1"/>
  <c r="AU13" i="1"/>
  <c r="AV13" i="1"/>
  <c r="AL14" i="1"/>
  <c r="AR14" i="1"/>
  <c r="AS14" i="1"/>
  <c r="AT14" i="1" s="1"/>
  <c r="AU14" i="1"/>
  <c r="AV14" i="1"/>
  <c r="AL15" i="1"/>
  <c r="AR15" i="1"/>
  <c r="AS15" i="1"/>
  <c r="AT15" i="1" s="1"/>
  <c r="AU15" i="1"/>
  <c r="AV15" i="1"/>
  <c r="AL16" i="1"/>
  <c r="AR16" i="1"/>
  <c r="AS16" i="1"/>
  <c r="AT16" i="1" s="1"/>
  <c r="AU16" i="1"/>
  <c r="AV16" i="1"/>
  <c r="AL17" i="1"/>
  <c r="AR17" i="1"/>
  <c r="AS17" i="1"/>
  <c r="AT17" i="1" s="1"/>
  <c r="AU17" i="1"/>
  <c r="AV17" i="1"/>
  <c r="AL18" i="1"/>
  <c r="AR18" i="1"/>
  <c r="AS18" i="1"/>
  <c r="AT18" i="1" s="1"/>
  <c r="AU18" i="1"/>
  <c r="AV18" i="1"/>
  <c r="AL19" i="1"/>
  <c r="AR19" i="1"/>
  <c r="AS19" i="1"/>
  <c r="AT19" i="1" s="1"/>
  <c r="AU19" i="1"/>
  <c r="AV19" i="1"/>
  <c r="AL20" i="1"/>
  <c r="AR20" i="1"/>
  <c r="AS20" i="1"/>
  <c r="AT20" i="1" s="1"/>
  <c r="AU20" i="1"/>
  <c r="AV20" i="1"/>
  <c r="AL21" i="1"/>
  <c r="AR21" i="1"/>
  <c r="AS21" i="1"/>
  <c r="AT21" i="1" s="1"/>
  <c r="AU21" i="1"/>
  <c r="AV21" i="1"/>
  <c r="AL22" i="1"/>
  <c r="AR22" i="1"/>
  <c r="AS22" i="1"/>
  <c r="AT22" i="1" s="1"/>
  <c r="AU22" i="1"/>
  <c r="AV22" i="1"/>
  <c r="AL23" i="1"/>
  <c r="AR23" i="1"/>
  <c r="AS23" i="1"/>
  <c r="AT23" i="1" s="1"/>
  <c r="AU23" i="1"/>
  <c r="AV23" i="1"/>
  <c r="AL24" i="1"/>
  <c r="AR24" i="1"/>
  <c r="AS24" i="1"/>
  <c r="AT24" i="1" s="1"/>
  <c r="AU24" i="1"/>
  <c r="AV24" i="1"/>
  <c r="AL25" i="1"/>
  <c r="AR25" i="1"/>
  <c r="AS25" i="1"/>
  <c r="AT25" i="1" s="1"/>
  <c r="AU25" i="1"/>
  <c r="AV25" i="1"/>
  <c r="AL26" i="1"/>
  <c r="AR26" i="1"/>
  <c r="AS26" i="1"/>
  <c r="AT26" i="1" s="1"/>
  <c r="AU26" i="1"/>
  <c r="AV26" i="1"/>
  <c r="AL27" i="1"/>
  <c r="AR27" i="1"/>
  <c r="AS27" i="1"/>
  <c r="AT27" i="1" s="1"/>
  <c r="AU27" i="1"/>
  <c r="AV27" i="1"/>
  <c r="M117" i="1"/>
  <c r="S117" i="1"/>
  <c r="T117" i="1"/>
  <c r="U117" i="1" s="1"/>
  <c r="V117" i="1"/>
  <c r="W117" i="1"/>
  <c r="M118" i="1"/>
  <c r="S118" i="1"/>
  <c r="T118" i="1"/>
  <c r="U118" i="1" s="1"/>
  <c r="V118" i="1"/>
  <c r="W118" i="1"/>
  <c r="M119" i="1"/>
  <c r="S119" i="1"/>
  <c r="T119" i="1"/>
  <c r="U119" i="1" s="1"/>
  <c r="V119" i="1"/>
  <c r="W119" i="1"/>
  <c r="M120" i="1"/>
  <c r="S120" i="1"/>
  <c r="T120" i="1"/>
  <c r="U120" i="1" s="1"/>
  <c r="V120" i="1"/>
  <c r="W120" i="1"/>
  <c r="M121" i="1"/>
  <c r="S121" i="1"/>
  <c r="T121" i="1"/>
  <c r="U121" i="1" s="1"/>
  <c r="V121" i="1"/>
  <c r="W121" i="1"/>
  <c r="M122" i="1"/>
  <c r="S122" i="1"/>
  <c r="T122" i="1"/>
  <c r="U122" i="1" s="1"/>
  <c r="V122" i="1"/>
  <c r="W122" i="1"/>
  <c r="M123" i="1"/>
  <c r="S123" i="1"/>
  <c r="T123" i="1"/>
  <c r="U123" i="1" s="1"/>
  <c r="V123" i="1"/>
  <c r="W123" i="1"/>
  <c r="M124" i="1"/>
  <c r="S124" i="1"/>
  <c r="T124" i="1"/>
  <c r="U124" i="1" s="1"/>
  <c r="V124" i="1"/>
  <c r="W124" i="1"/>
  <c r="M125" i="1"/>
  <c r="S125" i="1"/>
  <c r="T125" i="1"/>
  <c r="U125" i="1" s="1"/>
  <c r="V125" i="1"/>
  <c r="W125" i="1"/>
  <c r="M126" i="1"/>
  <c r="S126" i="1"/>
  <c r="T126" i="1"/>
  <c r="U126" i="1" s="1"/>
  <c r="V126" i="1"/>
  <c r="W126" i="1"/>
  <c r="M127" i="1"/>
  <c r="S127" i="1"/>
  <c r="T127" i="1"/>
  <c r="U127" i="1" s="1"/>
  <c r="V127" i="1"/>
  <c r="W127" i="1"/>
  <c r="M128" i="1"/>
  <c r="S128" i="1"/>
  <c r="T128" i="1"/>
  <c r="U128" i="1" s="1"/>
  <c r="V128" i="1"/>
  <c r="W128" i="1"/>
  <c r="M129" i="1"/>
  <c r="S129" i="1"/>
  <c r="T129" i="1"/>
  <c r="U129" i="1"/>
  <c r="V129" i="1"/>
  <c r="W129" i="1"/>
  <c r="M130" i="1"/>
  <c r="S130" i="1"/>
  <c r="T130" i="1"/>
  <c r="U130" i="1" s="1"/>
  <c r="V130" i="1"/>
  <c r="W130" i="1"/>
  <c r="M131" i="1"/>
  <c r="S131" i="1"/>
  <c r="T131" i="1"/>
  <c r="U131" i="1" s="1"/>
  <c r="V131" i="1"/>
  <c r="W131" i="1"/>
  <c r="M132" i="1"/>
  <c r="S132" i="1"/>
  <c r="T132" i="1"/>
  <c r="U132" i="1" s="1"/>
  <c r="V132" i="1"/>
  <c r="W132" i="1"/>
  <c r="M133" i="1"/>
  <c r="S133" i="1"/>
  <c r="T133" i="1"/>
  <c r="U133" i="1" s="1"/>
  <c r="V133" i="1"/>
  <c r="W133" i="1"/>
  <c r="M134" i="1"/>
  <c r="S134" i="1"/>
  <c r="T134" i="1"/>
  <c r="U134" i="1" s="1"/>
  <c r="V134" i="1"/>
  <c r="W134" i="1"/>
  <c r="M135" i="1"/>
  <c r="S135" i="1"/>
  <c r="T135" i="1"/>
  <c r="U135" i="1" s="1"/>
  <c r="V135" i="1"/>
  <c r="W135" i="1"/>
  <c r="M136" i="1"/>
  <c r="S136" i="1"/>
  <c r="T136" i="1"/>
  <c r="U136" i="1" s="1"/>
  <c r="V136" i="1"/>
  <c r="W136" i="1"/>
  <c r="M137" i="1"/>
  <c r="S137" i="1"/>
  <c r="T137" i="1"/>
  <c r="U137" i="1" s="1"/>
  <c r="V137" i="1"/>
  <c r="W137" i="1"/>
  <c r="M138" i="1"/>
  <c r="S138" i="1"/>
  <c r="T138" i="1"/>
  <c r="U138" i="1" s="1"/>
  <c r="V138" i="1"/>
  <c r="W138" i="1"/>
  <c r="M139" i="1"/>
  <c r="S139" i="1"/>
  <c r="T139" i="1"/>
  <c r="U139" i="1" s="1"/>
  <c r="V139" i="1"/>
  <c r="W139" i="1"/>
  <c r="M140" i="1"/>
  <c r="S140" i="1"/>
  <c r="T140" i="1"/>
  <c r="U140" i="1" s="1"/>
  <c r="V140" i="1"/>
  <c r="W140" i="1"/>
  <c r="M141" i="1"/>
  <c r="S141" i="1"/>
  <c r="T141" i="1"/>
  <c r="U141" i="1" s="1"/>
  <c r="V141" i="1"/>
  <c r="W141" i="1"/>
  <c r="M142" i="1"/>
  <c r="S142" i="1"/>
  <c r="T142" i="1"/>
  <c r="U142" i="1" s="1"/>
  <c r="V142" i="1"/>
  <c r="W142" i="1"/>
  <c r="M143" i="1"/>
  <c r="S143" i="1"/>
  <c r="T143" i="1"/>
  <c r="U143" i="1" s="1"/>
  <c r="V143" i="1"/>
  <c r="W143" i="1"/>
  <c r="M144" i="1"/>
  <c r="S144" i="1"/>
  <c r="T144" i="1"/>
  <c r="U144" i="1" s="1"/>
  <c r="V144" i="1"/>
  <c r="W144" i="1"/>
  <c r="M145" i="1"/>
  <c r="S145" i="1"/>
  <c r="T145" i="1"/>
  <c r="U145" i="1" s="1"/>
  <c r="V145" i="1"/>
  <c r="W145" i="1"/>
  <c r="M146" i="1"/>
  <c r="S146" i="1"/>
  <c r="T146" i="1"/>
  <c r="U146" i="1" s="1"/>
  <c r="V146" i="1"/>
  <c r="W146" i="1"/>
  <c r="M147" i="1"/>
  <c r="S147" i="1"/>
  <c r="T147" i="1"/>
  <c r="U147" i="1" s="1"/>
  <c r="V147" i="1"/>
  <c r="W147" i="1"/>
  <c r="M148" i="1"/>
  <c r="S148" i="1"/>
  <c r="T148" i="1"/>
  <c r="U148" i="1" s="1"/>
  <c r="V148" i="1"/>
  <c r="W148" i="1"/>
  <c r="M149" i="1"/>
  <c r="S149" i="1"/>
  <c r="T149" i="1"/>
  <c r="U149" i="1" s="1"/>
  <c r="V149" i="1"/>
  <c r="W149" i="1"/>
  <c r="M150" i="1"/>
  <c r="S150" i="1"/>
  <c r="T150" i="1"/>
  <c r="U150" i="1" s="1"/>
  <c r="V150" i="1"/>
  <c r="W150" i="1"/>
  <c r="M151" i="1"/>
  <c r="S151" i="1"/>
  <c r="T151" i="1"/>
  <c r="U151" i="1" s="1"/>
  <c r="V151" i="1"/>
  <c r="W151" i="1"/>
  <c r="M152" i="1"/>
  <c r="S152" i="1"/>
  <c r="T152" i="1"/>
  <c r="U152" i="1" s="1"/>
  <c r="V152" i="1"/>
  <c r="W152" i="1"/>
  <c r="M153" i="1"/>
  <c r="S153" i="1"/>
  <c r="T153" i="1"/>
  <c r="U153" i="1" s="1"/>
  <c r="V153" i="1"/>
  <c r="W153" i="1"/>
  <c r="M154" i="1"/>
  <c r="S154" i="1"/>
  <c r="T154" i="1"/>
  <c r="U154" i="1" s="1"/>
  <c r="V154" i="1"/>
  <c r="W154" i="1"/>
  <c r="M155" i="1"/>
  <c r="S155" i="1"/>
  <c r="T155" i="1"/>
  <c r="U155" i="1" s="1"/>
  <c r="V155" i="1"/>
  <c r="W155" i="1"/>
  <c r="M156" i="1"/>
  <c r="S156" i="1"/>
  <c r="T156" i="1"/>
  <c r="U156" i="1" s="1"/>
  <c r="V156" i="1"/>
  <c r="W156" i="1"/>
  <c r="M157" i="1"/>
  <c r="S157" i="1"/>
  <c r="T157" i="1"/>
  <c r="U157" i="1" s="1"/>
  <c r="V157" i="1"/>
  <c r="W157" i="1"/>
  <c r="M158" i="1"/>
  <c r="S158" i="1"/>
  <c r="T158" i="1"/>
  <c r="U158" i="1" s="1"/>
  <c r="V158" i="1"/>
  <c r="W158" i="1"/>
  <c r="AL117" i="1"/>
  <c r="AR117" i="1"/>
  <c r="AS117" i="1"/>
  <c r="AT117" i="1" s="1"/>
  <c r="AU117" i="1"/>
  <c r="AV117" i="1"/>
  <c r="AL118" i="1"/>
  <c r="AR118" i="1"/>
  <c r="AS118" i="1"/>
  <c r="AT118" i="1" s="1"/>
  <c r="AU118" i="1"/>
  <c r="AV118" i="1"/>
  <c r="AL119" i="1"/>
  <c r="AR119" i="1"/>
  <c r="AS119" i="1"/>
  <c r="AT119" i="1" s="1"/>
  <c r="AU119" i="1"/>
  <c r="AV119" i="1"/>
  <c r="AL120" i="1"/>
  <c r="AR120" i="1"/>
  <c r="AS120" i="1"/>
  <c r="AT120" i="1" s="1"/>
  <c r="AU120" i="1"/>
  <c r="AV120" i="1"/>
  <c r="AL121" i="1"/>
  <c r="AR121" i="1"/>
  <c r="AS121" i="1"/>
  <c r="AT121" i="1" s="1"/>
  <c r="AU121" i="1"/>
  <c r="AV121" i="1"/>
  <c r="AL122" i="1"/>
  <c r="AR122" i="1"/>
  <c r="AS122" i="1"/>
  <c r="AT122" i="1" s="1"/>
  <c r="AU122" i="1"/>
  <c r="AV122" i="1"/>
  <c r="AL123" i="1"/>
  <c r="AR123" i="1"/>
  <c r="AS123" i="1"/>
  <c r="AT123" i="1" s="1"/>
  <c r="AU123" i="1"/>
  <c r="AV123" i="1"/>
  <c r="AL124" i="1"/>
  <c r="AR124" i="1"/>
  <c r="AS124" i="1"/>
  <c r="AT124" i="1" s="1"/>
  <c r="AU124" i="1"/>
  <c r="AV124" i="1"/>
  <c r="AL125" i="1"/>
  <c r="AR125" i="1"/>
  <c r="AS125" i="1"/>
  <c r="AT125" i="1" s="1"/>
  <c r="AU125" i="1"/>
  <c r="AV125" i="1"/>
  <c r="AL126" i="1"/>
  <c r="AR126" i="1"/>
  <c r="AS126" i="1"/>
  <c r="AT126" i="1" s="1"/>
  <c r="AU126" i="1"/>
  <c r="AV126" i="1"/>
  <c r="AL127" i="1"/>
  <c r="AR127" i="1"/>
  <c r="AS127" i="1"/>
  <c r="AT127" i="1" s="1"/>
  <c r="AU127" i="1"/>
  <c r="AV127" i="1"/>
  <c r="AL128" i="1"/>
  <c r="AR128" i="1"/>
  <c r="AS128" i="1"/>
  <c r="AT128" i="1" s="1"/>
  <c r="AU128" i="1"/>
  <c r="AV128" i="1"/>
  <c r="AL129" i="1"/>
  <c r="AR129" i="1"/>
  <c r="AS129" i="1"/>
  <c r="AT129" i="1" s="1"/>
  <c r="AU129" i="1"/>
  <c r="AV129" i="1"/>
  <c r="AL130" i="1"/>
  <c r="AR130" i="1"/>
  <c r="AS130" i="1"/>
  <c r="AT130" i="1" s="1"/>
  <c r="AU130" i="1"/>
  <c r="AV130" i="1"/>
  <c r="AL131" i="1"/>
  <c r="AR131" i="1"/>
  <c r="AS131" i="1"/>
  <c r="AT131" i="1" s="1"/>
  <c r="AU131" i="1"/>
  <c r="AV131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T88" i="1"/>
  <c r="U88" i="1" s="1"/>
  <c r="S11" i="1"/>
  <c r="S12" i="1"/>
  <c r="S13" i="1"/>
  <c r="S14" i="1"/>
  <c r="S15" i="1"/>
  <c r="S16" i="1"/>
  <c r="S17" i="1"/>
  <c r="W352" i="1"/>
  <c r="V352" i="1"/>
  <c r="T352" i="1"/>
  <c r="U352" i="1" s="1"/>
  <c r="S352" i="1"/>
  <c r="M352" i="1"/>
  <c r="W351" i="1"/>
  <c r="V351" i="1"/>
  <c r="T351" i="1"/>
  <c r="U351" i="1" s="1"/>
  <c r="S351" i="1"/>
  <c r="M351" i="1"/>
  <c r="W350" i="1"/>
  <c r="V350" i="1"/>
  <c r="T350" i="1"/>
  <c r="U350" i="1" s="1"/>
  <c r="S350" i="1"/>
  <c r="M350" i="1"/>
  <c r="W349" i="1"/>
  <c r="V349" i="1"/>
  <c r="T349" i="1"/>
  <c r="U349" i="1" s="1"/>
  <c r="S349" i="1"/>
  <c r="M349" i="1"/>
  <c r="W348" i="1"/>
  <c r="V348" i="1"/>
  <c r="T348" i="1"/>
  <c r="U348" i="1" s="1"/>
  <c r="S348" i="1"/>
  <c r="M348" i="1"/>
  <c r="W347" i="1"/>
  <c r="V347" i="1"/>
  <c r="T347" i="1"/>
  <c r="U347" i="1" s="1"/>
  <c r="S347" i="1"/>
  <c r="M347" i="1"/>
  <c r="W346" i="1"/>
  <c r="V346" i="1"/>
  <c r="T346" i="1"/>
  <c r="U346" i="1" s="1"/>
  <c r="S346" i="1"/>
  <c r="M346" i="1"/>
  <c r="W345" i="1"/>
  <c r="V345" i="1"/>
  <c r="T345" i="1"/>
  <c r="U345" i="1" s="1"/>
  <c r="S345" i="1"/>
  <c r="M345" i="1"/>
  <c r="W299" i="1"/>
  <c r="V299" i="1"/>
  <c r="T299" i="1"/>
  <c r="U299" i="1" s="1"/>
  <c r="S299" i="1"/>
  <c r="M299" i="1"/>
  <c r="W298" i="1"/>
  <c r="V298" i="1"/>
  <c r="T298" i="1"/>
  <c r="U298" i="1" s="1"/>
  <c r="S298" i="1"/>
  <c r="M298" i="1"/>
  <c r="W297" i="1"/>
  <c r="V297" i="1"/>
  <c r="T297" i="1"/>
  <c r="U297" i="1" s="1"/>
  <c r="S297" i="1"/>
  <c r="M297" i="1"/>
  <c r="W296" i="1"/>
  <c r="V296" i="1"/>
  <c r="T296" i="1"/>
  <c r="U296" i="1" s="1"/>
  <c r="S296" i="1"/>
  <c r="M296" i="1"/>
  <c r="W295" i="1"/>
  <c r="V295" i="1"/>
  <c r="T295" i="1"/>
  <c r="U295" i="1" s="1"/>
  <c r="S295" i="1"/>
  <c r="M295" i="1"/>
  <c r="W294" i="1"/>
  <c r="V294" i="1"/>
  <c r="T294" i="1"/>
  <c r="U294" i="1" s="1"/>
  <c r="S294" i="1"/>
  <c r="M294" i="1"/>
  <c r="W293" i="1"/>
  <c r="V293" i="1"/>
  <c r="T293" i="1"/>
  <c r="U293" i="1" s="1"/>
  <c r="S293" i="1"/>
  <c r="M293" i="1"/>
  <c r="W292" i="1"/>
  <c r="V292" i="1"/>
  <c r="T292" i="1"/>
  <c r="U292" i="1" s="1"/>
  <c r="S292" i="1"/>
  <c r="M292" i="1"/>
  <c r="AV274" i="1"/>
  <c r="AU274" i="1"/>
  <c r="AS274" i="1"/>
  <c r="AT274" i="1" s="1"/>
  <c r="AR274" i="1"/>
  <c r="AL274" i="1"/>
  <c r="AV273" i="1"/>
  <c r="AU273" i="1"/>
  <c r="AS273" i="1"/>
  <c r="AT273" i="1" s="1"/>
  <c r="AR273" i="1"/>
  <c r="AL273" i="1"/>
  <c r="AV272" i="1"/>
  <c r="AU272" i="1"/>
  <c r="AS272" i="1"/>
  <c r="AT272" i="1" s="1"/>
  <c r="AR272" i="1"/>
  <c r="AL272" i="1"/>
  <c r="AV271" i="1"/>
  <c r="AU271" i="1"/>
  <c r="AS271" i="1"/>
  <c r="AT271" i="1" s="1"/>
  <c r="AR271" i="1"/>
  <c r="AL271" i="1"/>
  <c r="AV270" i="1"/>
  <c r="AU270" i="1"/>
  <c r="AS270" i="1"/>
  <c r="AT270" i="1" s="1"/>
  <c r="AR270" i="1"/>
  <c r="AL270" i="1"/>
  <c r="AV269" i="1"/>
  <c r="AU269" i="1"/>
  <c r="AS269" i="1"/>
  <c r="AT269" i="1" s="1"/>
  <c r="AR269" i="1"/>
  <c r="AL269" i="1"/>
  <c r="AV268" i="1"/>
  <c r="AU268" i="1"/>
  <c r="AS268" i="1"/>
  <c r="AT268" i="1" s="1"/>
  <c r="AR268" i="1"/>
  <c r="AL268" i="1"/>
  <c r="AV267" i="1"/>
  <c r="AU267" i="1"/>
  <c r="AS267" i="1"/>
  <c r="AT267" i="1" s="1"/>
  <c r="AR267" i="1"/>
  <c r="AL267" i="1"/>
  <c r="AV266" i="1"/>
  <c r="AU266" i="1"/>
  <c r="AS266" i="1"/>
  <c r="AT266" i="1" s="1"/>
  <c r="AR266" i="1"/>
  <c r="AL266" i="1"/>
  <c r="AV265" i="1"/>
  <c r="AU265" i="1"/>
  <c r="AS265" i="1"/>
  <c r="AT265" i="1" s="1"/>
  <c r="AR265" i="1"/>
  <c r="AL265" i="1"/>
  <c r="AV264" i="1"/>
  <c r="AU264" i="1"/>
  <c r="AS264" i="1"/>
  <c r="AT264" i="1" s="1"/>
  <c r="AR264" i="1"/>
  <c r="AL264" i="1"/>
  <c r="AV263" i="1"/>
  <c r="AU263" i="1"/>
  <c r="AS263" i="1"/>
  <c r="AT263" i="1" s="1"/>
  <c r="AR263" i="1"/>
  <c r="AL263" i="1"/>
  <c r="AV262" i="1"/>
  <c r="AU262" i="1"/>
  <c r="AS262" i="1"/>
  <c r="AT262" i="1" s="1"/>
  <c r="AR262" i="1"/>
  <c r="AL262" i="1"/>
  <c r="AV261" i="1"/>
  <c r="AU261" i="1"/>
  <c r="AS261" i="1"/>
  <c r="AT261" i="1" s="1"/>
  <c r="AR261" i="1"/>
  <c r="AL261" i="1"/>
  <c r="AV260" i="1"/>
  <c r="AU260" i="1"/>
  <c r="AS260" i="1"/>
  <c r="AT260" i="1" s="1"/>
  <c r="AR260" i="1"/>
  <c r="AL260" i="1"/>
  <c r="AV259" i="1"/>
  <c r="AU259" i="1"/>
  <c r="AS259" i="1"/>
  <c r="AT259" i="1" s="1"/>
  <c r="AR259" i="1"/>
  <c r="AL259" i="1"/>
  <c r="AV258" i="1"/>
  <c r="AU258" i="1"/>
  <c r="AS258" i="1"/>
  <c r="AT258" i="1" s="1"/>
  <c r="AR258" i="1"/>
  <c r="AL258" i="1"/>
  <c r="AV257" i="1"/>
  <c r="AU257" i="1"/>
  <c r="AS257" i="1"/>
  <c r="AT257" i="1" s="1"/>
  <c r="AR257" i="1"/>
  <c r="AL257" i="1"/>
  <c r="AV256" i="1"/>
  <c r="AU256" i="1"/>
  <c r="AS256" i="1"/>
  <c r="AT256" i="1" s="1"/>
  <c r="AR256" i="1"/>
  <c r="AL256" i="1"/>
  <c r="AV255" i="1"/>
  <c r="AU255" i="1"/>
  <c r="AS255" i="1"/>
  <c r="AT255" i="1" s="1"/>
  <c r="AR255" i="1"/>
  <c r="AL255" i="1"/>
  <c r="AV254" i="1"/>
  <c r="AU254" i="1"/>
  <c r="AS254" i="1"/>
  <c r="AT254" i="1" s="1"/>
  <c r="AR254" i="1"/>
  <c r="AL254" i="1"/>
  <c r="AV253" i="1"/>
  <c r="AU253" i="1"/>
  <c r="AS253" i="1"/>
  <c r="AT253" i="1" s="1"/>
  <c r="AR253" i="1"/>
  <c r="AL253" i="1"/>
  <c r="AV252" i="1"/>
  <c r="AU252" i="1"/>
  <c r="AS252" i="1"/>
  <c r="AT252" i="1" s="1"/>
  <c r="AR252" i="1"/>
  <c r="AL252" i="1"/>
  <c r="AV251" i="1"/>
  <c r="AU251" i="1"/>
  <c r="AS251" i="1"/>
  <c r="AT251" i="1" s="1"/>
  <c r="AR251" i="1"/>
  <c r="AL251" i="1"/>
  <c r="AV250" i="1"/>
  <c r="AU250" i="1"/>
  <c r="AS250" i="1"/>
  <c r="AT250" i="1" s="1"/>
  <c r="AR250" i="1"/>
  <c r="AL250" i="1"/>
  <c r="AV222" i="1"/>
  <c r="AU222" i="1"/>
  <c r="AS222" i="1"/>
  <c r="AT222" i="1" s="1"/>
  <c r="AR222" i="1"/>
  <c r="AL222" i="1"/>
  <c r="AV221" i="1"/>
  <c r="AU221" i="1"/>
  <c r="AS221" i="1"/>
  <c r="AT221" i="1" s="1"/>
  <c r="AR221" i="1"/>
  <c r="AL221" i="1"/>
  <c r="AV220" i="1"/>
  <c r="AU220" i="1"/>
  <c r="AS220" i="1"/>
  <c r="AT220" i="1" s="1"/>
  <c r="AR220" i="1"/>
  <c r="AL220" i="1"/>
  <c r="AV219" i="1"/>
  <c r="AU219" i="1"/>
  <c r="AS219" i="1"/>
  <c r="AT219" i="1" s="1"/>
  <c r="AR219" i="1"/>
  <c r="AL219" i="1"/>
  <c r="AV218" i="1"/>
  <c r="AU218" i="1"/>
  <c r="AS218" i="1"/>
  <c r="AT218" i="1" s="1"/>
  <c r="AR218" i="1"/>
  <c r="AL218" i="1"/>
  <c r="AV217" i="1"/>
  <c r="AU217" i="1"/>
  <c r="AS217" i="1"/>
  <c r="AT217" i="1" s="1"/>
  <c r="AR217" i="1"/>
  <c r="AL217" i="1"/>
  <c r="AV216" i="1"/>
  <c r="AU216" i="1"/>
  <c r="AS216" i="1"/>
  <c r="AT216" i="1" s="1"/>
  <c r="AR216" i="1"/>
  <c r="AL216" i="1"/>
  <c r="AV215" i="1"/>
  <c r="AU215" i="1"/>
  <c r="AS215" i="1"/>
  <c r="AT215" i="1" s="1"/>
  <c r="AR215" i="1"/>
  <c r="AL215" i="1"/>
  <c r="AV214" i="1"/>
  <c r="AU214" i="1"/>
  <c r="AS214" i="1"/>
  <c r="AT214" i="1" s="1"/>
  <c r="AR214" i="1"/>
  <c r="AL214" i="1"/>
  <c r="AV213" i="1"/>
  <c r="AU213" i="1"/>
  <c r="AS213" i="1"/>
  <c r="AT213" i="1" s="1"/>
  <c r="AR213" i="1"/>
  <c r="AL213" i="1"/>
  <c r="AV212" i="1"/>
  <c r="AU212" i="1"/>
  <c r="AS212" i="1"/>
  <c r="AT212" i="1" s="1"/>
  <c r="AR212" i="1"/>
  <c r="AL212" i="1"/>
  <c r="AV211" i="1"/>
  <c r="AU211" i="1"/>
  <c r="AS211" i="1"/>
  <c r="AT211" i="1" s="1"/>
  <c r="AR211" i="1"/>
  <c r="AL211" i="1"/>
  <c r="AV210" i="1"/>
  <c r="AU210" i="1"/>
  <c r="AS210" i="1"/>
  <c r="AT210" i="1" s="1"/>
  <c r="AR210" i="1"/>
  <c r="AL210" i="1"/>
  <c r="AV209" i="1"/>
  <c r="AU209" i="1"/>
  <c r="AS209" i="1"/>
  <c r="AT209" i="1" s="1"/>
  <c r="AR209" i="1"/>
  <c r="AL209" i="1"/>
  <c r="AV208" i="1"/>
  <c r="AU208" i="1"/>
  <c r="AS208" i="1"/>
  <c r="AT208" i="1" s="1"/>
  <c r="AR208" i="1"/>
  <c r="AL208" i="1"/>
  <c r="AV207" i="1"/>
  <c r="AU207" i="1"/>
  <c r="AS207" i="1"/>
  <c r="AT207" i="1" s="1"/>
  <c r="AR207" i="1"/>
  <c r="AL207" i="1"/>
  <c r="AV206" i="1"/>
  <c r="AU206" i="1"/>
  <c r="AS206" i="1"/>
  <c r="AT206" i="1" s="1"/>
  <c r="AR206" i="1"/>
  <c r="AL206" i="1"/>
  <c r="AV205" i="1"/>
  <c r="AU205" i="1"/>
  <c r="AS205" i="1"/>
  <c r="AT205" i="1" s="1"/>
  <c r="AR205" i="1"/>
  <c r="AL205" i="1"/>
  <c r="AV204" i="1"/>
  <c r="AU204" i="1"/>
  <c r="AS204" i="1"/>
  <c r="AT204" i="1" s="1"/>
  <c r="AR204" i="1"/>
  <c r="AL204" i="1"/>
  <c r="AV203" i="1"/>
  <c r="AU203" i="1"/>
  <c r="AS203" i="1"/>
  <c r="AT203" i="1" s="1"/>
  <c r="AR203" i="1"/>
  <c r="AL203" i="1"/>
  <c r="AV202" i="1"/>
  <c r="AU202" i="1"/>
  <c r="AS202" i="1"/>
  <c r="AT202" i="1" s="1"/>
  <c r="AR202" i="1"/>
  <c r="AL202" i="1"/>
  <c r="AV201" i="1"/>
  <c r="AU201" i="1"/>
  <c r="AS201" i="1"/>
  <c r="AT201" i="1" s="1"/>
  <c r="AR201" i="1"/>
  <c r="AL201" i="1"/>
  <c r="AV200" i="1"/>
  <c r="AU200" i="1"/>
  <c r="AS200" i="1"/>
  <c r="AT200" i="1" s="1"/>
  <c r="AR200" i="1"/>
  <c r="AL200" i="1"/>
  <c r="AV199" i="1"/>
  <c r="AU199" i="1"/>
  <c r="AS199" i="1"/>
  <c r="AT199" i="1" s="1"/>
  <c r="AR199" i="1"/>
  <c r="AL199" i="1"/>
  <c r="AV198" i="1"/>
  <c r="AU198" i="1"/>
  <c r="AS198" i="1"/>
  <c r="AT198" i="1" s="1"/>
  <c r="AR198" i="1"/>
  <c r="AL198" i="1"/>
  <c r="AV197" i="1"/>
  <c r="AU197" i="1"/>
  <c r="AS197" i="1"/>
  <c r="AT197" i="1" s="1"/>
  <c r="AR197" i="1"/>
  <c r="AL197" i="1"/>
  <c r="AV196" i="1"/>
  <c r="AU196" i="1"/>
  <c r="AS196" i="1"/>
  <c r="AT196" i="1" s="1"/>
  <c r="AR196" i="1"/>
  <c r="AL196" i="1"/>
  <c r="AV195" i="1"/>
  <c r="AU195" i="1"/>
  <c r="AS195" i="1"/>
  <c r="AT195" i="1" s="1"/>
  <c r="AR195" i="1"/>
  <c r="AL195" i="1"/>
  <c r="AV194" i="1"/>
  <c r="AU194" i="1"/>
  <c r="AS194" i="1"/>
  <c r="AT194" i="1" s="1"/>
  <c r="AR194" i="1"/>
  <c r="AL194" i="1"/>
  <c r="AV193" i="1"/>
  <c r="AU193" i="1"/>
  <c r="AS193" i="1"/>
  <c r="AT193" i="1" s="1"/>
  <c r="AR193" i="1"/>
  <c r="AL193" i="1"/>
  <c r="AV192" i="1"/>
  <c r="AU192" i="1"/>
  <c r="AS192" i="1"/>
  <c r="AT192" i="1" s="1"/>
  <c r="AR192" i="1"/>
  <c r="AL192" i="1"/>
  <c r="AV191" i="1"/>
  <c r="AU191" i="1"/>
  <c r="AS191" i="1"/>
  <c r="AT191" i="1" s="1"/>
  <c r="AR191" i="1"/>
  <c r="AL191" i="1"/>
  <c r="AV190" i="1"/>
  <c r="AU190" i="1"/>
  <c r="AS190" i="1"/>
  <c r="AT190" i="1" s="1"/>
  <c r="AR190" i="1"/>
  <c r="AL190" i="1"/>
  <c r="AV189" i="1"/>
  <c r="AU189" i="1"/>
  <c r="AS189" i="1"/>
  <c r="AT189" i="1" s="1"/>
  <c r="AR189" i="1"/>
  <c r="AL189" i="1"/>
  <c r="AV188" i="1"/>
  <c r="AU188" i="1"/>
  <c r="AS188" i="1"/>
  <c r="AT188" i="1" s="1"/>
  <c r="AR188" i="1"/>
  <c r="AL188" i="1"/>
  <c r="AV187" i="1"/>
  <c r="AU187" i="1"/>
  <c r="AS187" i="1"/>
  <c r="AT187" i="1" s="1"/>
  <c r="AR187" i="1"/>
  <c r="AL187" i="1"/>
  <c r="AV186" i="1"/>
  <c r="AU186" i="1"/>
  <c r="AS186" i="1"/>
  <c r="AT186" i="1" s="1"/>
  <c r="AR186" i="1"/>
  <c r="AL186" i="1"/>
  <c r="AV185" i="1"/>
  <c r="AU185" i="1"/>
  <c r="AS185" i="1"/>
  <c r="AT185" i="1" s="1"/>
  <c r="AR185" i="1"/>
  <c r="AL185" i="1"/>
  <c r="AV184" i="1"/>
  <c r="AU184" i="1"/>
  <c r="AS184" i="1"/>
  <c r="AT184" i="1" s="1"/>
  <c r="AR184" i="1"/>
  <c r="AL184" i="1"/>
  <c r="AV183" i="1"/>
  <c r="AU183" i="1"/>
  <c r="AS183" i="1"/>
  <c r="AT183" i="1" s="1"/>
  <c r="AR183" i="1"/>
  <c r="AL183" i="1"/>
  <c r="AV182" i="1"/>
  <c r="AU182" i="1"/>
  <c r="AS182" i="1"/>
  <c r="AT182" i="1" s="1"/>
  <c r="AR182" i="1"/>
  <c r="AL182" i="1"/>
  <c r="AV181" i="1"/>
  <c r="AU181" i="1"/>
  <c r="AS181" i="1"/>
  <c r="AT181" i="1" s="1"/>
  <c r="AR181" i="1"/>
  <c r="AL181" i="1"/>
  <c r="AV52" i="1"/>
  <c r="AU52" i="1"/>
  <c r="AS52" i="1"/>
  <c r="AT52" i="1" s="1"/>
  <c r="AR52" i="1"/>
  <c r="AL52" i="1"/>
  <c r="AV51" i="1"/>
  <c r="AU51" i="1"/>
  <c r="AS51" i="1"/>
  <c r="AT51" i="1" s="1"/>
  <c r="AR51" i="1"/>
  <c r="AL51" i="1"/>
  <c r="AV50" i="1"/>
  <c r="AU50" i="1"/>
  <c r="AS50" i="1"/>
  <c r="AT50" i="1" s="1"/>
  <c r="AR50" i="1"/>
  <c r="AL50" i="1"/>
  <c r="AV49" i="1"/>
  <c r="AU49" i="1"/>
  <c r="AS49" i="1"/>
  <c r="AT49" i="1" s="1"/>
  <c r="AR49" i="1"/>
  <c r="AL49" i="1"/>
  <c r="AV48" i="1"/>
  <c r="AU48" i="1"/>
  <c r="AS48" i="1"/>
  <c r="AT48" i="1" s="1"/>
  <c r="AR48" i="1"/>
  <c r="AL48" i="1"/>
  <c r="AV47" i="1"/>
  <c r="AU47" i="1"/>
  <c r="AS47" i="1"/>
  <c r="AT47" i="1" s="1"/>
  <c r="AR47" i="1"/>
  <c r="AL47" i="1"/>
  <c r="AV46" i="1"/>
  <c r="AU46" i="1"/>
  <c r="AS46" i="1"/>
  <c r="AT46" i="1" s="1"/>
  <c r="AR46" i="1"/>
  <c r="AL46" i="1"/>
  <c r="AV45" i="1"/>
  <c r="AU45" i="1"/>
  <c r="AS45" i="1"/>
  <c r="AT45" i="1" s="1"/>
  <c r="AR45" i="1"/>
  <c r="AL45" i="1"/>
  <c r="AV44" i="1"/>
  <c r="AU44" i="1"/>
  <c r="AS44" i="1"/>
  <c r="AT44" i="1" s="1"/>
  <c r="AR44" i="1"/>
  <c r="AL44" i="1"/>
  <c r="AV43" i="1"/>
  <c r="AU43" i="1"/>
  <c r="AS43" i="1"/>
  <c r="AT43" i="1" s="1"/>
  <c r="AR43" i="1"/>
  <c r="AL43" i="1"/>
  <c r="AV42" i="1"/>
  <c r="AU42" i="1"/>
  <c r="AS42" i="1"/>
  <c r="AT42" i="1" s="1"/>
  <c r="AR42" i="1"/>
  <c r="AL42" i="1"/>
  <c r="AV41" i="1"/>
  <c r="AU41" i="1"/>
  <c r="AS41" i="1"/>
  <c r="AT41" i="1" s="1"/>
  <c r="AR41" i="1"/>
  <c r="AL41" i="1"/>
  <c r="AV40" i="1"/>
  <c r="AU40" i="1"/>
  <c r="AS40" i="1"/>
  <c r="AT40" i="1" s="1"/>
  <c r="AR40" i="1"/>
  <c r="AL40" i="1"/>
  <c r="AV39" i="1"/>
  <c r="AU39" i="1"/>
  <c r="AS39" i="1"/>
  <c r="AT39" i="1" s="1"/>
  <c r="AR39" i="1"/>
  <c r="AL39" i="1"/>
  <c r="AV38" i="1"/>
  <c r="AU38" i="1"/>
  <c r="AS38" i="1"/>
  <c r="AT38" i="1" s="1"/>
  <c r="AR38" i="1"/>
  <c r="AL38" i="1"/>
  <c r="AV37" i="1"/>
  <c r="AU37" i="1"/>
  <c r="AS37" i="1"/>
  <c r="AT37" i="1" s="1"/>
  <c r="AR37" i="1"/>
  <c r="AL37" i="1"/>
  <c r="AV36" i="1"/>
  <c r="AU36" i="1"/>
  <c r="AS36" i="1"/>
  <c r="AT36" i="1" s="1"/>
  <c r="AR36" i="1"/>
  <c r="AL36" i="1"/>
  <c r="AV35" i="1"/>
  <c r="AU35" i="1"/>
  <c r="AS35" i="1"/>
  <c r="AT35" i="1" s="1"/>
  <c r="AR35" i="1"/>
  <c r="AL35" i="1"/>
  <c r="AV34" i="1"/>
  <c r="AU34" i="1"/>
  <c r="AS34" i="1"/>
  <c r="AT34" i="1" s="1"/>
  <c r="AR34" i="1"/>
  <c r="AL34" i="1"/>
  <c r="AV33" i="1"/>
  <c r="AU33" i="1"/>
  <c r="AS33" i="1"/>
  <c r="AT33" i="1" s="1"/>
  <c r="AR33" i="1"/>
  <c r="AL33" i="1"/>
  <c r="AV32" i="1"/>
  <c r="AU32" i="1"/>
  <c r="AS32" i="1"/>
  <c r="AT32" i="1" s="1"/>
  <c r="AR32" i="1"/>
  <c r="AL32" i="1"/>
  <c r="AV31" i="1"/>
  <c r="AU31" i="1"/>
  <c r="AS31" i="1"/>
  <c r="AT31" i="1" s="1"/>
  <c r="AR31" i="1"/>
  <c r="AL31" i="1"/>
  <c r="AV30" i="1"/>
  <c r="AU30" i="1"/>
  <c r="AS30" i="1"/>
  <c r="AT30" i="1" s="1"/>
  <c r="AR30" i="1"/>
  <c r="AL30" i="1"/>
  <c r="AV29" i="1"/>
  <c r="AU29" i="1"/>
  <c r="AS29" i="1"/>
  <c r="AT29" i="1" s="1"/>
  <c r="AR29" i="1"/>
  <c r="AL29" i="1"/>
  <c r="AV28" i="1"/>
  <c r="AU28" i="1"/>
  <c r="AS28" i="1"/>
  <c r="AT28" i="1" s="1"/>
  <c r="AR28" i="1"/>
  <c r="AL28" i="1"/>
  <c r="AV105" i="1"/>
  <c r="AU105" i="1"/>
  <c r="AS105" i="1"/>
  <c r="AT105" i="1" s="1"/>
  <c r="AR105" i="1"/>
  <c r="AL105" i="1"/>
  <c r="AV104" i="1"/>
  <c r="AU104" i="1"/>
  <c r="AS104" i="1"/>
  <c r="AT104" i="1" s="1"/>
  <c r="AR104" i="1"/>
  <c r="AL104" i="1"/>
  <c r="AV103" i="1"/>
  <c r="AU103" i="1"/>
  <c r="AS103" i="1"/>
  <c r="AT103" i="1" s="1"/>
  <c r="AR103" i="1"/>
  <c r="AL103" i="1"/>
  <c r="AV102" i="1"/>
  <c r="AU102" i="1"/>
  <c r="AS102" i="1"/>
  <c r="AT102" i="1" s="1"/>
  <c r="AR102" i="1"/>
  <c r="AL102" i="1"/>
  <c r="AV101" i="1"/>
  <c r="AU101" i="1"/>
  <c r="AS101" i="1"/>
  <c r="AT101" i="1" s="1"/>
  <c r="AR101" i="1"/>
  <c r="AL101" i="1"/>
  <c r="AV100" i="1"/>
  <c r="AU100" i="1"/>
  <c r="AS100" i="1"/>
  <c r="AT100" i="1" s="1"/>
  <c r="AR100" i="1"/>
  <c r="AL100" i="1"/>
  <c r="AV99" i="1"/>
  <c r="AU99" i="1"/>
  <c r="AS99" i="1"/>
  <c r="AT99" i="1" s="1"/>
  <c r="AR99" i="1"/>
  <c r="AL99" i="1"/>
  <c r="AV98" i="1"/>
  <c r="AU98" i="1"/>
  <c r="AS98" i="1"/>
  <c r="AT98" i="1" s="1"/>
  <c r="AR98" i="1"/>
  <c r="AL98" i="1"/>
  <c r="AV97" i="1"/>
  <c r="AU97" i="1"/>
  <c r="AS97" i="1"/>
  <c r="AT97" i="1" s="1"/>
  <c r="AR97" i="1"/>
  <c r="AL97" i="1"/>
  <c r="AV96" i="1"/>
  <c r="AU96" i="1"/>
  <c r="AS96" i="1"/>
  <c r="AT96" i="1" s="1"/>
  <c r="AR96" i="1"/>
  <c r="AL96" i="1"/>
  <c r="AV95" i="1"/>
  <c r="AU95" i="1"/>
  <c r="AS95" i="1"/>
  <c r="AT95" i="1" s="1"/>
  <c r="AR95" i="1"/>
  <c r="AL95" i="1"/>
  <c r="AV94" i="1"/>
  <c r="AU94" i="1"/>
  <c r="AS94" i="1"/>
  <c r="AT94" i="1" s="1"/>
  <c r="AR94" i="1"/>
  <c r="AL94" i="1"/>
  <c r="AV93" i="1"/>
  <c r="AU93" i="1"/>
  <c r="AS93" i="1"/>
  <c r="AT93" i="1" s="1"/>
  <c r="AR93" i="1"/>
  <c r="AL93" i="1"/>
  <c r="AV92" i="1"/>
  <c r="AU92" i="1"/>
  <c r="AS92" i="1"/>
  <c r="AT92" i="1" s="1"/>
  <c r="AR92" i="1"/>
  <c r="AL92" i="1"/>
  <c r="AV91" i="1"/>
  <c r="AU91" i="1"/>
  <c r="AS91" i="1"/>
  <c r="AT91" i="1" s="1"/>
  <c r="AR91" i="1"/>
  <c r="AL91" i="1"/>
  <c r="AV90" i="1"/>
  <c r="AU90" i="1"/>
  <c r="AS90" i="1"/>
  <c r="AT90" i="1" s="1"/>
  <c r="AR90" i="1"/>
  <c r="AL90" i="1"/>
  <c r="AV89" i="1"/>
  <c r="AU89" i="1"/>
  <c r="AS89" i="1"/>
  <c r="AT89" i="1" s="1"/>
  <c r="AR89" i="1"/>
  <c r="AL89" i="1"/>
  <c r="AV88" i="1"/>
  <c r="AU88" i="1"/>
  <c r="AS88" i="1"/>
  <c r="AT88" i="1" s="1"/>
  <c r="AR88" i="1"/>
  <c r="AL88" i="1"/>
  <c r="AV87" i="1"/>
  <c r="AU87" i="1"/>
  <c r="AS87" i="1"/>
  <c r="AT87" i="1" s="1"/>
  <c r="AR87" i="1"/>
  <c r="AL87" i="1"/>
  <c r="AV86" i="1"/>
  <c r="AU86" i="1"/>
  <c r="AS86" i="1"/>
  <c r="AT86" i="1" s="1"/>
  <c r="AR86" i="1"/>
  <c r="AL86" i="1"/>
  <c r="AV85" i="1"/>
  <c r="AU85" i="1"/>
  <c r="AS85" i="1"/>
  <c r="AT85" i="1" s="1"/>
  <c r="AR85" i="1"/>
  <c r="AL85" i="1"/>
  <c r="AV84" i="1"/>
  <c r="AU84" i="1"/>
  <c r="AS84" i="1"/>
  <c r="AT84" i="1" s="1"/>
  <c r="AR84" i="1"/>
  <c r="AL84" i="1"/>
  <c r="AV83" i="1"/>
  <c r="AU83" i="1"/>
  <c r="AS83" i="1"/>
  <c r="AT83" i="1" s="1"/>
  <c r="AR83" i="1"/>
  <c r="AL83" i="1"/>
  <c r="AV82" i="1"/>
  <c r="AU82" i="1"/>
  <c r="AS82" i="1"/>
  <c r="AT82" i="1" s="1"/>
  <c r="AR82" i="1"/>
  <c r="AL82" i="1"/>
  <c r="AV81" i="1"/>
  <c r="AU81" i="1"/>
  <c r="AS81" i="1"/>
  <c r="AT81" i="1" s="1"/>
  <c r="AR81" i="1"/>
  <c r="AL81" i="1"/>
  <c r="AV80" i="1"/>
  <c r="AU80" i="1"/>
  <c r="AS80" i="1"/>
  <c r="AT80" i="1" s="1"/>
  <c r="AR80" i="1"/>
  <c r="AL80" i="1"/>
  <c r="AV79" i="1"/>
  <c r="AU79" i="1"/>
  <c r="AS79" i="1"/>
  <c r="AT79" i="1" s="1"/>
  <c r="AR79" i="1"/>
  <c r="AL79" i="1"/>
  <c r="AV78" i="1"/>
  <c r="AU78" i="1"/>
  <c r="AS78" i="1"/>
  <c r="AT78" i="1" s="1"/>
  <c r="AR78" i="1"/>
  <c r="AL78" i="1"/>
  <c r="AV77" i="1"/>
  <c r="AU77" i="1"/>
  <c r="AS77" i="1"/>
  <c r="AT77" i="1" s="1"/>
  <c r="AR77" i="1"/>
  <c r="AL77" i="1"/>
  <c r="AV76" i="1"/>
  <c r="AU76" i="1"/>
  <c r="AS76" i="1"/>
  <c r="AT76" i="1" s="1"/>
  <c r="AR76" i="1"/>
  <c r="AL76" i="1"/>
  <c r="AV75" i="1"/>
  <c r="AU75" i="1"/>
  <c r="AS75" i="1"/>
  <c r="AT75" i="1" s="1"/>
  <c r="AR75" i="1"/>
  <c r="AL75" i="1"/>
  <c r="AV74" i="1"/>
  <c r="AU74" i="1"/>
  <c r="AS74" i="1"/>
  <c r="AT74" i="1" s="1"/>
  <c r="AR74" i="1"/>
  <c r="AL74" i="1"/>
  <c r="AV73" i="1"/>
  <c r="AU73" i="1"/>
  <c r="AS73" i="1"/>
  <c r="AT73" i="1" s="1"/>
  <c r="AR73" i="1"/>
  <c r="AL73" i="1"/>
  <c r="AV72" i="1"/>
  <c r="AU72" i="1"/>
  <c r="AS72" i="1"/>
  <c r="AT72" i="1" s="1"/>
  <c r="AR72" i="1"/>
  <c r="AL72" i="1"/>
  <c r="AV71" i="1"/>
  <c r="AU71" i="1"/>
  <c r="AS71" i="1"/>
  <c r="AT71" i="1" s="1"/>
  <c r="AR71" i="1"/>
  <c r="AL71" i="1"/>
  <c r="AV70" i="1"/>
  <c r="AU70" i="1"/>
  <c r="AS70" i="1"/>
  <c r="AT70" i="1" s="1"/>
  <c r="AR70" i="1"/>
  <c r="AL70" i="1"/>
  <c r="AV69" i="1"/>
  <c r="AU69" i="1"/>
  <c r="AS69" i="1"/>
  <c r="AT69" i="1" s="1"/>
  <c r="AR69" i="1"/>
  <c r="AL69" i="1"/>
  <c r="AV68" i="1"/>
  <c r="AU68" i="1"/>
  <c r="AS68" i="1"/>
  <c r="AT68" i="1" s="1"/>
  <c r="AR68" i="1"/>
  <c r="AL68" i="1"/>
  <c r="AV67" i="1"/>
  <c r="AU67" i="1"/>
  <c r="AS67" i="1"/>
  <c r="AT67" i="1" s="1"/>
  <c r="AR67" i="1"/>
  <c r="AL67" i="1"/>
  <c r="AV66" i="1"/>
  <c r="AU66" i="1"/>
  <c r="AS66" i="1"/>
  <c r="AT66" i="1" s="1"/>
  <c r="AR66" i="1"/>
  <c r="AL66" i="1"/>
  <c r="AV65" i="1"/>
  <c r="AU65" i="1"/>
  <c r="AS65" i="1"/>
  <c r="AT65" i="1" s="1"/>
  <c r="AR65" i="1"/>
  <c r="AL65" i="1"/>
  <c r="AV64" i="1"/>
  <c r="AU64" i="1"/>
  <c r="AS64" i="1"/>
  <c r="AT64" i="1" s="1"/>
  <c r="AR64" i="1"/>
  <c r="AL64" i="1"/>
  <c r="AV158" i="1"/>
  <c r="AU158" i="1"/>
  <c r="AS158" i="1"/>
  <c r="AT158" i="1" s="1"/>
  <c r="AR158" i="1"/>
  <c r="AL158" i="1"/>
  <c r="AV157" i="1"/>
  <c r="AU157" i="1"/>
  <c r="AS157" i="1"/>
  <c r="AT157" i="1" s="1"/>
  <c r="AR157" i="1"/>
  <c r="AL157" i="1"/>
  <c r="AV156" i="1"/>
  <c r="AU156" i="1"/>
  <c r="AS156" i="1"/>
  <c r="AT156" i="1" s="1"/>
  <c r="AR156" i="1"/>
  <c r="AL156" i="1"/>
  <c r="AV155" i="1"/>
  <c r="AU155" i="1"/>
  <c r="AS155" i="1"/>
  <c r="AT155" i="1" s="1"/>
  <c r="AR155" i="1"/>
  <c r="AL155" i="1"/>
  <c r="AV154" i="1"/>
  <c r="AU154" i="1"/>
  <c r="AS154" i="1"/>
  <c r="AT154" i="1" s="1"/>
  <c r="AR154" i="1"/>
  <c r="AL154" i="1"/>
  <c r="AV153" i="1"/>
  <c r="AU153" i="1"/>
  <c r="AS153" i="1"/>
  <c r="AT153" i="1" s="1"/>
  <c r="AR153" i="1"/>
  <c r="AL153" i="1"/>
  <c r="AV152" i="1"/>
  <c r="AU152" i="1"/>
  <c r="AS152" i="1"/>
  <c r="AT152" i="1" s="1"/>
  <c r="AR152" i="1"/>
  <c r="AL152" i="1"/>
  <c r="AV151" i="1"/>
  <c r="AU151" i="1"/>
  <c r="AS151" i="1"/>
  <c r="AT151" i="1" s="1"/>
  <c r="AR151" i="1"/>
  <c r="AL151" i="1"/>
  <c r="AV150" i="1"/>
  <c r="AU150" i="1"/>
  <c r="AS150" i="1"/>
  <c r="AT150" i="1" s="1"/>
  <c r="AR150" i="1"/>
  <c r="AL150" i="1"/>
  <c r="AV149" i="1"/>
  <c r="AU149" i="1"/>
  <c r="AS149" i="1"/>
  <c r="AT149" i="1" s="1"/>
  <c r="AR149" i="1"/>
  <c r="AL149" i="1"/>
  <c r="AV148" i="1"/>
  <c r="AU148" i="1"/>
  <c r="AS148" i="1"/>
  <c r="AT148" i="1" s="1"/>
  <c r="AR148" i="1"/>
  <c r="AL148" i="1"/>
  <c r="AV147" i="1"/>
  <c r="AU147" i="1"/>
  <c r="AS147" i="1"/>
  <c r="AT147" i="1" s="1"/>
  <c r="AR147" i="1"/>
  <c r="AL147" i="1"/>
  <c r="AV146" i="1"/>
  <c r="AU146" i="1"/>
  <c r="AS146" i="1"/>
  <c r="AT146" i="1" s="1"/>
  <c r="AR146" i="1"/>
  <c r="AL146" i="1"/>
  <c r="AV145" i="1"/>
  <c r="AU145" i="1"/>
  <c r="AS145" i="1"/>
  <c r="AT145" i="1" s="1"/>
  <c r="AR145" i="1"/>
  <c r="AL145" i="1"/>
  <c r="AV144" i="1"/>
  <c r="AU144" i="1"/>
  <c r="AS144" i="1"/>
  <c r="AT144" i="1" s="1"/>
  <c r="AR144" i="1"/>
  <c r="AL144" i="1"/>
  <c r="AV143" i="1"/>
  <c r="AU143" i="1"/>
  <c r="AS143" i="1"/>
  <c r="AT143" i="1" s="1"/>
  <c r="AR143" i="1"/>
  <c r="AL143" i="1"/>
  <c r="AV142" i="1"/>
  <c r="AU142" i="1"/>
  <c r="AS142" i="1"/>
  <c r="AT142" i="1" s="1"/>
  <c r="AR142" i="1"/>
  <c r="AL142" i="1"/>
  <c r="AV141" i="1"/>
  <c r="AU141" i="1"/>
  <c r="AS141" i="1"/>
  <c r="AT141" i="1" s="1"/>
  <c r="AR141" i="1"/>
  <c r="AL141" i="1"/>
  <c r="AV140" i="1"/>
  <c r="AU140" i="1"/>
  <c r="AS140" i="1"/>
  <c r="AT140" i="1" s="1"/>
  <c r="AR140" i="1"/>
  <c r="AL140" i="1"/>
  <c r="AV139" i="1"/>
  <c r="AU139" i="1"/>
  <c r="AS139" i="1"/>
  <c r="AT139" i="1" s="1"/>
  <c r="AR139" i="1"/>
  <c r="AL139" i="1"/>
  <c r="AV138" i="1"/>
  <c r="AU138" i="1"/>
  <c r="AS138" i="1"/>
  <c r="AT138" i="1" s="1"/>
  <c r="AR138" i="1"/>
  <c r="AL138" i="1"/>
  <c r="AV137" i="1"/>
  <c r="AU137" i="1"/>
  <c r="AS137" i="1"/>
  <c r="AT137" i="1" s="1"/>
  <c r="AR137" i="1"/>
  <c r="AL137" i="1"/>
  <c r="AV136" i="1"/>
  <c r="AU136" i="1"/>
  <c r="AS136" i="1"/>
  <c r="AT136" i="1" s="1"/>
  <c r="AR136" i="1"/>
  <c r="AL136" i="1"/>
  <c r="AV135" i="1"/>
  <c r="AU135" i="1"/>
  <c r="AS135" i="1"/>
  <c r="AT135" i="1" s="1"/>
  <c r="AR135" i="1"/>
  <c r="AL135" i="1"/>
  <c r="AV134" i="1"/>
  <c r="AU134" i="1"/>
  <c r="AS134" i="1"/>
  <c r="AT134" i="1" s="1"/>
  <c r="AR134" i="1"/>
  <c r="AL134" i="1"/>
  <c r="AV133" i="1"/>
  <c r="AU133" i="1"/>
  <c r="AS133" i="1"/>
  <c r="AT133" i="1" s="1"/>
  <c r="AR133" i="1"/>
  <c r="AL133" i="1"/>
  <c r="AV132" i="1"/>
  <c r="AU132" i="1"/>
  <c r="AS132" i="1"/>
  <c r="AT132" i="1" s="1"/>
  <c r="AR132" i="1"/>
  <c r="AL132" i="1"/>
  <c r="W222" i="1"/>
  <c r="V222" i="1"/>
  <c r="T222" i="1"/>
  <c r="U222" i="1" s="1"/>
  <c r="S222" i="1"/>
  <c r="M222" i="1"/>
  <c r="W221" i="1"/>
  <c r="V221" i="1"/>
  <c r="T221" i="1"/>
  <c r="U221" i="1" s="1"/>
  <c r="S221" i="1"/>
  <c r="M221" i="1"/>
  <c r="W220" i="1"/>
  <c r="V220" i="1"/>
  <c r="T220" i="1"/>
  <c r="U220" i="1" s="1"/>
  <c r="S220" i="1"/>
  <c r="M220" i="1"/>
  <c r="W219" i="1"/>
  <c r="V219" i="1"/>
  <c r="T219" i="1"/>
  <c r="U219" i="1" s="1"/>
  <c r="S219" i="1"/>
  <c r="M219" i="1"/>
  <c r="W218" i="1"/>
  <c r="V218" i="1"/>
  <c r="T218" i="1"/>
  <c r="U218" i="1" s="1"/>
  <c r="S218" i="1"/>
  <c r="M218" i="1"/>
  <c r="W217" i="1"/>
  <c r="V217" i="1"/>
  <c r="T217" i="1"/>
  <c r="U217" i="1" s="1"/>
  <c r="S217" i="1"/>
  <c r="M217" i="1"/>
  <c r="W216" i="1"/>
  <c r="V216" i="1"/>
  <c r="T216" i="1"/>
  <c r="U216" i="1" s="1"/>
  <c r="S216" i="1"/>
  <c r="M216" i="1"/>
  <c r="W215" i="1"/>
  <c r="V215" i="1"/>
  <c r="T215" i="1"/>
  <c r="U215" i="1" s="1"/>
  <c r="S215" i="1"/>
  <c r="M215" i="1"/>
  <c r="W214" i="1"/>
  <c r="V214" i="1"/>
  <c r="T214" i="1"/>
  <c r="U214" i="1" s="1"/>
  <c r="S214" i="1"/>
  <c r="M214" i="1"/>
  <c r="W213" i="1"/>
  <c r="V213" i="1"/>
  <c r="T213" i="1"/>
  <c r="U213" i="1" s="1"/>
  <c r="S213" i="1"/>
  <c r="M213" i="1"/>
  <c r="W212" i="1"/>
  <c r="V212" i="1"/>
  <c r="T212" i="1"/>
  <c r="U212" i="1" s="1"/>
  <c r="S212" i="1"/>
  <c r="M212" i="1"/>
  <c r="W211" i="1"/>
  <c r="V211" i="1"/>
  <c r="T211" i="1"/>
  <c r="U211" i="1" s="1"/>
  <c r="S211" i="1"/>
  <c r="M211" i="1"/>
  <c r="W210" i="1"/>
  <c r="V210" i="1"/>
  <c r="T210" i="1"/>
  <c r="U210" i="1" s="1"/>
  <c r="S210" i="1"/>
  <c r="M210" i="1"/>
  <c r="W209" i="1"/>
  <c r="V209" i="1"/>
  <c r="T209" i="1"/>
  <c r="U209" i="1" s="1"/>
  <c r="S209" i="1"/>
  <c r="M209" i="1"/>
  <c r="W208" i="1"/>
  <c r="V208" i="1"/>
  <c r="T208" i="1"/>
  <c r="U208" i="1" s="1"/>
  <c r="S208" i="1"/>
  <c r="M208" i="1"/>
  <c r="W207" i="1"/>
  <c r="V207" i="1"/>
  <c r="T207" i="1"/>
  <c r="U207" i="1" s="1"/>
  <c r="S207" i="1"/>
  <c r="M207" i="1"/>
  <c r="W206" i="1"/>
  <c r="V206" i="1"/>
  <c r="T206" i="1"/>
  <c r="U206" i="1" s="1"/>
  <c r="S206" i="1"/>
  <c r="M206" i="1"/>
  <c r="W205" i="1"/>
  <c r="V205" i="1"/>
  <c r="T205" i="1"/>
  <c r="U205" i="1" s="1"/>
  <c r="S205" i="1"/>
  <c r="M205" i="1"/>
  <c r="W204" i="1"/>
  <c r="V204" i="1"/>
  <c r="T204" i="1"/>
  <c r="U204" i="1" s="1"/>
  <c r="S204" i="1"/>
  <c r="M204" i="1"/>
  <c r="W203" i="1"/>
  <c r="V203" i="1"/>
  <c r="T203" i="1"/>
  <c r="U203" i="1" s="1"/>
  <c r="S203" i="1"/>
  <c r="M203" i="1"/>
  <c r="W202" i="1"/>
  <c r="V202" i="1"/>
  <c r="T202" i="1"/>
  <c r="U202" i="1" s="1"/>
  <c r="S202" i="1"/>
  <c r="M202" i="1"/>
  <c r="W201" i="1"/>
  <c r="V201" i="1"/>
  <c r="T201" i="1"/>
  <c r="U201" i="1" s="1"/>
  <c r="S201" i="1"/>
  <c r="M201" i="1"/>
  <c r="W200" i="1"/>
  <c r="V200" i="1"/>
  <c r="T200" i="1"/>
  <c r="U200" i="1" s="1"/>
  <c r="S200" i="1"/>
  <c r="M200" i="1"/>
  <c r="W199" i="1"/>
  <c r="V199" i="1"/>
  <c r="T199" i="1"/>
  <c r="U199" i="1" s="1"/>
  <c r="S199" i="1"/>
  <c r="M199" i="1"/>
  <c r="W198" i="1"/>
  <c r="V198" i="1"/>
  <c r="T198" i="1"/>
  <c r="U198" i="1" s="1"/>
  <c r="S198" i="1"/>
  <c r="M198" i="1"/>
  <c r="W197" i="1"/>
  <c r="V197" i="1"/>
  <c r="T197" i="1"/>
  <c r="U197" i="1" s="1"/>
  <c r="S197" i="1"/>
  <c r="M197" i="1"/>
  <c r="W196" i="1"/>
  <c r="V196" i="1"/>
  <c r="T196" i="1"/>
  <c r="U196" i="1" s="1"/>
  <c r="S196" i="1"/>
  <c r="M196" i="1"/>
  <c r="W195" i="1"/>
  <c r="V195" i="1"/>
  <c r="T195" i="1"/>
  <c r="U195" i="1" s="1"/>
  <c r="S195" i="1"/>
  <c r="M195" i="1"/>
  <c r="W194" i="1"/>
  <c r="V194" i="1"/>
  <c r="T194" i="1"/>
  <c r="U194" i="1" s="1"/>
  <c r="S194" i="1"/>
  <c r="M194" i="1"/>
  <c r="W193" i="1"/>
  <c r="V193" i="1"/>
  <c r="T193" i="1"/>
  <c r="U193" i="1" s="1"/>
  <c r="S193" i="1"/>
  <c r="M193" i="1"/>
  <c r="W192" i="1"/>
  <c r="V192" i="1"/>
  <c r="T192" i="1"/>
  <c r="U192" i="1" s="1"/>
  <c r="S192" i="1"/>
  <c r="M192" i="1"/>
  <c r="W191" i="1"/>
  <c r="V191" i="1"/>
  <c r="T191" i="1"/>
  <c r="U191" i="1" s="1"/>
  <c r="S191" i="1"/>
  <c r="M191" i="1"/>
  <c r="W190" i="1"/>
  <c r="V190" i="1"/>
  <c r="T190" i="1"/>
  <c r="U190" i="1" s="1"/>
  <c r="S190" i="1"/>
  <c r="M190" i="1"/>
  <c r="W189" i="1"/>
  <c r="V189" i="1"/>
  <c r="T189" i="1"/>
  <c r="U189" i="1" s="1"/>
  <c r="S189" i="1"/>
  <c r="M189" i="1"/>
  <c r="W188" i="1"/>
  <c r="V188" i="1"/>
  <c r="T188" i="1"/>
  <c r="U188" i="1" s="1"/>
  <c r="S188" i="1"/>
  <c r="M188" i="1"/>
  <c r="W187" i="1"/>
  <c r="V187" i="1"/>
  <c r="T187" i="1"/>
  <c r="U187" i="1" s="1"/>
  <c r="S187" i="1"/>
  <c r="M187" i="1"/>
  <c r="W186" i="1"/>
  <c r="V186" i="1"/>
  <c r="T186" i="1"/>
  <c r="U186" i="1" s="1"/>
  <c r="S186" i="1"/>
  <c r="M186" i="1"/>
  <c r="W185" i="1"/>
  <c r="V185" i="1"/>
  <c r="T185" i="1"/>
  <c r="U185" i="1" s="1"/>
  <c r="S185" i="1"/>
  <c r="M185" i="1"/>
  <c r="W184" i="1"/>
  <c r="V184" i="1"/>
  <c r="T184" i="1"/>
  <c r="U184" i="1" s="1"/>
  <c r="S184" i="1"/>
  <c r="M184" i="1"/>
  <c r="W183" i="1"/>
  <c r="V183" i="1"/>
  <c r="T183" i="1"/>
  <c r="U183" i="1" s="1"/>
  <c r="S183" i="1"/>
  <c r="M183" i="1"/>
  <c r="W182" i="1"/>
  <c r="V182" i="1"/>
  <c r="T182" i="1"/>
  <c r="U182" i="1" s="1"/>
  <c r="S182" i="1"/>
  <c r="M182" i="1"/>
  <c r="W181" i="1"/>
  <c r="V181" i="1"/>
  <c r="T181" i="1"/>
  <c r="U181" i="1" s="1"/>
  <c r="S181" i="1"/>
  <c r="M181" i="1"/>
  <c r="W105" i="1"/>
  <c r="V105" i="1"/>
  <c r="T105" i="1"/>
  <c r="U105" i="1" s="1"/>
  <c r="S105" i="1"/>
  <c r="M105" i="1"/>
  <c r="W104" i="1"/>
  <c r="V104" i="1"/>
  <c r="T104" i="1"/>
  <c r="U104" i="1" s="1"/>
  <c r="S104" i="1"/>
  <c r="M104" i="1"/>
  <c r="W103" i="1"/>
  <c r="V103" i="1"/>
  <c r="T103" i="1"/>
  <c r="U103" i="1" s="1"/>
  <c r="S103" i="1"/>
  <c r="M103" i="1"/>
  <c r="W102" i="1"/>
  <c r="V102" i="1"/>
  <c r="T102" i="1"/>
  <c r="U102" i="1" s="1"/>
  <c r="S102" i="1"/>
  <c r="M102" i="1"/>
  <c r="W101" i="1"/>
  <c r="V101" i="1"/>
  <c r="T101" i="1"/>
  <c r="U101" i="1" s="1"/>
  <c r="S101" i="1"/>
  <c r="M101" i="1"/>
  <c r="W100" i="1"/>
  <c r="V100" i="1"/>
  <c r="T100" i="1"/>
  <c r="U100" i="1" s="1"/>
  <c r="S100" i="1"/>
  <c r="M100" i="1"/>
  <c r="W99" i="1"/>
  <c r="V99" i="1"/>
  <c r="T99" i="1"/>
  <c r="U99" i="1" s="1"/>
  <c r="S99" i="1"/>
  <c r="M99" i="1"/>
  <c r="W98" i="1"/>
  <c r="V98" i="1"/>
  <c r="T98" i="1"/>
  <c r="U98" i="1" s="1"/>
  <c r="S98" i="1"/>
  <c r="M98" i="1"/>
  <c r="W97" i="1"/>
  <c r="V97" i="1"/>
  <c r="T97" i="1"/>
  <c r="U97" i="1" s="1"/>
  <c r="S97" i="1"/>
  <c r="M97" i="1"/>
  <c r="W96" i="1"/>
  <c r="V96" i="1"/>
  <c r="T96" i="1"/>
  <c r="U96" i="1" s="1"/>
  <c r="S96" i="1"/>
  <c r="M96" i="1"/>
  <c r="W95" i="1"/>
  <c r="V95" i="1"/>
  <c r="T95" i="1"/>
  <c r="U95" i="1" s="1"/>
  <c r="S95" i="1"/>
  <c r="M95" i="1"/>
  <c r="W94" i="1"/>
  <c r="V94" i="1"/>
  <c r="T94" i="1"/>
  <c r="U94" i="1" s="1"/>
  <c r="S94" i="1"/>
  <c r="M94" i="1"/>
  <c r="W93" i="1"/>
  <c r="V93" i="1"/>
  <c r="T93" i="1"/>
  <c r="U93" i="1" s="1"/>
  <c r="S93" i="1"/>
  <c r="M93" i="1"/>
  <c r="W92" i="1"/>
  <c r="V92" i="1"/>
  <c r="T92" i="1"/>
  <c r="U92" i="1" s="1"/>
  <c r="S92" i="1"/>
  <c r="M92" i="1"/>
  <c r="W91" i="1"/>
  <c r="V91" i="1"/>
  <c r="T91" i="1"/>
  <c r="U91" i="1" s="1"/>
  <c r="S91" i="1"/>
  <c r="M91" i="1"/>
  <c r="W90" i="1"/>
  <c r="V90" i="1"/>
  <c r="T90" i="1"/>
  <c r="U90" i="1" s="1"/>
  <c r="S90" i="1"/>
  <c r="M90" i="1"/>
  <c r="W89" i="1"/>
  <c r="V89" i="1"/>
  <c r="T89" i="1"/>
  <c r="U89" i="1" s="1"/>
  <c r="S89" i="1"/>
  <c r="M89" i="1"/>
  <c r="W88" i="1"/>
  <c r="V88" i="1"/>
  <c r="S88" i="1"/>
  <c r="M88" i="1"/>
  <c r="W87" i="1"/>
  <c r="V87" i="1"/>
  <c r="T87" i="1"/>
  <c r="U87" i="1" s="1"/>
  <c r="S87" i="1"/>
  <c r="M87" i="1"/>
  <c r="W86" i="1"/>
  <c r="V86" i="1"/>
  <c r="T86" i="1"/>
  <c r="U86" i="1" s="1"/>
  <c r="S86" i="1"/>
  <c r="M86" i="1"/>
  <c r="W85" i="1"/>
  <c r="V85" i="1"/>
  <c r="T85" i="1"/>
  <c r="U85" i="1" s="1"/>
  <c r="S85" i="1"/>
  <c r="M85" i="1"/>
  <c r="W84" i="1"/>
  <c r="V84" i="1"/>
  <c r="T84" i="1"/>
  <c r="U84" i="1" s="1"/>
  <c r="S84" i="1"/>
  <c r="M84" i="1"/>
  <c r="W83" i="1"/>
  <c r="V83" i="1"/>
  <c r="T83" i="1"/>
  <c r="U83" i="1" s="1"/>
  <c r="S83" i="1"/>
  <c r="M83" i="1"/>
  <c r="W82" i="1"/>
  <c r="V82" i="1"/>
  <c r="T82" i="1"/>
  <c r="U82" i="1" s="1"/>
  <c r="S82" i="1"/>
  <c r="M82" i="1"/>
  <c r="W81" i="1"/>
  <c r="V81" i="1"/>
  <c r="T81" i="1"/>
  <c r="U81" i="1" s="1"/>
  <c r="S81" i="1"/>
  <c r="M81" i="1"/>
  <c r="W80" i="1"/>
  <c r="V80" i="1"/>
  <c r="T80" i="1"/>
  <c r="U80" i="1" s="1"/>
  <c r="S80" i="1"/>
  <c r="M80" i="1"/>
  <c r="W79" i="1"/>
  <c r="V79" i="1"/>
  <c r="T79" i="1"/>
  <c r="U79" i="1" s="1"/>
  <c r="S79" i="1"/>
  <c r="W78" i="1"/>
  <c r="V78" i="1"/>
  <c r="T78" i="1"/>
  <c r="U78" i="1" s="1"/>
  <c r="S78" i="1"/>
  <c r="W77" i="1"/>
  <c r="V77" i="1"/>
  <c r="T77" i="1"/>
  <c r="U77" i="1" s="1"/>
  <c r="S77" i="1"/>
  <c r="W76" i="1"/>
  <c r="V76" i="1"/>
  <c r="T76" i="1"/>
  <c r="U76" i="1" s="1"/>
  <c r="S76" i="1"/>
  <c r="W75" i="1"/>
  <c r="V75" i="1"/>
  <c r="T75" i="1"/>
  <c r="U75" i="1" s="1"/>
  <c r="S75" i="1"/>
  <c r="W74" i="1"/>
  <c r="V74" i="1"/>
  <c r="T74" i="1"/>
  <c r="U74" i="1" s="1"/>
  <c r="S74" i="1"/>
  <c r="W73" i="1"/>
  <c r="V73" i="1"/>
  <c r="T73" i="1"/>
  <c r="U73" i="1" s="1"/>
  <c r="S73" i="1"/>
  <c r="W72" i="1"/>
  <c r="V72" i="1"/>
  <c r="T72" i="1"/>
  <c r="U72" i="1" s="1"/>
  <c r="S72" i="1"/>
  <c r="W71" i="1"/>
  <c r="V71" i="1"/>
  <c r="T71" i="1"/>
  <c r="U71" i="1" s="1"/>
  <c r="S71" i="1"/>
  <c r="W70" i="1"/>
  <c r="V70" i="1"/>
  <c r="T70" i="1"/>
  <c r="U70" i="1" s="1"/>
  <c r="S70" i="1"/>
  <c r="W69" i="1"/>
  <c r="V69" i="1"/>
  <c r="T69" i="1"/>
  <c r="U69" i="1" s="1"/>
  <c r="S69" i="1"/>
  <c r="W68" i="1"/>
  <c r="V68" i="1"/>
  <c r="T68" i="1"/>
  <c r="U68" i="1" s="1"/>
  <c r="S68" i="1"/>
  <c r="W67" i="1"/>
  <c r="V67" i="1"/>
  <c r="T67" i="1"/>
  <c r="U67" i="1" s="1"/>
  <c r="S67" i="1"/>
  <c r="W66" i="1"/>
  <c r="V66" i="1"/>
  <c r="T66" i="1"/>
  <c r="U66" i="1" s="1"/>
  <c r="S66" i="1"/>
  <c r="W65" i="1"/>
  <c r="V65" i="1"/>
  <c r="T65" i="1"/>
  <c r="U65" i="1" s="1"/>
  <c r="S65" i="1"/>
  <c r="W64" i="1"/>
  <c r="V64" i="1"/>
  <c r="T64" i="1"/>
  <c r="U64" i="1" s="1"/>
  <c r="S64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11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11" i="1"/>
  <c r="U11" i="1" s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<sst xmlns="http://schemas.openxmlformats.org/spreadsheetml/2006/main" count="375" uniqueCount="47">
  <si>
    <t>Air: GND_W 0.5-3, SIG_W 0.5-3.5</t>
  </si>
  <si>
    <t>E Field MUT (V/m)</t>
  </si>
  <si>
    <t>ΔC (pF)</t>
  </si>
  <si>
    <t>ΔC (%)</t>
  </si>
  <si>
    <t>Air vs Water Results</t>
  </si>
  <si>
    <t>Centerline Coplanar Double Sided 80mm length</t>
  </si>
  <si>
    <t>Centerline Coplanar, Double Sided with AL2O3 PCB Substrate, 2x1mm AL2O3 Shields , 80mm length, 10mm Sensor Resolution</t>
  </si>
  <si>
    <t>Centerline_2 Coplanar Double Sided 80mm length</t>
  </si>
  <si>
    <t>Centerline_2 Coplanar Single Sided 40mm length</t>
  </si>
  <si>
    <t>Centerline_2 Coplanar Double Sided 40mm length</t>
  </si>
  <si>
    <t>Centerline_2 Coplanar Double Sided 96mm length</t>
  </si>
  <si>
    <t>Centerline_2 Coplanar Double Sided 80mm length 0.4mm PCB</t>
  </si>
  <si>
    <t>Coplanar Double Sided 40mm length</t>
  </si>
  <si>
    <t>Coplanar Double Sided 80mm length</t>
  </si>
  <si>
    <t xml:space="preserve"> </t>
  </si>
  <si>
    <t>C (pF)</t>
  </si>
  <si>
    <t>Air</t>
  </si>
  <si>
    <t>Water</t>
  </si>
  <si>
    <t>ΔE Total  (J)</t>
  </si>
  <si>
    <t>Trace Width</t>
  </si>
  <si>
    <t xml:space="preserve">Output </t>
  </si>
  <si>
    <t xml:space="preserve"> Input</t>
  </si>
  <si>
    <t>E Total (J)</t>
  </si>
  <si>
    <t>E MUT (J)</t>
  </si>
  <si>
    <t>E-Field Total  (V/m)</t>
  </si>
  <si>
    <t>E-Field MUT (V/m)</t>
  </si>
  <si>
    <t>E MUT (%)</t>
  </si>
  <si>
    <t>E-Field (V/m)</t>
  </si>
  <si>
    <t>ΔE Field MUT (V/m)</t>
  </si>
  <si>
    <t>Coplanar Single Side 40mm length</t>
  </si>
  <si>
    <t>Coplanar Dual Side 80mm length</t>
  </si>
  <si>
    <t>Coplanar Dual Side 40mm length</t>
  </si>
  <si>
    <t>Coplanar Dual Side 96mm length</t>
  </si>
  <si>
    <t>E-Field Total (V/m)</t>
  </si>
  <si>
    <t>CPC Single Side 40mm length</t>
  </si>
  <si>
    <t>CPC Dual Side 40mm length</t>
  </si>
  <si>
    <t>CPC Dual Side 80mm length</t>
  </si>
  <si>
    <t>CPC Dual Side 80mm Length,                0.4mm Thick PCB</t>
  </si>
  <si>
    <t>40mm vs 80mm</t>
  </si>
  <si>
    <t>Single vs Dual</t>
  </si>
  <si>
    <t xml:space="preserve">Metal Ratio </t>
  </si>
  <si>
    <t>IDC Dual Side 40mm length at 24 Volt</t>
  </si>
  <si>
    <t xml:space="preserve"> Output  Digit     Count</t>
  </si>
  <si>
    <t>CPC Single Side 40mm length at 12 Volt</t>
  </si>
  <si>
    <t>CPC Dual Side 40mm length at 12 Volt</t>
  </si>
  <si>
    <t>CPC Dual Side 80mm Length,                      0.4mm Thick PCB at 12 Volt</t>
  </si>
  <si>
    <t>CPC Dual Side 80mm length at 12 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</si>
</sst>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2"/>
      <color theme="1"/>
      <name val="Aptos Narrow"/>
      <family val="2"/>
    </font>
    <font>
      <sz val="2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3"/>
      <color theme="1"/>
      <name val="Aptos Narrow"/>
      <family val="2"/>
    </font>
    <font>
      <sz val="13"/>
      <color theme="1"/>
      <name val="Aptos Narrow"/>
      <family val="2"/>
      <scheme val="minor"/>
    </font>
    <font>
      <sz val="72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3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3" borderId="14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11" fontId="0" fillId="3" borderId="21" xfId="0" applyNumberFormat="1" applyFill="1" applyBorder="1" applyAlignment="1">
      <alignment horizontal="center"/>
    </xf>
    <xf numFmtId="11" fontId="0" fillId="3" borderId="22" xfId="0" applyNumberFormat="1" applyFill="1" applyBorder="1" applyAlignment="1">
      <alignment horizontal="center"/>
    </xf>
    <xf numFmtId="11" fontId="0" fillId="3" borderId="23" xfId="0" applyNumberForma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1" fontId="0" fillId="2" borderId="19" xfId="0" applyNumberFormat="1" applyFill="1" applyBorder="1" applyAlignment="1">
      <alignment horizontal="center"/>
    </xf>
    <xf numFmtId="11" fontId="0" fillId="2" borderId="20" xfId="0" applyNumberFormat="1" applyFill="1" applyBorder="1" applyAlignment="1">
      <alignment horizontal="center"/>
    </xf>
    <xf numFmtId="11" fontId="0" fillId="2" borderId="24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1" fontId="0" fillId="2" borderId="18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1" fontId="0" fillId="4" borderId="13" xfId="0" applyNumberFormat="1" applyFill="1" applyBorder="1" applyAlignment="1">
      <alignment horizontal="center"/>
    </xf>
    <xf numFmtId="11" fontId="0" fillId="4" borderId="8" xfId="0" applyNumberFormat="1" applyFill="1" applyBorder="1" applyAlignment="1">
      <alignment horizontal="center"/>
    </xf>
    <xf numFmtId="11" fontId="0" fillId="4" borderId="9" xfId="0" applyNumberFormat="1" applyFill="1" applyBorder="1" applyAlignment="1">
      <alignment horizontal="center"/>
    </xf>
    <xf numFmtId="11" fontId="0" fillId="4" borderId="12" xfId="0" applyNumberForma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4" borderId="22" xfId="0" applyNumberFormat="1" applyFill="1" applyBorder="1" applyAlignment="1">
      <alignment horizontal="center"/>
    </xf>
    <xf numFmtId="2" fontId="0" fillId="4" borderId="23" xfId="0" applyNumberFormat="1" applyFill="1" applyBorder="1" applyAlignment="1">
      <alignment horizontal="center"/>
    </xf>
    <xf numFmtId="2" fontId="0" fillId="4" borderId="21" xfId="0" applyNumberFormat="1" applyFill="1" applyBorder="1" applyAlignment="1">
      <alignment horizontal="center"/>
    </xf>
    <xf numFmtId="2" fontId="0" fillId="4" borderId="29" xfId="0" applyNumberFormat="1" applyFill="1" applyBorder="1" applyAlignment="1">
      <alignment horizontal="center"/>
    </xf>
    <xf numFmtId="11" fontId="0" fillId="3" borderId="15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1" fontId="0" fillId="3" borderId="16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11" fontId="0" fillId="3" borderId="17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11" fontId="0" fillId="3" borderId="25" xfId="0" applyNumberForma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11" fontId="0" fillId="3" borderId="29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4" borderId="17" xfId="0" applyNumberFormat="1" applyFill="1" applyBorder="1" applyAlignment="1">
      <alignment horizontal="center"/>
    </xf>
    <xf numFmtId="2" fontId="0" fillId="4" borderId="15" xfId="0" applyNumberFormat="1" applyFill="1" applyBorder="1" applyAlignment="1">
      <alignment horizontal="center"/>
    </xf>
    <xf numFmtId="2" fontId="0" fillId="4" borderId="25" xfId="0" applyNumberForma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5" borderId="36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 wrapText="1"/>
    </xf>
    <xf numFmtId="0" fontId="1" fillId="4" borderId="39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2" xfId="0" applyFont="1" applyBorder="1"/>
    <xf numFmtId="0" fontId="2" fillId="0" borderId="0" xfId="0" applyFo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5" borderId="36" xfId="0" applyFont="1" applyFill="1" applyBorder="1" applyAlignment="1">
      <alignment horizontal="center" vertical="center" wrapText="1"/>
    </xf>
    <xf numFmtId="0" fontId="8" fillId="5" borderId="37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8" fillId="3" borderId="36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10" fillId="5" borderId="35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11" fontId="10" fillId="2" borderId="19" xfId="0" applyNumberFormat="1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11" fontId="10" fillId="3" borderId="16" xfId="0" applyNumberFormat="1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11" fontId="10" fillId="3" borderId="22" xfId="0" applyNumberFormat="1" applyFont="1" applyFill="1" applyBorder="1" applyAlignment="1">
      <alignment horizontal="center"/>
    </xf>
    <xf numFmtId="2" fontId="10" fillId="3" borderId="8" xfId="0" applyNumberFormat="1" applyFont="1" applyFill="1" applyBorder="1" applyAlignment="1">
      <alignment horizontal="center"/>
    </xf>
    <xf numFmtId="2" fontId="10" fillId="4" borderId="16" xfId="0" applyNumberFormat="1" applyFont="1" applyFill="1" applyBorder="1" applyAlignment="1">
      <alignment horizontal="center"/>
    </xf>
    <xf numFmtId="2" fontId="10" fillId="4" borderId="22" xfId="0" applyNumberFormat="1" applyFont="1" applyFill="1" applyBorder="1" applyAlignment="1">
      <alignment horizontal="center"/>
    </xf>
    <xf numFmtId="11" fontId="10" fillId="4" borderId="8" xfId="0" applyNumberFormat="1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11" fontId="10" fillId="2" borderId="20" xfId="0" applyNumberFormat="1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2" fontId="10" fillId="2" borderId="9" xfId="0" applyNumberFormat="1" applyFont="1" applyFill="1" applyBorder="1" applyAlignment="1">
      <alignment horizontal="center"/>
    </xf>
    <xf numFmtId="11" fontId="10" fillId="3" borderId="17" xfId="0" applyNumberFormat="1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11" fontId="10" fillId="3" borderId="23" xfId="0" applyNumberFormat="1" applyFont="1" applyFill="1" applyBorder="1" applyAlignment="1">
      <alignment horizontal="center"/>
    </xf>
    <xf numFmtId="2" fontId="10" fillId="3" borderId="9" xfId="0" applyNumberFormat="1" applyFont="1" applyFill="1" applyBorder="1" applyAlignment="1">
      <alignment horizontal="center"/>
    </xf>
    <xf numFmtId="2" fontId="10" fillId="4" borderId="17" xfId="0" applyNumberFormat="1" applyFont="1" applyFill="1" applyBorder="1" applyAlignment="1">
      <alignment horizontal="center"/>
    </xf>
    <xf numFmtId="2" fontId="10" fillId="4" borderId="23" xfId="0" applyNumberFormat="1" applyFont="1" applyFill="1" applyBorder="1" applyAlignment="1">
      <alignment horizontal="center"/>
    </xf>
    <xf numFmtId="11" fontId="10" fillId="4" borderId="9" xfId="0" applyNumberFormat="1" applyFont="1" applyFill="1" applyBorder="1" applyAlignment="1">
      <alignment horizontal="center"/>
    </xf>
    <xf numFmtId="11" fontId="10" fillId="3" borderId="15" xfId="0" applyNumberFormat="1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11" fontId="10" fillId="3" borderId="21" xfId="0" applyNumberFormat="1" applyFont="1" applyFill="1" applyBorder="1" applyAlignment="1">
      <alignment horizontal="center"/>
    </xf>
    <xf numFmtId="2" fontId="10" fillId="3" borderId="13" xfId="0" applyNumberFormat="1" applyFont="1" applyFill="1" applyBorder="1" applyAlignment="1">
      <alignment horizontal="center"/>
    </xf>
    <xf numFmtId="2" fontId="10" fillId="4" borderId="15" xfId="0" applyNumberFormat="1" applyFont="1" applyFill="1" applyBorder="1" applyAlignment="1">
      <alignment horizontal="center"/>
    </xf>
    <xf numFmtId="2" fontId="10" fillId="4" borderId="21" xfId="0" applyNumberFormat="1" applyFont="1" applyFill="1" applyBorder="1" applyAlignment="1">
      <alignment horizontal="center"/>
    </xf>
    <xf numFmtId="11" fontId="10" fillId="4" borderId="13" xfId="0" applyNumberFormat="1" applyFont="1" applyFill="1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11" fontId="10" fillId="2" borderId="24" xfId="0" applyNumberFormat="1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2" borderId="12" xfId="0" applyNumberFormat="1" applyFont="1" applyFill="1" applyBorder="1" applyAlignment="1">
      <alignment horizontal="center"/>
    </xf>
    <xf numFmtId="11" fontId="10" fillId="3" borderId="25" xfId="0" applyNumberFormat="1" applyFont="1" applyFill="1" applyBorder="1" applyAlignment="1">
      <alignment horizontal="center"/>
    </xf>
    <xf numFmtId="0" fontId="10" fillId="3" borderId="29" xfId="0" applyFont="1" applyFill="1" applyBorder="1" applyAlignment="1">
      <alignment horizontal="center"/>
    </xf>
    <xf numFmtId="11" fontId="10" fillId="3" borderId="29" xfId="0" applyNumberFormat="1" applyFont="1" applyFill="1" applyBorder="1" applyAlignment="1">
      <alignment horizontal="center"/>
    </xf>
    <xf numFmtId="2" fontId="10" fillId="3" borderId="12" xfId="0" applyNumberFormat="1" applyFont="1" applyFill="1" applyBorder="1" applyAlignment="1">
      <alignment horizontal="center"/>
    </xf>
    <xf numFmtId="2" fontId="10" fillId="4" borderId="25" xfId="0" applyNumberFormat="1" applyFont="1" applyFill="1" applyBorder="1" applyAlignment="1">
      <alignment horizontal="center"/>
    </xf>
    <xf numFmtId="2" fontId="10" fillId="4" borderId="29" xfId="0" applyNumberFormat="1" applyFont="1" applyFill="1" applyBorder="1" applyAlignment="1">
      <alignment horizontal="center"/>
    </xf>
    <xf numFmtId="11" fontId="10" fillId="4" borderId="12" xfId="0" applyNumberFormat="1" applyFont="1" applyFill="1" applyBorder="1" applyAlignment="1">
      <alignment horizontal="center"/>
    </xf>
    <xf numFmtId="0" fontId="8" fillId="5" borderId="52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9" fillId="4" borderId="38" xfId="0" applyFont="1" applyFill="1" applyBorder="1" applyAlignment="1">
      <alignment horizontal="center" vertical="center" wrapText="1"/>
    </xf>
    <xf numFmtId="0" fontId="10" fillId="5" borderId="46" xfId="0" applyFont="1" applyFill="1" applyBorder="1" applyAlignment="1">
      <alignment horizontal="center"/>
    </xf>
    <xf numFmtId="11" fontId="10" fillId="2" borderId="16" xfId="0" applyNumberFormat="1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11" fontId="10" fillId="2" borderId="22" xfId="0" applyNumberFormat="1" applyFont="1" applyFill="1" applyBorder="1" applyAlignment="1">
      <alignment horizontal="center"/>
    </xf>
    <xf numFmtId="2" fontId="10" fillId="2" borderId="50" xfId="0" applyNumberFormat="1" applyFont="1" applyFill="1" applyBorder="1" applyAlignment="1">
      <alignment horizontal="center"/>
    </xf>
    <xf numFmtId="2" fontId="10" fillId="3" borderId="50" xfId="0" applyNumberFormat="1" applyFont="1" applyFill="1" applyBorder="1" applyAlignment="1">
      <alignment horizontal="center"/>
    </xf>
    <xf numFmtId="2" fontId="10" fillId="4" borderId="19" xfId="0" applyNumberFormat="1" applyFont="1" applyFill="1" applyBorder="1" applyAlignment="1">
      <alignment horizontal="center"/>
    </xf>
    <xf numFmtId="0" fontId="10" fillId="5" borderId="47" xfId="0" applyFont="1" applyFill="1" applyBorder="1" applyAlignment="1">
      <alignment horizontal="center"/>
    </xf>
    <xf numFmtId="11" fontId="10" fillId="2" borderId="17" xfId="0" applyNumberFormat="1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11" fontId="10" fillId="2" borderId="23" xfId="0" applyNumberFormat="1" applyFont="1" applyFill="1" applyBorder="1" applyAlignment="1">
      <alignment horizontal="center"/>
    </xf>
    <xf numFmtId="2" fontId="10" fillId="2" borderId="45" xfId="0" applyNumberFormat="1" applyFont="1" applyFill="1" applyBorder="1" applyAlignment="1">
      <alignment horizontal="center"/>
    </xf>
    <xf numFmtId="2" fontId="10" fillId="3" borderId="45" xfId="0" applyNumberFormat="1" applyFont="1" applyFill="1" applyBorder="1" applyAlignment="1">
      <alignment horizontal="center"/>
    </xf>
    <xf numFmtId="2" fontId="10" fillId="4" borderId="20" xfId="0" applyNumberFormat="1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10" fillId="5" borderId="48" xfId="0" applyFont="1" applyFill="1" applyBorder="1" applyAlignment="1">
      <alignment horizontal="center"/>
    </xf>
    <xf numFmtId="11" fontId="10" fillId="2" borderId="15" xfId="0" applyNumberFormat="1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11" fontId="10" fillId="2" borderId="21" xfId="0" applyNumberFormat="1" applyFont="1" applyFill="1" applyBorder="1" applyAlignment="1">
      <alignment horizontal="center"/>
    </xf>
    <xf numFmtId="2" fontId="10" fillId="2" borderId="34" xfId="0" applyNumberFormat="1" applyFont="1" applyFill="1" applyBorder="1" applyAlignment="1">
      <alignment horizontal="center"/>
    </xf>
    <xf numFmtId="2" fontId="10" fillId="3" borderId="34" xfId="0" applyNumberFormat="1" applyFont="1" applyFill="1" applyBorder="1" applyAlignment="1">
      <alignment horizontal="center"/>
    </xf>
    <xf numFmtId="2" fontId="10" fillId="4" borderId="18" xfId="0" applyNumberFormat="1" applyFont="1" applyFill="1" applyBorder="1" applyAlignment="1">
      <alignment horizontal="center"/>
    </xf>
    <xf numFmtId="0" fontId="10" fillId="5" borderId="49" xfId="0" applyFont="1" applyFill="1" applyBorder="1" applyAlignment="1">
      <alignment horizontal="center"/>
    </xf>
    <xf numFmtId="11" fontId="10" fillId="2" borderId="25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1" fontId="10" fillId="2" borderId="29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3" borderId="51" xfId="0" applyNumberFormat="1" applyFont="1" applyFill="1" applyBorder="1" applyAlignment="1">
      <alignment horizontal="center"/>
    </xf>
    <xf numFmtId="2" fontId="10" fillId="4" borderId="24" xfId="0" applyNumberFormat="1" applyFont="1" applyFill="1" applyBorder="1" applyAlignment="1">
      <alignment horizontal="center"/>
    </xf>
    <xf numFmtId="0" fontId="13" fillId="5" borderId="15" xfId="0" applyFont="1" applyFill="1" applyBorder="1" applyAlignment="1">
      <alignment horizontal="center"/>
    </xf>
    <xf numFmtId="0" fontId="13" fillId="5" borderId="13" xfId="0" applyFont="1" applyFill="1" applyBorder="1" applyAlignment="1">
      <alignment horizontal="center"/>
    </xf>
    <xf numFmtId="11" fontId="13" fillId="2" borderId="15" xfId="0" applyNumberFormat="1" applyFont="1" applyFill="1" applyBorder="1" applyAlignment="1">
      <alignment horizontal="center"/>
    </xf>
    <xf numFmtId="2" fontId="13" fillId="2" borderId="21" xfId="0" applyNumberFormat="1" applyFont="1" applyFill="1" applyBorder="1" applyAlignment="1">
      <alignment horizontal="center"/>
    </xf>
    <xf numFmtId="11" fontId="13" fillId="2" borderId="21" xfId="0" applyNumberFormat="1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11" fontId="13" fillId="3" borderId="15" xfId="0" applyNumberFormat="1" applyFont="1" applyFill="1" applyBorder="1" applyAlignment="1">
      <alignment horizontal="center"/>
    </xf>
    <xf numFmtId="2" fontId="13" fillId="3" borderId="21" xfId="0" applyNumberFormat="1" applyFont="1" applyFill="1" applyBorder="1" applyAlignment="1">
      <alignment horizontal="center"/>
    </xf>
    <xf numFmtId="11" fontId="13" fillId="3" borderId="21" xfId="0" applyNumberFormat="1" applyFont="1" applyFill="1" applyBorder="1" applyAlignment="1">
      <alignment horizontal="center"/>
    </xf>
    <xf numFmtId="0" fontId="13" fillId="3" borderId="21" xfId="0" applyFont="1" applyFill="1" applyBorder="1" applyAlignment="1">
      <alignment horizontal="center"/>
    </xf>
    <xf numFmtId="2" fontId="13" fillId="3" borderId="13" xfId="0" applyNumberFormat="1" applyFont="1" applyFill="1" applyBorder="1" applyAlignment="1">
      <alignment horizontal="center"/>
    </xf>
    <xf numFmtId="2" fontId="13" fillId="4" borderId="15" xfId="0" applyNumberFormat="1" applyFont="1" applyFill="1" applyBorder="1" applyAlignment="1">
      <alignment horizontal="center"/>
    </xf>
    <xf numFmtId="2" fontId="13" fillId="4" borderId="21" xfId="0" applyNumberFormat="1" applyFont="1" applyFill="1" applyBorder="1" applyAlignment="1">
      <alignment horizontal="center"/>
    </xf>
    <xf numFmtId="11" fontId="13" fillId="4" borderId="13" xfId="0" applyNumberFormat="1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11" fontId="13" fillId="2" borderId="16" xfId="0" applyNumberFormat="1" applyFont="1" applyFill="1" applyBorder="1" applyAlignment="1">
      <alignment horizontal="center"/>
    </xf>
    <xf numFmtId="2" fontId="13" fillId="2" borderId="22" xfId="0" applyNumberFormat="1" applyFont="1" applyFill="1" applyBorder="1" applyAlignment="1">
      <alignment horizontal="center"/>
    </xf>
    <xf numFmtId="11" fontId="13" fillId="2" borderId="22" xfId="0" applyNumberFormat="1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2" fontId="13" fillId="2" borderId="8" xfId="0" applyNumberFormat="1" applyFont="1" applyFill="1" applyBorder="1" applyAlignment="1">
      <alignment horizontal="center"/>
    </xf>
    <xf numFmtId="11" fontId="13" fillId="3" borderId="16" xfId="0" applyNumberFormat="1" applyFont="1" applyFill="1" applyBorder="1" applyAlignment="1">
      <alignment horizontal="center"/>
    </xf>
    <xf numFmtId="2" fontId="13" fillId="3" borderId="22" xfId="0" applyNumberFormat="1" applyFont="1" applyFill="1" applyBorder="1" applyAlignment="1">
      <alignment horizontal="center"/>
    </xf>
    <xf numFmtId="11" fontId="13" fillId="3" borderId="22" xfId="0" applyNumberFormat="1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2" fontId="13" fillId="3" borderId="8" xfId="0" applyNumberFormat="1" applyFont="1" applyFill="1" applyBorder="1" applyAlignment="1">
      <alignment horizontal="center"/>
    </xf>
    <xf numFmtId="2" fontId="13" fillId="4" borderId="16" xfId="0" applyNumberFormat="1" applyFont="1" applyFill="1" applyBorder="1" applyAlignment="1">
      <alignment horizontal="center"/>
    </xf>
    <xf numFmtId="2" fontId="13" fillId="4" borderId="22" xfId="0" applyNumberFormat="1" applyFont="1" applyFill="1" applyBorder="1" applyAlignment="1">
      <alignment horizontal="center"/>
    </xf>
    <xf numFmtId="11" fontId="13" fillId="4" borderId="8" xfId="0" applyNumberFormat="1" applyFont="1" applyFill="1" applyBorder="1" applyAlignment="1">
      <alignment horizontal="center"/>
    </xf>
    <xf numFmtId="0" fontId="13" fillId="5" borderId="25" xfId="0" applyFont="1" applyFill="1" applyBorder="1" applyAlignment="1">
      <alignment horizontal="center"/>
    </xf>
    <xf numFmtId="0" fontId="13" fillId="5" borderId="12" xfId="0" applyFont="1" applyFill="1" applyBorder="1" applyAlignment="1">
      <alignment horizontal="center"/>
    </xf>
    <xf numFmtId="11" fontId="13" fillId="2" borderId="25" xfId="0" applyNumberFormat="1" applyFont="1" applyFill="1" applyBorder="1" applyAlignment="1">
      <alignment horizontal="center"/>
    </xf>
    <xf numFmtId="2" fontId="13" fillId="2" borderId="29" xfId="0" applyNumberFormat="1" applyFont="1" applyFill="1" applyBorder="1" applyAlignment="1">
      <alignment horizontal="center"/>
    </xf>
    <xf numFmtId="11" fontId="13" fillId="2" borderId="29" xfId="0" applyNumberFormat="1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2" fontId="13" fillId="2" borderId="12" xfId="0" applyNumberFormat="1" applyFont="1" applyFill="1" applyBorder="1" applyAlignment="1">
      <alignment horizontal="center"/>
    </xf>
    <xf numFmtId="11" fontId="13" fillId="3" borderId="25" xfId="0" applyNumberFormat="1" applyFont="1" applyFill="1" applyBorder="1" applyAlignment="1">
      <alignment horizontal="center"/>
    </xf>
    <xf numFmtId="2" fontId="13" fillId="3" borderId="29" xfId="0" applyNumberFormat="1" applyFont="1" applyFill="1" applyBorder="1" applyAlignment="1">
      <alignment horizontal="center"/>
    </xf>
    <xf numFmtId="11" fontId="13" fillId="3" borderId="29" xfId="0" applyNumberFormat="1" applyFont="1" applyFill="1" applyBorder="1" applyAlignment="1">
      <alignment horizontal="center"/>
    </xf>
    <xf numFmtId="0" fontId="13" fillId="3" borderId="29" xfId="0" applyFont="1" applyFill="1" applyBorder="1" applyAlignment="1">
      <alignment horizontal="center"/>
    </xf>
    <xf numFmtId="2" fontId="13" fillId="3" borderId="12" xfId="0" applyNumberFormat="1" applyFont="1" applyFill="1" applyBorder="1" applyAlignment="1">
      <alignment horizontal="center"/>
    </xf>
    <xf numFmtId="2" fontId="13" fillId="4" borderId="25" xfId="0" applyNumberFormat="1" applyFont="1" applyFill="1" applyBorder="1" applyAlignment="1">
      <alignment horizontal="center"/>
    </xf>
    <xf numFmtId="2" fontId="13" fillId="4" borderId="29" xfId="0" applyNumberFormat="1" applyFont="1" applyFill="1" applyBorder="1" applyAlignment="1">
      <alignment horizontal="center"/>
    </xf>
    <xf numFmtId="11" fontId="13" fillId="4" borderId="12" xfId="0" applyNumberFormat="1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5" borderId="36" xfId="0" applyFont="1" applyFill="1" applyBorder="1" applyAlignment="1">
      <alignment horizontal="center" vertical="center" wrapText="1"/>
    </xf>
    <xf numFmtId="0" fontId="6" fillId="5" borderId="37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6" fillId="3" borderId="39" xfId="0" applyFont="1" applyFill="1" applyBorder="1" applyAlignment="1">
      <alignment horizontal="center" vertical="center" wrapText="1"/>
    </xf>
    <xf numFmtId="0" fontId="14" fillId="4" borderId="36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 wrapText="1"/>
    </xf>
    <xf numFmtId="0" fontId="13" fillId="5" borderId="35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11" fontId="13" fillId="2" borderId="19" xfId="0" applyNumberFormat="1" applyFont="1" applyFill="1" applyBorder="1" applyAlignment="1">
      <alignment horizontal="center"/>
    </xf>
    <xf numFmtId="0" fontId="13" fillId="5" borderId="17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11" fontId="13" fillId="2" borderId="20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11" fontId="13" fillId="3" borderId="17" xfId="0" applyNumberFormat="1" applyFont="1" applyFill="1" applyBorder="1" applyAlignment="1">
      <alignment horizontal="center"/>
    </xf>
    <xf numFmtId="11" fontId="13" fillId="3" borderId="23" xfId="0" applyNumberFormat="1" applyFont="1" applyFill="1" applyBorder="1" applyAlignment="1">
      <alignment horizontal="center"/>
    </xf>
    <xf numFmtId="2" fontId="13" fillId="3" borderId="9" xfId="0" applyNumberFormat="1" applyFont="1" applyFill="1" applyBorder="1" applyAlignment="1">
      <alignment horizontal="center"/>
    </xf>
    <xf numFmtId="2" fontId="13" fillId="4" borderId="17" xfId="0" applyNumberFormat="1" applyFont="1" applyFill="1" applyBorder="1" applyAlignment="1">
      <alignment horizontal="center"/>
    </xf>
    <xf numFmtId="2" fontId="13" fillId="4" borderId="23" xfId="0" applyNumberFormat="1" applyFont="1" applyFill="1" applyBorder="1" applyAlignment="1">
      <alignment horizontal="center"/>
    </xf>
    <xf numFmtId="11" fontId="13" fillId="4" borderId="9" xfId="0" applyNumberFormat="1" applyFont="1" applyFill="1" applyBorder="1" applyAlignment="1">
      <alignment horizontal="center"/>
    </xf>
    <xf numFmtId="11" fontId="13" fillId="2" borderId="24" xfId="0" applyNumberFormat="1" applyFont="1" applyFill="1" applyBorder="1" applyAlignment="1">
      <alignment horizontal="center"/>
    </xf>
    <xf numFmtId="2" fontId="13" fillId="2" borderId="19" xfId="0" applyNumberFormat="1" applyFont="1" applyFill="1" applyBorder="1" applyAlignment="1">
      <alignment horizontal="center"/>
    </xf>
    <xf numFmtId="2" fontId="13" fillId="2" borderId="20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3" fillId="3" borderId="23" xfId="0" applyNumberFormat="1" applyFont="1" applyFill="1" applyBorder="1" applyAlignment="1">
      <alignment horizontal="center"/>
    </xf>
    <xf numFmtId="0" fontId="6" fillId="5" borderId="52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14" fillId="4" borderId="38" xfId="0" applyFont="1" applyFill="1" applyBorder="1" applyAlignment="1">
      <alignment horizontal="center" vertical="center" wrapText="1"/>
    </xf>
    <xf numFmtId="0" fontId="13" fillId="5" borderId="46" xfId="0" applyFont="1" applyFill="1" applyBorder="1" applyAlignment="1">
      <alignment horizontal="center"/>
    </xf>
    <xf numFmtId="2" fontId="13" fillId="2" borderId="50" xfId="0" applyNumberFormat="1" applyFont="1" applyFill="1" applyBorder="1" applyAlignment="1">
      <alignment horizontal="center"/>
    </xf>
    <xf numFmtId="2" fontId="13" fillId="3" borderId="50" xfId="0" applyNumberFormat="1" applyFont="1" applyFill="1" applyBorder="1" applyAlignment="1">
      <alignment horizontal="center"/>
    </xf>
    <xf numFmtId="2" fontId="13" fillId="4" borderId="19" xfId="0" applyNumberFormat="1" applyFont="1" applyFill="1" applyBorder="1" applyAlignment="1">
      <alignment horizontal="center"/>
    </xf>
    <xf numFmtId="0" fontId="13" fillId="5" borderId="47" xfId="0" applyFont="1" applyFill="1" applyBorder="1" applyAlignment="1">
      <alignment horizontal="center"/>
    </xf>
    <xf numFmtId="11" fontId="13" fillId="2" borderId="17" xfId="0" applyNumberFormat="1" applyFont="1" applyFill="1" applyBorder="1" applyAlignment="1">
      <alignment horizontal="center"/>
    </xf>
    <xf numFmtId="11" fontId="13" fillId="2" borderId="23" xfId="0" applyNumberFormat="1" applyFont="1" applyFill="1" applyBorder="1" applyAlignment="1">
      <alignment horizontal="center"/>
    </xf>
    <xf numFmtId="2" fontId="13" fillId="2" borderId="45" xfId="0" applyNumberFormat="1" applyFont="1" applyFill="1" applyBorder="1" applyAlignment="1">
      <alignment horizontal="center"/>
    </xf>
    <xf numFmtId="2" fontId="13" fillId="3" borderId="45" xfId="0" applyNumberFormat="1" applyFont="1" applyFill="1" applyBorder="1" applyAlignment="1">
      <alignment horizontal="center"/>
    </xf>
    <xf numFmtId="2" fontId="13" fillId="4" borderId="20" xfId="0" applyNumberFormat="1" applyFont="1" applyFill="1" applyBorder="1" applyAlignment="1">
      <alignment horizontal="center"/>
    </xf>
    <xf numFmtId="0" fontId="13" fillId="5" borderId="48" xfId="0" applyFont="1" applyFill="1" applyBorder="1" applyAlignment="1">
      <alignment horizontal="center"/>
    </xf>
    <xf numFmtId="2" fontId="13" fillId="2" borderId="34" xfId="0" applyNumberFormat="1" applyFont="1" applyFill="1" applyBorder="1" applyAlignment="1">
      <alignment horizontal="center"/>
    </xf>
    <xf numFmtId="2" fontId="13" fillId="3" borderId="34" xfId="0" applyNumberFormat="1" applyFont="1" applyFill="1" applyBorder="1" applyAlignment="1">
      <alignment horizontal="center"/>
    </xf>
    <xf numFmtId="2" fontId="13" fillId="4" borderId="18" xfId="0" applyNumberFormat="1" applyFont="1" applyFill="1" applyBorder="1" applyAlignment="1">
      <alignment horizontal="center"/>
    </xf>
    <xf numFmtId="0" fontId="13" fillId="5" borderId="49" xfId="0" applyFont="1" applyFill="1" applyBorder="1" applyAlignment="1">
      <alignment horizontal="center"/>
    </xf>
    <xf numFmtId="2" fontId="13" fillId="2" borderId="51" xfId="0" applyNumberFormat="1" applyFont="1" applyFill="1" applyBorder="1" applyAlignment="1">
      <alignment horizontal="center"/>
    </xf>
    <xf numFmtId="2" fontId="13" fillId="3" borderId="51" xfId="0" applyNumberFormat="1" applyFont="1" applyFill="1" applyBorder="1" applyAlignment="1">
      <alignment horizontal="center"/>
    </xf>
    <xf numFmtId="2" fontId="13" fillId="4" borderId="24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0" fontId="6" fillId="5" borderId="32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6" fillId="5" borderId="43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7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7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3" borderId="30" xfId="0" applyFont="1" applyFill="1" applyBorder="1" applyAlignment="1">
      <alignment horizontal="center"/>
    </xf>
    <xf numFmtId="0" fontId="6" fillId="3" borderId="31" xfId="0" applyFont="1" applyFill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0" fontId="6" fillId="4" borderId="30" xfId="0" applyFont="1" applyFill="1" applyBorder="1" applyAlignment="1">
      <alignment horizontal="center"/>
    </xf>
    <xf numFmtId="0" fontId="6" fillId="4" borderId="31" xfId="0" applyFont="1" applyFill="1" applyBorder="1" applyAlignment="1">
      <alignment horizontal="center"/>
    </xf>
    <xf numFmtId="0" fontId="6" fillId="4" borderId="3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2" borderId="44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45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5" borderId="3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11" fontId="13" fillId="6" borderId="19" xfId="0" applyNumberFormat="1" applyFont="1" applyFill="1" applyBorder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2" fontId="13" fillId="6" borderId="8" xfId="0" applyNumberFormat="1" applyFont="1" applyFill="1" applyBorder="1" applyAlignment="1">
      <alignment horizontal="center"/>
    </xf>
    <xf numFmtId="11" fontId="13" fillId="6" borderId="16" xfId="0" applyNumberFormat="1" applyFont="1" applyFill="1" applyBorder="1" applyAlignment="1">
      <alignment horizontal="center"/>
    </xf>
    <xf numFmtId="2" fontId="13" fillId="6" borderId="22" xfId="0" applyNumberFormat="1" applyFont="1" applyFill="1" applyBorder="1" applyAlignment="1">
      <alignment horizontal="center"/>
    </xf>
    <xf numFmtId="11" fontId="13" fillId="6" borderId="22" xfId="0" applyNumberFormat="1" applyFont="1" applyFill="1" applyBorder="1" applyAlignment="1">
      <alignment horizontal="center"/>
    </xf>
    <xf numFmtId="2" fontId="13" fillId="6" borderId="16" xfId="0" applyNumberFormat="1" applyFont="1" applyFill="1" applyBorder="1" applyAlignment="1">
      <alignment horizontal="center"/>
    </xf>
    <xf numFmtId="11" fontId="1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Percentage </a:t>
            </a:r>
            <a:r>
              <a:rPr lang="el-GR" sz="2400"/>
              <a:t>Δ</a:t>
            </a:r>
            <a:r>
              <a:rPr lang="en-US" sz="2400"/>
              <a:t>C of </a:t>
            </a:r>
            <a:r>
              <a:rPr lang="en-AU" sz="2400"/>
              <a:t>Single vs</a:t>
            </a:r>
            <a:r>
              <a:rPr lang="en-AU" sz="2400" baseline="0"/>
              <a:t> Dual Sided 40mm CPC  </a:t>
            </a:r>
            <a:endParaRPr lang="en-AU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Single 0.5</c:v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optimization'!$D$10:$D$16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optimization'!$R$10:$R$16</c:f>
              <c:numCache>
                <c:formatCode>0.00</c:formatCode>
                <c:ptCount val="7"/>
                <c:pt idx="0">
                  <c:v>50.356689142968825</c:v>
                </c:pt>
                <c:pt idx="1">
                  <c:v>54.294793905972519</c:v>
                </c:pt>
                <c:pt idx="2">
                  <c:v>55.998388071730801</c:v>
                </c:pt>
                <c:pt idx="3">
                  <c:v>56.653497783773368</c:v>
                </c:pt>
                <c:pt idx="4">
                  <c:v>56.695345978806102</c:v>
                </c:pt>
                <c:pt idx="5">
                  <c:v>56.36587104037347</c:v>
                </c:pt>
                <c:pt idx="6">
                  <c:v>55.756277983258705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AE7-4FE7-8161-403957F7501D}"/>
            </c:ext>
          </c:extLst>
        </c:ser>
        <c:ser>
          <c:idx val="2"/>
          <c:order val="1"/>
          <c:tx>
            <c:v>Single 1</c:v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optimization'!$D$17:$D$23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optimization'!$R$17:$R$23</c:f>
              <c:numCache>
                <c:formatCode>0.00</c:formatCode>
                <c:ptCount val="7"/>
                <c:pt idx="0">
                  <c:v>51.590010779734094</c:v>
                </c:pt>
                <c:pt idx="1">
                  <c:v>55.998488305362315</c:v>
                </c:pt>
                <c:pt idx="2">
                  <c:v>58.016154475691195</c:v>
                </c:pt>
                <c:pt idx="3">
                  <c:v>58.904353472200398</c:v>
                </c:pt>
                <c:pt idx="4">
                  <c:v>59.122224330992601</c:v>
                </c:pt>
                <c:pt idx="5">
                  <c:v>58.892092616863266</c:v>
                </c:pt>
                <c:pt idx="6">
                  <c:v>58.291788856304983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AE7-4FE7-8161-403957F7501D}"/>
            </c:ext>
          </c:extLst>
        </c:ser>
        <c:ser>
          <c:idx val="3"/>
          <c:order val="2"/>
          <c:tx>
            <c:v>Single 1.5</c:v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optimization'!$D$24:$D$30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optimization'!$R$24:$R$30</c:f>
              <c:numCache>
                <c:formatCode>0.00</c:formatCode>
                <c:ptCount val="7"/>
                <c:pt idx="0">
                  <c:v>51.569965870307165</c:v>
                </c:pt>
                <c:pt idx="1">
                  <c:v>56.201967213114756</c:v>
                </c:pt>
                <c:pt idx="2">
                  <c:v>58.375924016758439</c:v>
                </c:pt>
                <c:pt idx="3">
                  <c:v>59.319226350057455</c:v>
                </c:pt>
                <c:pt idx="4">
                  <c:v>59.512530037761756</c:v>
                </c:pt>
                <c:pt idx="5">
                  <c:v>59.169988276670573</c:v>
                </c:pt>
                <c:pt idx="6">
                  <c:v>58.348696528878008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AE7-4FE7-8161-403957F7501D}"/>
            </c:ext>
          </c:extLst>
        </c:ser>
        <c:ser>
          <c:idx val="0"/>
          <c:order val="3"/>
          <c:tx>
            <c:v>Single 2</c:v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optimization'!$D$31:$D$37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optimization'!$R$31:$R$37</c:f>
              <c:numCache>
                <c:formatCode>0.00</c:formatCode>
                <c:ptCount val="7"/>
                <c:pt idx="0">
                  <c:v>50.621266231094573</c:v>
                </c:pt>
                <c:pt idx="1">
                  <c:v>55.412287490326285</c:v>
                </c:pt>
                <c:pt idx="2">
                  <c:v>57.58145492861717</c:v>
                </c:pt>
                <c:pt idx="3">
                  <c:v>58.418376449598576</c:v>
                </c:pt>
                <c:pt idx="4">
                  <c:v>58.371577781294505</c:v>
                </c:pt>
                <c:pt idx="5">
                  <c:v>57.615752300777636</c:v>
                </c:pt>
                <c:pt idx="6">
                  <c:v>56.142875664462601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BAE7-4FE7-8161-403957F7501D}"/>
            </c:ext>
          </c:extLst>
        </c:ser>
        <c:ser>
          <c:idx val="4"/>
          <c:order val="4"/>
          <c:tx>
            <c:v>Single 2.5</c:v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optimization'!$D$38:$D$44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optimization'!$R$38:$R$44</c:f>
              <c:numCache>
                <c:formatCode>0.00</c:formatCode>
                <c:ptCount val="7"/>
                <c:pt idx="0">
                  <c:v>48.633688005487578</c:v>
                </c:pt>
                <c:pt idx="1">
                  <c:v>53.430323606412358</c:v>
                </c:pt>
                <c:pt idx="2">
                  <c:v>55.433932759968727</c:v>
                </c:pt>
                <c:pt idx="3">
                  <c:v>55.865674138507856</c:v>
                </c:pt>
                <c:pt idx="4">
                  <c:v>55.154307444785722</c:v>
                </c:pt>
                <c:pt idx="5">
                  <c:v>53.306430785123972</c:v>
                </c:pt>
                <c:pt idx="6">
                  <c:v>50.051786933758258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BAE7-4FE7-8161-403957F7501D}"/>
            </c:ext>
          </c:extLst>
        </c:ser>
        <c:ser>
          <c:idx val="11"/>
          <c:order val="5"/>
          <c:tx>
            <c:v>Single 3</c:v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optimization'!$D$45:$D$51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optimization'!$R$45:$R$51</c:f>
              <c:numCache>
                <c:formatCode>0.00</c:formatCode>
                <c:ptCount val="7"/>
                <c:pt idx="0">
                  <c:v>45.074888782845619</c:v>
                </c:pt>
                <c:pt idx="1">
                  <c:v>49.550198324245862</c:v>
                </c:pt>
                <c:pt idx="2">
                  <c:v>50.933615689163062</c:v>
                </c:pt>
                <c:pt idx="3">
                  <c:v>50.299415024630548</c:v>
                </c:pt>
                <c:pt idx="4">
                  <c:v>47.734349553774997</c:v>
                </c:pt>
                <c:pt idx="5">
                  <c:v>41.90380655720395</c:v>
                </c:pt>
                <c:pt idx="6">
                  <c:v>46.59786476868328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C5-443E-8C58-3FB1C8A4F23E}"/>
            </c:ext>
          </c:extLst>
        </c:ser>
        <c:ser>
          <c:idx val="5"/>
          <c:order val="6"/>
          <c:tx>
            <c:v>Dual 0.5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optimization'!$W$10:$W$16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optimization'!$AK$10:$AK$16</c:f>
              <c:numCache>
                <c:formatCode>0.00</c:formatCode>
                <c:ptCount val="7"/>
                <c:pt idx="0">
                  <c:v>68.332710479953036</c:v>
                </c:pt>
                <c:pt idx="1">
                  <c:v>71.78241739280476</c:v>
                </c:pt>
                <c:pt idx="2">
                  <c:v>73.382286827513852</c:v>
                </c:pt>
                <c:pt idx="3">
                  <c:v>74.089071553698972</c:v>
                </c:pt>
                <c:pt idx="4">
                  <c:v>74.213069061628985</c:v>
                </c:pt>
                <c:pt idx="5">
                  <c:v>73.917287587362097</c:v>
                </c:pt>
                <c:pt idx="6">
                  <c:v>73.28352532058247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C5-443E-8C58-3FB1C8A4F23E}"/>
            </c:ext>
          </c:extLst>
        </c:ser>
        <c:ser>
          <c:idx val="6"/>
          <c:order val="7"/>
          <c:tx>
            <c:v>Dual 1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optimization'!$W$17:$W$23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optimization'!$AK$17:$AK$23</c:f>
              <c:numCache>
                <c:formatCode>0.00</c:formatCode>
                <c:ptCount val="7"/>
                <c:pt idx="0">
                  <c:v>67.861647615293649</c:v>
                </c:pt>
                <c:pt idx="1">
                  <c:v>71.675899196379817</c:v>
                </c:pt>
                <c:pt idx="2">
                  <c:v>73.487302539492092</c:v>
                </c:pt>
                <c:pt idx="3">
                  <c:v>74.299651155915569</c:v>
                </c:pt>
                <c:pt idx="4">
                  <c:v>74.480261746406356</c:v>
                </c:pt>
                <c:pt idx="5">
                  <c:v>74.185391871203521</c:v>
                </c:pt>
                <c:pt idx="6">
                  <c:v>73.470128676470594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C5-443E-8C58-3FB1C8A4F23E}"/>
            </c:ext>
          </c:extLst>
        </c:ser>
        <c:ser>
          <c:idx val="7"/>
          <c:order val="8"/>
          <c:tx>
            <c:v>Dual 1.5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optimization'!$W$24:$W$30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optimization'!$AK$24:$AK$30</c:f>
              <c:numCache>
                <c:formatCode>0.00</c:formatCode>
                <c:ptCount val="7"/>
                <c:pt idx="0">
                  <c:v>66.136151112773518</c:v>
                </c:pt>
                <c:pt idx="1">
                  <c:v>70.208348563491484</c:v>
                </c:pt>
                <c:pt idx="2">
                  <c:v>72.140874606797013</c:v>
                </c:pt>
                <c:pt idx="3">
                  <c:v>72.956107593224004</c:v>
                </c:pt>
                <c:pt idx="4">
                  <c:v>73.040139955292062</c:v>
                </c:pt>
                <c:pt idx="5">
                  <c:v>72.541817859987617</c:v>
                </c:pt>
                <c:pt idx="6">
                  <c:v>71.483831604636975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C5-443E-8C58-3FB1C8A4F23E}"/>
            </c:ext>
          </c:extLst>
        </c:ser>
        <c:ser>
          <c:idx val="8"/>
          <c:order val="9"/>
          <c:tx>
            <c:v>Dual 2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optimization'!$W$31:$W$37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optimization'!$AK$31:$AK$37</c:f>
              <c:numCache>
                <c:formatCode>0.00</c:formatCode>
                <c:ptCount val="7"/>
                <c:pt idx="0">
                  <c:v>63.253055355859104</c:v>
                </c:pt>
                <c:pt idx="1">
                  <c:v>67.582905508533358</c:v>
                </c:pt>
                <c:pt idx="2">
                  <c:v>69.525769609832452</c:v>
                </c:pt>
                <c:pt idx="3">
                  <c:v>70.207683797646581</c:v>
                </c:pt>
                <c:pt idx="4">
                  <c:v>69.986604750848372</c:v>
                </c:pt>
                <c:pt idx="5">
                  <c:v>68.967555180315998</c:v>
                </c:pt>
                <c:pt idx="6">
                  <c:v>67.085198529679374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C5-443E-8C58-3FB1C8A4F23E}"/>
            </c:ext>
          </c:extLst>
        </c:ser>
        <c:ser>
          <c:idx val="9"/>
          <c:order val="10"/>
          <c:tx>
            <c:v>Dual 2.5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optimization'!$W$38:$W$44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optimization'!$AK$38:$AK$44</c:f>
              <c:numCache>
                <c:formatCode>0.00</c:formatCode>
                <c:ptCount val="7"/>
                <c:pt idx="0">
                  <c:v>58.928788273050571</c:v>
                </c:pt>
                <c:pt idx="1">
                  <c:v>63.44823032223983</c:v>
                </c:pt>
                <c:pt idx="2">
                  <c:v>65.26717141456507</c:v>
                </c:pt>
                <c:pt idx="3">
                  <c:v>65.52118861841798</c:v>
                </c:pt>
                <c:pt idx="4">
                  <c:v>64.507801650191979</c:v>
                </c:pt>
                <c:pt idx="5">
                  <c:v>62.174991908512247</c:v>
                </c:pt>
                <c:pt idx="6">
                  <c:v>58.129365129302215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C5-443E-8C58-3FB1C8A4F23E}"/>
            </c:ext>
          </c:extLst>
        </c:ser>
        <c:ser>
          <c:idx val="10"/>
          <c:order val="11"/>
          <c:tx>
            <c:v>Dual 3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optimization'!$W$45:$W$51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optimization'!$AK$45:$AK$51</c:f>
              <c:numCache>
                <c:formatCode>0.00</c:formatCode>
                <c:ptCount val="7"/>
                <c:pt idx="0">
                  <c:v>52.605663040770565</c:v>
                </c:pt>
                <c:pt idx="1">
                  <c:v>56.993190479165371</c:v>
                </c:pt>
                <c:pt idx="2">
                  <c:v>58.239375981360489</c:v>
                </c:pt>
                <c:pt idx="3">
                  <c:v>57.294227345935411</c:v>
                </c:pt>
                <c:pt idx="4">
                  <c:v>54.173667465055587</c:v>
                </c:pt>
                <c:pt idx="5">
                  <c:v>47.064542880837315</c:v>
                </c:pt>
                <c:pt idx="6">
                  <c:v>53.381649775960064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C5-443E-8C58-3FB1C8A4F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36335"/>
        <c:axId val="675218480"/>
      </c:scatterChart>
      <c:valAx>
        <c:axId val="713236335"/>
        <c:scaling>
          <c:orientation val="minMax"/>
          <c:max val="3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 Trace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8480"/>
        <c:crosses val="autoZero"/>
        <c:crossBetween val="midCat"/>
      </c:valAx>
      <c:valAx>
        <c:axId val="67521848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AU"/>
                  <a:t> C</a:t>
                </a:r>
                <a:r>
                  <a:rPr lang="en-AU" baseline="0"/>
                  <a:t> </a:t>
                </a:r>
                <a:r>
                  <a:rPr lang="en-AU"/>
                  <a:t> (%)</a:t>
                </a:r>
              </a:p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3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2400"/>
              <a:t>Δ</a:t>
            </a:r>
            <a:r>
              <a:rPr lang="en-US" sz="2400"/>
              <a:t>E</a:t>
            </a:r>
            <a:r>
              <a:rPr lang="en-US" sz="2400" baseline="0"/>
              <a:t> Field in MUT</a:t>
            </a:r>
            <a:r>
              <a:rPr lang="en-US" sz="2400"/>
              <a:t> Domains of</a:t>
            </a:r>
            <a:r>
              <a:rPr lang="en-US" sz="2400" baseline="0"/>
              <a:t> </a:t>
            </a:r>
            <a:r>
              <a:rPr lang="en-AU" sz="2400"/>
              <a:t>Single vs</a:t>
            </a:r>
            <a:r>
              <a:rPr lang="en-AU" sz="2400" baseline="0"/>
              <a:t> Dual Sided 40mm CPC  </a:t>
            </a:r>
            <a:endParaRPr lang="en-AU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3622215373017"/>
          <c:y val="6.0444201575233732E-2"/>
          <c:w val="0.84505606005532508"/>
          <c:h val="0.73656638691721799"/>
        </c:manualLayout>
      </c:layout>
      <c:scatterChart>
        <c:scatterStyle val="lineMarker"/>
        <c:varyColors val="0"/>
        <c:ser>
          <c:idx val="1"/>
          <c:order val="0"/>
          <c:tx>
            <c:v>Single 0.5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optimization'!$D$10:$D$16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optimization'!$S$10:$S$16</c:f>
              <c:numCache>
                <c:formatCode>0.00</c:formatCode>
                <c:ptCount val="7"/>
                <c:pt idx="0">
                  <c:v>5.8385999999999996</c:v>
                </c:pt>
                <c:pt idx="1">
                  <c:v>6.2395999999999994</c:v>
                </c:pt>
                <c:pt idx="2">
                  <c:v>6.5725999999999996</c:v>
                </c:pt>
                <c:pt idx="3">
                  <c:v>6.8879999999999999</c:v>
                </c:pt>
                <c:pt idx="4">
                  <c:v>7.1824000000000003</c:v>
                </c:pt>
                <c:pt idx="5">
                  <c:v>7.4625000000000004</c:v>
                </c:pt>
                <c:pt idx="6">
                  <c:v>7.7150999999999996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F-4D5D-A8B0-149774E94821}"/>
            </c:ext>
          </c:extLst>
        </c:ser>
        <c:ser>
          <c:idx val="2"/>
          <c:order val="1"/>
          <c:tx>
            <c:v>Single 1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optimization'!$D$17:$D$23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optimization'!$S$17:$S$23</c:f>
              <c:numCache>
                <c:formatCode>0.00</c:formatCode>
                <c:ptCount val="7"/>
                <c:pt idx="0">
                  <c:v>5.4666999999999994</c:v>
                </c:pt>
                <c:pt idx="1">
                  <c:v>5.7932000000000006</c:v>
                </c:pt>
                <c:pt idx="2">
                  <c:v>6.0544000000000011</c:v>
                </c:pt>
                <c:pt idx="3">
                  <c:v>6.3087</c:v>
                </c:pt>
                <c:pt idx="4">
                  <c:v>6.5528999999999993</c:v>
                </c:pt>
                <c:pt idx="5">
                  <c:v>6.7890999999999995</c:v>
                </c:pt>
                <c:pt idx="6">
                  <c:v>7.0111999999999997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F-4D5D-A8B0-149774E94821}"/>
            </c:ext>
          </c:extLst>
        </c:ser>
        <c:ser>
          <c:idx val="3"/>
          <c:order val="2"/>
          <c:tx>
            <c:v>Single 1.5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optimization'!$D$24:$D$30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optimization'!$S$24:$S$30</c:f>
              <c:numCache>
                <c:formatCode>0.00</c:formatCode>
                <c:ptCount val="7"/>
                <c:pt idx="0">
                  <c:v>5.0359999999999996</c:v>
                </c:pt>
                <c:pt idx="1">
                  <c:v>5.3083000000000009</c:v>
                </c:pt>
                <c:pt idx="2">
                  <c:v>5.5145</c:v>
                </c:pt>
                <c:pt idx="3">
                  <c:v>5.7143000000000006</c:v>
                </c:pt>
                <c:pt idx="4">
                  <c:v>5.9135999999999997</c:v>
                </c:pt>
                <c:pt idx="5">
                  <c:v>6.1104000000000003</c:v>
                </c:pt>
                <c:pt idx="6">
                  <c:v>6.2985000000000007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F-4D5D-A8B0-149774E94821}"/>
            </c:ext>
          </c:extLst>
        </c:ser>
        <c:ser>
          <c:idx val="0"/>
          <c:order val="3"/>
          <c:tx>
            <c:v>Single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optimization'!$D$31:$D$37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optimization'!$S$31:$S$37</c:f>
              <c:numCache>
                <c:formatCode>0.00</c:formatCode>
                <c:ptCount val="7"/>
                <c:pt idx="0">
                  <c:v>4.5621999999999998</c:v>
                </c:pt>
                <c:pt idx="1">
                  <c:v>4.7930000000000001</c:v>
                </c:pt>
                <c:pt idx="2">
                  <c:v>4.9613999999999994</c:v>
                </c:pt>
                <c:pt idx="3">
                  <c:v>5.1212</c:v>
                </c:pt>
                <c:pt idx="4">
                  <c:v>5.2828999999999997</c:v>
                </c:pt>
                <c:pt idx="5">
                  <c:v>5.4500000000000011</c:v>
                </c:pt>
                <c:pt idx="6">
                  <c:v>5.6137000000000006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AF-4D5D-A8B0-149774E94821}"/>
            </c:ext>
          </c:extLst>
        </c:ser>
        <c:ser>
          <c:idx val="4"/>
          <c:order val="4"/>
          <c:tx>
            <c:v>Single 2.5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optimization'!$D$38:$D$44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optimization'!$S$38:$S$44</c:f>
              <c:numCache>
                <c:formatCode>0.00</c:formatCode>
                <c:ptCount val="7"/>
                <c:pt idx="0">
                  <c:v>4.0255999999999998</c:v>
                </c:pt>
                <c:pt idx="1">
                  <c:v>4.2262999999999993</c:v>
                </c:pt>
                <c:pt idx="2">
                  <c:v>4.3658999999999999</c:v>
                </c:pt>
                <c:pt idx="3">
                  <c:v>4.5039999999999996</c:v>
                </c:pt>
                <c:pt idx="4">
                  <c:v>4.6454000000000004</c:v>
                </c:pt>
                <c:pt idx="5">
                  <c:v>4.7991000000000001</c:v>
                </c:pt>
                <c:pt idx="6">
                  <c:v>4.9617999999999993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AF-4D5D-A8B0-149774E94821}"/>
            </c:ext>
          </c:extLst>
        </c:ser>
        <c:ser>
          <c:idx val="11"/>
          <c:order val="5"/>
          <c:tx>
            <c:v>Single 3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optimization'!$D$45:$D$51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optimization'!$S$45:$S$51</c:f>
              <c:numCache>
                <c:formatCode>0.00</c:formatCode>
                <c:ptCount val="7"/>
                <c:pt idx="0">
                  <c:v>3.3965000000000005</c:v>
                </c:pt>
                <c:pt idx="1">
                  <c:v>3.5865999999999998</c:v>
                </c:pt>
                <c:pt idx="2">
                  <c:v>3.7186000000000003</c:v>
                </c:pt>
                <c:pt idx="3">
                  <c:v>3.8548</c:v>
                </c:pt>
                <c:pt idx="4">
                  <c:v>4.0120999999999993</c:v>
                </c:pt>
                <c:pt idx="5">
                  <c:v>4.1777999999999995</c:v>
                </c:pt>
                <c:pt idx="6">
                  <c:v>4.2772000000000006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AF-4D5D-A8B0-149774E94821}"/>
            </c:ext>
          </c:extLst>
        </c:ser>
        <c:ser>
          <c:idx val="5"/>
          <c:order val="6"/>
          <c:tx>
            <c:v>Dual 0.5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optimization'!$W$10:$W$16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optimization'!$AL$10:$AL$16</c:f>
              <c:numCache>
                <c:formatCode>0.00</c:formatCode>
                <c:ptCount val="7"/>
                <c:pt idx="0">
                  <c:v>23.0534</c:v>
                </c:pt>
                <c:pt idx="1">
                  <c:v>24.130500000000001</c:v>
                </c:pt>
                <c:pt idx="2">
                  <c:v>25.128999999999998</c:v>
                </c:pt>
                <c:pt idx="3">
                  <c:v>26.180999999999997</c:v>
                </c:pt>
                <c:pt idx="4">
                  <c:v>27.295000000000002</c:v>
                </c:pt>
                <c:pt idx="5">
                  <c:v>28.456</c:v>
                </c:pt>
                <c:pt idx="6">
                  <c:v>29.637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AF-4D5D-A8B0-149774E94821}"/>
            </c:ext>
          </c:extLst>
        </c:ser>
        <c:ser>
          <c:idx val="6"/>
          <c:order val="7"/>
          <c:tx>
            <c:v>Dual 1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optimization'!$W$17:$W$23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optimization'!$AL$17:$AL$23</c:f>
              <c:numCache>
                <c:formatCode>0.00</c:formatCode>
                <c:ptCount val="7"/>
                <c:pt idx="0">
                  <c:v>21.018999999999998</c:v>
                </c:pt>
                <c:pt idx="1">
                  <c:v>21.9818</c:v>
                </c:pt>
                <c:pt idx="2">
                  <c:v>22.856999999999999</c:v>
                </c:pt>
                <c:pt idx="3">
                  <c:v>23.799999999999997</c:v>
                </c:pt>
                <c:pt idx="4">
                  <c:v>24.82</c:v>
                </c:pt>
                <c:pt idx="5">
                  <c:v>25.907999999999998</c:v>
                </c:pt>
                <c:pt idx="6">
                  <c:v>27.046999999999997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AF-4D5D-A8B0-149774E94821}"/>
            </c:ext>
          </c:extLst>
        </c:ser>
        <c:ser>
          <c:idx val="7"/>
          <c:order val="8"/>
          <c:tx>
            <c:v>Dual 1.5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optimization'!$W$24:$W$30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optimization'!$AL$24:$AL$30</c:f>
              <c:numCache>
                <c:formatCode>0.00</c:formatCode>
                <c:ptCount val="7"/>
                <c:pt idx="0">
                  <c:v>18.739999999999998</c:v>
                </c:pt>
                <c:pt idx="1">
                  <c:v>19.633499999999998</c:v>
                </c:pt>
                <c:pt idx="2">
                  <c:v>20.431999999999999</c:v>
                </c:pt>
                <c:pt idx="3">
                  <c:v>21.298999999999999</c:v>
                </c:pt>
                <c:pt idx="4">
                  <c:v>22.245999999999995</c:v>
                </c:pt>
                <c:pt idx="5">
                  <c:v>23.268000000000001</c:v>
                </c:pt>
                <c:pt idx="6">
                  <c:v>24.353000000000002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AF-4D5D-A8B0-149774E94821}"/>
            </c:ext>
          </c:extLst>
        </c:ser>
        <c:ser>
          <c:idx val="8"/>
          <c:order val="9"/>
          <c:tx>
            <c:v>Dual 2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optimization'!$W$31:$W$37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optimization'!$AL$31:$AL$37</c:f>
              <c:numCache>
                <c:formatCode>0.00</c:formatCode>
                <c:ptCount val="7"/>
                <c:pt idx="0">
                  <c:v>16.308</c:v>
                </c:pt>
                <c:pt idx="1">
                  <c:v>17.174099999999999</c:v>
                </c:pt>
                <c:pt idx="2">
                  <c:v>17.937999999999999</c:v>
                </c:pt>
                <c:pt idx="3">
                  <c:v>18.758000000000003</c:v>
                </c:pt>
                <c:pt idx="4">
                  <c:v>19.657999999999998</c:v>
                </c:pt>
                <c:pt idx="5">
                  <c:v>20.639000000000003</c:v>
                </c:pt>
                <c:pt idx="6">
                  <c:v>21.684000000000001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AF-4D5D-A8B0-149774E94821}"/>
            </c:ext>
          </c:extLst>
        </c:ser>
        <c:ser>
          <c:idx val="9"/>
          <c:order val="10"/>
          <c:tx>
            <c:v>Dual 2.5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optimization'!$W$38:$W$44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optimization'!$AL$38:$AL$44</c:f>
              <c:numCache>
                <c:formatCode>0.00</c:formatCode>
                <c:ptCount val="7"/>
                <c:pt idx="0">
                  <c:v>13.7621</c:v>
                </c:pt>
                <c:pt idx="1">
                  <c:v>14.628499999999999</c:v>
                </c:pt>
                <c:pt idx="2">
                  <c:v>15.387999999999998</c:v>
                </c:pt>
                <c:pt idx="3">
                  <c:v>16.207000000000001</c:v>
                </c:pt>
                <c:pt idx="4">
                  <c:v>17.091000000000001</c:v>
                </c:pt>
                <c:pt idx="5">
                  <c:v>18.056999999999995</c:v>
                </c:pt>
                <c:pt idx="6">
                  <c:v>19.111999999999995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AAF-4D5D-A8B0-149774E94821}"/>
            </c:ext>
          </c:extLst>
        </c:ser>
        <c:ser>
          <c:idx val="10"/>
          <c:order val="11"/>
          <c:tx>
            <c:v>Dual 3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optimization'!$W$45:$W$51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optimization'!$AL$45:$AL$51</c:f>
              <c:numCache>
                <c:formatCode>0.00</c:formatCode>
                <c:ptCount val="7"/>
                <c:pt idx="0">
                  <c:v>11.109100000000002</c:v>
                </c:pt>
                <c:pt idx="1">
                  <c:v>12.014799999999999</c:v>
                </c:pt>
                <c:pt idx="2">
                  <c:v>12.809000000000001</c:v>
                </c:pt>
                <c:pt idx="3">
                  <c:v>13.653</c:v>
                </c:pt>
                <c:pt idx="4">
                  <c:v>14.591000000000001</c:v>
                </c:pt>
                <c:pt idx="5">
                  <c:v>15.605</c:v>
                </c:pt>
                <c:pt idx="6">
                  <c:v>16.314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AF-4D5D-A8B0-149774E94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36335"/>
        <c:axId val="675218480"/>
      </c:scatterChart>
      <c:valAx>
        <c:axId val="713236335"/>
        <c:scaling>
          <c:orientation val="minMax"/>
          <c:max val="3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 Trace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8480"/>
        <c:crosses val="autoZero"/>
        <c:crossBetween val="midCat"/>
      </c:valAx>
      <c:valAx>
        <c:axId val="6752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AU"/>
                  <a:t> E</a:t>
                </a:r>
                <a:r>
                  <a:rPr lang="en-AU" baseline="0"/>
                  <a:t> Field </a:t>
                </a:r>
                <a:r>
                  <a:rPr lang="en-AU"/>
                  <a:t> (V/m)</a:t>
                </a:r>
              </a:p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3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2400"/>
              <a:t>Δ</a:t>
            </a:r>
            <a:r>
              <a:rPr lang="en-US" sz="2400"/>
              <a:t>E</a:t>
            </a:r>
            <a:r>
              <a:rPr lang="en-US" sz="2400" baseline="0"/>
              <a:t> Field</a:t>
            </a:r>
            <a:r>
              <a:rPr lang="en-US" sz="2400"/>
              <a:t> in MUT of </a:t>
            </a:r>
            <a:r>
              <a:rPr lang="en-AU" sz="2400" baseline="0"/>
              <a:t>Dual Sided 40mm vs 80 mm CPC  </a:t>
            </a:r>
            <a:endParaRPr lang="en-AU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80mm 0.5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optimization'!$D$57:$D$63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optimization'!$S$57:$S$63</c:f>
              <c:numCache>
                <c:formatCode>0.00</c:formatCode>
                <c:ptCount val="7"/>
                <c:pt idx="0">
                  <c:v>23.288200000000003</c:v>
                </c:pt>
                <c:pt idx="1">
                  <c:v>24.215100000000003</c:v>
                </c:pt>
                <c:pt idx="2">
                  <c:v>25.11</c:v>
                </c:pt>
                <c:pt idx="3">
                  <c:v>26.067</c:v>
                </c:pt>
                <c:pt idx="4">
                  <c:v>27.095000000000002</c:v>
                </c:pt>
                <c:pt idx="5">
                  <c:v>28.170999999999999</c:v>
                </c:pt>
                <c:pt idx="6">
                  <c:v>29.292999999999999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4-430A-9765-1C49CA19C5D5}"/>
            </c:ext>
          </c:extLst>
        </c:ser>
        <c:ser>
          <c:idx val="2"/>
          <c:order val="1"/>
          <c:tx>
            <c:v>80mm 1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optimization'!$D$64:$D$70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optimization'!$S$64:$S$70</c:f>
              <c:numCache>
                <c:formatCode>0.00</c:formatCode>
                <c:ptCount val="7"/>
                <c:pt idx="0">
                  <c:v>21.301699999999997</c:v>
                </c:pt>
                <c:pt idx="1">
                  <c:v>22.108000000000001</c:v>
                </c:pt>
                <c:pt idx="2">
                  <c:v>22.878</c:v>
                </c:pt>
                <c:pt idx="3">
                  <c:v>23.735000000000003</c:v>
                </c:pt>
                <c:pt idx="4">
                  <c:v>24.674999999999997</c:v>
                </c:pt>
                <c:pt idx="5">
                  <c:v>25.675000000000004</c:v>
                </c:pt>
                <c:pt idx="6">
                  <c:v>26.755000000000003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04-430A-9765-1C49CA19C5D5}"/>
            </c:ext>
          </c:extLst>
        </c:ser>
        <c:ser>
          <c:idx val="3"/>
          <c:order val="2"/>
          <c:tx>
            <c:v>80mm 1.5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optimization'!$D$71:$D$77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optimization'!$S$71:$S$77</c:f>
              <c:numCache>
                <c:formatCode>0.00</c:formatCode>
                <c:ptCount val="7"/>
                <c:pt idx="0">
                  <c:v>19.047899999999998</c:v>
                </c:pt>
                <c:pt idx="1">
                  <c:v>19.789000000000001</c:v>
                </c:pt>
                <c:pt idx="2">
                  <c:v>20.492000000000004</c:v>
                </c:pt>
                <c:pt idx="3">
                  <c:v>21.265000000000001</c:v>
                </c:pt>
                <c:pt idx="4">
                  <c:v>22.14</c:v>
                </c:pt>
                <c:pt idx="5">
                  <c:v>23.078000000000003</c:v>
                </c:pt>
                <c:pt idx="6">
                  <c:v>24.101999999999997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04-430A-9765-1C49CA19C5D5}"/>
            </c:ext>
          </c:extLst>
        </c:ser>
        <c:ser>
          <c:idx val="0"/>
          <c:order val="3"/>
          <c:tx>
            <c:v>80mm 2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optimization'!$D$78:$D$84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optimization'!$S$78:$S$84</c:f>
              <c:numCache>
                <c:formatCode>0.00</c:formatCode>
                <c:ptCount val="7"/>
                <c:pt idx="0">
                  <c:v>16.628</c:v>
                </c:pt>
                <c:pt idx="1">
                  <c:v>17.341999999999999</c:v>
                </c:pt>
                <c:pt idx="2">
                  <c:v>18.018999999999998</c:v>
                </c:pt>
                <c:pt idx="3">
                  <c:v>18.747</c:v>
                </c:pt>
                <c:pt idx="4">
                  <c:v>19.584</c:v>
                </c:pt>
                <c:pt idx="5">
                  <c:v>20.482999999999997</c:v>
                </c:pt>
                <c:pt idx="6">
                  <c:v>21.472999999999999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04-430A-9765-1C49CA19C5D5}"/>
            </c:ext>
          </c:extLst>
        </c:ser>
        <c:ser>
          <c:idx val="11"/>
          <c:order val="4"/>
          <c:tx>
            <c:v>80mm 2.5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optimization'!$D$85:$D$91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optimization'!$S$85:$S$91</c:f>
              <c:numCache>
                <c:formatCode>0.00</c:formatCode>
                <c:ptCount val="7"/>
                <c:pt idx="0">
                  <c:v>14.077100000000002</c:v>
                </c:pt>
                <c:pt idx="1">
                  <c:v>14.7967</c:v>
                </c:pt>
                <c:pt idx="2">
                  <c:v>15.484</c:v>
                </c:pt>
                <c:pt idx="3">
                  <c:v>16.207000000000001</c:v>
                </c:pt>
                <c:pt idx="4">
                  <c:v>17.048999999999999</c:v>
                </c:pt>
                <c:pt idx="5">
                  <c:v>17.965</c:v>
                </c:pt>
                <c:pt idx="6">
                  <c:v>18.952000000000005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04-430A-9765-1C49CA19C5D5}"/>
            </c:ext>
          </c:extLst>
        </c:ser>
        <c:ser>
          <c:idx val="4"/>
          <c:order val="5"/>
          <c:tx>
            <c:v>80mm 3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optimization'!$D$92:$D$98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optimization'!$S$92:$S$98</c:f>
              <c:numCache>
                <c:formatCode>0.00</c:formatCode>
                <c:ptCount val="7"/>
                <c:pt idx="0">
                  <c:v>11.4</c:v>
                </c:pt>
                <c:pt idx="1">
                  <c:v>12.1777</c:v>
                </c:pt>
                <c:pt idx="2">
                  <c:v>12.925000000000002</c:v>
                </c:pt>
                <c:pt idx="3">
                  <c:v>13.723000000000001</c:v>
                </c:pt>
                <c:pt idx="4">
                  <c:v>14.597999999999999</c:v>
                </c:pt>
                <c:pt idx="5">
                  <c:v>15.591999999999999</c:v>
                </c:pt>
                <c:pt idx="6">
                  <c:v>15.994999999999999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04-430A-9765-1C49CA19C5D5}"/>
            </c:ext>
          </c:extLst>
        </c:ser>
        <c:ser>
          <c:idx val="5"/>
          <c:order val="6"/>
          <c:tx>
            <c:v>40mm 0.5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optimization'!$W$10:$W$16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optimization'!$AL$10:$AL$16</c:f>
              <c:numCache>
                <c:formatCode>0.00</c:formatCode>
                <c:ptCount val="7"/>
                <c:pt idx="0">
                  <c:v>23.0534</c:v>
                </c:pt>
                <c:pt idx="1">
                  <c:v>24.130500000000001</c:v>
                </c:pt>
                <c:pt idx="2">
                  <c:v>25.128999999999998</c:v>
                </c:pt>
                <c:pt idx="3">
                  <c:v>26.180999999999997</c:v>
                </c:pt>
                <c:pt idx="4">
                  <c:v>27.295000000000002</c:v>
                </c:pt>
                <c:pt idx="5">
                  <c:v>28.456</c:v>
                </c:pt>
                <c:pt idx="6">
                  <c:v>29.637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04-430A-9765-1C49CA19C5D5}"/>
            </c:ext>
          </c:extLst>
        </c:ser>
        <c:ser>
          <c:idx val="6"/>
          <c:order val="7"/>
          <c:tx>
            <c:v>40mm 1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optimization'!$W$17:$W$23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optimization'!$AL$17:$AL$23</c:f>
              <c:numCache>
                <c:formatCode>0.00</c:formatCode>
                <c:ptCount val="7"/>
                <c:pt idx="0">
                  <c:v>21.018999999999998</c:v>
                </c:pt>
                <c:pt idx="1">
                  <c:v>21.9818</c:v>
                </c:pt>
                <c:pt idx="2">
                  <c:v>22.856999999999999</c:v>
                </c:pt>
                <c:pt idx="3">
                  <c:v>23.799999999999997</c:v>
                </c:pt>
                <c:pt idx="4">
                  <c:v>24.82</c:v>
                </c:pt>
                <c:pt idx="5">
                  <c:v>25.907999999999998</c:v>
                </c:pt>
                <c:pt idx="6">
                  <c:v>27.046999999999997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04-430A-9765-1C49CA19C5D5}"/>
            </c:ext>
          </c:extLst>
        </c:ser>
        <c:ser>
          <c:idx val="7"/>
          <c:order val="8"/>
          <c:tx>
            <c:v>40mm 1.5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optimization'!$W$24:$W$30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optimization'!$AL$24:$AL$30</c:f>
              <c:numCache>
                <c:formatCode>0.00</c:formatCode>
                <c:ptCount val="7"/>
                <c:pt idx="0">
                  <c:v>18.739999999999998</c:v>
                </c:pt>
                <c:pt idx="1">
                  <c:v>19.633499999999998</c:v>
                </c:pt>
                <c:pt idx="2">
                  <c:v>20.431999999999999</c:v>
                </c:pt>
                <c:pt idx="3">
                  <c:v>21.298999999999999</c:v>
                </c:pt>
                <c:pt idx="4">
                  <c:v>22.245999999999995</c:v>
                </c:pt>
                <c:pt idx="5">
                  <c:v>23.268000000000001</c:v>
                </c:pt>
                <c:pt idx="6">
                  <c:v>24.353000000000002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04-430A-9765-1C49CA19C5D5}"/>
            </c:ext>
          </c:extLst>
        </c:ser>
        <c:ser>
          <c:idx val="8"/>
          <c:order val="9"/>
          <c:tx>
            <c:v>40mm 2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optimization'!$W$31:$W$37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optimization'!$AL$31:$AL$37</c:f>
              <c:numCache>
                <c:formatCode>0.00</c:formatCode>
                <c:ptCount val="7"/>
                <c:pt idx="0">
                  <c:v>16.308</c:v>
                </c:pt>
                <c:pt idx="1">
                  <c:v>17.174099999999999</c:v>
                </c:pt>
                <c:pt idx="2">
                  <c:v>17.937999999999999</c:v>
                </c:pt>
                <c:pt idx="3">
                  <c:v>18.758000000000003</c:v>
                </c:pt>
                <c:pt idx="4">
                  <c:v>19.657999999999998</c:v>
                </c:pt>
                <c:pt idx="5">
                  <c:v>20.639000000000003</c:v>
                </c:pt>
                <c:pt idx="6">
                  <c:v>21.684000000000001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904-430A-9765-1C49CA19C5D5}"/>
            </c:ext>
          </c:extLst>
        </c:ser>
        <c:ser>
          <c:idx val="9"/>
          <c:order val="10"/>
          <c:tx>
            <c:v>40mm 2.5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optimization'!$W$38:$W$44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optimization'!$AL$38:$AL$44</c:f>
              <c:numCache>
                <c:formatCode>0.00</c:formatCode>
                <c:ptCount val="7"/>
                <c:pt idx="0">
                  <c:v>13.7621</c:v>
                </c:pt>
                <c:pt idx="1">
                  <c:v>14.628499999999999</c:v>
                </c:pt>
                <c:pt idx="2">
                  <c:v>15.387999999999998</c:v>
                </c:pt>
                <c:pt idx="3">
                  <c:v>16.207000000000001</c:v>
                </c:pt>
                <c:pt idx="4">
                  <c:v>17.091000000000001</c:v>
                </c:pt>
                <c:pt idx="5">
                  <c:v>18.056999999999995</c:v>
                </c:pt>
                <c:pt idx="6">
                  <c:v>19.111999999999995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904-430A-9765-1C49CA19C5D5}"/>
            </c:ext>
          </c:extLst>
        </c:ser>
        <c:ser>
          <c:idx val="10"/>
          <c:order val="11"/>
          <c:tx>
            <c:v>40mm 3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optimization'!$W$45:$W$51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optimization'!$AL$45:$AL$51</c:f>
              <c:numCache>
                <c:formatCode>0.00</c:formatCode>
                <c:ptCount val="7"/>
                <c:pt idx="0">
                  <c:v>11.109100000000002</c:v>
                </c:pt>
                <c:pt idx="1">
                  <c:v>12.014799999999999</c:v>
                </c:pt>
                <c:pt idx="2">
                  <c:v>12.809000000000001</c:v>
                </c:pt>
                <c:pt idx="3">
                  <c:v>13.653</c:v>
                </c:pt>
                <c:pt idx="4">
                  <c:v>14.591000000000001</c:v>
                </c:pt>
                <c:pt idx="5">
                  <c:v>15.605</c:v>
                </c:pt>
                <c:pt idx="6">
                  <c:v>16.314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904-430A-9765-1C49CA19C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36335"/>
        <c:axId val="675218480"/>
      </c:scatterChart>
      <c:valAx>
        <c:axId val="713236335"/>
        <c:scaling>
          <c:orientation val="minMax"/>
          <c:max val="3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 Trace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8480"/>
        <c:crosses val="autoZero"/>
        <c:crossBetween val="midCat"/>
      </c:valAx>
      <c:valAx>
        <c:axId val="6752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AU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E Field  (V/m)</a:t>
                </a:r>
                <a:endParaRPr lang="en-AU"/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3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2400"/>
              <a:t>Δ</a:t>
            </a:r>
            <a:r>
              <a:rPr lang="en-US" sz="2400"/>
              <a:t>C (pF) of </a:t>
            </a:r>
            <a:r>
              <a:rPr lang="en-AU" sz="2400"/>
              <a:t>Single vs</a:t>
            </a:r>
            <a:r>
              <a:rPr lang="en-AU" sz="2400" baseline="0"/>
              <a:t> Dual Sided 40mm CPC  </a:t>
            </a:r>
            <a:endParaRPr lang="en-AU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Single 0.5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optimization'!$D$10:$D$16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optimization'!$Q$10:$Q$16</c:f>
              <c:numCache>
                <c:formatCode>0.00</c:formatCode>
                <c:ptCount val="7"/>
                <c:pt idx="0">
                  <c:v>2.5765000000000002</c:v>
                </c:pt>
                <c:pt idx="1">
                  <c:v>3.4854000000000003</c:v>
                </c:pt>
                <c:pt idx="2">
                  <c:v>4.1687999999999992</c:v>
                </c:pt>
                <c:pt idx="3">
                  <c:v>4.7035999999999998</c:v>
                </c:pt>
                <c:pt idx="4">
                  <c:v>5.1201000000000008</c:v>
                </c:pt>
                <c:pt idx="5">
                  <c:v>5.4573999999999998</c:v>
                </c:pt>
                <c:pt idx="6">
                  <c:v>5.7283999999999988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A-4D38-95C1-358E305B1944}"/>
            </c:ext>
          </c:extLst>
        </c:ser>
        <c:ser>
          <c:idx val="2"/>
          <c:order val="1"/>
          <c:tx>
            <c:v>Single 1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optimization'!$D$17:$D$23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optimization'!$Q$17:$Q$23</c:f>
              <c:numCache>
                <c:formatCode>0.00</c:formatCode>
                <c:ptCount val="7"/>
                <c:pt idx="0">
                  <c:v>2.8714999999999997</c:v>
                </c:pt>
                <c:pt idx="1">
                  <c:v>4.0007000000000001</c:v>
                </c:pt>
                <c:pt idx="2">
                  <c:v>4.8914000000000009</c:v>
                </c:pt>
                <c:pt idx="3">
                  <c:v>5.6246</c:v>
                </c:pt>
                <c:pt idx="4">
                  <c:v>6.2303000000000006</c:v>
                </c:pt>
                <c:pt idx="5">
                  <c:v>6.7402000000000006</c:v>
                </c:pt>
                <c:pt idx="6">
                  <c:v>7.1558999999999999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A-4D38-95C1-358E305B1944}"/>
            </c:ext>
          </c:extLst>
        </c:ser>
        <c:ser>
          <c:idx val="3"/>
          <c:order val="2"/>
          <c:tx>
            <c:v>Single 1.5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optimization'!$D$24:$D$30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optimization'!$Q$24:$Q$30</c:f>
              <c:numCache>
                <c:formatCode>0.00</c:formatCode>
                <c:ptCount val="7"/>
                <c:pt idx="0">
                  <c:v>3.0220000000000002</c:v>
                </c:pt>
                <c:pt idx="1">
                  <c:v>4.2854000000000001</c:v>
                </c:pt>
                <c:pt idx="2">
                  <c:v>5.3226000000000013</c:v>
                </c:pt>
                <c:pt idx="3">
                  <c:v>6.1953000000000005</c:v>
                </c:pt>
                <c:pt idx="4">
                  <c:v>6.9343999999999992</c:v>
                </c:pt>
                <c:pt idx="5">
                  <c:v>7.5708000000000002</c:v>
                </c:pt>
                <c:pt idx="6">
                  <c:v>8.1022999999999996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DA-4D38-95C1-358E305B1944}"/>
            </c:ext>
          </c:extLst>
        </c:ser>
        <c:ser>
          <c:idx val="0"/>
          <c:order val="3"/>
          <c:tx>
            <c:v>Single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optimization'!$D$31:$D$37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optimization'!$Q$31:$Q$37</c:f>
              <c:numCache>
                <c:formatCode>0.00</c:formatCode>
                <c:ptCount val="7"/>
                <c:pt idx="0">
                  <c:v>3.0758999999999999</c:v>
                </c:pt>
                <c:pt idx="1">
                  <c:v>4.4393000000000002</c:v>
                </c:pt>
                <c:pt idx="2">
                  <c:v>5.573999999999999</c:v>
                </c:pt>
                <c:pt idx="3">
                  <c:v>6.5487000000000011</c:v>
                </c:pt>
                <c:pt idx="4">
                  <c:v>7.3769999999999998</c:v>
                </c:pt>
                <c:pt idx="5">
                  <c:v>8.0760000000000005</c:v>
                </c:pt>
                <c:pt idx="6">
                  <c:v>8.6606000000000005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DA-4D38-95C1-358E305B1944}"/>
            </c:ext>
          </c:extLst>
        </c:ser>
        <c:ser>
          <c:idx val="4"/>
          <c:order val="4"/>
          <c:tx>
            <c:v>Single 2.5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optimization'!$D$38:$D$44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optimization'!$Q$38:$Q$44</c:f>
              <c:numCache>
                <c:formatCode>0.00</c:formatCode>
                <c:ptCount val="7"/>
                <c:pt idx="0">
                  <c:v>3.0486999999999997</c:v>
                </c:pt>
                <c:pt idx="1">
                  <c:v>4.4695</c:v>
                </c:pt>
                <c:pt idx="2">
                  <c:v>5.6719999999999997</c:v>
                </c:pt>
                <c:pt idx="3">
                  <c:v>6.6792999999999996</c:v>
                </c:pt>
                <c:pt idx="4">
                  <c:v>7.5417999999999994</c:v>
                </c:pt>
                <c:pt idx="5">
                  <c:v>8.2561</c:v>
                </c:pt>
                <c:pt idx="6">
                  <c:v>8.7950999999999997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DA-4D38-95C1-358E305B1944}"/>
            </c:ext>
          </c:extLst>
        </c:ser>
        <c:ser>
          <c:idx val="11"/>
          <c:order val="5"/>
          <c:tx>
            <c:v>Single 3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optimization'!$D$45:$D$51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optimization'!$Q$45:$Q$51</c:f>
              <c:numCache>
                <c:formatCode>0.00</c:formatCode>
                <c:ptCount val="7"/>
                <c:pt idx="0">
                  <c:v>2.9281999999999999</c:v>
                </c:pt>
                <c:pt idx="1">
                  <c:v>4.3348000000000004</c:v>
                </c:pt>
                <c:pt idx="2">
                  <c:v>5.5319000000000003</c:v>
                </c:pt>
                <c:pt idx="3">
                  <c:v>6.5349000000000013</c:v>
                </c:pt>
                <c:pt idx="4">
                  <c:v>7.3277000000000001</c:v>
                </c:pt>
                <c:pt idx="5">
                  <c:v>7.9369999999999994</c:v>
                </c:pt>
                <c:pt idx="6">
                  <c:v>8.5111000000000008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DA-4D38-95C1-358E305B1944}"/>
            </c:ext>
          </c:extLst>
        </c:ser>
        <c:ser>
          <c:idx val="5"/>
          <c:order val="6"/>
          <c:tx>
            <c:v>Dual 0.5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optimization'!$W$10:$W$16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optimization'!$AJ$10:$AJ$16</c:f>
              <c:numCache>
                <c:formatCode>0.00</c:formatCode>
                <c:ptCount val="7"/>
                <c:pt idx="0">
                  <c:v>6.3997000000000011</c:v>
                </c:pt>
                <c:pt idx="1">
                  <c:v>8.3202999999999996</c:v>
                </c:pt>
                <c:pt idx="2">
                  <c:v>9.7935999999999996</c:v>
                </c:pt>
                <c:pt idx="3">
                  <c:v>10.996300000000002</c:v>
                </c:pt>
                <c:pt idx="4">
                  <c:v>11.9817</c:v>
                </c:pt>
                <c:pt idx="5">
                  <c:v>12.7973</c:v>
                </c:pt>
                <c:pt idx="6">
                  <c:v>13.4871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DA-4D38-95C1-358E305B1944}"/>
            </c:ext>
          </c:extLst>
        </c:ser>
        <c:ser>
          <c:idx val="6"/>
          <c:order val="7"/>
          <c:tx>
            <c:v>Dual 1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optimization'!$W$17:$W$23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optimization'!$AJ$17:$AJ$23</c:f>
              <c:numCache>
                <c:formatCode>0.00</c:formatCode>
                <c:ptCount val="7"/>
                <c:pt idx="0">
                  <c:v>6.8865999999999996</c:v>
                </c:pt>
                <c:pt idx="1">
                  <c:v>9.1867000000000001</c:v>
                </c:pt>
                <c:pt idx="2">
                  <c:v>11.0253</c:v>
                </c:pt>
                <c:pt idx="3">
                  <c:v>12.5663</c:v>
                </c:pt>
                <c:pt idx="4">
                  <c:v>13.886099999999999</c:v>
                </c:pt>
                <c:pt idx="5">
                  <c:v>15.021799999999999</c:v>
                </c:pt>
                <c:pt idx="6">
                  <c:v>15.987100000000002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DA-4D38-95C1-358E305B1944}"/>
            </c:ext>
          </c:extLst>
        </c:ser>
        <c:ser>
          <c:idx val="7"/>
          <c:order val="8"/>
          <c:tx>
            <c:v>Dual 1.5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optimization'!$W$24:$W$30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optimization'!$AJ$24:$AJ$30</c:f>
              <c:numCache>
                <c:formatCode>0.00</c:formatCode>
                <c:ptCount val="7"/>
                <c:pt idx="0">
                  <c:v>7.0726000000000013</c:v>
                </c:pt>
                <c:pt idx="1">
                  <c:v>9.6037999999999997</c:v>
                </c:pt>
                <c:pt idx="2">
                  <c:v>11.696200000000001</c:v>
                </c:pt>
                <c:pt idx="3">
                  <c:v>13.4801</c:v>
                </c:pt>
                <c:pt idx="4">
                  <c:v>15.030200000000001</c:v>
                </c:pt>
                <c:pt idx="5">
                  <c:v>16.393000000000001</c:v>
                </c:pt>
                <c:pt idx="6">
                  <c:v>17.574300000000001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DA-4D38-95C1-358E305B1944}"/>
            </c:ext>
          </c:extLst>
        </c:ser>
        <c:ser>
          <c:idx val="8"/>
          <c:order val="9"/>
          <c:tx>
            <c:v>Dual 2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optimization'!$W$31:$W$37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optimization'!$AJ$31:$AJ$37</c:f>
              <c:numCache>
                <c:formatCode>0.00</c:formatCode>
                <c:ptCount val="7"/>
                <c:pt idx="0">
                  <c:v>7.0388000000000002</c:v>
                </c:pt>
                <c:pt idx="1">
                  <c:v>9.7413999999999987</c:v>
                </c:pt>
                <c:pt idx="2">
                  <c:v>11.9925</c:v>
                </c:pt>
                <c:pt idx="3">
                  <c:v>13.961499999999999</c:v>
                </c:pt>
                <c:pt idx="4">
                  <c:v>15.674200000000001</c:v>
                </c:pt>
                <c:pt idx="5">
                  <c:v>17.154299999999999</c:v>
                </c:pt>
                <c:pt idx="6">
                  <c:v>18.433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DA-4D38-95C1-358E305B1944}"/>
            </c:ext>
          </c:extLst>
        </c:ser>
        <c:ser>
          <c:idx val="9"/>
          <c:order val="10"/>
          <c:tx>
            <c:v>Dual 2.5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optimization'!$W$38:$W$44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optimization'!$AJ$38:$AJ$44</c:f>
              <c:numCache>
                <c:formatCode>0.00</c:formatCode>
                <c:ptCount val="7"/>
                <c:pt idx="0">
                  <c:v>6.7938999999999998</c:v>
                </c:pt>
                <c:pt idx="1">
                  <c:v>9.6085999999999991</c:v>
                </c:pt>
                <c:pt idx="2">
                  <c:v>11.982400000000002</c:v>
                </c:pt>
                <c:pt idx="3">
                  <c:v>14.023499999999999</c:v>
                </c:pt>
                <c:pt idx="4">
                  <c:v>15.7928</c:v>
                </c:pt>
                <c:pt idx="5">
                  <c:v>17.288999999999998</c:v>
                </c:pt>
                <c:pt idx="6">
                  <c:v>18.477000000000004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DDA-4D38-95C1-358E305B1944}"/>
            </c:ext>
          </c:extLst>
        </c:ser>
        <c:ser>
          <c:idx val="10"/>
          <c:order val="11"/>
          <c:tx>
            <c:v>Dual 3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optimization'!$W$45:$W$51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optimization'!$AJ$45:$AJ$51</c:f>
              <c:numCache>
                <c:formatCode>0.00</c:formatCode>
                <c:ptCount val="7"/>
                <c:pt idx="0">
                  <c:v>6.3352999999999993</c:v>
                </c:pt>
                <c:pt idx="1">
                  <c:v>9.1229000000000013</c:v>
                </c:pt>
                <c:pt idx="2">
                  <c:v>11.498199999999999</c:v>
                </c:pt>
                <c:pt idx="3">
                  <c:v>13.518000000000001</c:v>
                </c:pt>
                <c:pt idx="4">
                  <c:v>15.153999999999998</c:v>
                </c:pt>
                <c:pt idx="5">
                  <c:v>16.458000000000002</c:v>
                </c:pt>
                <c:pt idx="6">
                  <c:v>17.750999999999998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DDA-4D38-95C1-358E305B1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36335"/>
        <c:axId val="675218480"/>
      </c:scatterChart>
      <c:valAx>
        <c:axId val="713236335"/>
        <c:scaling>
          <c:orientation val="minMax"/>
          <c:max val="3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 Trace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8480"/>
        <c:crosses val="autoZero"/>
        <c:crossBetween val="midCat"/>
      </c:valAx>
      <c:valAx>
        <c:axId val="6752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AU"/>
                  <a:t> C</a:t>
                </a:r>
                <a:r>
                  <a:rPr lang="en-AU" baseline="0"/>
                  <a:t> </a:t>
                </a:r>
                <a:r>
                  <a:rPr lang="en-AU"/>
                  <a:t> (pF)</a:t>
                </a:r>
              </a:p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3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2400"/>
              <a:t>Δ</a:t>
            </a:r>
            <a:r>
              <a:rPr lang="en-US" sz="2400"/>
              <a:t>E</a:t>
            </a:r>
            <a:r>
              <a:rPr lang="en-US" sz="2400" baseline="0"/>
              <a:t> Field</a:t>
            </a:r>
            <a:r>
              <a:rPr lang="en-US" sz="2400"/>
              <a:t> in MUT of </a:t>
            </a:r>
            <a:r>
              <a:rPr lang="en-AU" sz="2400" baseline="0"/>
              <a:t>Dual Sided 80 mm CPC on 0.4 and 1.6 mm PCB  </a:t>
            </a:r>
            <a:endParaRPr lang="en-AU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1.6 PCB 0.5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optimization'!$D$57:$D$63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optimization'!$S$57:$S$63</c:f>
              <c:numCache>
                <c:formatCode>0.00</c:formatCode>
                <c:ptCount val="7"/>
                <c:pt idx="0">
                  <c:v>23.288200000000003</c:v>
                </c:pt>
                <c:pt idx="1">
                  <c:v>24.215100000000003</c:v>
                </c:pt>
                <c:pt idx="2">
                  <c:v>25.11</c:v>
                </c:pt>
                <c:pt idx="3">
                  <c:v>26.067</c:v>
                </c:pt>
                <c:pt idx="4">
                  <c:v>27.095000000000002</c:v>
                </c:pt>
                <c:pt idx="5">
                  <c:v>28.170999999999999</c:v>
                </c:pt>
                <c:pt idx="6">
                  <c:v>29.292999999999999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0-4A97-800B-8EC86357FE92}"/>
            </c:ext>
          </c:extLst>
        </c:ser>
        <c:ser>
          <c:idx val="2"/>
          <c:order val="1"/>
          <c:tx>
            <c:v>1.6 PCB 1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optimization'!$D$64:$D$70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optimization'!$S$64:$S$70</c:f>
              <c:numCache>
                <c:formatCode>0.00</c:formatCode>
                <c:ptCount val="7"/>
                <c:pt idx="0">
                  <c:v>21.301699999999997</c:v>
                </c:pt>
                <c:pt idx="1">
                  <c:v>22.108000000000001</c:v>
                </c:pt>
                <c:pt idx="2">
                  <c:v>22.878</c:v>
                </c:pt>
                <c:pt idx="3">
                  <c:v>23.735000000000003</c:v>
                </c:pt>
                <c:pt idx="4">
                  <c:v>24.674999999999997</c:v>
                </c:pt>
                <c:pt idx="5">
                  <c:v>25.675000000000004</c:v>
                </c:pt>
                <c:pt idx="6">
                  <c:v>26.755000000000003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0-4A97-800B-8EC86357FE92}"/>
            </c:ext>
          </c:extLst>
        </c:ser>
        <c:ser>
          <c:idx val="3"/>
          <c:order val="2"/>
          <c:tx>
            <c:v>1.6 PCB 1.5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optimization'!$D$71:$D$77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optimization'!$S$71:$S$77</c:f>
              <c:numCache>
                <c:formatCode>0.00</c:formatCode>
                <c:ptCount val="7"/>
                <c:pt idx="0">
                  <c:v>19.047899999999998</c:v>
                </c:pt>
                <c:pt idx="1">
                  <c:v>19.789000000000001</c:v>
                </c:pt>
                <c:pt idx="2">
                  <c:v>20.492000000000004</c:v>
                </c:pt>
                <c:pt idx="3">
                  <c:v>21.265000000000001</c:v>
                </c:pt>
                <c:pt idx="4">
                  <c:v>22.14</c:v>
                </c:pt>
                <c:pt idx="5">
                  <c:v>23.078000000000003</c:v>
                </c:pt>
                <c:pt idx="6">
                  <c:v>24.101999999999997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0-4A97-800B-8EC86357FE92}"/>
            </c:ext>
          </c:extLst>
        </c:ser>
        <c:ser>
          <c:idx val="0"/>
          <c:order val="3"/>
          <c:tx>
            <c:v>1.6 PCB 2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optimization'!$D$78:$D$84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optimization'!$S$78:$S$84</c:f>
              <c:numCache>
                <c:formatCode>0.00</c:formatCode>
                <c:ptCount val="7"/>
                <c:pt idx="0">
                  <c:v>16.628</c:v>
                </c:pt>
                <c:pt idx="1">
                  <c:v>17.341999999999999</c:v>
                </c:pt>
                <c:pt idx="2">
                  <c:v>18.018999999999998</c:v>
                </c:pt>
                <c:pt idx="3">
                  <c:v>18.747</c:v>
                </c:pt>
                <c:pt idx="4">
                  <c:v>19.584</c:v>
                </c:pt>
                <c:pt idx="5">
                  <c:v>20.482999999999997</c:v>
                </c:pt>
                <c:pt idx="6">
                  <c:v>21.472999999999999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70-4A97-800B-8EC86357FE92}"/>
            </c:ext>
          </c:extLst>
        </c:ser>
        <c:ser>
          <c:idx val="5"/>
          <c:order val="4"/>
          <c:tx>
            <c:v>0.4 PCB 0.5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optimization'!$W$57:$W$63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optimization'!$AL$57:$AL$63</c:f>
              <c:numCache>
                <c:formatCode>0.00</c:formatCode>
                <c:ptCount val="7"/>
                <c:pt idx="0">
                  <c:v>23.517600000000002</c:v>
                </c:pt>
                <c:pt idx="1">
                  <c:v>24.352399999999999</c:v>
                </c:pt>
                <c:pt idx="2">
                  <c:v>25.221999999999998</c:v>
                </c:pt>
                <c:pt idx="3">
                  <c:v>26.197000000000003</c:v>
                </c:pt>
                <c:pt idx="4">
                  <c:v>27.253</c:v>
                </c:pt>
                <c:pt idx="5">
                  <c:v>28.358999999999995</c:v>
                </c:pt>
                <c:pt idx="6">
                  <c:v>29.513999999999996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70-4A97-800B-8EC86357FE92}"/>
            </c:ext>
          </c:extLst>
        </c:ser>
        <c:ser>
          <c:idx val="6"/>
          <c:order val="5"/>
          <c:tx>
            <c:v>0.4 PCB 1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optimization'!$W$67:$W$73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optimization'!$AL$67:$AL$73</c:f>
              <c:numCache>
                <c:formatCode>0.00</c:formatCode>
                <c:ptCount val="7"/>
                <c:pt idx="0">
                  <c:v>21.420500000000001</c:v>
                </c:pt>
                <c:pt idx="1">
                  <c:v>22.087299999999999</c:v>
                </c:pt>
                <c:pt idx="2">
                  <c:v>22.8</c:v>
                </c:pt>
                <c:pt idx="3">
                  <c:v>23.631999999999998</c:v>
                </c:pt>
                <c:pt idx="4">
                  <c:v>24.57</c:v>
                </c:pt>
                <c:pt idx="5">
                  <c:v>25.576000000000001</c:v>
                </c:pt>
                <c:pt idx="6">
                  <c:v>26.662999999999997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70-4A97-800B-8EC86357FE92}"/>
            </c:ext>
          </c:extLst>
        </c:ser>
        <c:ser>
          <c:idx val="7"/>
          <c:order val="6"/>
          <c:tx>
            <c:v>0.4 PCB 1.5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optimization'!$W$77:$W$83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optimization'!$AL$77:$AL$83</c:f>
              <c:numCache>
                <c:formatCode>0.00</c:formatCode>
                <c:ptCount val="7"/>
                <c:pt idx="0">
                  <c:v>19.1341</c:v>
                </c:pt>
                <c:pt idx="1">
                  <c:v>19.722200000000001</c:v>
                </c:pt>
                <c:pt idx="2">
                  <c:v>20.351999999999997</c:v>
                </c:pt>
                <c:pt idx="3">
                  <c:v>21.074000000000005</c:v>
                </c:pt>
                <c:pt idx="4">
                  <c:v>21.926000000000002</c:v>
                </c:pt>
                <c:pt idx="5">
                  <c:v>22.845999999999997</c:v>
                </c:pt>
                <c:pt idx="6">
                  <c:v>23.866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70-4A97-800B-8EC86357FE92}"/>
            </c:ext>
          </c:extLst>
        </c:ser>
        <c:ser>
          <c:idx val="8"/>
          <c:order val="7"/>
          <c:tx>
            <c:v>0.4 PCB 2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optimization'!$W$87:$W$93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optimization'!$AL$87:$AL$93</c:f>
              <c:numCache>
                <c:formatCode>0.00</c:formatCode>
                <c:ptCount val="7"/>
                <c:pt idx="0">
                  <c:v>16.728300000000001</c:v>
                </c:pt>
                <c:pt idx="1">
                  <c:v>17.272800000000004</c:v>
                </c:pt>
                <c:pt idx="2">
                  <c:v>17.861999999999998</c:v>
                </c:pt>
                <c:pt idx="3">
                  <c:v>18.536000000000001</c:v>
                </c:pt>
                <c:pt idx="4">
                  <c:v>19.335999999999999</c:v>
                </c:pt>
                <c:pt idx="5">
                  <c:v>20.215999999999998</c:v>
                </c:pt>
                <c:pt idx="6">
                  <c:v>21.196999999999999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70-4A97-800B-8EC86357F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36335"/>
        <c:axId val="675218480"/>
      </c:scatterChart>
      <c:valAx>
        <c:axId val="713236335"/>
        <c:scaling>
          <c:orientation val="minMax"/>
          <c:max val="3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 Trace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8480"/>
        <c:crosses val="autoZero"/>
        <c:crossBetween val="midCat"/>
      </c:valAx>
      <c:valAx>
        <c:axId val="67521848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AU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E Field  (V/m)</a:t>
                </a:r>
                <a:endParaRPr lang="en-AU"/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3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2400"/>
              <a:t>Δ</a:t>
            </a:r>
            <a:r>
              <a:rPr lang="en-US" sz="2400"/>
              <a:t>C (pF) of</a:t>
            </a:r>
            <a:r>
              <a:rPr lang="en-US" sz="2400" baseline="0"/>
              <a:t> </a:t>
            </a:r>
            <a:r>
              <a:rPr lang="en-US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of </a:t>
            </a:r>
            <a:r>
              <a:rPr lang="en-AU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Dual Sided 80 mm CPC on 0.4 and 1.6 mm PCB    </a:t>
            </a:r>
            <a:r>
              <a:rPr lang="en-AU" sz="2400" baseline="0"/>
              <a:t> </a:t>
            </a:r>
            <a:endParaRPr lang="en-AU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80mm 0.5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optimization'!$D$57:$D$63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optimization'!$Q$57:$Q$63</c:f>
              <c:numCache>
                <c:formatCode>0.00</c:formatCode>
                <c:ptCount val="7"/>
                <c:pt idx="0">
                  <c:v>13.586399999999998</c:v>
                </c:pt>
                <c:pt idx="1">
                  <c:v>17.354099999999999</c:v>
                </c:pt>
                <c:pt idx="2">
                  <c:v>20.238400000000002</c:v>
                </c:pt>
                <c:pt idx="3">
                  <c:v>22.531600000000001</c:v>
                </c:pt>
                <c:pt idx="4">
                  <c:v>24.431099999999997</c:v>
                </c:pt>
                <c:pt idx="5">
                  <c:v>25.988999999999997</c:v>
                </c:pt>
                <c:pt idx="6">
                  <c:v>27.231400000000001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2-4D30-8D80-059B89D00C4D}"/>
            </c:ext>
          </c:extLst>
        </c:ser>
        <c:ser>
          <c:idx val="2"/>
          <c:order val="1"/>
          <c:tx>
            <c:v>80mm 1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optimization'!$D$64:$D$70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optimization'!$Q$64:$Q$70</c:f>
              <c:numCache>
                <c:formatCode>0.00</c:formatCode>
                <c:ptCount val="7"/>
                <c:pt idx="0">
                  <c:v>14.7111</c:v>
                </c:pt>
                <c:pt idx="1">
                  <c:v>19.258800000000001</c:v>
                </c:pt>
                <c:pt idx="2">
                  <c:v>22.875299999999999</c:v>
                </c:pt>
                <c:pt idx="3">
                  <c:v>25.876800000000003</c:v>
                </c:pt>
                <c:pt idx="4">
                  <c:v>28.366900000000001</c:v>
                </c:pt>
                <c:pt idx="5">
                  <c:v>30.573999999999998</c:v>
                </c:pt>
                <c:pt idx="6">
                  <c:v>32.380000000000003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2-4D30-8D80-059B89D00C4D}"/>
            </c:ext>
          </c:extLst>
        </c:ser>
        <c:ser>
          <c:idx val="3"/>
          <c:order val="2"/>
          <c:tx>
            <c:v>80mm 1.5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optimization'!$D$71:$D$77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optimization'!$Q$71:$Q$77</c:f>
              <c:numCache>
                <c:formatCode>0.00</c:formatCode>
                <c:ptCount val="7"/>
                <c:pt idx="0">
                  <c:v>15.1624</c:v>
                </c:pt>
                <c:pt idx="1">
                  <c:v>20.272199999999998</c:v>
                </c:pt>
                <c:pt idx="2">
                  <c:v>24.345699999999997</c:v>
                </c:pt>
                <c:pt idx="3">
                  <c:v>27.914999999999999</c:v>
                </c:pt>
                <c:pt idx="4">
                  <c:v>30.894000000000002</c:v>
                </c:pt>
                <c:pt idx="5">
                  <c:v>33.524999999999999</c:v>
                </c:pt>
                <c:pt idx="6">
                  <c:v>35.715000000000003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42-4D30-8D80-059B89D00C4D}"/>
            </c:ext>
          </c:extLst>
        </c:ser>
        <c:ser>
          <c:idx val="0"/>
          <c:order val="3"/>
          <c:tx>
            <c:v>80mm 2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optimization'!$D$78:$D$84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optimization'!$Q$78:$Q$84</c:f>
              <c:numCache>
                <c:formatCode>0.00</c:formatCode>
                <c:ptCount val="7"/>
                <c:pt idx="0">
                  <c:v>15.089700000000001</c:v>
                </c:pt>
                <c:pt idx="1">
                  <c:v>20.675699999999999</c:v>
                </c:pt>
                <c:pt idx="2">
                  <c:v>25.121000000000002</c:v>
                </c:pt>
                <c:pt idx="3">
                  <c:v>29.048000000000002</c:v>
                </c:pt>
                <c:pt idx="4">
                  <c:v>32.343000000000004</c:v>
                </c:pt>
                <c:pt idx="5">
                  <c:v>35.298999999999999</c:v>
                </c:pt>
                <c:pt idx="6">
                  <c:v>37.646000000000001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42-4D30-8D80-059B89D00C4D}"/>
            </c:ext>
          </c:extLst>
        </c:ser>
        <c:ser>
          <c:idx val="11"/>
          <c:order val="4"/>
          <c:tx>
            <c:v>80mm 2.5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optimization'!$D$85:$D$91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optimization'!$Q$85:$Q$91</c:f>
              <c:numCache>
                <c:formatCode>0.00</c:formatCode>
                <c:ptCount val="7"/>
                <c:pt idx="0">
                  <c:v>14.680000000000001</c:v>
                </c:pt>
                <c:pt idx="1">
                  <c:v>20.440999999999999</c:v>
                </c:pt>
                <c:pt idx="2">
                  <c:v>25.14</c:v>
                </c:pt>
                <c:pt idx="3">
                  <c:v>29.320999999999998</c:v>
                </c:pt>
                <c:pt idx="4">
                  <c:v>32.700000000000003</c:v>
                </c:pt>
                <c:pt idx="5">
                  <c:v>35.532000000000004</c:v>
                </c:pt>
                <c:pt idx="6">
                  <c:v>37.842999999999996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42-4D30-8D80-059B89D00C4D}"/>
            </c:ext>
          </c:extLst>
        </c:ser>
        <c:ser>
          <c:idx val="4"/>
          <c:order val="5"/>
          <c:tx>
            <c:v>80mm 3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optimization'!$D$92:$D$98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optimization'!$Q$92:$Q$98</c:f>
              <c:numCache>
                <c:formatCode>0.00</c:formatCode>
                <c:ptCount val="7"/>
                <c:pt idx="0">
                  <c:v>13.653</c:v>
                </c:pt>
                <c:pt idx="1">
                  <c:v>19.559000000000005</c:v>
                </c:pt>
                <c:pt idx="2">
                  <c:v>24.196000000000002</c:v>
                </c:pt>
                <c:pt idx="3">
                  <c:v>28.154999999999998</c:v>
                </c:pt>
                <c:pt idx="4">
                  <c:v>31.465999999999998</c:v>
                </c:pt>
                <c:pt idx="5">
                  <c:v>34.005000000000003</c:v>
                </c:pt>
                <c:pt idx="6">
                  <c:v>36.789000000000001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42-4D30-8D80-059B89D00C4D}"/>
            </c:ext>
          </c:extLst>
        </c:ser>
        <c:ser>
          <c:idx val="5"/>
          <c:order val="6"/>
          <c:tx>
            <c:v>40mm 0.5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optimization'!$W$10:$W$16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optimization'!$AJ$10:$AJ$16</c:f>
              <c:numCache>
                <c:formatCode>0.00</c:formatCode>
                <c:ptCount val="7"/>
                <c:pt idx="0">
                  <c:v>6.3997000000000011</c:v>
                </c:pt>
                <c:pt idx="1">
                  <c:v>8.3202999999999996</c:v>
                </c:pt>
                <c:pt idx="2">
                  <c:v>9.7935999999999996</c:v>
                </c:pt>
                <c:pt idx="3">
                  <c:v>10.996300000000002</c:v>
                </c:pt>
                <c:pt idx="4">
                  <c:v>11.9817</c:v>
                </c:pt>
                <c:pt idx="5">
                  <c:v>12.7973</c:v>
                </c:pt>
                <c:pt idx="6">
                  <c:v>13.4871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42-4D30-8D80-059B89D00C4D}"/>
            </c:ext>
          </c:extLst>
        </c:ser>
        <c:ser>
          <c:idx val="6"/>
          <c:order val="7"/>
          <c:tx>
            <c:v>40mm 1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optimization'!$W$17:$W$23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optimization'!$AJ$17:$AJ$23</c:f>
              <c:numCache>
                <c:formatCode>0.00</c:formatCode>
                <c:ptCount val="7"/>
                <c:pt idx="0">
                  <c:v>6.8865999999999996</c:v>
                </c:pt>
                <c:pt idx="1">
                  <c:v>9.1867000000000001</c:v>
                </c:pt>
                <c:pt idx="2">
                  <c:v>11.0253</c:v>
                </c:pt>
                <c:pt idx="3">
                  <c:v>12.5663</c:v>
                </c:pt>
                <c:pt idx="4">
                  <c:v>13.886099999999999</c:v>
                </c:pt>
                <c:pt idx="5">
                  <c:v>15.021799999999999</c:v>
                </c:pt>
                <c:pt idx="6">
                  <c:v>15.987100000000002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42-4D30-8D80-059B89D00C4D}"/>
            </c:ext>
          </c:extLst>
        </c:ser>
        <c:ser>
          <c:idx val="7"/>
          <c:order val="8"/>
          <c:tx>
            <c:v>40mm 1.5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optimization'!$W$24:$W$30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optimization'!$AJ$24:$AJ$30</c:f>
              <c:numCache>
                <c:formatCode>0.00</c:formatCode>
                <c:ptCount val="7"/>
                <c:pt idx="0">
                  <c:v>7.0726000000000013</c:v>
                </c:pt>
                <c:pt idx="1">
                  <c:v>9.6037999999999997</c:v>
                </c:pt>
                <c:pt idx="2">
                  <c:v>11.696200000000001</c:v>
                </c:pt>
                <c:pt idx="3">
                  <c:v>13.4801</c:v>
                </c:pt>
                <c:pt idx="4">
                  <c:v>15.030200000000001</c:v>
                </c:pt>
                <c:pt idx="5">
                  <c:v>16.393000000000001</c:v>
                </c:pt>
                <c:pt idx="6">
                  <c:v>17.574300000000001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42-4D30-8D80-059B89D00C4D}"/>
            </c:ext>
          </c:extLst>
        </c:ser>
        <c:ser>
          <c:idx val="8"/>
          <c:order val="9"/>
          <c:tx>
            <c:v>40mm 2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optimization'!$W$31:$W$37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optimization'!$AJ$31:$AJ$37</c:f>
              <c:numCache>
                <c:formatCode>0.00</c:formatCode>
                <c:ptCount val="7"/>
                <c:pt idx="0">
                  <c:v>7.0388000000000002</c:v>
                </c:pt>
                <c:pt idx="1">
                  <c:v>9.7413999999999987</c:v>
                </c:pt>
                <c:pt idx="2">
                  <c:v>11.9925</c:v>
                </c:pt>
                <c:pt idx="3">
                  <c:v>13.961499999999999</c:v>
                </c:pt>
                <c:pt idx="4">
                  <c:v>15.674200000000001</c:v>
                </c:pt>
                <c:pt idx="5">
                  <c:v>17.154299999999999</c:v>
                </c:pt>
                <c:pt idx="6">
                  <c:v>18.433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42-4D30-8D80-059B89D00C4D}"/>
            </c:ext>
          </c:extLst>
        </c:ser>
        <c:ser>
          <c:idx val="9"/>
          <c:order val="10"/>
          <c:tx>
            <c:v>40mm 2.5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optimization'!$W$38:$W$44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optimization'!$AJ$38:$AJ$44</c:f>
              <c:numCache>
                <c:formatCode>0.00</c:formatCode>
                <c:ptCount val="7"/>
                <c:pt idx="0">
                  <c:v>6.7938999999999998</c:v>
                </c:pt>
                <c:pt idx="1">
                  <c:v>9.6085999999999991</c:v>
                </c:pt>
                <c:pt idx="2">
                  <c:v>11.982400000000002</c:v>
                </c:pt>
                <c:pt idx="3">
                  <c:v>14.023499999999999</c:v>
                </c:pt>
                <c:pt idx="4">
                  <c:v>15.7928</c:v>
                </c:pt>
                <c:pt idx="5">
                  <c:v>17.288999999999998</c:v>
                </c:pt>
                <c:pt idx="6">
                  <c:v>18.477000000000004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242-4D30-8D80-059B89D00C4D}"/>
            </c:ext>
          </c:extLst>
        </c:ser>
        <c:ser>
          <c:idx val="10"/>
          <c:order val="11"/>
          <c:tx>
            <c:v>40mm 3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optimization'!$W$45:$W$51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optimization'!$AJ$45:$AJ$51</c:f>
              <c:numCache>
                <c:formatCode>0.00</c:formatCode>
                <c:ptCount val="7"/>
                <c:pt idx="0">
                  <c:v>6.3352999999999993</c:v>
                </c:pt>
                <c:pt idx="1">
                  <c:v>9.1229000000000013</c:v>
                </c:pt>
                <c:pt idx="2">
                  <c:v>11.498199999999999</c:v>
                </c:pt>
                <c:pt idx="3">
                  <c:v>13.518000000000001</c:v>
                </c:pt>
                <c:pt idx="4">
                  <c:v>15.153999999999998</c:v>
                </c:pt>
                <c:pt idx="5">
                  <c:v>16.458000000000002</c:v>
                </c:pt>
                <c:pt idx="6">
                  <c:v>17.750999999999998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242-4D30-8D80-059B89D00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36335"/>
        <c:axId val="675218480"/>
      </c:scatterChart>
      <c:valAx>
        <c:axId val="713236335"/>
        <c:scaling>
          <c:orientation val="minMax"/>
          <c:max val="3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 Trace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8480"/>
        <c:crosses val="autoZero"/>
        <c:crossBetween val="midCat"/>
      </c:valAx>
      <c:valAx>
        <c:axId val="6752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AU"/>
                  <a:t> C</a:t>
                </a:r>
                <a:r>
                  <a:rPr lang="en-AU" baseline="0"/>
                  <a:t> </a:t>
                </a:r>
                <a:r>
                  <a:rPr lang="en-AU"/>
                  <a:t> (pF)</a:t>
                </a:r>
              </a:p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3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Percentage </a:t>
            </a:r>
            <a:r>
              <a:rPr lang="el-GR" sz="2400"/>
              <a:t>Δ</a:t>
            </a:r>
            <a:r>
              <a:rPr lang="en-US" sz="2400"/>
              <a:t>C of </a:t>
            </a:r>
            <a:r>
              <a:rPr lang="en-AU" sz="2400" baseline="0"/>
              <a:t>Dual Sided 40mm vs 80 mm CPC  </a:t>
            </a:r>
            <a:endParaRPr lang="en-AU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80mm 0.5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optimization'!$D$57:$D$63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optimization'!$R$57:$R$63</c:f>
              <c:numCache>
                <c:formatCode>0.00</c:formatCode>
                <c:ptCount val="7"/>
                <c:pt idx="0">
                  <c:v>68.907034538722925</c:v>
                </c:pt>
                <c:pt idx="1">
                  <c:v>72.152419757192746</c:v>
                </c:pt>
                <c:pt idx="2">
                  <c:v>73.677236157122579</c:v>
                </c:pt>
                <c:pt idx="3">
                  <c:v>74.3249216559459</c:v>
                </c:pt>
                <c:pt idx="4">
                  <c:v>74.437402882300958</c:v>
                </c:pt>
                <c:pt idx="5">
                  <c:v>74.137783483097991</c:v>
                </c:pt>
                <c:pt idx="6">
                  <c:v>73.477240225574064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D-49DA-A725-CF53D0CBBA9D}"/>
            </c:ext>
          </c:extLst>
        </c:ser>
        <c:ser>
          <c:idx val="2"/>
          <c:order val="1"/>
          <c:tx>
            <c:v>80mm 1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optimization'!$D$64:$D$70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optimization'!$R$64:$R$70</c:f>
              <c:numCache>
                <c:formatCode>0.00</c:formatCode>
                <c:ptCount val="7"/>
                <c:pt idx="0">
                  <c:v>68.487430167597765</c:v>
                </c:pt>
                <c:pt idx="1">
                  <c:v>72.068255809602221</c:v>
                </c:pt>
                <c:pt idx="2">
                  <c:v>73.784149920975381</c:v>
                </c:pt>
                <c:pt idx="3">
                  <c:v>74.544983147523993</c:v>
                </c:pt>
                <c:pt idx="4">
                  <c:v>74.685114001369072</c:v>
                </c:pt>
                <c:pt idx="5">
                  <c:v>74.371199221600577</c:v>
                </c:pt>
                <c:pt idx="6">
                  <c:v>73.632745878339961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AD-49DA-A725-CF53D0CBBA9D}"/>
            </c:ext>
          </c:extLst>
        </c:ser>
        <c:ser>
          <c:idx val="3"/>
          <c:order val="2"/>
          <c:tx>
            <c:v>80mm 1.5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optimization'!$D$71:$D$77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optimization'!$R$71:$R$77</c:f>
              <c:numCache>
                <c:formatCode>0.00</c:formatCode>
                <c:ptCount val="7"/>
                <c:pt idx="0">
                  <c:v>66.75060532687651</c:v>
                </c:pt>
                <c:pt idx="1">
                  <c:v>70.639765837340576</c:v>
                </c:pt>
                <c:pt idx="2">
                  <c:v>72.433727053643153</c:v>
                </c:pt>
                <c:pt idx="3">
                  <c:v>73.200472007342341</c:v>
                </c:pt>
                <c:pt idx="4">
                  <c:v>73.234562048121361</c:v>
                </c:pt>
                <c:pt idx="5">
                  <c:v>72.701841129399511</c:v>
                </c:pt>
                <c:pt idx="6">
                  <c:v>71.619074356300644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AD-49DA-A725-CF53D0CBBA9D}"/>
            </c:ext>
          </c:extLst>
        </c:ser>
        <c:ser>
          <c:idx val="0"/>
          <c:order val="3"/>
          <c:tx>
            <c:v>80mm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optimization'!$D$78:$D$84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optimization'!$R$78:$R$84</c:f>
              <c:numCache>
                <c:formatCode>0.00</c:formatCode>
                <c:ptCount val="7"/>
                <c:pt idx="0">
                  <c:v>63.774565741092935</c:v>
                </c:pt>
                <c:pt idx="1">
                  <c:v>67.992041829721458</c:v>
                </c:pt>
                <c:pt idx="2">
                  <c:v>69.794126635734727</c:v>
                </c:pt>
                <c:pt idx="3">
                  <c:v>70.400620440609771</c:v>
                </c:pt>
                <c:pt idx="4">
                  <c:v>70.120325203252037</c:v>
                </c:pt>
                <c:pt idx="5">
                  <c:v>69.022897479517411</c:v>
                </c:pt>
                <c:pt idx="6">
                  <c:v>67.077668691980122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AD-49DA-A725-CF53D0CBBA9D}"/>
            </c:ext>
          </c:extLst>
        </c:ser>
        <c:ser>
          <c:idx val="11"/>
          <c:order val="4"/>
          <c:tx>
            <c:v>80mm 2.5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optimization'!$D$85:$D$91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optimization'!$R$85:$R$91</c:f>
              <c:numCache>
                <c:formatCode>0.00</c:formatCode>
                <c:ptCount val="7"/>
                <c:pt idx="0">
                  <c:v>59.471722573326858</c:v>
                </c:pt>
                <c:pt idx="1">
                  <c:v>63.768522851349239</c:v>
                </c:pt>
                <c:pt idx="2">
                  <c:v>65.443186255369</c:v>
                </c:pt>
                <c:pt idx="3">
                  <c:v>65.587741863326244</c:v>
                </c:pt>
                <c:pt idx="4">
                  <c:v>64.509765239692257</c:v>
                </c:pt>
                <c:pt idx="5">
                  <c:v>62.135175308210201</c:v>
                </c:pt>
                <c:pt idx="6">
                  <c:v>57.763226180663672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AD-49DA-A725-CF53D0CBBA9D}"/>
            </c:ext>
          </c:extLst>
        </c:ser>
        <c:ser>
          <c:idx val="4"/>
          <c:order val="5"/>
          <c:tx>
            <c:v>80mm 3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optimization'!$D$92:$D$98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optimization'!$R$92:$R$98</c:f>
              <c:numCache>
                <c:formatCode>0.00</c:formatCode>
                <c:ptCount val="7"/>
                <c:pt idx="0">
                  <c:v>52.94938917975567</c:v>
                </c:pt>
                <c:pt idx="1">
                  <c:v>57.225196758243378</c:v>
                </c:pt>
                <c:pt idx="2">
                  <c:v>58.269916193044992</c:v>
                </c:pt>
                <c:pt idx="3">
                  <c:v>57.198870446742376</c:v>
                </c:pt>
                <c:pt idx="4">
                  <c:v>53.806429548563607</c:v>
                </c:pt>
                <c:pt idx="5">
                  <c:v>46.3554943631828</c:v>
                </c:pt>
                <c:pt idx="6">
                  <c:v>57.451393769032563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AD-49DA-A725-CF53D0CBBA9D}"/>
            </c:ext>
          </c:extLst>
        </c:ser>
        <c:ser>
          <c:idx val="5"/>
          <c:order val="6"/>
          <c:tx>
            <c:v>40mm 0.5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optimization'!$W$10:$W$16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optimization'!$AK$10:$AK$16</c:f>
              <c:numCache>
                <c:formatCode>0.00</c:formatCode>
                <c:ptCount val="7"/>
                <c:pt idx="0">
                  <c:v>68.332710479953036</c:v>
                </c:pt>
                <c:pt idx="1">
                  <c:v>71.78241739280476</c:v>
                </c:pt>
                <c:pt idx="2">
                  <c:v>73.382286827513852</c:v>
                </c:pt>
                <c:pt idx="3">
                  <c:v>74.089071553698972</c:v>
                </c:pt>
                <c:pt idx="4">
                  <c:v>74.213069061628985</c:v>
                </c:pt>
                <c:pt idx="5">
                  <c:v>73.917287587362097</c:v>
                </c:pt>
                <c:pt idx="6">
                  <c:v>73.28352532058247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AD-49DA-A725-CF53D0CBBA9D}"/>
            </c:ext>
          </c:extLst>
        </c:ser>
        <c:ser>
          <c:idx val="6"/>
          <c:order val="7"/>
          <c:tx>
            <c:v>40mm 1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optimization'!$W$17:$W$23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optimization'!$AK$17:$AK$23</c:f>
              <c:numCache>
                <c:formatCode>0.00</c:formatCode>
                <c:ptCount val="7"/>
                <c:pt idx="0">
                  <c:v>67.861647615293649</c:v>
                </c:pt>
                <c:pt idx="1">
                  <c:v>71.675899196379817</c:v>
                </c:pt>
                <c:pt idx="2">
                  <c:v>73.487302539492092</c:v>
                </c:pt>
                <c:pt idx="3">
                  <c:v>74.299651155915569</c:v>
                </c:pt>
                <c:pt idx="4">
                  <c:v>74.480261746406356</c:v>
                </c:pt>
                <c:pt idx="5">
                  <c:v>74.185391871203521</c:v>
                </c:pt>
                <c:pt idx="6">
                  <c:v>73.470128676470594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AD-49DA-A725-CF53D0CBBA9D}"/>
            </c:ext>
          </c:extLst>
        </c:ser>
        <c:ser>
          <c:idx val="7"/>
          <c:order val="8"/>
          <c:tx>
            <c:v>40mm 1.5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optimization'!$W$24:$W$30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optimization'!$AK$24:$AK$30</c:f>
              <c:numCache>
                <c:formatCode>0.00</c:formatCode>
                <c:ptCount val="7"/>
                <c:pt idx="0">
                  <c:v>66.136151112773518</c:v>
                </c:pt>
                <c:pt idx="1">
                  <c:v>70.208348563491484</c:v>
                </c:pt>
                <c:pt idx="2">
                  <c:v>72.140874606797013</c:v>
                </c:pt>
                <c:pt idx="3">
                  <c:v>72.956107593224004</c:v>
                </c:pt>
                <c:pt idx="4">
                  <c:v>73.040139955292062</c:v>
                </c:pt>
                <c:pt idx="5">
                  <c:v>72.541817859987617</c:v>
                </c:pt>
                <c:pt idx="6">
                  <c:v>71.483831604636975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AD-49DA-A725-CF53D0CBBA9D}"/>
            </c:ext>
          </c:extLst>
        </c:ser>
        <c:ser>
          <c:idx val="8"/>
          <c:order val="9"/>
          <c:tx>
            <c:v>40mm 2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optimization'!$W$31:$W$37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optimization'!$AK$31:$AK$37</c:f>
              <c:numCache>
                <c:formatCode>0.00</c:formatCode>
                <c:ptCount val="7"/>
                <c:pt idx="0">
                  <c:v>63.253055355859104</c:v>
                </c:pt>
                <c:pt idx="1">
                  <c:v>67.582905508533358</c:v>
                </c:pt>
                <c:pt idx="2">
                  <c:v>69.525769609832452</c:v>
                </c:pt>
                <c:pt idx="3">
                  <c:v>70.207683797646581</c:v>
                </c:pt>
                <c:pt idx="4">
                  <c:v>69.986604750848372</c:v>
                </c:pt>
                <c:pt idx="5">
                  <c:v>68.967555180315998</c:v>
                </c:pt>
                <c:pt idx="6">
                  <c:v>67.085198529679374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AD-49DA-A725-CF53D0CBBA9D}"/>
            </c:ext>
          </c:extLst>
        </c:ser>
        <c:ser>
          <c:idx val="9"/>
          <c:order val="10"/>
          <c:tx>
            <c:v>40mm 2.5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optimization'!$W$38:$W$44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optimization'!$AK$38:$AK$44</c:f>
              <c:numCache>
                <c:formatCode>0.00</c:formatCode>
                <c:ptCount val="7"/>
                <c:pt idx="0">
                  <c:v>58.928788273050571</c:v>
                </c:pt>
                <c:pt idx="1">
                  <c:v>63.44823032223983</c:v>
                </c:pt>
                <c:pt idx="2">
                  <c:v>65.26717141456507</c:v>
                </c:pt>
                <c:pt idx="3">
                  <c:v>65.52118861841798</c:v>
                </c:pt>
                <c:pt idx="4">
                  <c:v>64.507801650191979</c:v>
                </c:pt>
                <c:pt idx="5">
                  <c:v>62.174991908512247</c:v>
                </c:pt>
                <c:pt idx="6">
                  <c:v>58.129365129302215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AD-49DA-A725-CF53D0CBBA9D}"/>
            </c:ext>
          </c:extLst>
        </c:ser>
        <c:ser>
          <c:idx val="10"/>
          <c:order val="11"/>
          <c:tx>
            <c:v>40mm 3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optimization'!$W$45:$W$51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optimization'!$AK$45:$AK$51</c:f>
              <c:numCache>
                <c:formatCode>0.00</c:formatCode>
                <c:ptCount val="7"/>
                <c:pt idx="0">
                  <c:v>52.605663040770565</c:v>
                </c:pt>
                <c:pt idx="1">
                  <c:v>56.993190479165371</c:v>
                </c:pt>
                <c:pt idx="2">
                  <c:v>58.239375981360489</c:v>
                </c:pt>
                <c:pt idx="3">
                  <c:v>57.294227345935411</c:v>
                </c:pt>
                <c:pt idx="4">
                  <c:v>54.173667465055587</c:v>
                </c:pt>
                <c:pt idx="5">
                  <c:v>47.064542880837315</c:v>
                </c:pt>
                <c:pt idx="6">
                  <c:v>53.381649775960064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AD-49DA-A725-CF53D0CBB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36335"/>
        <c:axId val="675218480"/>
      </c:scatterChart>
      <c:valAx>
        <c:axId val="713236335"/>
        <c:scaling>
          <c:orientation val="minMax"/>
          <c:max val="3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 Trace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8480"/>
        <c:crosses val="autoZero"/>
        <c:crossBetween val="midCat"/>
      </c:valAx>
      <c:valAx>
        <c:axId val="67521848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AU"/>
                  <a:t> C</a:t>
                </a:r>
                <a:r>
                  <a:rPr lang="en-AU" baseline="0"/>
                  <a:t> </a:t>
                </a:r>
                <a:r>
                  <a:rPr lang="en-AU"/>
                  <a:t> (%)</a:t>
                </a:r>
              </a:p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3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2400"/>
              <a:t>Δ</a:t>
            </a:r>
            <a:r>
              <a:rPr lang="en-US" sz="2400"/>
              <a:t>C (pF) of </a:t>
            </a:r>
            <a:r>
              <a:rPr lang="en-AU" sz="2400" baseline="0"/>
              <a:t>Dual Sided 40mm vs 80 mm CPC  </a:t>
            </a:r>
            <a:endParaRPr lang="en-AU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80mm 0.5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optimization'!$D$57:$D$63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optimization'!$Q$57:$Q$63</c:f>
              <c:numCache>
                <c:formatCode>0.00</c:formatCode>
                <c:ptCount val="7"/>
                <c:pt idx="0">
                  <c:v>13.586399999999998</c:v>
                </c:pt>
                <c:pt idx="1">
                  <c:v>17.354099999999999</c:v>
                </c:pt>
                <c:pt idx="2">
                  <c:v>20.238400000000002</c:v>
                </c:pt>
                <c:pt idx="3">
                  <c:v>22.531600000000001</c:v>
                </c:pt>
                <c:pt idx="4">
                  <c:v>24.431099999999997</c:v>
                </c:pt>
                <c:pt idx="5">
                  <c:v>25.988999999999997</c:v>
                </c:pt>
                <c:pt idx="6">
                  <c:v>27.231400000000001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E-4584-8A9D-90E99650DF46}"/>
            </c:ext>
          </c:extLst>
        </c:ser>
        <c:ser>
          <c:idx val="2"/>
          <c:order val="1"/>
          <c:tx>
            <c:v>80mm 1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optimization'!$D$64:$D$70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optimization'!$Q$64:$Q$70</c:f>
              <c:numCache>
                <c:formatCode>0.00</c:formatCode>
                <c:ptCount val="7"/>
                <c:pt idx="0">
                  <c:v>14.7111</c:v>
                </c:pt>
                <c:pt idx="1">
                  <c:v>19.258800000000001</c:v>
                </c:pt>
                <c:pt idx="2">
                  <c:v>22.875299999999999</c:v>
                </c:pt>
                <c:pt idx="3">
                  <c:v>25.876800000000003</c:v>
                </c:pt>
                <c:pt idx="4">
                  <c:v>28.366900000000001</c:v>
                </c:pt>
                <c:pt idx="5">
                  <c:v>30.573999999999998</c:v>
                </c:pt>
                <c:pt idx="6">
                  <c:v>32.380000000000003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E-4584-8A9D-90E99650DF46}"/>
            </c:ext>
          </c:extLst>
        </c:ser>
        <c:ser>
          <c:idx val="3"/>
          <c:order val="2"/>
          <c:tx>
            <c:v>80mm 1.5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optimization'!$D$71:$D$77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optimization'!$Q$71:$Q$77</c:f>
              <c:numCache>
                <c:formatCode>0.00</c:formatCode>
                <c:ptCount val="7"/>
                <c:pt idx="0">
                  <c:v>15.1624</c:v>
                </c:pt>
                <c:pt idx="1">
                  <c:v>20.272199999999998</c:v>
                </c:pt>
                <c:pt idx="2">
                  <c:v>24.345699999999997</c:v>
                </c:pt>
                <c:pt idx="3">
                  <c:v>27.914999999999999</c:v>
                </c:pt>
                <c:pt idx="4">
                  <c:v>30.894000000000002</c:v>
                </c:pt>
                <c:pt idx="5">
                  <c:v>33.524999999999999</c:v>
                </c:pt>
                <c:pt idx="6">
                  <c:v>35.715000000000003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FE-4584-8A9D-90E99650DF46}"/>
            </c:ext>
          </c:extLst>
        </c:ser>
        <c:ser>
          <c:idx val="0"/>
          <c:order val="3"/>
          <c:tx>
            <c:v>80mm 2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optimization'!$D$78:$D$84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optimization'!$Q$78:$Q$84</c:f>
              <c:numCache>
                <c:formatCode>0.00</c:formatCode>
                <c:ptCount val="7"/>
                <c:pt idx="0">
                  <c:v>15.089700000000001</c:v>
                </c:pt>
                <c:pt idx="1">
                  <c:v>20.675699999999999</c:v>
                </c:pt>
                <c:pt idx="2">
                  <c:v>25.121000000000002</c:v>
                </c:pt>
                <c:pt idx="3">
                  <c:v>29.048000000000002</c:v>
                </c:pt>
                <c:pt idx="4">
                  <c:v>32.343000000000004</c:v>
                </c:pt>
                <c:pt idx="5">
                  <c:v>35.298999999999999</c:v>
                </c:pt>
                <c:pt idx="6">
                  <c:v>37.646000000000001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FE-4584-8A9D-90E99650DF46}"/>
            </c:ext>
          </c:extLst>
        </c:ser>
        <c:ser>
          <c:idx val="11"/>
          <c:order val="4"/>
          <c:tx>
            <c:v>80mm 2.5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optimization'!$D$85:$D$91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optimization'!$Q$85:$Q$91</c:f>
              <c:numCache>
                <c:formatCode>0.00</c:formatCode>
                <c:ptCount val="7"/>
                <c:pt idx="0">
                  <c:v>14.680000000000001</c:v>
                </c:pt>
                <c:pt idx="1">
                  <c:v>20.440999999999999</c:v>
                </c:pt>
                <c:pt idx="2">
                  <c:v>25.14</c:v>
                </c:pt>
                <c:pt idx="3">
                  <c:v>29.320999999999998</c:v>
                </c:pt>
                <c:pt idx="4">
                  <c:v>32.700000000000003</c:v>
                </c:pt>
                <c:pt idx="5">
                  <c:v>35.532000000000004</c:v>
                </c:pt>
                <c:pt idx="6">
                  <c:v>37.842999999999996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FE-4584-8A9D-90E99650DF46}"/>
            </c:ext>
          </c:extLst>
        </c:ser>
        <c:ser>
          <c:idx val="4"/>
          <c:order val="5"/>
          <c:tx>
            <c:v>80mm 3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optimization'!$D$92:$D$98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optimization'!$Q$92:$Q$98</c:f>
              <c:numCache>
                <c:formatCode>0.00</c:formatCode>
                <c:ptCount val="7"/>
                <c:pt idx="0">
                  <c:v>13.653</c:v>
                </c:pt>
                <c:pt idx="1">
                  <c:v>19.559000000000005</c:v>
                </c:pt>
                <c:pt idx="2">
                  <c:v>24.196000000000002</c:v>
                </c:pt>
                <c:pt idx="3">
                  <c:v>28.154999999999998</c:v>
                </c:pt>
                <c:pt idx="4">
                  <c:v>31.465999999999998</c:v>
                </c:pt>
                <c:pt idx="5">
                  <c:v>34.005000000000003</c:v>
                </c:pt>
                <c:pt idx="6">
                  <c:v>36.789000000000001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FE-4584-8A9D-90E99650DF46}"/>
            </c:ext>
          </c:extLst>
        </c:ser>
        <c:ser>
          <c:idx val="5"/>
          <c:order val="6"/>
          <c:tx>
            <c:v>40mm 0.5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optimization'!$W$10:$W$16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optimization'!$AJ$10:$AJ$16</c:f>
              <c:numCache>
                <c:formatCode>0.00</c:formatCode>
                <c:ptCount val="7"/>
                <c:pt idx="0">
                  <c:v>6.3997000000000011</c:v>
                </c:pt>
                <c:pt idx="1">
                  <c:v>8.3202999999999996</c:v>
                </c:pt>
                <c:pt idx="2">
                  <c:v>9.7935999999999996</c:v>
                </c:pt>
                <c:pt idx="3">
                  <c:v>10.996300000000002</c:v>
                </c:pt>
                <c:pt idx="4">
                  <c:v>11.9817</c:v>
                </c:pt>
                <c:pt idx="5">
                  <c:v>12.7973</c:v>
                </c:pt>
                <c:pt idx="6">
                  <c:v>13.4871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FE-4584-8A9D-90E99650DF46}"/>
            </c:ext>
          </c:extLst>
        </c:ser>
        <c:ser>
          <c:idx val="6"/>
          <c:order val="7"/>
          <c:tx>
            <c:v>40mm 1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optimization'!$W$17:$W$23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optimization'!$AJ$17:$AJ$23</c:f>
              <c:numCache>
                <c:formatCode>0.00</c:formatCode>
                <c:ptCount val="7"/>
                <c:pt idx="0">
                  <c:v>6.8865999999999996</c:v>
                </c:pt>
                <c:pt idx="1">
                  <c:v>9.1867000000000001</c:v>
                </c:pt>
                <c:pt idx="2">
                  <c:v>11.0253</c:v>
                </c:pt>
                <c:pt idx="3">
                  <c:v>12.5663</c:v>
                </c:pt>
                <c:pt idx="4">
                  <c:v>13.886099999999999</c:v>
                </c:pt>
                <c:pt idx="5">
                  <c:v>15.021799999999999</c:v>
                </c:pt>
                <c:pt idx="6">
                  <c:v>15.987100000000002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FE-4584-8A9D-90E99650DF46}"/>
            </c:ext>
          </c:extLst>
        </c:ser>
        <c:ser>
          <c:idx val="7"/>
          <c:order val="8"/>
          <c:tx>
            <c:v>40mm 1.5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optimization'!$W$24:$W$30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optimization'!$AJ$24:$AJ$30</c:f>
              <c:numCache>
                <c:formatCode>0.00</c:formatCode>
                <c:ptCount val="7"/>
                <c:pt idx="0">
                  <c:v>7.0726000000000013</c:v>
                </c:pt>
                <c:pt idx="1">
                  <c:v>9.6037999999999997</c:v>
                </c:pt>
                <c:pt idx="2">
                  <c:v>11.696200000000001</c:v>
                </c:pt>
                <c:pt idx="3">
                  <c:v>13.4801</c:v>
                </c:pt>
                <c:pt idx="4">
                  <c:v>15.030200000000001</c:v>
                </c:pt>
                <c:pt idx="5">
                  <c:v>16.393000000000001</c:v>
                </c:pt>
                <c:pt idx="6">
                  <c:v>17.574300000000001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FE-4584-8A9D-90E99650DF46}"/>
            </c:ext>
          </c:extLst>
        </c:ser>
        <c:ser>
          <c:idx val="8"/>
          <c:order val="9"/>
          <c:tx>
            <c:v>40mm 2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optimization'!$W$31:$W$37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optimization'!$AJ$31:$AJ$37</c:f>
              <c:numCache>
                <c:formatCode>0.00</c:formatCode>
                <c:ptCount val="7"/>
                <c:pt idx="0">
                  <c:v>7.0388000000000002</c:v>
                </c:pt>
                <c:pt idx="1">
                  <c:v>9.7413999999999987</c:v>
                </c:pt>
                <c:pt idx="2">
                  <c:v>11.9925</c:v>
                </c:pt>
                <c:pt idx="3">
                  <c:v>13.961499999999999</c:v>
                </c:pt>
                <c:pt idx="4">
                  <c:v>15.674200000000001</c:v>
                </c:pt>
                <c:pt idx="5">
                  <c:v>17.154299999999999</c:v>
                </c:pt>
                <c:pt idx="6">
                  <c:v>18.433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FE-4584-8A9D-90E99650DF46}"/>
            </c:ext>
          </c:extLst>
        </c:ser>
        <c:ser>
          <c:idx val="9"/>
          <c:order val="10"/>
          <c:tx>
            <c:v>40mm 2.5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optimization'!$W$38:$W$44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optimization'!$AJ$38:$AJ$44</c:f>
              <c:numCache>
                <c:formatCode>0.00</c:formatCode>
                <c:ptCount val="7"/>
                <c:pt idx="0">
                  <c:v>6.7938999999999998</c:v>
                </c:pt>
                <c:pt idx="1">
                  <c:v>9.6085999999999991</c:v>
                </c:pt>
                <c:pt idx="2">
                  <c:v>11.982400000000002</c:v>
                </c:pt>
                <c:pt idx="3">
                  <c:v>14.023499999999999</c:v>
                </c:pt>
                <c:pt idx="4">
                  <c:v>15.7928</c:v>
                </c:pt>
                <c:pt idx="5">
                  <c:v>17.288999999999998</c:v>
                </c:pt>
                <c:pt idx="6">
                  <c:v>18.477000000000004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FE-4584-8A9D-90E99650DF46}"/>
            </c:ext>
          </c:extLst>
        </c:ser>
        <c:ser>
          <c:idx val="10"/>
          <c:order val="11"/>
          <c:tx>
            <c:v>40mm 3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optimization'!$W$45:$W$51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optimization'!$AJ$45:$AJ$51</c:f>
              <c:numCache>
                <c:formatCode>0.00</c:formatCode>
                <c:ptCount val="7"/>
                <c:pt idx="0">
                  <c:v>6.3352999999999993</c:v>
                </c:pt>
                <c:pt idx="1">
                  <c:v>9.1229000000000013</c:v>
                </c:pt>
                <c:pt idx="2">
                  <c:v>11.498199999999999</c:v>
                </c:pt>
                <c:pt idx="3">
                  <c:v>13.518000000000001</c:v>
                </c:pt>
                <c:pt idx="4">
                  <c:v>15.153999999999998</c:v>
                </c:pt>
                <c:pt idx="5">
                  <c:v>16.458000000000002</c:v>
                </c:pt>
                <c:pt idx="6">
                  <c:v>17.750999999999998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BFE-4584-8A9D-90E99650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36335"/>
        <c:axId val="675218480"/>
      </c:scatterChart>
      <c:valAx>
        <c:axId val="713236335"/>
        <c:scaling>
          <c:orientation val="minMax"/>
          <c:max val="3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 Trace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8480"/>
        <c:crosses val="autoZero"/>
        <c:crossBetween val="midCat"/>
      </c:valAx>
      <c:valAx>
        <c:axId val="6752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AU"/>
                  <a:t> C</a:t>
                </a:r>
                <a:r>
                  <a:rPr lang="en-AU" baseline="0"/>
                  <a:t> </a:t>
                </a:r>
                <a:r>
                  <a:rPr lang="en-AU"/>
                  <a:t> (pF)</a:t>
                </a:r>
              </a:p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3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2400"/>
              <a:t>Δ</a:t>
            </a:r>
            <a:r>
              <a:rPr lang="en-US" sz="2400"/>
              <a:t>E</a:t>
            </a:r>
            <a:r>
              <a:rPr lang="en-US" sz="2400" baseline="0"/>
              <a:t> Field in MUT</a:t>
            </a:r>
            <a:r>
              <a:rPr lang="en-US" sz="2400"/>
              <a:t> Domains of</a:t>
            </a:r>
            <a:r>
              <a:rPr lang="en-US" sz="2400" baseline="0"/>
              <a:t> </a:t>
            </a:r>
            <a:r>
              <a:rPr lang="en-AU" sz="2400"/>
              <a:t>Single vs</a:t>
            </a:r>
            <a:r>
              <a:rPr lang="en-AU" sz="2400" baseline="0"/>
              <a:t> Dual Sided 40mm CPC  </a:t>
            </a:r>
            <a:endParaRPr lang="en-AU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3622215373017"/>
          <c:y val="6.0444201575233732E-2"/>
          <c:w val="0.84505606005532508"/>
          <c:h val="0.73656638691721799"/>
        </c:manualLayout>
      </c:layout>
      <c:scatterChart>
        <c:scatterStyle val="lineMarker"/>
        <c:varyColors val="0"/>
        <c:ser>
          <c:idx val="1"/>
          <c:order val="0"/>
          <c:tx>
            <c:v>Single 0.5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optimization'!$D$10:$D$16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optimization'!$S$10:$S$16</c:f>
              <c:numCache>
                <c:formatCode>0.00</c:formatCode>
                <c:ptCount val="7"/>
                <c:pt idx="0">
                  <c:v>5.8385999999999996</c:v>
                </c:pt>
                <c:pt idx="1">
                  <c:v>6.2395999999999994</c:v>
                </c:pt>
                <c:pt idx="2">
                  <c:v>6.5725999999999996</c:v>
                </c:pt>
                <c:pt idx="3">
                  <c:v>6.8879999999999999</c:v>
                </c:pt>
                <c:pt idx="4">
                  <c:v>7.1824000000000003</c:v>
                </c:pt>
                <c:pt idx="5">
                  <c:v>7.4625000000000004</c:v>
                </c:pt>
                <c:pt idx="6">
                  <c:v>7.7150999999999996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0-4530-BB9B-41B52148F4AA}"/>
            </c:ext>
          </c:extLst>
        </c:ser>
        <c:ser>
          <c:idx val="2"/>
          <c:order val="1"/>
          <c:tx>
            <c:v>Single 1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optimization'!$D$17:$D$23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optimization'!$S$17:$S$23</c:f>
              <c:numCache>
                <c:formatCode>0.00</c:formatCode>
                <c:ptCount val="7"/>
                <c:pt idx="0">
                  <c:v>5.4666999999999994</c:v>
                </c:pt>
                <c:pt idx="1">
                  <c:v>5.7932000000000006</c:v>
                </c:pt>
                <c:pt idx="2">
                  <c:v>6.0544000000000011</c:v>
                </c:pt>
                <c:pt idx="3">
                  <c:v>6.3087</c:v>
                </c:pt>
                <c:pt idx="4">
                  <c:v>6.5528999999999993</c:v>
                </c:pt>
                <c:pt idx="5">
                  <c:v>6.7890999999999995</c:v>
                </c:pt>
                <c:pt idx="6">
                  <c:v>7.0111999999999997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00-4530-BB9B-41B52148F4AA}"/>
            </c:ext>
          </c:extLst>
        </c:ser>
        <c:ser>
          <c:idx val="3"/>
          <c:order val="2"/>
          <c:tx>
            <c:v>Single 1.5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optimization'!$D$24:$D$30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optimization'!$S$24:$S$30</c:f>
              <c:numCache>
                <c:formatCode>0.00</c:formatCode>
                <c:ptCount val="7"/>
                <c:pt idx="0">
                  <c:v>5.0359999999999996</c:v>
                </c:pt>
                <c:pt idx="1">
                  <c:v>5.3083000000000009</c:v>
                </c:pt>
                <c:pt idx="2">
                  <c:v>5.5145</c:v>
                </c:pt>
                <c:pt idx="3">
                  <c:v>5.7143000000000006</c:v>
                </c:pt>
                <c:pt idx="4">
                  <c:v>5.9135999999999997</c:v>
                </c:pt>
                <c:pt idx="5">
                  <c:v>6.1104000000000003</c:v>
                </c:pt>
                <c:pt idx="6">
                  <c:v>6.2985000000000007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00-4530-BB9B-41B52148F4AA}"/>
            </c:ext>
          </c:extLst>
        </c:ser>
        <c:ser>
          <c:idx val="0"/>
          <c:order val="3"/>
          <c:tx>
            <c:v>Single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optimization'!$D$31:$D$37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optimization'!$S$31:$S$37</c:f>
              <c:numCache>
                <c:formatCode>0.00</c:formatCode>
                <c:ptCount val="7"/>
                <c:pt idx="0">
                  <c:v>4.5621999999999998</c:v>
                </c:pt>
                <c:pt idx="1">
                  <c:v>4.7930000000000001</c:v>
                </c:pt>
                <c:pt idx="2">
                  <c:v>4.9613999999999994</c:v>
                </c:pt>
                <c:pt idx="3">
                  <c:v>5.1212</c:v>
                </c:pt>
                <c:pt idx="4">
                  <c:v>5.2828999999999997</c:v>
                </c:pt>
                <c:pt idx="5">
                  <c:v>5.4500000000000011</c:v>
                </c:pt>
                <c:pt idx="6">
                  <c:v>5.6137000000000006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00-4530-BB9B-41B52148F4AA}"/>
            </c:ext>
          </c:extLst>
        </c:ser>
        <c:ser>
          <c:idx val="4"/>
          <c:order val="4"/>
          <c:tx>
            <c:v>Single 2.5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optimization'!$D$38:$D$44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optimization'!$S$38:$S$44</c:f>
              <c:numCache>
                <c:formatCode>0.00</c:formatCode>
                <c:ptCount val="7"/>
                <c:pt idx="0">
                  <c:v>4.0255999999999998</c:v>
                </c:pt>
                <c:pt idx="1">
                  <c:v>4.2262999999999993</c:v>
                </c:pt>
                <c:pt idx="2">
                  <c:v>4.3658999999999999</c:v>
                </c:pt>
                <c:pt idx="3">
                  <c:v>4.5039999999999996</c:v>
                </c:pt>
                <c:pt idx="4">
                  <c:v>4.6454000000000004</c:v>
                </c:pt>
                <c:pt idx="5">
                  <c:v>4.7991000000000001</c:v>
                </c:pt>
                <c:pt idx="6">
                  <c:v>4.9617999999999993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00-4530-BB9B-41B52148F4AA}"/>
            </c:ext>
          </c:extLst>
        </c:ser>
        <c:ser>
          <c:idx val="11"/>
          <c:order val="5"/>
          <c:tx>
            <c:v>Single 3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optimization'!$D$45:$D$51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optimization'!$S$45:$S$51</c:f>
              <c:numCache>
                <c:formatCode>0.00</c:formatCode>
                <c:ptCount val="7"/>
                <c:pt idx="0">
                  <c:v>3.3965000000000005</c:v>
                </c:pt>
                <c:pt idx="1">
                  <c:v>3.5865999999999998</c:v>
                </c:pt>
                <c:pt idx="2">
                  <c:v>3.7186000000000003</c:v>
                </c:pt>
                <c:pt idx="3">
                  <c:v>3.8548</c:v>
                </c:pt>
                <c:pt idx="4">
                  <c:v>4.0120999999999993</c:v>
                </c:pt>
                <c:pt idx="5">
                  <c:v>4.1777999999999995</c:v>
                </c:pt>
                <c:pt idx="6">
                  <c:v>4.2772000000000006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00-4530-BB9B-41B52148F4AA}"/>
            </c:ext>
          </c:extLst>
        </c:ser>
        <c:ser>
          <c:idx val="5"/>
          <c:order val="6"/>
          <c:tx>
            <c:v>Dual 0.5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optimization'!$W$10:$W$16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optimization'!$AL$10:$AL$16</c:f>
              <c:numCache>
                <c:formatCode>0.00</c:formatCode>
                <c:ptCount val="7"/>
                <c:pt idx="0">
                  <c:v>23.0534</c:v>
                </c:pt>
                <c:pt idx="1">
                  <c:v>24.130500000000001</c:v>
                </c:pt>
                <c:pt idx="2">
                  <c:v>25.128999999999998</c:v>
                </c:pt>
                <c:pt idx="3">
                  <c:v>26.180999999999997</c:v>
                </c:pt>
                <c:pt idx="4">
                  <c:v>27.295000000000002</c:v>
                </c:pt>
                <c:pt idx="5">
                  <c:v>28.456</c:v>
                </c:pt>
                <c:pt idx="6">
                  <c:v>29.637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00-4530-BB9B-41B52148F4AA}"/>
            </c:ext>
          </c:extLst>
        </c:ser>
        <c:ser>
          <c:idx val="6"/>
          <c:order val="7"/>
          <c:tx>
            <c:v>Dual 1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optimization'!$W$17:$W$23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optimization'!$AL$17:$AL$23</c:f>
              <c:numCache>
                <c:formatCode>0.00</c:formatCode>
                <c:ptCount val="7"/>
                <c:pt idx="0">
                  <c:v>21.018999999999998</c:v>
                </c:pt>
                <c:pt idx="1">
                  <c:v>21.9818</c:v>
                </c:pt>
                <c:pt idx="2">
                  <c:v>22.856999999999999</c:v>
                </c:pt>
                <c:pt idx="3">
                  <c:v>23.799999999999997</c:v>
                </c:pt>
                <c:pt idx="4">
                  <c:v>24.82</c:v>
                </c:pt>
                <c:pt idx="5">
                  <c:v>25.907999999999998</c:v>
                </c:pt>
                <c:pt idx="6">
                  <c:v>27.046999999999997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00-4530-BB9B-41B52148F4AA}"/>
            </c:ext>
          </c:extLst>
        </c:ser>
        <c:ser>
          <c:idx val="7"/>
          <c:order val="8"/>
          <c:tx>
            <c:v>Dual 1.5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optimization'!$W$24:$W$30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optimization'!$AL$24:$AL$30</c:f>
              <c:numCache>
                <c:formatCode>0.00</c:formatCode>
                <c:ptCount val="7"/>
                <c:pt idx="0">
                  <c:v>18.739999999999998</c:v>
                </c:pt>
                <c:pt idx="1">
                  <c:v>19.633499999999998</c:v>
                </c:pt>
                <c:pt idx="2">
                  <c:v>20.431999999999999</c:v>
                </c:pt>
                <c:pt idx="3">
                  <c:v>21.298999999999999</c:v>
                </c:pt>
                <c:pt idx="4">
                  <c:v>22.245999999999995</c:v>
                </c:pt>
                <c:pt idx="5">
                  <c:v>23.268000000000001</c:v>
                </c:pt>
                <c:pt idx="6">
                  <c:v>24.353000000000002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00-4530-BB9B-41B52148F4AA}"/>
            </c:ext>
          </c:extLst>
        </c:ser>
        <c:ser>
          <c:idx val="8"/>
          <c:order val="9"/>
          <c:tx>
            <c:v>Dual 2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optimization'!$W$31:$W$37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optimization'!$AL$31:$AL$37</c:f>
              <c:numCache>
                <c:formatCode>0.00</c:formatCode>
                <c:ptCount val="7"/>
                <c:pt idx="0">
                  <c:v>16.308</c:v>
                </c:pt>
                <c:pt idx="1">
                  <c:v>17.174099999999999</c:v>
                </c:pt>
                <c:pt idx="2">
                  <c:v>17.937999999999999</c:v>
                </c:pt>
                <c:pt idx="3">
                  <c:v>18.758000000000003</c:v>
                </c:pt>
                <c:pt idx="4">
                  <c:v>19.657999999999998</c:v>
                </c:pt>
                <c:pt idx="5">
                  <c:v>20.639000000000003</c:v>
                </c:pt>
                <c:pt idx="6">
                  <c:v>21.684000000000001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00-4530-BB9B-41B52148F4AA}"/>
            </c:ext>
          </c:extLst>
        </c:ser>
        <c:ser>
          <c:idx val="9"/>
          <c:order val="10"/>
          <c:tx>
            <c:v>Dual 2.5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optimization'!$W$38:$W$44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optimization'!$AL$38:$AL$44</c:f>
              <c:numCache>
                <c:formatCode>0.00</c:formatCode>
                <c:ptCount val="7"/>
                <c:pt idx="0">
                  <c:v>13.7621</c:v>
                </c:pt>
                <c:pt idx="1">
                  <c:v>14.628499999999999</c:v>
                </c:pt>
                <c:pt idx="2">
                  <c:v>15.387999999999998</c:v>
                </c:pt>
                <c:pt idx="3">
                  <c:v>16.207000000000001</c:v>
                </c:pt>
                <c:pt idx="4">
                  <c:v>17.091000000000001</c:v>
                </c:pt>
                <c:pt idx="5">
                  <c:v>18.056999999999995</c:v>
                </c:pt>
                <c:pt idx="6">
                  <c:v>19.111999999999995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00-4530-BB9B-41B52148F4AA}"/>
            </c:ext>
          </c:extLst>
        </c:ser>
        <c:ser>
          <c:idx val="10"/>
          <c:order val="11"/>
          <c:tx>
            <c:v>Dual 3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optimization'!$W$45:$W$51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optimization'!$AL$45:$AL$51</c:f>
              <c:numCache>
                <c:formatCode>0.00</c:formatCode>
                <c:ptCount val="7"/>
                <c:pt idx="0">
                  <c:v>11.109100000000002</c:v>
                </c:pt>
                <c:pt idx="1">
                  <c:v>12.014799999999999</c:v>
                </c:pt>
                <c:pt idx="2">
                  <c:v>12.809000000000001</c:v>
                </c:pt>
                <c:pt idx="3">
                  <c:v>13.653</c:v>
                </c:pt>
                <c:pt idx="4">
                  <c:v>14.591000000000001</c:v>
                </c:pt>
                <c:pt idx="5">
                  <c:v>15.605</c:v>
                </c:pt>
                <c:pt idx="6">
                  <c:v>16.314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00-4530-BB9B-41B52148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36335"/>
        <c:axId val="675218480"/>
      </c:scatterChart>
      <c:valAx>
        <c:axId val="713236335"/>
        <c:scaling>
          <c:orientation val="minMax"/>
          <c:max val="3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 Trace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8480"/>
        <c:crosses val="autoZero"/>
        <c:crossBetween val="midCat"/>
      </c:valAx>
      <c:valAx>
        <c:axId val="6752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AU"/>
                  <a:t> E</a:t>
                </a:r>
                <a:r>
                  <a:rPr lang="en-AU" baseline="0"/>
                  <a:t> Field </a:t>
                </a:r>
                <a:r>
                  <a:rPr lang="en-AU"/>
                  <a:t> (V/m)</a:t>
                </a:r>
              </a:p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3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2400"/>
              <a:t>Δ</a:t>
            </a:r>
            <a:r>
              <a:rPr lang="en-US" sz="2400"/>
              <a:t>E</a:t>
            </a:r>
            <a:r>
              <a:rPr lang="en-US" sz="2400" baseline="0"/>
              <a:t> Field</a:t>
            </a:r>
            <a:r>
              <a:rPr lang="en-US" sz="2400"/>
              <a:t> in MUT of </a:t>
            </a:r>
            <a:r>
              <a:rPr lang="en-AU" sz="2400" baseline="0"/>
              <a:t>Dual Sided 40mm vs 80 mm CPC  </a:t>
            </a:r>
            <a:endParaRPr lang="en-AU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80mm 0.5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optimization'!$D$57:$D$63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optimization'!$S$57:$S$63</c:f>
              <c:numCache>
                <c:formatCode>0.00</c:formatCode>
                <c:ptCount val="7"/>
                <c:pt idx="0">
                  <c:v>23.288200000000003</c:v>
                </c:pt>
                <c:pt idx="1">
                  <c:v>24.215100000000003</c:v>
                </c:pt>
                <c:pt idx="2">
                  <c:v>25.11</c:v>
                </c:pt>
                <c:pt idx="3">
                  <c:v>26.067</c:v>
                </c:pt>
                <c:pt idx="4">
                  <c:v>27.095000000000002</c:v>
                </c:pt>
                <c:pt idx="5">
                  <c:v>28.170999999999999</c:v>
                </c:pt>
                <c:pt idx="6">
                  <c:v>29.292999999999999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9-405F-8806-C267D9F70576}"/>
            </c:ext>
          </c:extLst>
        </c:ser>
        <c:ser>
          <c:idx val="2"/>
          <c:order val="1"/>
          <c:tx>
            <c:v>80mm 1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optimization'!$D$64:$D$70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optimization'!$S$64:$S$70</c:f>
              <c:numCache>
                <c:formatCode>0.00</c:formatCode>
                <c:ptCount val="7"/>
                <c:pt idx="0">
                  <c:v>21.301699999999997</c:v>
                </c:pt>
                <c:pt idx="1">
                  <c:v>22.108000000000001</c:v>
                </c:pt>
                <c:pt idx="2">
                  <c:v>22.878</c:v>
                </c:pt>
                <c:pt idx="3">
                  <c:v>23.735000000000003</c:v>
                </c:pt>
                <c:pt idx="4">
                  <c:v>24.674999999999997</c:v>
                </c:pt>
                <c:pt idx="5">
                  <c:v>25.675000000000004</c:v>
                </c:pt>
                <c:pt idx="6">
                  <c:v>26.755000000000003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9-405F-8806-C267D9F70576}"/>
            </c:ext>
          </c:extLst>
        </c:ser>
        <c:ser>
          <c:idx val="3"/>
          <c:order val="2"/>
          <c:tx>
            <c:v>80mm 1.5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optimization'!$D$71:$D$77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optimization'!$S$71:$S$77</c:f>
              <c:numCache>
                <c:formatCode>0.00</c:formatCode>
                <c:ptCount val="7"/>
                <c:pt idx="0">
                  <c:v>19.047899999999998</c:v>
                </c:pt>
                <c:pt idx="1">
                  <c:v>19.789000000000001</c:v>
                </c:pt>
                <c:pt idx="2">
                  <c:v>20.492000000000004</c:v>
                </c:pt>
                <c:pt idx="3">
                  <c:v>21.265000000000001</c:v>
                </c:pt>
                <c:pt idx="4">
                  <c:v>22.14</c:v>
                </c:pt>
                <c:pt idx="5">
                  <c:v>23.078000000000003</c:v>
                </c:pt>
                <c:pt idx="6">
                  <c:v>24.101999999999997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C9-405F-8806-C267D9F70576}"/>
            </c:ext>
          </c:extLst>
        </c:ser>
        <c:ser>
          <c:idx val="0"/>
          <c:order val="3"/>
          <c:tx>
            <c:v>80mm 2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optimization'!$D$78:$D$84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optimization'!$S$78:$S$84</c:f>
              <c:numCache>
                <c:formatCode>0.00</c:formatCode>
                <c:ptCount val="7"/>
                <c:pt idx="0">
                  <c:v>16.628</c:v>
                </c:pt>
                <c:pt idx="1">
                  <c:v>17.341999999999999</c:v>
                </c:pt>
                <c:pt idx="2">
                  <c:v>18.018999999999998</c:v>
                </c:pt>
                <c:pt idx="3">
                  <c:v>18.747</c:v>
                </c:pt>
                <c:pt idx="4">
                  <c:v>19.584</c:v>
                </c:pt>
                <c:pt idx="5">
                  <c:v>20.482999999999997</c:v>
                </c:pt>
                <c:pt idx="6">
                  <c:v>21.472999999999999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9-405F-8806-C267D9F70576}"/>
            </c:ext>
          </c:extLst>
        </c:ser>
        <c:ser>
          <c:idx val="11"/>
          <c:order val="4"/>
          <c:tx>
            <c:v>80mm 2.5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optimization'!$D$85:$D$91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optimization'!$S$85:$S$91</c:f>
              <c:numCache>
                <c:formatCode>0.00</c:formatCode>
                <c:ptCount val="7"/>
                <c:pt idx="0">
                  <c:v>14.077100000000002</c:v>
                </c:pt>
                <c:pt idx="1">
                  <c:v>14.7967</c:v>
                </c:pt>
                <c:pt idx="2">
                  <c:v>15.484</c:v>
                </c:pt>
                <c:pt idx="3">
                  <c:v>16.207000000000001</c:v>
                </c:pt>
                <c:pt idx="4">
                  <c:v>17.048999999999999</c:v>
                </c:pt>
                <c:pt idx="5">
                  <c:v>17.965</c:v>
                </c:pt>
                <c:pt idx="6">
                  <c:v>18.952000000000005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C9-405F-8806-C267D9F70576}"/>
            </c:ext>
          </c:extLst>
        </c:ser>
        <c:ser>
          <c:idx val="4"/>
          <c:order val="5"/>
          <c:tx>
            <c:v>80mm 3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optimization'!$D$92:$D$98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optimization'!$S$92:$S$98</c:f>
              <c:numCache>
                <c:formatCode>0.00</c:formatCode>
                <c:ptCount val="7"/>
                <c:pt idx="0">
                  <c:v>11.4</c:v>
                </c:pt>
                <c:pt idx="1">
                  <c:v>12.1777</c:v>
                </c:pt>
                <c:pt idx="2">
                  <c:v>12.925000000000002</c:v>
                </c:pt>
                <c:pt idx="3">
                  <c:v>13.723000000000001</c:v>
                </c:pt>
                <c:pt idx="4">
                  <c:v>14.597999999999999</c:v>
                </c:pt>
                <c:pt idx="5">
                  <c:v>15.591999999999999</c:v>
                </c:pt>
                <c:pt idx="6">
                  <c:v>15.994999999999999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C9-405F-8806-C267D9F70576}"/>
            </c:ext>
          </c:extLst>
        </c:ser>
        <c:ser>
          <c:idx val="5"/>
          <c:order val="6"/>
          <c:tx>
            <c:v>40mm 0.5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optimization'!$W$10:$W$16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optimization'!$AL$10:$AL$16</c:f>
              <c:numCache>
                <c:formatCode>0.00</c:formatCode>
                <c:ptCount val="7"/>
                <c:pt idx="0">
                  <c:v>23.0534</c:v>
                </c:pt>
                <c:pt idx="1">
                  <c:v>24.130500000000001</c:v>
                </c:pt>
                <c:pt idx="2">
                  <c:v>25.128999999999998</c:v>
                </c:pt>
                <c:pt idx="3">
                  <c:v>26.180999999999997</c:v>
                </c:pt>
                <c:pt idx="4">
                  <c:v>27.295000000000002</c:v>
                </c:pt>
                <c:pt idx="5">
                  <c:v>28.456</c:v>
                </c:pt>
                <c:pt idx="6">
                  <c:v>29.637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C9-405F-8806-C267D9F70576}"/>
            </c:ext>
          </c:extLst>
        </c:ser>
        <c:ser>
          <c:idx val="6"/>
          <c:order val="7"/>
          <c:tx>
            <c:v>40mm 1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optimization'!$W$17:$W$23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optimization'!$AL$17:$AL$23</c:f>
              <c:numCache>
                <c:formatCode>0.00</c:formatCode>
                <c:ptCount val="7"/>
                <c:pt idx="0">
                  <c:v>21.018999999999998</c:v>
                </c:pt>
                <c:pt idx="1">
                  <c:v>21.9818</c:v>
                </c:pt>
                <c:pt idx="2">
                  <c:v>22.856999999999999</c:v>
                </c:pt>
                <c:pt idx="3">
                  <c:v>23.799999999999997</c:v>
                </c:pt>
                <c:pt idx="4">
                  <c:v>24.82</c:v>
                </c:pt>
                <c:pt idx="5">
                  <c:v>25.907999999999998</c:v>
                </c:pt>
                <c:pt idx="6">
                  <c:v>27.046999999999997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C9-405F-8806-C267D9F70576}"/>
            </c:ext>
          </c:extLst>
        </c:ser>
        <c:ser>
          <c:idx val="7"/>
          <c:order val="8"/>
          <c:tx>
            <c:v>40mm 1.5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optimization'!$W$24:$W$30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optimization'!$AL$24:$AL$30</c:f>
              <c:numCache>
                <c:formatCode>0.00</c:formatCode>
                <c:ptCount val="7"/>
                <c:pt idx="0">
                  <c:v>18.739999999999998</c:v>
                </c:pt>
                <c:pt idx="1">
                  <c:v>19.633499999999998</c:v>
                </c:pt>
                <c:pt idx="2">
                  <c:v>20.431999999999999</c:v>
                </c:pt>
                <c:pt idx="3">
                  <c:v>21.298999999999999</c:v>
                </c:pt>
                <c:pt idx="4">
                  <c:v>22.245999999999995</c:v>
                </c:pt>
                <c:pt idx="5">
                  <c:v>23.268000000000001</c:v>
                </c:pt>
                <c:pt idx="6">
                  <c:v>24.353000000000002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C9-405F-8806-C267D9F70576}"/>
            </c:ext>
          </c:extLst>
        </c:ser>
        <c:ser>
          <c:idx val="8"/>
          <c:order val="9"/>
          <c:tx>
            <c:v>40mm 2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optimization'!$W$31:$W$37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optimization'!$AL$31:$AL$37</c:f>
              <c:numCache>
                <c:formatCode>0.00</c:formatCode>
                <c:ptCount val="7"/>
                <c:pt idx="0">
                  <c:v>16.308</c:v>
                </c:pt>
                <c:pt idx="1">
                  <c:v>17.174099999999999</c:v>
                </c:pt>
                <c:pt idx="2">
                  <c:v>17.937999999999999</c:v>
                </c:pt>
                <c:pt idx="3">
                  <c:v>18.758000000000003</c:v>
                </c:pt>
                <c:pt idx="4">
                  <c:v>19.657999999999998</c:v>
                </c:pt>
                <c:pt idx="5">
                  <c:v>20.639000000000003</c:v>
                </c:pt>
                <c:pt idx="6">
                  <c:v>21.684000000000001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C9-405F-8806-C267D9F70576}"/>
            </c:ext>
          </c:extLst>
        </c:ser>
        <c:ser>
          <c:idx val="9"/>
          <c:order val="10"/>
          <c:tx>
            <c:v>40mm 2.5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optimization'!$W$38:$W$44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optimization'!$AL$38:$AL$44</c:f>
              <c:numCache>
                <c:formatCode>0.00</c:formatCode>
                <c:ptCount val="7"/>
                <c:pt idx="0">
                  <c:v>13.7621</c:v>
                </c:pt>
                <c:pt idx="1">
                  <c:v>14.628499999999999</c:v>
                </c:pt>
                <c:pt idx="2">
                  <c:v>15.387999999999998</c:v>
                </c:pt>
                <c:pt idx="3">
                  <c:v>16.207000000000001</c:v>
                </c:pt>
                <c:pt idx="4">
                  <c:v>17.091000000000001</c:v>
                </c:pt>
                <c:pt idx="5">
                  <c:v>18.056999999999995</c:v>
                </c:pt>
                <c:pt idx="6">
                  <c:v>19.111999999999995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C9-405F-8806-C267D9F70576}"/>
            </c:ext>
          </c:extLst>
        </c:ser>
        <c:ser>
          <c:idx val="10"/>
          <c:order val="11"/>
          <c:tx>
            <c:v>40mm 3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optimization'!$W$45:$W$51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optimization'!$AL$45:$AL$51</c:f>
              <c:numCache>
                <c:formatCode>0.00</c:formatCode>
                <c:ptCount val="7"/>
                <c:pt idx="0">
                  <c:v>11.109100000000002</c:v>
                </c:pt>
                <c:pt idx="1">
                  <c:v>12.014799999999999</c:v>
                </c:pt>
                <c:pt idx="2">
                  <c:v>12.809000000000001</c:v>
                </c:pt>
                <c:pt idx="3">
                  <c:v>13.653</c:v>
                </c:pt>
                <c:pt idx="4">
                  <c:v>14.591000000000001</c:v>
                </c:pt>
                <c:pt idx="5">
                  <c:v>15.605</c:v>
                </c:pt>
                <c:pt idx="6">
                  <c:v>16.314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C9-405F-8806-C267D9F70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36335"/>
        <c:axId val="675218480"/>
      </c:scatterChart>
      <c:valAx>
        <c:axId val="713236335"/>
        <c:scaling>
          <c:orientation val="minMax"/>
          <c:max val="3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 Trace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8480"/>
        <c:crosses val="autoZero"/>
        <c:crossBetween val="midCat"/>
      </c:valAx>
      <c:valAx>
        <c:axId val="6752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AU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E Field  (V/m)</a:t>
                </a:r>
                <a:endParaRPr lang="en-AU"/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3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2400"/>
              <a:t>Δ</a:t>
            </a:r>
            <a:r>
              <a:rPr lang="en-US" sz="2400"/>
              <a:t>C (pF) of </a:t>
            </a:r>
            <a:r>
              <a:rPr lang="en-AU" sz="2400"/>
              <a:t>Single vs</a:t>
            </a:r>
            <a:r>
              <a:rPr lang="en-AU" sz="2400" baseline="0"/>
              <a:t> Dual Sided 40mm CPC  </a:t>
            </a:r>
            <a:endParaRPr lang="en-AU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Single 0.5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optimization'!$D$10:$D$16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optimization'!$Q$10:$Q$16</c:f>
              <c:numCache>
                <c:formatCode>0.00</c:formatCode>
                <c:ptCount val="7"/>
                <c:pt idx="0">
                  <c:v>2.5765000000000002</c:v>
                </c:pt>
                <c:pt idx="1">
                  <c:v>3.4854000000000003</c:v>
                </c:pt>
                <c:pt idx="2">
                  <c:v>4.1687999999999992</c:v>
                </c:pt>
                <c:pt idx="3">
                  <c:v>4.7035999999999998</c:v>
                </c:pt>
                <c:pt idx="4">
                  <c:v>5.1201000000000008</c:v>
                </c:pt>
                <c:pt idx="5">
                  <c:v>5.4573999999999998</c:v>
                </c:pt>
                <c:pt idx="6">
                  <c:v>5.7283999999999988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C-421A-A6F2-600C32176806}"/>
            </c:ext>
          </c:extLst>
        </c:ser>
        <c:ser>
          <c:idx val="2"/>
          <c:order val="1"/>
          <c:tx>
            <c:v>Single 1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optimization'!$D$17:$D$23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optimization'!$Q$17:$Q$23</c:f>
              <c:numCache>
                <c:formatCode>0.00</c:formatCode>
                <c:ptCount val="7"/>
                <c:pt idx="0">
                  <c:v>2.8714999999999997</c:v>
                </c:pt>
                <c:pt idx="1">
                  <c:v>4.0007000000000001</c:v>
                </c:pt>
                <c:pt idx="2">
                  <c:v>4.8914000000000009</c:v>
                </c:pt>
                <c:pt idx="3">
                  <c:v>5.6246</c:v>
                </c:pt>
                <c:pt idx="4">
                  <c:v>6.2303000000000006</c:v>
                </c:pt>
                <c:pt idx="5">
                  <c:v>6.7402000000000006</c:v>
                </c:pt>
                <c:pt idx="6">
                  <c:v>7.1558999999999999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C-421A-A6F2-600C32176806}"/>
            </c:ext>
          </c:extLst>
        </c:ser>
        <c:ser>
          <c:idx val="3"/>
          <c:order val="2"/>
          <c:tx>
            <c:v>Single 1.5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optimization'!$D$24:$D$30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optimization'!$Q$24:$Q$30</c:f>
              <c:numCache>
                <c:formatCode>0.00</c:formatCode>
                <c:ptCount val="7"/>
                <c:pt idx="0">
                  <c:v>3.0220000000000002</c:v>
                </c:pt>
                <c:pt idx="1">
                  <c:v>4.2854000000000001</c:v>
                </c:pt>
                <c:pt idx="2">
                  <c:v>5.3226000000000013</c:v>
                </c:pt>
                <c:pt idx="3">
                  <c:v>6.1953000000000005</c:v>
                </c:pt>
                <c:pt idx="4">
                  <c:v>6.9343999999999992</c:v>
                </c:pt>
                <c:pt idx="5">
                  <c:v>7.5708000000000002</c:v>
                </c:pt>
                <c:pt idx="6">
                  <c:v>8.1022999999999996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EC-421A-A6F2-600C32176806}"/>
            </c:ext>
          </c:extLst>
        </c:ser>
        <c:ser>
          <c:idx val="0"/>
          <c:order val="3"/>
          <c:tx>
            <c:v>Single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optimization'!$D$31:$D$37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optimization'!$Q$31:$Q$37</c:f>
              <c:numCache>
                <c:formatCode>0.00</c:formatCode>
                <c:ptCount val="7"/>
                <c:pt idx="0">
                  <c:v>3.0758999999999999</c:v>
                </c:pt>
                <c:pt idx="1">
                  <c:v>4.4393000000000002</c:v>
                </c:pt>
                <c:pt idx="2">
                  <c:v>5.573999999999999</c:v>
                </c:pt>
                <c:pt idx="3">
                  <c:v>6.5487000000000011</c:v>
                </c:pt>
                <c:pt idx="4">
                  <c:v>7.3769999999999998</c:v>
                </c:pt>
                <c:pt idx="5">
                  <c:v>8.0760000000000005</c:v>
                </c:pt>
                <c:pt idx="6">
                  <c:v>8.6606000000000005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EC-421A-A6F2-600C32176806}"/>
            </c:ext>
          </c:extLst>
        </c:ser>
        <c:ser>
          <c:idx val="4"/>
          <c:order val="4"/>
          <c:tx>
            <c:v>Single 2.5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optimization'!$D$38:$D$44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optimization'!$Q$38:$Q$44</c:f>
              <c:numCache>
                <c:formatCode>0.00</c:formatCode>
                <c:ptCount val="7"/>
                <c:pt idx="0">
                  <c:v>3.0486999999999997</c:v>
                </c:pt>
                <c:pt idx="1">
                  <c:v>4.4695</c:v>
                </c:pt>
                <c:pt idx="2">
                  <c:v>5.6719999999999997</c:v>
                </c:pt>
                <c:pt idx="3">
                  <c:v>6.6792999999999996</c:v>
                </c:pt>
                <c:pt idx="4">
                  <c:v>7.5417999999999994</c:v>
                </c:pt>
                <c:pt idx="5">
                  <c:v>8.2561</c:v>
                </c:pt>
                <c:pt idx="6">
                  <c:v>8.7950999999999997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EC-421A-A6F2-600C32176806}"/>
            </c:ext>
          </c:extLst>
        </c:ser>
        <c:ser>
          <c:idx val="11"/>
          <c:order val="5"/>
          <c:tx>
            <c:v>Single 3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optimization'!$D$45:$D$51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optimization'!$Q$45:$Q$51</c:f>
              <c:numCache>
                <c:formatCode>0.00</c:formatCode>
                <c:ptCount val="7"/>
                <c:pt idx="0">
                  <c:v>2.9281999999999999</c:v>
                </c:pt>
                <c:pt idx="1">
                  <c:v>4.3348000000000004</c:v>
                </c:pt>
                <c:pt idx="2">
                  <c:v>5.5319000000000003</c:v>
                </c:pt>
                <c:pt idx="3">
                  <c:v>6.5349000000000013</c:v>
                </c:pt>
                <c:pt idx="4">
                  <c:v>7.3277000000000001</c:v>
                </c:pt>
                <c:pt idx="5">
                  <c:v>7.9369999999999994</c:v>
                </c:pt>
                <c:pt idx="6">
                  <c:v>8.5111000000000008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EC-421A-A6F2-600C32176806}"/>
            </c:ext>
          </c:extLst>
        </c:ser>
        <c:ser>
          <c:idx val="5"/>
          <c:order val="6"/>
          <c:tx>
            <c:v>Dual 0.5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optimization'!$W$10:$W$16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optimization'!$AJ$10:$AJ$16</c:f>
              <c:numCache>
                <c:formatCode>0.00</c:formatCode>
                <c:ptCount val="7"/>
                <c:pt idx="0">
                  <c:v>6.3997000000000011</c:v>
                </c:pt>
                <c:pt idx="1">
                  <c:v>8.3202999999999996</c:v>
                </c:pt>
                <c:pt idx="2">
                  <c:v>9.7935999999999996</c:v>
                </c:pt>
                <c:pt idx="3">
                  <c:v>10.996300000000002</c:v>
                </c:pt>
                <c:pt idx="4">
                  <c:v>11.9817</c:v>
                </c:pt>
                <c:pt idx="5">
                  <c:v>12.7973</c:v>
                </c:pt>
                <c:pt idx="6">
                  <c:v>13.4871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EC-421A-A6F2-600C32176806}"/>
            </c:ext>
          </c:extLst>
        </c:ser>
        <c:ser>
          <c:idx val="6"/>
          <c:order val="7"/>
          <c:tx>
            <c:v>Dual 1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optimization'!$W$17:$W$23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optimization'!$AJ$17:$AJ$23</c:f>
              <c:numCache>
                <c:formatCode>0.00</c:formatCode>
                <c:ptCount val="7"/>
                <c:pt idx="0">
                  <c:v>6.8865999999999996</c:v>
                </c:pt>
                <c:pt idx="1">
                  <c:v>9.1867000000000001</c:v>
                </c:pt>
                <c:pt idx="2">
                  <c:v>11.0253</c:v>
                </c:pt>
                <c:pt idx="3">
                  <c:v>12.5663</c:v>
                </c:pt>
                <c:pt idx="4">
                  <c:v>13.886099999999999</c:v>
                </c:pt>
                <c:pt idx="5">
                  <c:v>15.021799999999999</c:v>
                </c:pt>
                <c:pt idx="6">
                  <c:v>15.987100000000002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EC-421A-A6F2-600C32176806}"/>
            </c:ext>
          </c:extLst>
        </c:ser>
        <c:ser>
          <c:idx val="7"/>
          <c:order val="8"/>
          <c:tx>
            <c:v>Dual 1.5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optimization'!$W$24:$W$30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optimization'!$AJ$24:$AJ$30</c:f>
              <c:numCache>
                <c:formatCode>0.00</c:formatCode>
                <c:ptCount val="7"/>
                <c:pt idx="0">
                  <c:v>7.0726000000000013</c:v>
                </c:pt>
                <c:pt idx="1">
                  <c:v>9.6037999999999997</c:v>
                </c:pt>
                <c:pt idx="2">
                  <c:v>11.696200000000001</c:v>
                </c:pt>
                <c:pt idx="3">
                  <c:v>13.4801</c:v>
                </c:pt>
                <c:pt idx="4">
                  <c:v>15.030200000000001</c:v>
                </c:pt>
                <c:pt idx="5">
                  <c:v>16.393000000000001</c:v>
                </c:pt>
                <c:pt idx="6">
                  <c:v>17.574300000000001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EC-421A-A6F2-600C32176806}"/>
            </c:ext>
          </c:extLst>
        </c:ser>
        <c:ser>
          <c:idx val="8"/>
          <c:order val="9"/>
          <c:tx>
            <c:v>Dual 2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optimization'!$W$31:$W$37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optimization'!$AJ$31:$AJ$37</c:f>
              <c:numCache>
                <c:formatCode>0.00</c:formatCode>
                <c:ptCount val="7"/>
                <c:pt idx="0">
                  <c:v>7.0388000000000002</c:v>
                </c:pt>
                <c:pt idx="1">
                  <c:v>9.7413999999999987</c:v>
                </c:pt>
                <c:pt idx="2">
                  <c:v>11.9925</c:v>
                </c:pt>
                <c:pt idx="3">
                  <c:v>13.961499999999999</c:v>
                </c:pt>
                <c:pt idx="4">
                  <c:v>15.674200000000001</c:v>
                </c:pt>
                <c:pt idx="5">
                  <c:v>17.154299999999999</c:v>
                </c:pt>
                <c:pt idx="6">
                  <c:v>18.433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9EC-421A-A6F2-600C32176806}"/>
            </c:ext>
          </c:extLst>
        </c:ser>
        <c:ser>
          <c:idx val="9"/>
          <c:order val="10"/>
          <c:tx>
            <c:v>Dual 2.5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optimization'!$W$38:$W$44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optimization'!$AJ$38:$AJ$44</c:f>
              <c:numCache>
                <c:formatCode>0.00</c:formatCode>
                <c:ptCount val="7"/>
                <c:pt idx="0">
                  <c:v>6.7938999999999998</c:v>
                </c:pt>
                <c:pt idx="1">
                  <c:v>9.6085999999999991</c:v>
                </c:pt>
                <c:pt idx="2">
                  <c:v>11.982400000000002</c:v>
                </c:pt>
                <c:pt idx="3">
                  <c:v>14.023499999999999</c:v>
                </c:pt>
                <c:pt idx="4">
                  <c:v>15.7928</c:v>
                </c:pt>
                <c:pt idx="5">
                  <c:v>17.288999999999998</c:v>
                </c:pt>
                <c:pt idx="6">
                  <c:v>18.477000000000004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9EC-421A-A6F2-600C32176806}"/>
            </c:ext>
          </c:extLst>
        </c:ser>
        <c:ser>
          <c:idx val="10"/>
          <c:order val="11"/>
          <c:tx>
            <c:v>Dual 3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optimization'!$W$45:$W$51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optimization'!$AJ$45:$AJ$51</c:f>
              <c:numCache>
                <c:formatCode>0.00</c:formatCode>
                <c:ptCount val="7"/>
                <c:pt idx="0">
                  <c:v>6.3352999999999993</c:v>
                </c:pt>
                <c:pt idx="1">
                  <c:v>9.1229000000000013</c:v>
                </c:pt>
                <c:pt idx="2">
                  <c:v>11.498199999999999</c:v>
                </c:pt>
                <c:pt idx="3">
                  <c:v>13.518000000000001</c:v>
                </c:pt>
                <c:pt idx="4">
                  <c:v>15.153999999999998</c:v>
                </c:pt>
                <c:pt idx="5">
                  <c:v>16.458000000000002</c:v>
                </c:pt>
                <c:pt idx="6">
                  <c:v>17.750999999999998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9EC-421A-A6F2-600C32176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36335"/>
        <c:axId val="675218480"/>
      </c:scatterChart>
      <c:valAx>
        <c:axId val="713236335"/>
        <c:scaling>
          <c:orientation val="minMax"/>
          <c:max val="3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 Trace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8480"/>
        <c:crosses val="autoZero"/>
        <c:crossBetween val="midCat"/>
      </c:valAx>
      <c:valAx>
        <c:axId val="6752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AU"/>
                  <a:t> C</a:t>
                </a:r>
                <a:r>
                  <a:rPr lang="en-AU" baseline="0"/>
                  <a:t> </a:t>
                </a:r>
                <a:r>
                  <a:rPr lang="en-AU"/>
                  <a:t> (pF)</a:t>
                </a:r>
              </a:p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3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Percentage </a:t>
            </a:r>
            <a:r>
              <a:rPr lang="el-GR" sz="2400"/>
              <a:t>Δ</a:t>
            </a:r>
            <a:r>
              <a:rPr lang="en-US" sz="2400"/>
              <a:t>C of </a:t>
            </a:r>
            <a:r>
              <a:rPr lang="en-AU" sz="2400"/>
              <a:t>Single vs</a:t>
            </a:r>
            <a:r>
              <a:rPr lang="en-AU" sz="2400" baseline="0"/>
              <a:t> Dual Sided 40mm CPC  </a:t>
            </a:r>
            <a:endParaRPr lang="en-AU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Single 0.5</c:v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optimization'!$D$10:$D$16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optimization'!$R$10:$R$16</c:f>
              <c:numCache>
                <c:formatCode>0.00</c:formatCode>
                <c:ptCount val="7"/>
                <c:pt idx="0">
                  <c:v>50.356689142968825</c:v>
                </c:pt>
                <c:pt idx="1">
                  <c:v>54.294793905972519</c:v>
                </c:pt>
                <c:pt idx="2">
                  <c:v>55.998388071730801</c:v>
                </c:pt>
                <c:pt idx="3">
                  <c:v>56.653497783773368</c:v>
                </c:pt>
                <c:pt idx="4">
                  <c:v>56.695345978806102</c:v>
                </c:pt>
                <c:pt idx="5">
                  <c:v>56.36587104037347</c:v>
                </c:pt>
                <c:pt idx="6">
                  <c:v>55.756277983258705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1-451C-AF3D-22F9BB7242CB}"/>
            </c:ext>
          </c:extLst>
        </c:ser>
        <c:ser>
          <c:idx val="2"/>
          <c:order val="1"/>
          <c:tx>
            <c:v>Single 1</c:v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optimization'!$D$17:$D$23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optimization'!$R$17:$R$23</c:f>
              <c:numCache>
                <c:formatCode>0.00</c:formatCode>
                <c:ptCount val="7"/>
                <c:pt idx="0">
                  <c:v>51.590010779734094</c:v>
                </c:pt>
                <c:pt idx="1">
                  <c:v>55.998488305362315</c:v>
                </c:pt>
                <c:pt idx="2">
                  <c:v>58.016154475691195</c:v>
                </c:pt>
                <c:pt idx="3">
                  <c:v>58.904353472200398</c:v>
                </c:pt>
                <c:pt idx="4">
                  <c:v>59.122224330992601</c:v>
                </c:pt>
                <c:pt idx="5">
                  <c:v>58.892092616863266</c:v>
                </c:pt>
                <c:pt idx="6">
                  <c:v>58.291788856304983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1-451C-AF3D-22F9BB7242CB}"/>
            </c:ext>
          </c:extLst>
        </c:ser>
        <c:ser>
          <c:idx val="3"/>
          <c:order val="2"/>
          <c:tx>
            <c:v>Single 1.5</c:v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optimization'!$D$24:$D$30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optimization'!$R$24:$R$30</c:f>
              <c:numCache>
                <c:formatCode>0.00</c:formatCode>
                <c:ptCount val="7"/>
                <c:pt idx="0">
                  <c:v>51.569965870307165</c:v>
                </c:pt>
                <c:pt idx="1">
                  <c:v>56.201967213114756</c:v>
                </c:pt>
                <c:pt idx="2">
                  <c:v>58.375924016758439</c:v>
                </c:pt>
                <c:pt idx="3">
                  <c:v>59.319226350057455</c:v>
                </c:pt>
                <c:pt idx="4">
                  <c:v>59.512530037761756</c:v>
                </c:pt>
                <c:pt idx="5">
                  <c:v>59.169988276670573</c:v>
                </c:pt>
                <c:pt idx="6">
                  <c:v>58.348696528878008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A1-451C-AF3D-22F9BB7242CB}"/>
            </c:ext>
          </c:extLst>
        </c:ser>
        <c:ser>
          <c:idx val="0"/>
          <c:order val="3"/>
          <c:tx>
            <c:v>Single 2</c:v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optimization'!$D$31:$D$37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optimization'!$R$31:$R$37</c:f>
              <c:numCache>
                <c:formatCode>0.00</c:formatCode>
                <c:ptCount val="7"/>
                <c:pt idx="0">
                  <c:v>50.621266231094573</c:v>
                </c:pt>
                <c:pt idx="1">
                  <c:v>55.412287490326285</c:v>
                </c:pt>
                <c:pt idx="2">
                  <c:v>57.58145492861717</c:v>
                </c:pt>
                <c:pt idx="3">
                  <c:v>58.418376449598576</c:v>
                </c:pt>
                <c:pt idx="4">
                  <c:v>58.371577781294505</c:v>
                </c:pt>
                <c:pt idx="5">
                  <c:v>57.615752300777636</c:v>
                </c:pt>
                <c:pt idx="6">
                  <c:v>56.142875664462601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A1-451C-AF3D-22F9BB7242CB}"/>
            </c:ext>
          </c:extLst>
        </c:ser>
        <c:ser>
          <c:idx val="4"/>
          <c:order val="4"/>
          <c:tx>
            <c:v>Single 2.5</c:v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optimization'!$D$38:$D$44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optimization'!$R$38:$R$44</c:f>
              <c:numCache>
                <c:formatCode>0.00</c:formatCode>
                <c:ptCount val="7"/>
                <c:pt idx="0">
                  <c:v>48.633688005487578</c:v>
                </c:pt>
                <c:pt idx="1">
                  <c:v>53.430323606412358</c:v>
                </c:pt>
                <c:pt idx="2">
                  <c:v>55.433932759968727</c:v>
                </c:pt>
                <c:pt idx="3">
                  <c:v>55.865674138507856</c:v>
                </c:pt>
                <c:pt idx="4">
                  <c:v>55.154307444785722</c:v>
                </c:pt>
                <c:pt idx="5">
                  <c:v>53.306430785123972</c:v>
                </c:pt>
                <c:pt idx="6">
                  <c:v>50.051786933758258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A1-451C-AF3D-22F9BB7242CB}"/>
            </c:ext>
          </c:extLst>
        </c:ser>
        <c:ser>
          <c:idx val="11"/>
          <c:order val="5"/>
          <c:tx>
            <c:v>Single 3</c:v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optimization'!$D$45:$D$51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optimization'!$R$45:$R$51</c:f>
              <c:numCache>
                <c:formatCode>0.00</c:formatCode>
                <c:ptCount val="7"/>
                <c:pt idx="0">
                  <c:v>45.074888782845619</c:v>
                </c:pt>
                <c:pt idx="1">
                  <c:v>49.550198324245862</c:v>
                </c:pt>
                <c:pt idx="2">
                  <c:v>50.933615689163062</c:v>
                </c:pt>
                <c:pt idx="3">
                  <c:v>50.299415024630548</c:v>
                </c:pt>
                <c:pt idx="4">
                  <c:v>47.734349553774997</c:v>
                </c:pt>
                <c:pt idx="5">
                  <c:v>41.90380655720395</c:v>
                </c:pt>
                <c:pt idx="6">
                  <c:v>46.59786476868328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A1-451C-AF3D-22F9BB7242CB}"/>
            </c:ext>
          </c:extLst>
        </c:ser>
        <c:ser>
          <c:idx val="5"/>
          <c:order val="6"/>
          <c:tx>
            <c:v>Dual 0.5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optimization'!$W$10:$W$16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optimization'!$AK$10:$AK$16</c:f>
              <c:numCache>
                <c:formatCode>0.00</c:formatCode>
                <c:ptCount val="7"/>
                <c:pt idx="0">
                  <c:v>68.332710479953036</c:v>
                </c:pt>
                <c:pt idx="1">
                  <c:v>71.78241739280476</c:v>
                </c:pt>
                <c:pt idx="2">
                  <c:v>73.382286827513852</c:v>
                </c:pt>
                <c:pt idx="3">
                  <c:v>74.089071553698972</c:v>
                </c:pt>
                <c:pt idx="4">
                  <c:v>74.213069061628985</c:v>
                </c:pt>
                <c:pt idx="5">
                  <c:v>73.917287587362097</c:v>
                </c:pt>
                <c:pt idx="6">
                  <c:v>73.28352532058247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A1-451C-AF3D-22F9BB7242CB}"/>
            </c:ext>
          </c:extLst>
        </c:ser>
        <c:ser>
          <c:idx val="6"/>
          <c:order val="7"/>
          <c:tx>
            <c:v>Dual 1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optimization'!$W$17:$W$23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optimization'!$AK$17:$AK$23</c:f>
              <c:numCache>
                <c:formatCode>0.00</c:formatCode>
                <c:ptCount val="7"/>
                <c:pt idx="0">
                  <c:v>67.861647615293649</c:v>
                </c:pt>
                <c:pt idx="1">
                  <c:v>71.675899196379817</c:v>
                </c:pt>
                <c:pt idx="2">
                  <c:v>73.487302539492092</c:v>
                </c:pt>
                <c:pt idx="3">
                  <c:v>74.299651155915569</c:v>
                </c:pt>
                <c:pt idx="4">
                  <c:v>74.480261746406356</c:v>
                </c:pt>
                <c:pt idx="5">
                  <c:v>74.185391871203521</c:v>
                </c:pt>
                <c:pt idx="6">
                  <c:v>73.470128676470594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A1-451C-AF3D-22F9BB7242CB}"/>
            </c:ext>
          </c:extLst>
        </c:ser>
        <c:ser>
          <c:idx val="7"/>
          <c:order val="8"/>
          <c:tx>
            <c:v>Dual 1.5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optimization'!$W$24:$W$30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optimization'!$AK$24:$AK$30</c:f>
              <c:numCache>
                <c:formatCode>0.00</c:formatCode>
                <c:ptCount val="7"/>
                <c:pt idx="0">
                  <c:v>66.136151112773518</c:v>
                </c:pt>
                <c:pt idx="1">
                  <c:v>70.208348563491484</c:v>
                </c:pt>
                <c:pt idx="2">
                  <c:v>72.140874606797013</c:v>
                </c:pt>
                <c:pt idx="3">
                  <c:v>72.956107593224004</c:v>
                </c:pt>
                <c:pt idx="4">
                  <c:v>73.040139955292062</c:v>
                </c:pt>
                <c:pt idx="5">
                  <c:v>72.541817859987617</c:v>
                </c:pt>
                <c:pt idx="6">
                  <c:v>71.483831604636975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A1-451C-AF3D-22F9BB7242CB}"/>
            </c:ext>
          </c:extLst>
        </c:ser>
        <c:ser>
          <c:idx val="8"/>
          <c:order val="9"/>
          <c:tx>
            <c:v>Dual 2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optimization'!$W$31:$W$37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optimization'!$AK$31:$AK$37</c:f>
              <c:numCache>
                <c:formatCode>0.00</c:formatCode>
                <c:ptCount val="7"/>
                <c:pt idx="0">
                  <c:v>63.253055355859104</c:v>
                </c:pt>
                <c:pt idx="1">
                  <c:v>67.582905508533358</c:v>
                </c:pt>
                <c:pt idx="2">
                  <c:v>69.525769609832452</c:v>
                </c:pt>
                <c:pt idx="3">
                  <c:v>70.207683797646581</c:v>
                </c:pt>
                <c:pt idx="4">
                  <c:v>69.986604750848372</c:v>
                </c:pt>
                <c:pt idx="5">
                  <c:v>68.967555180315998</c:v>
                </c:pt>
                <c:pt idx="6">
                  <c:v>67.085198529679374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A1-451C-AF3D-22F9BB7242CB}"/>
            </c:ext>
          </c:extLst>
        </c:ser>
        <c:ser>
          <c:idx val="9"/>
          <c:order val="10"/>
          <c:tx>
            <c:v>Dual 2.5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optimization'!$W$38:$W$44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optimization'!$AK$38:$AK$44</c:f>
              <c:numCache>
                <c:formatCode>0.00</c:formatCode>
                <c:ptCount val="7"/>
                <c:pt idx="0">
                  <c:v>58.928788273050571</c:v>
                </c:pt>
                <c:pt idx="1">
                  <c:v>63.44823032223983</c:v>
                </c:pt>
                <c:pt idx="2">
                  <c:v>65.26717141456507</c:v>
                </c:pt>
                <c:pt idx="3">
                  <c:v>65.52118861841798</c:v>
                </c:pt>
                <c:pt idx="4">
                  <c:v>64.507801650191979</c:v>
                </c:pt>
                <c:pt idx="5">
                  <c:v>62.174991908512247</c:v>
                </c:pt>
                <c:pt idx="6">
                  <c:v>58.129365129302215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A1-451C-AF3D-22F9BB7242CB}"/>
            </c:ext>
          </c:extLst>
        </c:ser>
        <c:ser>
          <c:idx val="10"/>
          <c:order val="11"/>
          <c:tx>
            <c:v>Dual 3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optimization'!$W$45:$W$51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optimization'!$AK$45:$AK$51</c:f>
              <c:numCache>
                <c:formatCode>0.00</c:formatCode>
                <c:ptCount val="7"/>
                <c:pt idx="0">
                  <c:v>52.605663040770565</c:v>
                </c:pt>
                <c:pt idx="1">
                  <c:v>56.993190479165371</c:v>
                </c:pt>
                <c:pt idx="2">
                  <c:v>58.239375981360489</c:v>
                </c:pt>
                <c:pt idx="3">
                  <c:v>57.294227345935411</c:v>
                </c:pt>
                <c:pt idx="4">
                  <c:v>54.173667465055587</c:v>
                </c:pt>
                <c:pt idx="5">
                  <c:v>47.064542880837315</c:v>
                </c:pt>
                <c:pt idx="6">
                  <c:v>53.381649775960064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9A1-451C-AF3D-22F9BB724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36335"/>
        <c:axId val="675218480"/>
      </c:scatterChart>
      <c:valAx>
        <c:axId val="713236335"/>
        <c:scaling>
          <c:orientation val="minMax"/>
          <c:max val="3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 Trace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8480"/>
        <c:crosses val="autoZero"/>
        <c:crossBetween val="midCat"/>
      </c:valAx>
      <c:valAx>
        <c:axId val="67521848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AU"/>
                  <a:t> C</a:t>
                </a:r>
                <a:r>
                  <a:rPr lang="en-AU" baseline="0"/>
                  <a:t> </a:t>
                </a:r>
                <a:r>
                  <a:rPr lang="en-AU"/>
                  <a:t> (%)</a:t>
                </a:r>
              </a:p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3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Percentage </a:t>
            </a:r>
            <a:r>
              <a:rPr lang="el-GR" sz="2400"/>
              <a:t>Δ</a:t>
            </a:r>
            <a:r>
              <a:rPr lang="en-US" sz="2400"/>
              <a:t>C of </a:t>
            </a:r>
            <a:r>
              <a:rPr lang="en-AU" sz="2400" baseline="0"/>
              <a:t>Dual Sided 40mm vs 80 mm CPC  </a:t>
            </a:r>
            <a:endParaRPr lang="en-AU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80mm 0.5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optimization'!$D$57:$D$63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optimization'!$R$57:$R$63</c:f>
              <c:numCache>
                <c:formatCode>0.00</c:formatCode>
                <c:ptCount val="7"/>
                <c:pt idx="0">
                  <c:v>68.907034538722925</c:v>
                </c:pt>
                <c:pt idx="1">
                  <c:v>72.152419757192746</c:v>
                </c:pt>
                <c:pt idx="2">
                  <c:v>73.677236157122579</c:v>
                </c:pt>
                <c:pt idx="3">
                  <c:v>74.3249216559459</c:v>
                </c:pt>
                <c:pt idx="4">
                  <c:v>74.437402882300958</c:v>
                </c:pt>
                <c:pt idx="5">
                  <c:v>74.137783483097991</c:v>
                </c:pt>
                <c:pt idx="6">
                  <c:v>73.477240225574064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0-4BC2-A002-DAECFF5499CF}"/>
            </c:ext>
          </c:extLst>
        </c:ser>
        <c:ser>
          <c:idx val="2"/>
          <c:order val="1"/>
          <c:tx>
            <c:v>80mm 1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optimization'!$D$64:$D$70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optimization'!$R$64:$R$70</c:f>
              <c:numCache>
                <c:formatCode>0.00</c:formatCode>
                <c:ptCount val="7"/>
                <c:pt idx="0">
                  <c:v>68.487430167597765</c:v>
                </c:pt>
                <c:pt idx="1">
                  <c:v>72.068255809602221</c:v>
                </c:pt>
                <c:pt idx="2">
                  <c:v>73.784149920975381</c:v>
                </c:pt>
                <c:pt idx="3">
                  <c:v>74.544983147523993</c:v>
                </c:pt>
                <c:pt idx="4">
                  <c:v>74.685114001369072</c:v>
                </c:pt>
                <c:pt idx="5">
                  <c:v>74.371199221600577</c:v>
                </c:pt>
                <c:pt idx="6">
                  <c:v>73.632745878339961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0-4BC2-A002-DAECFF5499CF}"/>
            </c:ext>
          </c:extLst>
        </c:ser>
        <c:ser>
          <c:idx val="3"/>
          <c:order val="2"/>
          <c:tx>
            <c:v>80mm 1.5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optimization'!$D$71:$D$77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optimization'!$R$71:$R$77</c:f>
              <c:numCache>
                <c:formatCode>0.00</c:formatCode>
                <c:ptCount val="7"/>
                <c:pt idx="0">
                  <c:v>66.75060532687651</c:v>
                </c:pt>
                <c:pt idx="1">
                  <c:v>70.639765837340576</c:v>
                </c:pt>
                <c:pt idx="2">
                  <c:v>72.433727053643153</c:v>
                </c:pt>
                <c:pt idx="3">
                  <c:v>73.200472007342341</c:v>
                </c:pt>
                <c:pt idx="4">
                  <c:v>73.234562048121361</c:v>
                </c:pt>
                <c:pt idx="5">
                  <c:v>72.701841129399511</c:v>
                </c:pt>
                <c:pt idx="6">
                  <c:v>71.619074356300644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0-4BC2-A002-DAECFF5499CF}"/>
            </c:ext>
          </c:extLst>
        </c:ser>
        <c:ser>
          <c:idx val="0"/>
          <c:order val="3"/>
          <c:tx>
            <c:v>80mm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optimization'!$D$78:$D$84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optimization'!$R$78:$R$84</c:f>
              <c:numCache>
                <c:formatCode>0.00</c:formatCode>
                <c:ptCount val="7"/>
                <c:pt idx="0">
                  <c:v>63.774565741092935</c:v>
                </c:pt>
                <c:pt idx="1">
                  <c:v>67.992041829721458</c:v>
                </c:pt>
                <c:pt idx="2">
                  <c:v>69.794126635734727</c:v>
                </c:pt>
                <c:pt idx="3">
                  <c:v>70.400620440609771</c:v>
                </c:pt>
                <c:pt idx="4">
                  <c:v>70.120325203252037</c:v>
                </c:pt>
                <c:pt idx="5">
                  <c:v>69.022897479517411</c:v>
                </c:pt>
                <c:pt idx="6">
                  <c:v>67.077668691980122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0-4BC2-A002-DAECFF5499CF}"/>
            </c:ext>
          </c:extLst>
        </c:ser>
        <c:ser>
          <c:idx val="11"/>
          <c:order val="4"/>
          <c:tx>
            <c:v>80mm 2.5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optimization'!$D$85:$D$91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optimization'!$R$85:$R$91</c:f>
              <c:numCache>
                <c:formatCode>0.00</c:formatCode>
                <c:ptCount val="7"/>
                <c:pt idx="0">
                  <c:v>59.471722573326858</c:v>
                </c:pt>
                <c:pt idx="1">
                  <c:v>63.768522851349239</c:v>
                </c:pt>
                <c:pt idx="2">
                  <c:v>65.443186255369</c:v>
                </c:pt>
                <c:pt idx="3">
                  <c:v>65.587741863326244</c:v>
                </c:pt>
                <c:pt idx="4">
                  <c:v>64.509765239692257</c:v>
                </c:pt>
                <c:pt idx="5">
                  <c:v>62.135175308210201</c:v>
                </c:pt>
                <c:pt idx="6">
                  <c:v>57.763226180663672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30-4BC2-A002-DAECFF5499CF}"/>
            </c:ext>
          </c:extLst>
        </c:ser>
        <c:ser>
          <c:idx val="4"/>
          <c:order val="5"/>
          <c:tx>
            <c:v>80mm 3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optimization'!$D$92:$D$98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optimization'!$R$92:$R$98</c:f>
              <c:numCache>
                <c:formatCode>0.00</c:formatCode>
                <c:ptCount val="7"/>
                <c:pt idx="0">
                  <c:v>52.94938917975567</c:v>
                </c:pt>
                <c:pt idx="1">
                  <c:v>57.225196758243378</c:v>
                </c:pt>
                <c:pt idx="2">
                  <c:v>58.269916193044992</c:v>
                </c:pt>
                <c:pt idx="3">
                  <c:v>57.198870446742376</c:v>
                </c:pt>
                <c:pt idx="4">
                  <c:v>53.806429548563607</c:v>
                </c:pt>
                <c:pt idx="5">
                  <c:v>46.3554943631828</c:v>
                </c:pt>
                <c:pt idx="6">
                  <c:v>57.451393769032563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30-4BC2-A002-DAECFF5499CF}"/>
            </c:ext>
          </c:extLst>
        </c:ser>
        <c:ser>
          <c:idx val="5"/>
          <c:order val="6"/>
          <c:tx>
            <c:v>40mm 0.5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optimization'!$W$10:$W$16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optimization'!$AK$10:$AK$16</c:f>
              <c:numCache>
                <c:formatCode>0.00</c:formatCode>
                <c:ptCount val="7"/>
                <c:pt idx="0">
                  <c:v>68.332710479953036</c:v>
                </c:pt>
                <c:pt idx="1">
                  <c:v>71.78241739280476</c:v>
                </c:pt>
                <c:pt idx="2">
                  <c:v>73.382286827513852</c:v>
                </c:pt>
                <c:pt idx="3">
                  <c:v>74.089071553698972</c:v>
                </c:pt>
                <c:pt idx="4">
                  <c:v>74.213069061628985</c:v>
                </c:pt>
                <c:pt idx="5">
                  <c:v>73.917287587362097</c:v>
                </c:pt>
                <c:pt idx="6">
                  <c:v>73.28352532058247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30-4BC2-A002-DAECFF5499CF}"/>
            </c:ext>
          </c:extLst>
        </c:ser>
        <c:ser>
          <c:idx val="6"/>
          <c:order val="7"/>
          <c:tx>
            <c:v>40mm 1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optimization'!$W$17:$W$23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optimization'!$AK$17:$AK$23</c:f>
              <c:numCache>
                <c:formatCode>0.00</c:formatCode>
                <c:ptCount val="7"/>
                <c:pt idx="0">
                  <c:v>67.861647615293649</c:v>
                </c:pt>
                <c:pt idx="1">
                  <c:v>71.675899196379817</c:v>
                </c:pt>
                <c:pt idx="2">
                  <c:v>73.487302539492092</c:v>
                </c:pt>
                <c:pt idx="3">
                  <c:v>74.299651155915569</c:v>
                </c:pt>
                <c:pt idx="4">
                  <c:v>74.480261746406356</c:v>
                </c:pt>
                <c:pt idx="5">
                  <c:v>74.185391871203521</c:v>
                </c:pt>
                <c:pt idx="6">
                  <c:v>73.470128676470594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30-4BC2-A002-DAECFF5499CF}"/>
            </c:ext>
          </c:extLst>
        </c:ser>
        <c:ser>
          <c:idx val="7"/>
          <c:order val="8"/>
          <c:tx>
            <c:v>40mm 1.5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optimization'!$W$24:$W$30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optimization'!$AK$24:$AK$30</c:f>
              <c:numCache>
                <c:formatCode>0.00</c:formatCode>
                <c:ptCount val="7"/>
                <c:pt idx="0">
                  <c:v>66.136151112773518</c:v>
                </c:pt>
                <c:pt idx="1">
                  <c:v>70.208348563491484</c:v>
                </c:pt>
                <c:pt idx="2">
                  <c:v>72.140874606797013</c:v>
                </c:pt>
                <c:pt idx="3">
                  <c:v>72.956107593224004</c:v>
                </c:pt>
                <c:pt idx="4">
                  <c:v>73.040139955292062</c:v>
                </c:pt>
                <c:pt idx="5">
                  <c:v>72.541817859987617</c:v>
                </c:pt>
                <c:pt idx="6">
                  <c:v>71.483831604636975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30-4BC2-A002-DAECFF5499CF}"/>
            </c:ext>
          </c:extLst>
        </c:ser>
        <c:ser>
          <c:idx val="8"/>
          <c:order val="9"/>
          <c:tx>
            <c:v>40mm 2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optimization'!$W$31:$W$37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optimization'!$AK$31:$AK$37</c:f>
              <c:numCache>
                <c:formatCode>0.00</c:formatCode>
                <c:ptCount val="7"/>
                <c:pt idx="0">
                  <c:v>63.253055355859104</c:v>
                </c:pt>
                <c:pt idx="1">
                  <c:v>67.582905508533358</c:v>
                </c:pt>
                <c:pt idx="2">
                  <c:v>69.525769609832452</c:v>
                </c:pt>
                <c:pt idx="3">
                  <c:v>70.207683797646581</c:v>
                </c:pt>
                <c:pt idx="4">
                  <c:v>69.986604750848372</c:v>
                </c:pt>
                <c:pt idx="5">
                  <c:v>68.967555180315998</c:v>
                </c:pt>
                <c:pt idx="6">
                  <c:v>67.085198529679374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030-4BC2-A002-DAECFF5499CF}"/>
            </c:ext>
          </c:extLst>
        </c:ser>
        <c:ser>
          <c:idx val="9"/>
          <c:order val="10"/>
          <c:tx>
            <c:v>40mm 2.5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optimization'!$W$38:$W$44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optimization'!$AK$38:$AK$44</c:f>
              <c:numCache>
                <c:formatCode>0.00</c:formatCode>
                <c:ptCount val="7"/>
                <c:pt idx="0">
                  <c:v>58.928788273050571</c:v>
                </c:pt>
                <c:pt idx="1">
                  <c:v>63.44823032223983</c:v>
                </c:pt>
                <c:pt idx="2">
                  <c:v>65.26717141456507</c:v>
                </c:pt>
                <c:pt idx="3">
                  <c:v>65.52118861841798</c:v>
                </c:pt>
                <c:pt idx="4">
                  <c:v>64.507801650191979</c:v>
                </c:pt>
                <c:pt idx="5">
                  <c:v>62.174991908512247</c:v>
                </c:pt>
                <c:pt idx="6">
                  <c:v>58.129365129302215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030-4BC2-A002-DAECFF5499CF}"/>
            </c:ext>
          </c:extLst>
        </c:ser>
        <c:ser>
          <c:idx val="10"/>
          <c:order val="11"/>
          <c:tx>
            <c:v>40mm 3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optimization'!$W$45:$W$51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optimization'!$AK$45:$AK$51</c:f>
              <c:numCache>
                <c:formatCode>0.00</c:formatCode>
                <c:ptCount val="7"/>
                <c:pt idx="0">
                  <c:v>52.605663040770565</c:v>
                </c:pt>
                <c:pt idx="1">
                  <c:v>56.993190479165371</c:v>
                </c:pt>
                <c:pt idx="2">
                  <c:v>58.239375981360489</c:v>
                </c:pt>
                <c:pt idx="3">
                  <c:v>57.294227345935411</c:v>
                </c:pt>
                <c:pt idx="4">
                  <c:v>54.173667465055587</c:v>
                </c:pt>
                <c:pt idx="5">
                  <c:v>47.064542880837315</c:v>
                </c:pt>
                <c:pt idx="6">
                  <c:v>53.381649775960064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030-4BC2-A002-DAECFF54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36335"/>
        <c:axId val="675218480"/>
      </c:scatterChart>
      <c:valAx>
        <c:axId val="713236335"/>
        <c:scaling>
          <c:orientation val="minMax"/>
          <c:max val="3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 Trace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8480"/>
        <c:crosses val="autoZero"/>
        <c:crossBetween val="midCat"/>
      </c:valAx>
      <c:valAx>
        <c:axId val="67521848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AU"/>
                  <a:t> C</a:t>
                </a:r>
                <a:r>
                  <a:rPr lang="en-AU" baseline="0"/>
                  <a:t> </a:t>
                </a:r>
                <a:r>
                  <a:rPr lang="en-AU"/>
                  <a:t> (%)</a:t>
                </a:r>
              </a:p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3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2400"/>
              <a:t>Δ</a:t>
            </a:r>
            <a:r>
              <a:rPr lang="en-US" sz="2400"/>
              <a:t>C (pF) of </a:t>
            </a:r>
            <a:r>
              <a:rPr lang="en-AU" sz="2400" baseline="0"/>
              <a:t>Dual Sided 40mm vs 80 mm CPC  </a:t>
            </a:r>
            <a:endParaRPr lang="en-AU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80mm 0.5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optimization'!$D$57:$D$63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optimization'!$Q$57:$Q$63</c:f>
              <c:numCache>
                <c:formatCode>0.00</c:formatCode>
                <c:ptCount val="7"/>
                <c:pt idx="0">
                  <c:v>13.586399999999998</c:v>
                </c:pt>
                <c:pt idx="1">
                  <c:v>17.354099999999999</c:v>
                </c:pt>
                <c:pt idx="2">
                  <c:v>20.238400000000002</c:v>
                </c:pt>
                <c:pt idx="3">
                  <c:v>22.531600000000001</c:v>
                </c:pt>
                <c:pt idx="4">
                  <c:v>24.431099999999997</c:v>
                </c:pt>
                <c:pt idx="5">
                  <c:v>25.988999999999997</c:v>
                </c:pt>
                <c:pt idx="6">
                  <c:v>27.231400000000001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0-442F-A905-EC5051C15C26}"/>
            </c:ext>
          </c:extLst>
        </c:ser>
        <c:ser>
          <c:idx val="2"/>
          <c:order val="1"/>
          <c:tx>
            <c:v>80mm 1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optimization'!$D$64:$D$70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optimization'!$Q$64:$Q$70</c:f>
              <c:numCache>
                <c:formatCode>0.00</c:formatCode>
                <c:ptCount val="7"/>
                <c:pt idx="0">
                  <c:v>14.7111</c:v>
                </c:pt>
                <c:pt idx="1">
                  <c:v>19.258800000000001</c:v>
                </c:pt>
                <c:pt idx="2">
                  <c:v>22.875299999999999</c:v>
                </c:pt>
                <c:pt idx="3">
                  <c:v>25.876800000000003</c:v>
                </c:pt>
                <c:pt idx="4">
                  <c:v>28.366900000000001</c:v>
                </c:pt>
                <c:pt idx="5">
                  <c:v>30.573999999999998</c:v>
                </c:pt>
                <c:pt idx="6">
                  <c:v>32.380000000000003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0-442F-A905-EC5051C15C26}"/>
            </c:ext>
          </c:extLst>
        </c:ser>
        <c:ser>
          <c:idx val="3"/>
          <c:order val="2"/>
          <c:tx>
            <c:v>80mm 1.5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optimization'!$D$71:$D$77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optimization'!$Q$71:$Q$77</c:f>
              <c:numCache>
                <c:formatCode>0.00</c:formatCode>
                <c:ptCount val="7"/>
                <c:pt idx="0">
                  <c:v>15.1624</c:v>
                </c:pt>
                <c:pt idx="1">
                  <c:v>20.272199999999998</c:v>
                </c:pt>
                <c:pt idx="2">
                  <c:v>24.345699999999997</c:v>
                </c:pt>
                <c:pt idx="3">
                  <c:v>27.914999999999999</c:v>
                </c:pt>
                <c:pt idx="4">
                  <c:v>30.894000000000002</c:v>
                </c:pt>
                <c:pt idx="5">
                  <c:v>33.524999999999999</c:v>
                </c:pt>
                <c:pt idx="6">
                  <c:v>35.715000000000003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70-442F-A905-EC5051C15C26}"/>
            </c:ext>
          </c:extLst>
        </c:ser>
        <c:ser>
          <c:idx val="0"/>
          <c:order val="3"/>
          <c:tx>
            <c:v>80mm 2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optimization'!$D$78:$D$84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optimization'!$Q$78:$Q$84</c:f>
              <c:numCache>
                <c:formatCode>0.00</c:formatCode>
                <c:ptCount val="7"/>
                <c:pt idx="0">
                  <c:v>15.089700000000001</c:v>
                </c:pt>
                <c:pt idx="1">
                  <c:v>20.675699999999999</c:v>
                </c:pt>
                <c:pt idx="2">
                  <c:v>25.121000000000002</c:v>
                </c:pt>
                <c:pt idx="3">
                  <c:v>29.048000000000002</c:v>
                </c:pt>
                <c:pt idx="4">
                  <c:v>32.343000000000004</c:v>
                </c:pt>
                <c:pt idx="5">
                  <c:v>35.298999999999999</c:v>
                </c:pt>
                <c:pt idx="6">
                  <c:v>37.646000000000001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70-442F-A905-EC5051C15C26}"/>
            </c:ext>
          </c:extLst>
        </c:ser>
        <c:ser>
          <c:idx val="11"/>
          <c:order val="4"/>
          <c:tx>
            <c:v>80mm 2.5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optimization'!$D$85:$D$91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optimization'!$Q$85:$Q$91</c:f>
              <c:numCache>
                <c:formatCode>0.00</c:formatCode>
                <c:ptCount val="7"/>
                <c:pt idx="0">
                  <c:v>14.680000000000001</c:v>
                </c:pt>
                <c:pt idx="1">
                  <c:v>20.440999999999999</c:v>
                </c:pt>
                <c:pt idx="2">
                  <c:v>25.14</c:v>
                </c:pt>
                <c:pt idx="3">
                  <c:v>29.320999999999998</c:v>
                </c:pt>
                <c:pt idx="4">
                  <c:v>32.700000000000003</c:v>
                </c:pt>
                <c:pt idx="5">
                  <c:v>35.532000000000004</c:v>
                </c:pt>
                <c:pt idx="6">
                  <c:v>37.842999999999996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70-442F-A905-EC5051C15C26}"/>
            </c:ext>
          </c:extLst>
        </c:ser>
        <c:ser>
          <c:idx val="4"/>
          <c:order val="5"/>
          <c:tx>
            <c:v>80mm 3</c:v>
          </c:tx>
          <c:spPr>
            <a:ln w="19050" cap="rnd">
              <a:solidFill>
                <a:srgbClr val="0F9ED5">
                  <a:lumMod val="75000"/>
                </a:srgb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optimization'!$D$92:$D$98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optimization'!$Q$92:$Q$98</c:f>
              <c:numCache>
                <c:formatCode>0.00</c:formatCode>
                <c:ptCount val="7"/>
                <c:pt idx="0">
                  <c:v>13.653</c:v>
                </c:pt>
                <c:pt idx="1">
                  <c:v>19.559000000000005</c:v>
                </c:pt>
                <c:pt idx="2">
                  <c:v>24.196000000000002</c:v>
                </c:pt>
                <c:pt idx="3">
                  <c:v>28.154999999999998</c:v>
                </c:pt>
                <c:pt idx="4">
                  <c:v>31.465999999999998</c:v>
                </c:pt>
                <c:pt idx="5">
                  <c:v>34.005000000000003</c:v>
                </c:pt>
                <c:pt idx="6">
                  <c:v>36.789000000000001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70-442F-A905-EC5051C15C26}"/>
            </c:ext>
          </c:extLst>
        </c:ser>
        <c:ser>
          <c:idx val="5"/>
          <c:order val="6"/>
          <c:tx>
            <c:v>40mm 0.5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optimization'!$W$10:$W$16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optimization'!$AJ$10:$AJ$16</c:f>
              <c:numCache>
                <c:formatCode>0.00</c:formatCode>
                <c:ptCount val="7"/>
                <c:pt idx="0">
                  <c:v>6.3997000000000011</c:v>
                </c:pt>
                <c:pt idx="1">
                  <c:v>8.3202999999999996</c:v>
                </c:pt>
                <c:pt idx="2">
                  <c:v>9.7935999999999996</c:v>
                </c:pt>
                <c:pt idx="3">
                  <c:v>10.996300000000002</c:v>
                </c:pt>
                <c:pt idx="4">
                  <c:v>11.9817</c:v>
                </c:pt>
                <c:pt idx="5">
                  <c:v>12.7973</c:v>
                </c:pt>
                <c:pt idx="6">
                  <c:v>13.4871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70-442F-A905-EC5051C15C26}"/>
            </c:ext>
          </c:extLst>
        </c:ser>
        <c:ser>
          <c:idx val="6"/>
          <c:order val="7"/>
          <c:tx>
            <c:v>40mm 1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optimization'!$W$17:$W$23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optimization'!$AJ$17:$AJ$23</c:f>
              <c:numCache>
                <c:formatCode>0.00</c:formatCode>
                <c:ptCount val="7"/>
                <c:pt idx="0">
                  <c:v>6.8865999999999996</c:v>
                </c:pt>
                <c:pt idx="1">
                  <c:v>9.1867000000000001</c:v>
                </c:pt>
                <c:pt idx="2">
                  <c:v>11.0253</c:v>
                </c:pt>
                <c:pt idx="3">
                  <c:v>12.5663</c:v>
                </c:pt>
                <c:pt idx="4">
                  <c:v>13.886099999999999</c:v>
                </c:pt>
                <c:pt idx="5">
                  <c:v>15.021799999999999</c:v>
                </c:pt>
                <c:pt idx="6">
                  <c:v>15.987100000000002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70-442F-A905-EC5051C15C26}"/>
            </c:ext>
          </c:extLst>
        </c:ser>
        <c:ser>
          <c:idx val="7"/>
          <c:order val="8"/>
          <c:tx>
            <c:v>40mm 1.5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optimization'!$W$24:$W$30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optimization'!$AJ$24:$AJ$30</c:f>
              <c:numCache>
                <c:formatCode>0.00</c:formatCode>
                <c:ptCount val="7"/>
                <c:pt idx="0">
                  <c:v>7.0726000000000013</c:v>
                </c:pt>
                <c:pt idx="1">
                  <c:v>9.6037999999999997</c:v>
                </c:pt>
                <c:pt idx="2">
                  <c:v>11.696200000000001</c:v>
                </c:pt>
                <c:pt idx="3">
                  <c:v>13.4801</c:v>
                </c:pt>
                <c:pt idx="4">
                  <c:v>15.030200000000001</c:v>
                </c:pt>
                <c:pt idx="5">
                  <c:v>16.393000000000001</c:v>
                </c:pt>
                <c:pt idx="6">
                  <c:v>17.574300000000001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70-442F-A905-EC5051C15C26}"/>
            </c:ext>
          </c:extLst>
        </c:ser>
        <c:ser>
          <c:idx val="8"/>
          <c:order val="9"/>
          <c:tx>
            <c:v>40mm 2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optimization'!$W$31:$W$37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optimization'!$AJ$31:$AJ$37</c:f>
              <c:numCache>
                <c:formatCode>0.00</c:formatCode>
                <c:ptCount val="7"/>
                <c:pt idx="0">
                  <c:v>7.0388000000000002</c:v>
                </c:pt>
                <c:pt idx="1">
                  <c:v>9.7413999999999987</c:v>
                </c:pt>
                <c:pt idx="2">
                  <c:v>11.9925</c:v>
                </c:pt>
                <c:pt idx="3">
                  <c:v>13.961499999999999</c:v>
                </c:pt>
                <c:pt idx="4">
                  <c:v>15.674200000000001</c:v>
                </c:pt>
                <c:pt idx="5">
                  <c:v>17.154299999999999</c:v>
                </c:pt>
                <c:pt idx="6">
                  <c:v>18.433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70-442F-A905-EC5051C15C26}"/>
            </c:ext>
          </c:extLst>
        </c:ser>
        <c:ser>
          <c:idx val="9"/>
          <c:order val="10"/>
          <c:tx>
            <c:v>40mm 2.5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optimization'!$W$38:$W$44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optimization'!$AJ$38:$AJ$44</c:f>
              <c:numCache>
                <c:formatCode>0.00</c:formatCode>
                <c:ptCount val="7"/>
                <c:pt idx="0">
                  <c:v>6.7938999999999998</c:v>
                </c:pt>
                <c:pt idx="1">
                  <c:v>9.6085999999999991</c:v>
                </c:pt>
                <c:pt idx="2">
                  <c:v>11.982400000000002</c:v>
                </c:pt>
                <c:pt idx="3">
                  <c:v>14.023499999999999</c:v>
                </c:pt>
                <c:pt idx="4">
                  <c:v>15.7928</c:v>
                </c:pt>
                <c:pt idx="5">
                  <c:v>17.288999999999998</c:v>
                </c:pt>
                <c:pt idx="6">
                  <c:v>18.477000000000004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670-442F-A905-EC5051C15C26}"/>
            </c:ext>
          </c:extLst>
        </c:ser>
        <c:ser>
          <c:idx val="10"/>
          <c:order val="11"/>
          <c:tx>
            <c:v>40mm 3</c:v>
          </c:tx>
          <c:spPr>
            <a:ln w="19050" cap="rnd">
              <a:solidFill>
                <a:srgbClr val="E97132">
                  <a:lumMod val="75000"/>
                </a:srgb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'Plots of optimization'!$W$45:$W$51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'Plots of optimization'!$AJ$45:$AJ$51</c:f>
              <c:numCache>
                <c:formatCode>0.00</c:formatCode>
                <c:ptCount val="7"/>
                <c:pt idx="0">
                  <c:v>6.3352999999999993</c:v>
                </c:pt>
                <c:pt idx="1">
                  <c:v>9.1229000000000013</c:v>
                </c:pt>
                <c:pt idx="2">
                  <c:v>11.498199999999999</c:v>
                </c:pt>
                <c:pt idx="3">
                  <c:v>13.518000000000001</c:v>
                </c:pt>
                <c:pt idx="4">
                  <c:v>15.153999999999998</c:v>
                </c:pt>
                <c:pt idx="5">
                  <c:v>16.458000000000002</c:v>
                </c:pt>
                <c:pt idx="6">
                  <c:v>17.750999999999998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670-442F-A905-EC5051C15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36335"/>
        <c:axId val="675218480"/>
      </c:scatterChart>
      <c:valAx>
        <c:axId val="713236335"/>
        <c:scaling>
          <c:orientation val="minMax"/>
          <c:max val="3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 Trace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8480"/>
        <c:crosses val="autoZero"/>
        <c:crossBetween val="midCat"/>
      </c:valAx>
      <c:valAx>
        <c:axId val="6752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AU"/>
                  <a:t> C</a:t>
                </a:r>
                <a:r>
                  <a:rPr lang="en-AU" baseline="0"/>
                  <a:t> </a:t>
                </a:r>
                <a:r>
                  <a:rPr lang="en-AU"/>
                  <a:t> (pF)</a:t>
                </a:r>
              </a:p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3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265151</xdr:colOff>
      <xdr:row>288</xdr:row>
      <xdr:rowOff>186306</xdr:rowOff>
    </xdr:from>
    <xdr:ext cx="2497076" cy="4541557"/>
    <xdr:pic>
      <xdr:nvPicPr>
        <xdr:cNvPr id="11" name="Picture 10">
          <a:extLst>
            <a:ext uri="{FF2B5EF4-FFF2-40B4-BE49-F238E27FC236}">
              <a16:creationId xmlns:a16="http://schemas.microsoft.com/office/drawing/2014/main" id="{1F6F0669-D71A-40EB-8ED5-65F575515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5151" y="57076533"/>
          <a:ext cx="2497076" cy="4541557"/>
        </a:xfrm>
        <a:prstGeom prst="rect">
          <a:avLst/>
        </a:prstGeom>
      </xdr:spPr>
    </xdr:pic>
    <xdr:clientData/>
  </xdr:oneCellAnchor>
  <xdr:oneCellAnchor>
    <xdr:from>
      <xdr:col>0</xdr:col>
      <xdr:colOff>265151</xdr:colOff>
      <xdr:row>341</xdr:row>
      <xdr:rowOff>186306</xdr:rowOff>
    </xdr:from>
    <xdr:ext cx="2497076" cy="4541557"/>
    <xdr:pic>
      <xdr:nvPicPr>
        <xdr:cNvPr id="13" name="Picture 12">
          <a:extLst>
            <a:ext uri="{FF2B5EF4-FFF2-40B4-BE49-F238E27FC236}">
              <a16:creationId xmlns:a16="http://schemas.microsoft.com/office/drawing/2014/main" id="{6597738C-9333-46FB-87AD-FE90528EB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5151" y="57050556"/>
          <a:ext cx="2497076" cy="45415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304320</xdr:colOff>
      <xdr:row>103</xdr:row>
      <xdr:rowOff>116129</xdr:rowOff>
    </xdr:from>
    <xdr:to>
      <xdr:col>12</xdr:col>
      <xdr:colOff>798270</xdr:colOff>
      <xdr:row>141</xdr:row>
      <xdr:rowOff>77129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D499E-4CA5-9E1B-E359-97F4BF94D37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115642</xdr:colOff>
      <xdr:row>144</xdr:row>
      <xdr:rowOff>94674</xdr:rowOff>
    </xdr:from>
    <xdr:to>
      <xdr:col>13</xdr:col>
      <xdr:colOff>619983</xdr:colOff>
      <xdr:row>182</xdr:row>
      <xdr:rowOff>55674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B15214-57C6-4086-B475-7D71E6BE7F0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27</xdr:col>
      <xdr:colOff>300451</xdr:colOff>
      <xdr:row>143</xdr:row>
      <xdr:rowOff>43520</xdr:rowOff>
    </xdr:from>
    <xdr:to>
      <xdr:col>39</xdr:col>
      <xdr:colOff>805170</xdr:colOff>
      <xdr:row>181</xdr:row>
      <xdr:rowOff>4521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245EDBC-4F99-4297-8368-23079853302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14</xdr:col>
      <xdr:colOff>131534</xdr:colOff>
      <xdr:row>103</xdr:row>
      <xdr:rowOff>41231</xdr:rowOff>
    </xdr:from>
    <xdr:to>
      <xdr:col>26</xdr:col>
      <xdr:colOff>653193</xdr:colOff>
      <xdr:row>138</xdr:row>
      <xdr:rowOff>145106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F78BF61-6C43-416B-9850-A436FB44F0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663286</xdr:colOff>
      <xdr:row>144</xdr:row>
      <xdr:rowOff>98711</xdr:rowOff>
    </xdr:from>
    <xdr:to>
      <xdr:col>26</xdr:col>
      <xdr:colOff>327695</xdr:colOff>
      <xdr:row>182</xdr:row>
      <xdr:rowOff>59711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73CBE56-66F1-484E-8675-4B52A328991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27</xdr:col>
      <xdr:colOff>491981</xdr:colOff>
      <xdr:row>101</xdr:row>
      <xdr:rowOff>181116</xdr:rowOff>
    </xdr:from>
    <xdr:to>
      <xdr:col>40</xdr:col>
      <xdr:colOff>153360</xdr:colOff>
      <xdr:row>139</xdr:row>
      <xdr:rowOff>103149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40627BE-70B0-4D0B-BCF6-BB0CC35BA82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80</xdr:col>
      <xdr:colOff>190500</xdr:colOff>
      <xdr:row>154</xdr:row>
      <xdr:rowOff>106606</xdr:rowOff>
    </xdr:from>
    <xdr:to>
      <xdr:col>98</xdr:col>
      <xdr:colOff>36750</xdr:colOff>
      <xdr:row>192</xdr:row>
      <xdr:rowOff>67606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03E6EA4-FD1D-4A34-9213-3988B159761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56</xdr:col>
      <xdr:colOff>154222</xdr:colOff>
      <xdr:row>174</xdr:row>
      <xdr:rowOff>85151</xdr:rowOff>
    </xdr:from>
    <xdr:to>
      <xdr:col>74</xdr:col>
      <xdr:colOff>10863</xdr:colOff>
      <xdr:row>212</xdr:row>
      <xdr:rowOff>46151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EC33C5B-A4F9-4FA2-9AC8-6CDC0B5CB85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66</xdr:col>
      <xdr:colOff>329092</xdr:colOff>
      <xdr:row>96</xdr:row>
      <xdr:rowOff>96117</xdr:rowOff>
    </xdr:from>
    <xdr:to>
      <xdr:col>84</xdr:col>
      <xdr:colOff>156293</xdr:colOff>
      <xdr:row>134</xdr:row>
      <xdr:rowOff>57117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B4B1451-0800-46B3-8F77-EBA5E60AA0C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21</xdr:col>
      <xdr:colOff>330451</xdr:colOff>
      <xdr:row>99</xdr:row>
      <xdr:rowOff>39646</xdr:rowOff>
    </xdr:from>
    <xdr:to>
      <xdr:col>39</xdr:col>
      <xdr:colOff>166310</xdr:colOff>
      <xdr:row>137</xdr:row>
      <xdr:rowOff>646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9843A53-6A46-472D-A68F-24CF32FFD66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22</xdr:col>
      <xdr:colOff>435166</xdr:colOff>
      <xdr:row>147</xdr:row>
      <xdr:rowOff>184438</xdr:rowOff>
    </xdr:from>
    <xdr:to>
      <xdr:col>40</xdr:col>
      <xdr:colOff>271025</xdr:colOff>
      <xdr:row>185</xdr:row>
      <xdr:rowOff>145438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ED109A0-9DA9-4F4E-A092-9640E6C3C88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44</xdr:col>
      <xdr:colOff>98760</xdr:colOff>
      <xdr:row>87</xdr:row>
      <xdr:rowOff>187468</xdr:rowOff>
    </xdr:from>
    <xdr:to>
      <xdr:col>61</xdr:col>
      <xdr:colOff>517376</xdr:colOff>
      <xdr:row>125</xdr:row>
      <xdr:rowOff>133314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D59AE20-13FE-4D40-8543-86334DC2D06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24</xdr:col>
      <xdr:colOff>262603</xdr:colOff>
      <xdr:row>25</xdr:row>
      <xdr:rowOff>95250</xdr:rowOff>
    </xdr:from>
    <xdr:to>
      <xdr:col>42</xdr:col>
      <xdr:colOff>103905</xdr:colOff>
      <xdr:row>68</xdr:row>
      <xdr:rowOff>46725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9B6A7F2-A474-400C-8987-2D715A19DCE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43</xdr:col>
      <xdr:colOff>292354</xdr:colOff>
      <xdr:row>25</xdr:row>
      <xdr:rowOff>167929</xdr:rowOff>
    </xdr:from>
    <xdr:to>
      <xdr:col>61</xdr:col>
      <xdr:colOff>133160</xdr:colOff>
      <xdr:row>67</xdr:row>
      <xdr:rowOff>151999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7279789-3548-4AD1-9630-7BBB8DFEF04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5106-5BE9-4593-992C-EBC9DBCA3F9F}">
  <dimension ref="A2:AW388"/>
  <sheetViews>
    <sheetView zoomScale="40" zoomScaleNormal="40" workbookViewId="0">
      <selection activeCell="BS61" sqref="BS61"/>
    </sheetView>
  </sheetViews>
  <sheetFormatPr defaultRowHeight="15" x14ac:dyDescent="0.25"/>
  <cols>
    <col min="5" max="5" width="9.140625" customWidth="1"/>
    <col min="6" max="7" width="9.7109375" customWidth="1"/>
    <col min="8" max="23" width="12.7109375" customWidth="1"/>
    <col min="31" max="32" width="8.7109375" customWidth="1"/>
    <col min="33" max="48" width="12.7109375" customWidth="1"/>
  </cols>
  <sheetData>
    <row r="2" spans="1:49" ht="15.75" thickBot="1" x14ac:dyDescent="0.3"/>
    <row r="3" spans="1:49" ht="15" customHeight="1" x14ac:dyDescent="0.55000000000000004">
      <c r="A3" s="51"/>
      <c r="B3" s="52"/>
      <c r="C3" s="52"/>
      <c r="D3" s="52"/>
      <c r="E3" s="52"/>
      <c r="F3" s="100"/>
      <c r="G3" s="100"/>
      <c r="H3" s="100"/>
      <c r="I3" s="100"/>
      <c r="J3" s="100"/>
      <c r="K3" s="100"/>
      <c r="L3" s="100"/>
      <c r="M3" s="100"/>
      <c r="N3" s="52"/>
      <c r="O3" s="52"/>
      <c r="P3" s="52"/>
      <c r="Q3" s="52"/>
      <c r="R3" s="52"/>
      <c r="S3" s="52"/>
      <c r="T3" s="52"/>
      <c r="U3" s="52"/>
      <c r="V3" s="52"/>
      <c r="W3" s="52"/>
      <c r="X3" s="53"/>
      <c r="Z3" s="328" t="s">
        <v>8</v>
      </c>
      <c r="AA3" s="326"/>
      <c r="AB3" s="326"/>
      <c r="AC3" s="326"/>
      <c r="AD3" s="326"/>
      <c r="AE3" s="326"/>
      <c r="AF3" s="326"/>
      <c r="AG3" s="326"/>
      <c r="AH3" s="326"/>
      <c r="AI3" s="326"/>
      <c r="AJ3" s="326"/>
      <c r="AK3" s="326"/>
      <c r="AL3" s="326"/>
      <c r="AM3" s="326"/>
      <c r="AN3" s="326"/>
      <c r="AO3" s="52"/>
      <c r="AP3" s="52"/>
      <c r="AQ3" s="52"/>
      <c r="AR3" s="52"/>
      <c r="AS3" s="52"/>
      <c r="AT3" s="52"/>
      <c r="AU3" s="52"/>
      <c r="AV3" s="52"/>
      <c r="AW3" s="53"/>
    </row>
    <row r="4" spans="1:49" ht="15" customHeight="1" x14ac:dyDescent="0.55000000000000004">
      <c r="A4" s="9"/>
      <c r="F4" s="101"/>
      <c r="G4" s="101"/>
      <c r="H4" s="101"/>
      <c r="I4" s="101"/>
      <c r="J4" s="101"/>
      <c r="K4" s="101"/>
      <c r="L4" s="101"/>
      <c r="M4" s="101"/>
      <c r="X4" s="8"/>
      <c r="Z4" s="329"/>
      <c r="AA4" s="327"/>
      <c r="AB4" s="327"/>
      <c r="AC4" s="327"/>
      <c r="AD4" s="327"/>
      <c r="AE4" s="327"/>
      <c r="AF4" s="327"/>
      <c r="AG4" s="327"/>
      <c r="AH4" s="327"/>
      <c r="AI4" s="327"/>
      <c r="AJ4" s="327"/>
      <c r="AK4" s="327"/>
      <c r="AL4" s="327"/>
      <c r="AM4" s="327"/>
      <c r="AN4" s="327"/>
      <c r="AW4" s="8"/>
    </row>
    <row r="5" spans="1:49" ht="15" customHeight="1" x14ac:dyDescent="0.55000000000000004">
      <c r="A5" s="9"/>
      <c r="F5" s="101"/>
      <c r="G5" s="101"/>
      <c r="H5" s="101"/>
      <c r="I5" s="101"/>
      <c r="J5" s="101"/>
      <c r="K5" s="101"/>
      <c r="L5" s="101"/>
      <c r="M5" s="101"/>
      <c r="X5" s="8"/>
      <c r="Z5" s="329"/>
      <c r="AA5" s="327"/>
      <c r="AB5" s="327"/>
      <c r="AC5" s="327"/>
      <c r="AD5" s="327"/>
      <c r="AE5" s="327"/>
      <c r="AF5" s="327"/>
      <c r="AG5" s="327"/>
      <c r="AH5" s="327"/>
      <c r="AI5" s="327"/>
      <c r="AJ5" s="327"/>
      <c r="AK5" s="327"/>
      <c r="AL5" s="327"/>
      <c r="AM5" s="327"/>
      <c r="AN5" s="327"/>
      <c r="AW5" s="8"/>
    </row>
    <row r="6" spans="1:49" x14ac:dyDescent="0.25">
      <c r="A6" s="9"/>
      <c r="X6" s="8"/>
      <c r="Z6" s="9"/>
      <c r="AW6" s="8"/>
    </row>
    <row r="7" spans="1:49" ht="15.75" thickBot="1" x14ac:dyDescent="0.3">
      <c r="A7" s="9"/>
      <c r="X7" s="8"/>
      <c r="Z7" s="9"/>
      <c r="AW7" s="8"/>
    </row>
    <row r="8" spans="1:49" ht="150" customHeight="1" thickBot="1" x14ac:dyDescent="0.3">
      <c r="A8" s="9"/>
      <c r="F8" s="321" t="s">
        <v>29</v>
      </c>
      <c r="G8" s="322"/>
      <c r="H8" s="322"/>
      <c r="I8" s="322"/>
      <c r="J8" s="322"/>
      <c r="K8" s="322"/>
      <c r="L8" s="322"/>
      <c r="M8" s="322"/>
      <c r="N8" s="307" t="e" vm="1">
        <v>#VALUE!</v>
      </c>
      <c r="O8" s="307"/>
      <c r="P8" s="307"/>
      <c r="Q8" s="307"/>
      <c r="R8" s="307"/>
      <c r="S8" s="307"/>
      <c r="T8" s="307"/>
      <c r="U8" s="307"/>
      <c r="V8" s="307"/>
      <c r="W8" s="308"/>
      <c r="X8" s="8"/>
      <c r="Z8" s="9"/>
      <c r="AE8" s="321" t="s">
        <v>34</v>
      </c>
      <c r="AF8" s="322"/>
      <c r="AG8" s="322"/>
      <c r="AH8" s="322"/>
      <c r="AI8" s="322"/>
      <c r="AJ8" s="322"/>
      <c r="AK8" s="322"/>
      <c r="AL8" s="322"/>
      <c r="AM8" s="307" t="e" vm="2">
        <v>#VALUE!</v>
      </c>
      <c r="AN8" s="307"/>
      <c r="AO8" s="307"/>
      <c r="AP8" s="307"/>
      <c r="AQ8" s="307"/>
      <c r="AR8" s="307"/>
      <c r="AS8" s="307"/>
      <c r="AT8" s="307"/>
      <c r="AU8" s="307"/>
      <c r="AV8" s="308"/>
      <c r="AW8" s="8"/>
    </row>
    <row r="9" spans="1:49" ht="26.25" x14ac:dyDescent="0.4">
      <c r="A9" s="9"/>
      <c r="F9" s="309" t="s">
        <v>19</v>
      </c>
      <c r="G9" s="310"/>
      <c r="H9" s="311" t="s">
        <v>16</v>
      </c>
      <c r="I9" s="311"/>
      <c r="J9" s="311"/>
      <c r="K9" s="311"/>
      <c r="L9" s="311"/>
      <c r="M9" s="312"/>
      <c r="N9" s="323" t="s">
        <v>17</v>
      </c>
      <c r="O9" s="324"/>
      <c r="P9" s="324"/>
      <c r="Q9" s="324"/>
      <c r="R9" s="324"/>
      <c r="S9" s="325"/>
      <c r="T9" s="318" t="s">
        <v>4</v>
      </c>
      <c r="U9" s="319"/>
      <c r="V9" s="319"/>
      <c r="W9" s="320"/>
      <c r="X9" s="8"/>
      <c r="Z9" s="9"/>
      <c r="AE9" s="309" t="s">
        <v>19</v>
      </c>
      <c r="AF9" s="310"/>
      <c r="AG9" s="304" t="s">
        <v>16</v>
      </c>
      <c r="AH9" s="305"/>
      <c r="AI9" s="305"/>
      <c r="AJ9" s="305"/>
      <c r="AK9" s="305"/>
      <c r="AL9" s="306"/>
      <c r="AM9" s="323" t="s">
        <v>17</v>
      </c>
      <c r="AN9" s="324"/>
      <c r="AO9" s="324"/>
      <c r="AP9" s="324"/>
      <c r="AQ9" s="324"/>
      <c r="AR9" s="325"/>
      <c r="AS9" s="318" t="s">
        <v>4</v>
      </c>
      <c r="AT9" s="319"/>
      <c r="AU9" s="319"/>
      <c r="AV9" s="320"/>
      <c r="AW9" s="8"/>
    </row>
    <row r="10" spans="1:49" ht="43.5" customHeight="1" thickBot="1" x14ac:dyDescent="0.3">
      <c r="A10" s="9"/>
      <c r="F10" s="107" t="s">
        <v>20</v>
      </c>
      <c r="G10" s="108" t="s">
        <v>21</v>
      </c>
      <c r="H10" s="109" t="s">
        <v>22</v>
      </c>
      <c r="I10" s="110" t="s">
        <v>15</v>
      </c>
      <c r="J10" s="110" t="s">
        <v>23</v>
      </c>
      <c r="K10" s="109" t="s">
        <v>33</v>
      </c>
      <c r="L10" s="109" t="s">
        <v>25</v>
      </c>
      <c r="M10" s="111" t="s">
        <v>26</v>
      </c>
      <c r="N10" s="112" t="s">
        <v>22</v>
      </c>
      <c r="O10" s="113" t="s">
        <v>15</v>
      </c>
      <c r="P10" s="113" t="s">
        <v>23</v>
      </c>
      <c r="Q10" s="113" t="s">
        <v>33</v>
      </c>
      <c r="R10" s="113" t="s">
        <v>1</v>
      </c>
      <c r="S10" s="114" t="s">
        <v>26</v>
      </c>
      <c r="T10" s="115" t="s">
        <v>2</v>
      </c>
      <c r="U10" s="116" t="s">
        <v>3</v>
      </c>
      <c r="V10" s="116" t="s">
        <v>28</v>
      </c>
      <c r="W10" s="117" t="s">
        <v>18</v>
      </c>
      <c r="X10" s="58"/>
      <c r="Y10" s="57"/>
      <c r="Z10" s="59"/>
      <c r="AA10" s="57"/>
      <c r="AB10" s="57"/>
      <c r="AC10" s="57"/>
      <c r="AD10" s="57"/>
      <c r="AE10" s="107" t="s">
        <v>20</v>
      </c>
      <c r="AF10" s="108" t="s">
        <v>21</v>
      </c>
      <c r="AG10" s="109" t="s">
        <v>22</v>
      </c>
      <c r="AH10" s="110" t="s">
        <v>15</v>
      </c>
      <c r="AI10" s="110" t="s">
        <v>23</v>
      </c>
      <c r="AJ10" s="109" t="s">
        <v>33</v>
      </c>
      <c r="AK10" s="109" t="s">
        <v>25</v>
      </c>
      <c r="AL10" s="111" t="s">
        <v>26</v>
      </c>
      <c r="AM10" s="112" t="s">
        <v>22</v>
      </c>
      <c r="AN10" s="113" t="s">
        <v>15</v>
      </c>
      <c r="AO10" s="113" t="s">
        <v>23</v>
      </c>
      <c r="AP10" s="113" t="s">
        <v>33</v>
      </c>
      <c r="AQ10" s="113" t="s">
        <v>1</v>
      </c>
      <c r="AR10" s="114" t="s">
        <v>26</v>
      </c>
      <c r="AS10" s="115" t="s">
        <v>2</v>
      </c>
      <c r="AT10" s="116" t="s">
        <v>3</v>
      </c>
      <c r="AU10" s="116" t="s">
        <v>28</v>
      </c>
      <c r="AV10" s="117" t="s">
        <v>18</v>
      </c>
      <c r="AW10" s="8"/>
    </row>
    <row r="11" spans="1:49" ht="15.75" customHeight="1" x14ac:dyDescent="0.3">
      <c r="A11" s="9"/>
      <c r="F11" s="118">
        <v>0.5</v>
      </c>
      <c r="G11" s="119">
        <v>0.5</v>
      </c>
      <c r="H11" s="120">
        <v>5.7557999999999999E-10</v>
      </c>
      <c r="I11" s="121">
        <v>1.9984999999999999</v>
      </c>
      <c r="J11" s="120">
        <v>3.3566000000000001E-10</v>
      </c>
      <c r="K11" s="121">
        <v>23.709</v>
      </c>
      <c r="L11" s="121">
        <v>20.459</v>
      </c>
      <c r="M11" s="122">
        <f>(J11/H11)*100</f>
        <v>58.316828242815944</v>
      </c>
      <c r="N11" s="123">
        <v>1.5650000000000001E-9</v>
      </c>
      <c r="O11" s="124">
        <v>5.4339000000000004</v>
      </c>
      <c r="P11" s="125">
        <v>1.1892E-9</v>
      </c>
      <c r="Q11" s="124">
        <v>6.4732000000000003</v>
      </c>
      <c r="R11" s="124">
        <v>3.4108999999999998</v>
      </c>
      <c r="S11" s="126">
        <f>100*(P11/N11)</f>
        <v>75.987220447284344</v>
      </c>
      <c r="T11" s="127">
        <f t="shared" ref="T11:T52" si="0">O11-I11</f>
        <v>3.4354000000000005</v>
      </c>
      <c r="U11" s="128">
        <f t="shared" ref="U11:U52" si="1">(T11/O11)*100</f>
        <v>63.221627192256022</v>
      </c>
      <c r="V11" s="128">
        <f t="shared" ref="V11:V52" si="2">L11-R11</f>
        <v>17.048099999999998</v>
      </c>
      <c r="W11" s="129">
        <f t="shared" ref="W11:W52" si="3">N11-H11</f>
        <v>9.8942000000000008E-10</v>
      </c>
      <c r="X11" s="8"/>
      <c r="Z11" s="9"/>
      <c r="AE11" s="118">
        <v>0.5</v>
      </c>
      <c r="AF11" s="119">
        <v>0.5</v>
      </c>
      <c r="AG11" s="120">
        <v>7.3151999999999997E-10</v>
      </c>
      <c r="AH11" s="121">
        <v>2.54</v>
      </c>
      <c r="AI11" s="120">
        <v>3.3428999999999999E-10</v>
      </c>
      <c r="AJ11" s="121">
        <v>13.367000000000001</v>
      </c>
      <c r="AK11" s="121">
        <v>9.3810000000000002</v>
      </c>
      <c r="AL11" s="122">
        <f>(AI11/AG11)*100</f>
        <v>45.69799868766404</v>
      </c>
      <c r="AM11" s="123">
        <v>1.4736E-9</v>
      </c>
      <c r="AN11" s="124">
        <v>5.1165000000000003</v>
      </c>
      <c r="AO11" s="125">
        <v>1.1005999999999999E-9</v>
      </c>
      <c r="AP11" s="124">
        <v>6.6624999999999996</v>
      </c>
      <c r="AQ11" s="124">
        <v>3.5424000000000002</v>
      </c>
      <c r="AR11" s="126">
        <f>100*(AO11/AM11)</f>
        <v>74.68783930510314</v>
      </c>
      <c r="AS11" s="127">
        <f t="shared" ref="AS11:AS52" si="4">AN11-AH11</f>
        <v>2.5765000000000002</v>
      </c>
      <c r="AT11" s="128">
        <f t="shared" ref="AT11:AT52" si="5">(AS11/AN11)*100</f>
        <v>50.356689142968825</v>
      </c>
      <c r="AU11" s="128">
        <f t="shared" ref="AU11:AU52" si="6">AK11-AQ11</f>
        <v>5.8385999999999996</v>
      </c>
      <c r="AV11" s="129">
        <f t="shared" ref="AV11:AV52" si="7">AM11-AG11</f>
        <v>7.4207999999999999E-10</v>
      </c>
      <c r="AW11" s="8"/>
    </row>
    <row r="12" spans="1:49" ht="15.75" customHeight="1" x14ac:dyDescent="0.3">
      <c r="A12" s="9"/>
      <c r="F12" s="130">
        <v>0.5</v>
      </c>
      <c r="G12" s="131">
        <v>1</v>
      </c>
      <c r="H12" s="120">
        <v>6.3575E-10</v>
      </c>
      <c r="I12" s="121">
        <v>2.2075</v>
      </c>
      <c r="J12" s="120">
        <v>3.6786000000000001E-10</v>
      </c>
      <c r="K12" s="121">
        <v>26.061</v>
      </c>
      <c r="L12" s="121">
        <v>22.532</v>
      </c>
      <c r="M12" s="122">
        <f t="shared" ref="M12:M52" si="8">(J12/H12)*100</f>
        <v>57.862367282736926</v>
      </c>
      <c r="N12" s="123">
        <v>1.9242E-9</v>
      </c>
      <c r="O12" s="124">
        <v>6.6810999999999998</v>
      </c>
      <c r="P12" s="125">
        <v>1.484E-9</v>
      </c>
      <c r="Q12" s="124">
        <v>7.7173999999999996</v>
      </c>
      <c r="R12" s="124">
        <v>4.1268000000000002</v>
      </c>
      <c r="S12" s="126">
        <f t="shared" ref="S12:S52" si="9">100*(P12/N12)</f>
        <v>77.12296019124831</v>
      </c>
      <c r="T12" s="127">
        <f t="shared" si="0"/>
        <v>4.4735999999999994</v>
      </c>
      <c r="U12" s="128">
        <f t="shared" si="1"/>
        <v>66.959033692056693</v>
      </c>
      <c r="V12" s="128">
        <f t="shared" si="2"/>
        <v>18.405200000000001</v>
      </c>
      <c r="W12" s="129">
        <f t="shared" si="3"/>
        <v>1.28845E-9</v>
      </c>
      <c r="X12" s="8"/>
      <c r="Z12" s="9"/>
      <c r="AE12" s="130">
        <v>0.5</v>
      </c>
      <c r="AF12" s="131">
        <v>1</v>
      </c>
      <c r="AG12" s="120">
        <v>8.4498999999999999E-10</v>
      </c>
      <c r="AH12" s="121">
        <v>2.9340000000000002</v>
      </c>
      <c r="AI12" s="120">
        <v>3.6878999999999997E-10</v>
      </c>
      <c r="AJ12" s="121">
        <v>15.114000000000001</v>
      </c>
      <c r="AK12" s="121">
        <v>10.581</v>
      </c>
      <c r="AL12" s="122">
        <f t="shared" ref="AL12:AL52" si="10">(AI12/AG12)*100</f>
        <v>43.644303482881455</v>
      </c>
      <c r="AM12" s="123">
        <v>1.8488000000000001E-9</v>
      </c>
      <c r="AN12" s="124">
        <v>6.4194000000000004</v>
      </c>
      <c r="AO12" s="125">
        <v>1.3985000000000001E-9</v>
      </c>
      <c r="AP12" s="124">
        <v>8.0954999999999995</v>
      </c>
      <c r="AQ12" s="124">
        <v>4.3414000000000001</v>
      </c>
      <c r="AR12" s="126">
        <f t="shared" ref="AR12:AR52" si="11">100*(AO12/AM12)</f>
        <v>75.643660752920823</v>
      </c>
      <c r="AS12" s="127">
        <f t="shared" si="4"/>
        <v>3.4854000000000003</v>
      </c>
      <c r="AT12" s="128">
        <f t="shared" si="5"/>
        <v>54.294793905972519</v>
      </c>
      <c r="AU12" s="128">
        <f t="shared" si="6"/>
        <v>6.2395999999999994</v>
      </c>
      <c r="AV12" s="129">
        <f t="shared" si="7"/>
        <v>1.0038100000000001E-9</v>
      </c>
      <c r="AW12" s="8"/>
    </row>
    <row r="13" spans="1:49" ht="15.75" customHeight="1" x14ac:dyDescent="0.3">
      <c r="A13" s="9"/>
      <c r="F13" s="130">
        <v>0.5</v>
      </c>
      <c r="G13" s="131">
        <v>1.5</v>
      </c>
      <c r="H13" s="120">
        <v>6.8706999999999999E-10</v>
      </c>
      <c r="I13" s="121">
        <v>2.3856999999999999</v>
      </c>
      <c r="J13" s="120">
        <v>3.9680000000000002E-10</v>
      </c>
      <c r="K13" s="121">
        <v>27.916</v>
      </c>
      <c r="L13" s="121">
        <v>24.192</v>
      </c>
      <c r="M13" s="122">
        <f t="shared" si="8"/>
        <v>57.752485190737481</v>
      </c>
      <c r="N13" s="123">
        <v>2.195E-9</v>
      </c>
      <c r="O13" s="124">
        <v>7.6215999999999999</v>
      </c>
      <c r="P13" s="125">
        <v>1.7036E-9</v>
      </c>
      <c r="Q13" s="124">
        <v>8.6021000000000001</v>
      </c>
      <c r="R13" s="124">
        <v>4.6448999999999998</v>
      </c>
      <c r="S13" s="126">
        <f t="shared" si="9"/>
        <v>77.612756264236907</v>
      </c>
      <c r="T13" s="127">
        <f t="shared" si="0"/>
        <v>5.2359</v>
      </c>
      <c r="U13" s="128">
        <f t="shared" si="1"/>
        <v>68.698173611840033</v>
      </c>
      <c r="V13" s="128">
        <f t="shared" si="2"/>
        <v>19.5471</v>
      </c>
      <c r="W13" s="129">
        <f t="shared" si="3"/>
        <v>1.50793E-9</v>
      </c>
      <c r="X13" s="8"/>
      <c r="Z13" s="9"/>
      <c r="AE13" s="130">
        <v>0.5</v>
      </c>
      <c r="AF13" s="131">
        <v>1.5</v>
      </c>
      <c r="AG13" s="120">
        <v>9.4340999999999995E-10</v>
      </c>
      <c r="AH13" s="121">
        <v>3.2757000000000001</v>
      </c>
      <c r="AI13" s="120">
        <v>4.0174E-10</v>
      </c>
      <c r="AJ13" s="121">
        <v>16.477</v>
      </c>
      <c r="AK13" s="121">
        <v>11.500999999999999</v>
      </c>
      <c r="AL13" s="122">
        <f t="shared" si="10"/>
        <v>42.583818276253169</v>
      </c>
      <c r="AM13" s="123">
        <v>2.144E-9</v>
      </c>
      <c r="AN13" s="124">
        <v>7.4444999999999997</v>
      </c>
      <c r="AO13" s="125">
        <v>1.6298999999999999E-9</v>
      </c>
      <c r="AP13" s="124">
        <v>9.1498000000000008</v>
      </c>
      <c r="AQ13" s="124">
        <v>4.9283999999999999</v>
      </c>
      <c r="AR13" s="126">
        <f t="shared" si="11"/>
        <v>76.021455223880594</v>
      </c>
      <c r="AS13" s="127">
        <f t="shared" si="4"/>
        <v>4.1687999999999992</v>
      </c>
      <c r="AT13" s="128">
        <f t="shared" si="5"/>
        <v>55.998388071730801</v>
      </c>
      <c r="AU13" s="128">
        <f t="shared" si="6"/>
        <v>6.5725999999999996</v>
      </c>
      <c r="AV13" s="129">
        <f t="shared" si="7"/>
        <v>1.2005900000000001E-9</v>
      </c>
      <c r="AW13" s="8"/>
    </row>
    <row r="14" spans="1:49" ht="15.75" customHeight="1" x14ac:dyDescent="0.3">
      <c r="A14" s="9"/>
      <c r="F14" s="130">
        <v>0.5</v>
      </c>
      <c r="G14" s="131">
        <v>2</v>
      </c>
      <c r="H14" s="120">
        <v>7.3683000000000003E-10</v>
      </c>
      <c r="I14" s="121">
        <v>2.5585</v>
      </c>
      <c r="J14" s="120">
        <v>4.2596E-10</v>
      </c>
      <c r="K14" s="121">
        <v>29.556999999999999</v>
      </c>
      <c r="L14" s="121">
        <v>25.678000000000001</v>
      </c>
      <c r="M14" s="122">
        <f t="shared" si="8"/>
        <v>57.809806875398664</v>
      </c>
      <c r="N14" s="123">
        <v>2.4157999999999999E-9</v>
      </c>
      <c r="O14" s="124">
        <v>8.3879999999999999</v>
      </c>
      <c r="P14" s="125">
        <v>1.8800000000000001E-9</v>
      </c>
      <c r="Q14" s="124">
        <v>9.2843</v>
      </c>
      <c r="R14" s="124">
        <v>5.0457000000000001</v>
      </c>
      <c r="S14" s="126">
        <f t="shared" si="9"/>
        <v>77.821011673151759</v>
      </c>
      <c r="T14" s="127">
        <f t="shared" si="0"/>
        <v>5.8294999999999995</v>
      </c>
      <c r="U14" s="128">
        <f t="shared" si="1"/>
        <v>69.49809251311396</v>
      </c>
      <c r="V14" s="128">
        <f t="shared" si="2"/>
        <v>20.632300000000001</v>
      </c>
      <c r="W14" s="129">
        <f t="shared" si="3"/>
        <v>1.6789699999999998E-9</v>
      </c>
      <c r="X14" s="8"/>
      <c r="Z14" s="9"/>
      <c r="AE14" s="130">
        <v>0.5</v>
      </c>
      <c r="AF14" s="131">
        <v>2</v>
      </c>
      <c r="AG14" s="120">
        <v>1.0365000000000001E-9</v>
      </c>
      <c r="AH14" s="121">
        <v>3.5988000000000002</v>
      </c>
      <c r="AI14" s="120">
        <v>4.3644999999999998E-10</v>
      </c>
      <c r="AJ14" s="121">
        <v>17.638999999999999</v>
      </c>
      <c r="AK14" s="121">
        <v>12.272</v>
      </c>
      <c r="AL14" s="122">
        <f t="shared" si="10"/>
        <v>42.108055957549439</v>
      </c>
      <c r="AM14" s="123">
        <v>2.3911000000000001E-9</v>
      </c>
      <c r="AN14" s="124">
        <v>8.3024000000000004</v>
      </c>
      <c r="AO14" s="125">
        <v>1.8206000000000001E-9</v>
      </c>
      <c r="AP14" s="124">
        <v>9.9780999999999995</v>
      </c>
      <c r="AQ14" s="124">
        <v>5.3840000000000003</v>
      </c>
      <c r="AR14" s="126">
        <f t="shared" si="11"/>
        <v>76.140688386098446</v>
      </c>
      <c r="AS14" s="127">
        <f t="shared" si="4"/>
        <v>4.7035999999999998</v>
      </c>
      <c r="AT14" s="128">
        <f t="shared" si="5"/>
        <v>56.653497783773368</v>
      </c>
      <c r="AU14" s="128">
        <f t="shared" si="6"/>
        <v>6.8879999999999999</v>
      </c>
      <c r="AV14" s="129">
        <f t="shared" si="7"/>
        <v>1.3546000000000001E-9</v>
      </c>
      <c r="AW14" s="8"/>
    </row>
    <row r="15" spans="1:49" ht="15.75" customHeight="1" x14ac:dyDescent="0.3">
      <c r="A15" s="9"/>
      <c r="F15" s="130">
        <v>0.5</v>
      </c>
      <c r="G15" s="131">
        <v>2.5</v>
      </c>
      <c r="H15" s="120">
        <v>7.8764999999999996E-10</v>
      </c>
      <c r="I15" s="121">
        <v>2.7349000000000001</v>
      </c>
      <c r="J15" s="120">
        <v>4.5637999999999998E-10</v>
      </c>
      <c r="K15" s="121">
        <v>31.068999999999999</v>
      </c>
      <c r="L15" s="121">
        <v>27.064</v>
      </c>
      <c r="M15" s="122">
        <f t="shared" si="8"/>
        <v>57.941979305529102</v>
      </c>
      <c r="N15" s="123">
        <v>2.6017999999999998E-9</v>
      </c>
      <c r="O15" s="124">
        <v>9.0340000000000007</v>
      </c>
      <c r="P15" s="125">
        <v>2.0264E-9</v>
      </c>
      <c r="Q15" s="124">
        <v>9.8270999999999997</v>
      </c>
      <c r="R15" s="124">
        <v>5.3623000000000003</v>
      </c>
      <c r="S15" s="126">
        <f t="shared" si="9"/>
        <v>77.884541471289111</v>
      </c>
      <c r="T15" s="127">
        <f t="shared" si="0"/>
        <v>6.299100000000001</v>
      </c>
      <c r="U15" s="128">
        <f t="shared" si="1"/>
        <v>69.726588443657306</v>
      </c>
      <c r="V15" s="128">
        <f t="shared" si="2"/>
        <v>21.701699999999999</v>
      </c>
      <c r="W15" s="129">
        <f t="shared" si="3"/>
        <v>1.81415E-9</v>
      </c>
      <c r="X15" s="8"/>
      <c r="Z15" s="9"/>
      <c r="AE15" s="130">
        <v>0.5</v>
      </c>
      <c r="AF15" s="131">
        <v>2.5</v>
      </c>
      <c r="AG15" s="120">
        <v>1.1262999999999999E-9</v>
      </c>
      <c r="AH15" s="121">
        <v>3.9108000000000001</v>
      </c>
      <c r="AI15" s="120">
        <v>4.7389999999999999E-10</v>
      </c>
      <c r="AJ15" s="121">
        <v>18.632000000000001</v>
      </c>
      <c r="AK15" s="121">
        <v>12.919</v>
      </c>
      <c r="AL15" s="122">
        <f t="shared" si="10"/>
        <v>42.075823492852706</v>
      </c>
      <c r="AM15" s="123">
        <v>2.6009E-9</v>
      </c>
      <c r="AN15" s="124">
        <v>9.0309000000000008</v>
      </c>
      <c r="AO15" s="125">
        <v>1.9806E-9</v>
      </c>
      <c r="AP15" s="124">
        <v>10.631</v>
      </c>
      <c r="AQ15" s="124">
        <v>5.7366000000000001</v>
      </c>
      <c r="AR15" s="126">
        <f t="shared" si="11"/>
        <v>76.150563266561576</v>
      </c>
      <c r="AS15" s="127">
        <f t="shared" si="4"/>
        <v>5.1201000000000008</v>
      </c>
      <c r="AT15" s="128">
        <f t="shared" si="5"/>
        <v>56.695345978806102</v>
      </c>
      <c r="AU15" s="128">
        <f t="shared" si="6"/>
        <v>7.1824000000000003</v>
      </c>
      <c r="AV15" s="129">
        <f t="shared" si="7"/>
        <v>1.4746000000000001E-9</v>
      </c>
      <c r="AW15" s="8"/>
    </row>
    <row r="16" spans="1:49" ht="15.75" customHeight="1" x14ac:dyDescent="0.3">
      <c r="A16" s="9"/>
      <c r="F16" s="130">
        <v>0.5</v>
      </c>
      <c r="G16" s="131">
        <v>3</v>
      </c>
      <c r="H16" s="120">
        <v>8.4134000000000001E-10</v>
      </c>
      <c r="I16" s="121">
        <v>2.9213</v>
      </c>
      <c r="J16" s="120">
        <v>4.8897000000000002E-10</v>
      </c>
      <c r="K16" s="121">
        <v>32.503999999999998</v>
      </c>
      <c r="L16" s="121">
        <v>28.390999999999998</v>
      </c>
      <c r="M16" s="122">
        <f t="shared" si="8"/>
        <v>58.118002234530628</v>
      </c>
      <c r="N16" s="123">
        <v>2.764E-9</v>
      </c>
      <c r="O16" s="124">
        <v>9.5970999999999993</v>
      </c>
      <c r="P16" s="125">
        <v>2.152E-9</v>
      </c>
      <c r="Q16" s="124">
        <v>10.268000000000001</v>
      </c>
      <c r="R16" s="124">
        <v>5.6177999999999999</v>
      </c>
      <c r="S16" s="126">
        <f t="shared" si="9"/>
        <v>77.858176555716355</v>
      </c>
      <c r="T16" s="127">
        <f t="shared" si="0"/>
        <v>6.6757999999999988</v>
      </c>
      <c r="U16" s="128">
        <f t="shared" si="1"/>
        <v>69.5605964301716</v>
      </c>
      <c r="V16" s="128">
        <f t="shared" si="2"/>
        <v>22.773199999999999</v>
      </c>
      <c r="W16" s="129">
        <f t="shared" si="3"/>
        <v>1.9226600000000001E-9</v>
      </c>
      <c r="X16" s="8"/>
      <c r="Z16" s="9"/>
      <c r="AE16" s="130">
        <v>0.5</v>
      </c>
      <c r="AF16" s="131">
        <v>3</v>
      </c>
      <c r="AG16" s="120">
        <v>1.2166999999999999E-9</v>
      </c>
      <c r="AH16" s="121">
        <v>4.2247000000000003</v>
      </c>
      <c r="AI16" s="120">
        <v>5.1543000000000005E-10</v>
      </c>
      <c r="AJ16" s="121">
        <v>19.506</v>
      </c>
      <c r="AK16" s="121">
        <v>13.477</v>
      </c>
      <c r="AL16" s="122">
        <f t="shared" si="10"/>
        <v>42.362948960302468</v>
      </c>
      <c r="AM16" s="123">
        <v>2.7885E-9</v>
      </c>
      <c r="AN16" s="124">
        <v>9.6821000000000002</v>
      </c>
      <c r="AO16" s="125">
        <v>2.1222E-9</v>
      </c>
      <c r="AP16" s="124">
        <v>11.159000000000001</v>
      </c>
      <c r="AQ16" s="124">
        <v>6.0145</v>
      </c>
      <c r="AR16" s="126">
        <f t="shared" si="11"/>
        <v>76.10543302850995</v>
      </c>
      <c r="AS16" s="127">
        <f t="shared" si="4"/>
        <v>5.4573999999999998</v>
      </c>
      <c r="AT16" s="128">
        <f t="shared" si="5"/>
        <v>56.36587104037347</v>
      </c>
      <c r="AU16" s="128">
        <f t="shared" si="6"/>
        <v>7.4625000000000004</v>
      </c>
      <c r="AV16" s="129">
        <f t="shared" si="7"/>
        <v>1.5718000000000001E-9</v>
      </c>
      <c r="AW16" s="8"/>
    </row>
    <row r="17" spans="1:49" ht="17.25" x14ac:dyDescent="0.3">
      <c r="A17" s="9"/>
      <c r="F17" s="132">
        <v>0.5</v>
      </c>
      <c r="G17" s="133">
        <v>3.5</v>
      </c>
      <c r="H17" s="134">
        <v>8.9934000000000002E-10</v>
      </c>
      <c r="I17" s="135">
        <v>3.1227</v>
      </c>
      <c r="J17" s="134">
        <v>5.2443000000000002E-10</v>
      </c>
      <c r="K17" s="135">
        <v>33.872999999999998</v>
      </c>
      <c r="L17" s="135">
        <v>29.669</v>
      </c>
      <c r="M17" s="136">
        <f t="shared" si="8"/>
        <v>58.312762692641272</v>
      </c>
      <c r="N17" s="137">
        <v>2.9071E-9</v>
      </c>
      <c r="O17" s="138">
        <v>10.093999999999999</v>
      </c>
      <c r="P17" s="139">
        <v>2.2608999999999999E-9</v>
      </c>
      <c r="Q17" s="138">
        <v>10.624000000000001</v>
      </c>
      <c r="R17" s="138">
        <v>5.8204000000000002</v>
      </c>
      <c r="S17" s="140">
        <f t="shared" si="9"/>
        <v>77.771662481510788</v>
      </c>
      <c r="T17" s="141">
        <f t="shared" si="0"/>
        <v>6.9712999999999994</v>
      </c>
      <c r="U17" s="142">
        <f t="shared" si="1"/>
        <v>69.063800277392502</v>
      </c>
      <c r="V17" s="142">
        <f t="shared" si="2"/>
        <v>23.848600000000001</v>
      </c>
      <c r="W17" s="143">
        <f t="shared" si="3"/>
        <v>2.0077600000000001E-9</v>
      </c>
      <c r="X17" s="8"/>
      <c r="Z17" s="9"/>
      <c r="AE17" s="132">
        <v>0.5</v>
      </c>
      <c r="AF17" s="133">
        <v>3.5</v>
      </c>
      <c r="AG17" s="134">
        <v>1.3091E-9</v>
      </c>
      <c r="AH17" s="135">
        <v>4.5456000000000003</v>
      </c>
      <c r="AI17" s="134">
        <v>5.6160999999999999E-10</v>
      </c>
      <c r="AJ17" s="135">
        <v>20.271999999999998</v>
      </c>
      <c r="AK17" s="135">
        <v>13.956</v>
      </c>
      <c r="AL17" s="136">
        <f t="shared" si="10"/>
        <v>42.900465968986332</v>
      </c>
      <c r="AM17" s="137">
        <v>2.9589000000000002E-9</v>
      </c>
      <c r="AN17" s="138">
        <v>10.273999999999999</v>
      </c>
      <c r="AO17" s="139">
        <v>2.2494000000000001E-9</v>
      </c>
      <c r="AP17" s="138">
        <v>11.599</v>
      </c>
      <c r="AQ17" s="138">
        <v>6.2408999999999999</v>
      </c>
      <c r="AR17" s="140">
        <f t="shared" si="11"/>
        <v>76.021494474297882</v>
      </c>
      <c r="AS17" s="141">
        <f t="shared" si="4"/>
        <v>5.7283999999999988</v>
      </c>
      <c r="AT17" s="142">
        <f t="shared" si="5"/>
        <v>55.756277983258705</v>
      </c>
      <c r="AU17" s="142">
        <f t="shared" si="6"/>
        <v>7.7150999999999996</v>
      </c>
      <c r="AV17" s="143">
        <f t="shared" si="7"/>
        <v>1.6498000000000002E-9</v>
      </c>
      <c r="AW17" s="8"/>
    </row>
    <row r="18" spans="1:49" ht="17.25" x14ac:dyDescent="0.3">
      <c r="A18" s="9"/>
      <c r="F18" s="130">
        <v>1</v>
      </c>
      <c r="G18" s="131">
        <v>0.5</v>
      </c>
      <c r="H18" s="120">
        <v>6.3105000000000001E-10</v>
      </c>
      <c r="I18" s="121">
        <v>2.1911</v>
      </c>
      <c r="J18" s="120">
        <v>3.6645000000000001E-10</v>
      </c>
      <c r="K18" s="121">
        <v>23.562999999999999</v>
      </c>
      <c r="L18" s="121">
        <v>20.271999999999998</v>
      </c>
      <c r="M18" s="122">
        <f t="shared" si="8"/>
        <v>58.069883527454245</v>
      </c>
      <c r="N18" s="144">
        <v>1.7319E-9</v>
      </c>
      <c r="O18" s="145">
        <v>6.0137</v>
      </c>
      <c r="P18" s="146">
        <v>1.322E-9</v>
      </c>
      <c r="Q18" s="145">
        <v>6.8372000000000002</v>
      </c>
      <c r="R18" s="145">
        <v>3.6118999999999999</v>
      </c>
      <c r="S18" s="147">
        <f t="shared" si="9"/>
        <v>76.332351752410645</v>
      </c>
      <c r="T18" s="148">
        <f t="shared" si="0"/>
        <v>3.8226</v>
      </c>
      <c r="U18" s="149">
        <f t="shared" si="1"/>
        <v>63.564860235794931</v>
      </c>
      <c r="V18" s="149">
        <f t="shared" si="2"/>
        <v>16.6601</v>
      </c>
      <c r="W18" s="150">
        <f t="shared" si="3"/>
        <v>1.10085E-9</v>
      </c>
      <c r="X18" s="8"/>
      <c r="Z18" s="9"/>
      <c r="AE18" s="130">
        <v>1</v>
      </c>
      <c r="AF18" s="131">
        <v>0.5</v>
      </c>
      <c r="AG18" s="120">
        <v>7.7602999999999996E-10</v>
      </c>
      <c r="AH18" s="121">
        <v>2.6945000000000001</v>
      </c>
      <c r="AI18" s="120">
        <v>3.5515999999999999E-10</v>
      </c>
      <c r="AJ18" s="121">
        <v>13.057</v>
      </c>
      <c r="AK18" s="121">
        <v>9.0762</v>
      </c>
      <c r="AL18" s="122">
        <f t="shared" si="10"/>
        <v>45.766271922477223</v>
      </c>
      <c r="AM18" s="144">
        <v>1.6029999999999999E-9</v>
      </c>
      <c r="AN18" s="145">
        <v>5.5659999999999998</v>
      </c>
      <c r="AO18" s="146">
        <v>1.2037999999999999E-9</v>
      </c>
      <c r="AP18" s="145">
        <v>6.7930000000000001</v>
      </c>
      <c r="AQ18" s="145">
        <v>3.6095000000000002</v>
      </c>
      <c r="AR18" s="147">
        <f t="shared" si="11"/>
        <v>75.096693699313789</v>
      </c>
      <c r="AS18" s="148">
        <f t="shared" si="4"/>
        <v>2.8714999999999997</v>
      </c>
      <c r="AT18" s="149">
        <f t="shared" si="5"/>
        <v>51.590010779734094</v>
      </c>
      <c r="AU18" s="149">
        <f t="shared" si="6"/>
        <v>5.4666999999999994</v>
      </c>
      <c r="AV18" s="150">
        <f t="shared" si="7"/>
        <v>8.2696999999999999E-10</v>
      </c>
      <c r="AW18" s="8"/>
    </row>
    <row r="19" spans="1:49" ht="17.25" x14ac:dyDescent="0.3">
      <c r="A19" s="9"/>
      <c r="F19" s="130">
        <v>1</v>
      </c>
      <c r="G19" s="131">
        <v>1</v>
      </c>
      <c r="H19" s="120">
        <v>7.0406000000000005E-10</v>
      </c>
      <c r="I19" s="121">
        <v>2.4445999999999999</v>
      </c>
      <c r="J19" s="120">
        <v>4.0519000000000002E-10</v>
      </c>
      <c r="K19" s="121">
        <v>26.128</v>
      </c>
      <c r="L19" s="121">
        <v>22.527000000000001</v>
      </c>
      <c r="M19" s="122">
        <f t="shared" si="8"/>
        <v>57.550492855722524</v>
      </c>
      <c r="N19" s="123">
        <v>2.1827999999999999E-9</v>
      </c>
      <c r="O19" s="124">
        <v>7.5792999999999999</v>
      </c>
      <c r="P19" s="125">
        <v>1.6965000000000001E-9</v>
      </c>
      <c r="Q19" s="124">
        <v>8.3361000000000001</v>
      </c>
      <c r="R19" s="124">
        <v>4.4751000000000003</v>
      </c>
      <c r="S19" s="126">
        <f t="shared" si="9"/>
        <v>77.721275426058284</v>
      </c>
      <c r="T19" s="127">
        <f t="shared" si="0"/>
        <v>5.1347000000000005</v>
      </c>
      <c r="U19" s="128">
        <f t="shared" si="1"/>
        <v>67.746361801221752</v>
      </c>
      <c r="V19" s="128">
        <f t="shared" si="2"/>
        <v>18.0519</v>
      </c>
      <c r="W19" s="129">
        <f t="shared" si="3"/>
        <v>1.4787399999999998E-9</v>
      </c>
      <c r="X19" s="8"/>
      <c r="Z19" s="9"/>
      <c r="AE19" s="130">
        <v>1</v>
      </c>
      <c r="AF19" s="131">
        <v>1</v>
      </c>
      <c r="AG19" s="120">
        <v>9.0534999999999998E-10</v>
      </c>
      <c r="AH19" s="121">
        <v>3.1436000000000002</v>
      </c>
      <c r="AI19" s="120">
        <v>3.9446E-10</v>
      </c>
      <c r="AJ19" s="121">
        <v>14.882</v>
      </c>
      <c r="AK19" s="121">
        <v>10.317</v>
      </c>
      <c r="AL19" s="122">
        <f t="shared" si="10"/>
        <v>43.56989009775225</v>
      </c>
      <c r="AM19" s="123">
        <v>2.0575E-9</v>
      </c>
      <c r="AN19" s="124">
        <v>7.1443000000000003</v>
      </c>
      <c r="AO19" s="125">
        <v>1.5695E-9</v>
      </c>
      <c r="AP19" s="124">
        <v>8.4293999999999993</v>
      </c>
      <c r="AQ19" s="124">
        <v>4.5237999999999996</v>
      </c>
      <c r="AR19" s="126">
        <f t="shared" si="11"/>
        <v>76.281895504252745</v>
      </c>
      <c r="AS19" s="127">
        <f t="shared" si="4"/>
        <v>4.0007000000000001</v>
      </c>
      <c r="AT19" s="128">
        <f t="shared" si="5"/>
        <v>55.998488305362315</v>
      </c>
      <c r="AU19" s="128">
        <f t="shared" si="6"/>
        <v>5.7932000000000006</v>
      </c>
      <c r="AV19" s="129">
        <f t="shared" si="7"/>
        <v>1.15215E-9</v>
      </c>
      <c r="AW19" s="8"/>
    </row>
    <row r="20" spans="1:49" ht="17.25" x14ac:dyDescent="0.3">
      <c r="A20" s="9"/>
      <c r="F20" s="130">
        <v>1</v>
      </c>
      <c r="G20" s="131">
        <v>1.5</v>
      </c>
      <c r="H20" s="120">
        <v>7.6784000000000001E-10</v>
      </c>
      <c r="I20" s="121">
        <v>2.6661000000000001</v>
      </c>
      <c r="J20" s="120">
        <v>4.4084999999999998E-10</v>
      </c>
      <c r="K20" s="121">
        <v>28.184999999999999</v>
      </c>
      <c r="L20" s="121">
        <v>24.36</v>
      </c>
      <c r="M20" s="122">
        <f t="shared" si="8"/>
        <v>57.414305063554906</v>
      </c>
      <c r="N20" s="123">
        <v>2.5404E-9</v>
      </c>
      <c r="O20" s="124">
        <v>8.8207000000000004</v>
      </c>
      <c r="P20" s="125">
        <v>1.9914E-9</v>
      </c>
      <c r="Q20" s="124">
        <v>9.4587000000000003</v>
      </c>
      <c r="R20" s="124">
        <v>5.1322000000000001</v>
      </c>
      <c r="S20" s="126">
        <f t="shared" si="9"/>
        <v>78.389230042512992</v>
      </c>
      <c r="T20" s="127">
        <f t="shared" si="0"/>
        <v>6.1546000000000003</v>
      </c>
      <c r="U20" s="128">
        <f t="shared" si="1"/>
        <v>69.774507692133284</v>
      </c>
      <c r="V20" s="128">
        <f t="shared" si="2"/>
        <v>19.227799999999998</v>
      </c>
      <c r="W20" s="129">
        <f t="shared" si="3"/>
        <v>1.7725599999999999E-9</v>
      </c>
      <c r="X20" s="8"/>
      <c r="Z20" s="9"/>
      <c r="AE20" s="130">
        <v>1</v>
      </c>
      <c r="AF20" s="131">
        <v>1.5</v>
      </c>
      <c r="AG20" s="120">
        <v>1.0194E-9</v>
      </c>
      <c r="AH20" s="121">
        <v>3.5396999999999998</v>
      </c>
      <c r="AI20" s="120">
        <v>4.3226000000000001E-10</v>
      </c>
      <c r="AJ20" s="121">
        <v>16.312999999999999</v>
      </c>
      <c r="AK20" s="121">
        <v>11.271000000000001</v>
      </c>
      <c r="AL20" s="122">
        <f t="shared" si="10"/>
        <v>42.403374534039635</v>
      </c>
      <c r="AM20" s="123">
        <v>2.4281999999999999E-9</v>
      </c>
      <c r="AN20" s="124">
        <v>8.4311000000000007</v>
      </c>
      <c r="AO20" s="125">
        <v>1.8647E-9</v>
      </c>
      <c r="AP20" s="124">
        <v>9.6736000000000004</v>
      </c>
      <c r="AQ20" s="124">
        <v>5.2165999999999997</v>
      </c>
      <c r="AR20" s="126">
        <f t="shared" si="11"/>
        <v>76.793509595585206</v>
      </c>
      <c r="AS20" s="127">
        <f t="shared" si="4"/>
        <v>4.8914000000000009</v>
      </c>
      <c r="AT20" s="128">
        <f t="shared" si="5"/>
        <v>58.016154475691195</v>
      </c>
      <c r="AU20" s="128">
        <f t="shared" si="6"/>
        <v>6.0544000000000011</v>
      </c>
      <c r="AV20" s="129">
        <f t="shared" si="7"/>
        <v>1.4087999999999999E-9</v>
      </c>
      <c r="AW20" s="8"/>
    </row>
    <row r="21" spans="1:49" ht="17.25" x14ac:dyDescent="0.3">
      <c r="A21" s="9"/>
      <c r="F21" s="130">
        <v>1</v>
      </c>
      <c r="G21" s="131">
        <v>2</v>
      </c>
      <c r="H21" s="120">
        <v>8.3083000000000001E-10</v>
      </c>
      <c r="I21" s="121">
        <v>2.8847999999999998</v>
      </c>
      <c r="J21" s="120">
        <v>4.7739000000000004E-10</v>
      </c>
      <c r="K21" s="121">
        <v>30.021999999999998</v>
      </c>
      <c r="L21" s="121">
        <v>26.018000000000001</v>
      </c>
      <c r="M21" s="122">
        <f t="shared" si="8"/>
        <v>57.459408061817705</v>
      </c>
      <c r="N21" s="123">
        <v>2.8409E-9</v>
      </c>
      <c r="O21" s="124">
        <v>9.8642000000000003</v>
      </c>
      <c r="P21" s="125">
        <v>2.2361000000000002E-9</v>
      </c>
      <c r="Q21" s="124">
        <v>10.353999999999999</v>
      </c>
      <c r="R21" s="124">
        <v>5.6580000000000004</v>
      </c>
      <c r="S21" s="126">
        <f t="shared" si="9"/>
        <v>78.710971875110005</v>
      </c>
      <c r="T21" s="127">
        <f t="shared" si="0"/>
        <v>6.9794</v>
      </c>
      <c r="U21" s="128">
        <f t="shared" si="1"/>
        <v>70.754850874880887</v>
      </c>
      <c r="V21" s="128">
        <f t="shared" si="2"/>
        <v>20.36</v>
      </c>
      <c r="W21" s="129">
        <f t="shared" si="3"/>
        <v>2.0100699999999999E-9</v>
      </c>
      <c r="X21" s="8"/>
      <c r="Z21" s="9"/>
      <c r="AE21" s="130">
        <v>1</v>
      </c>
      <c r="AF21" s="131">
        <v>2</v>
      </c>
      <c r="AG21" s="120">
        <v>1.1301000000000001E-9</v>
      </c>
      <c r="AH21" s="121">
        <v>3.9241000000000001</v>
      </c>
      <c r="AI21" s="120">
        <v>4.7342999999999999E-10</v>
      </c>
      <c r="AJ21" s="121">
        <v>17.556000000000001</v>
      </c>
      <c r="AK21" s="121">
        <v>12.087</v>
      </c>
      <c r="AL21" s="122">
        <f t="shared" si="10"/>
        <v>41.892752853729753</v>
      </c>
      <c r="AM21" s="123">
        <v>2.7499999999999998E-9</v>
      </c>
      <c r="AN21" s="124">
        <v>9.5487000000000002</v>
      </c>
      <c r="AO21" s="125">
        <v>2.1189000000000002E-9</v>
      </c>
      <c r="AP21" s="124">
        <v>10.688000000000001</v>
      </c>
      <c r="AQ21" s="124">
        <v>5.7782999999999998</v>
      </c>
      <c r="AR21" s="126">
        <f t="shared" si="11"/>
        <v>77.050909090909101</v>
      </c>
      <c r="AS21" s="127">
        <f t="shared" si="4"/>
        <v>5.6246</v>
      </c>
      <c r="AT21" s="128">
        <f t="shared" si="5"/>
        <v>58.904353472200398</v>
      </c>
      <c r="AU21" s="128">
        <f t="shared" si="6"/>
        <v>6.3087</v>
      </c>
      <c r="AV21" s="129">
        <f t="shared" si="7"/>
        <v>1.6198999999999998E-9</v>
      </c>
      <c r="AW21" s="8"/>
    </row>
    <row r="22" spans="1:49" ht="17.25" x14ac:dyDescent="0.3">
      <c r="A22" s="9"/>
      <c r="F22" s="130">
        <v>1</v>
      </c>
      <c r="G22" s="131">
        <v>2.5</v>
      </c>
      <c r="H22" s="120">
        <v>8.9641999999999999E-10</v>
      </c>
      <c r="I22" s="121">
        <v>3.1126</v>
      </c>
      <c r="J22" s="120">
        <v>5.1635999999999996E-10</v>
      </c>
      <c r="K22" s="121">
        <v>31.731999999999999</v>
      </c>
      <c r="L22" s="121">
        <v>27.577999999999999</v>
      </c>
      <c r="M22" s="122">
        <f t="shared" si="8"/>
        <v>57.602463131121574</v>
      </c>
      <c r="N22" s="123">
        <v>3.1016000000000001E-9</v>
      </c>
      <c r="O22" s="124">
        <v>10.769</v>
      </c>
      <c r="P22" s="125">
        <v>2.4452999999999998E-9</v>
      </c>
      <c r="Q22" s="124">
        <v>11.087</v>
      </c>
      <c r="R22" s="124">
        <v>6.0862999999999996</v>
      </c>
      <c r="S22" s="126">
        <f t="shared" si="9"/>
        <v>78.839953572349742</v>
      </c>
      <c r="T22" s="127">
        <f t="shared" si="0"/>
        <v>7.6563999999999997</v>
      </c>
      <c r="U22" s="128">
        <f t="shared" si="1"/>
        <v>71.096666357136215</v>
      </c>
      <c r="V22" s="128">
        <f t="shared" si="2"/>
        <v>21.491700000000002</v>
      </c>
      <c r="W22" s="129">
        <f t="shared" si="3"/>
        <v>2.20518E-9</v>
      </c>
      <c r="X22" s="8"/>
      <c r="Z22" s="9"/>
      <c r="AE22" s="130">
        <v>1</v>
      </c>
      <c r="AF22" s="131">
        <v>2.5</v>
      </c>
      <c r="AG22" s="120">
        <v>1.2406E-9</v>
      </c>
      <c r="AH22" s="121">
        <v>4.3076999999999996</v>
      </c>
      <c r="AI22" s="120">
        <v>5.1881999999999997E-10</v>
      </c>
      <c r="AJ22" s="121">
        <v>18.646000000000001</v>
      </c>
      <c r="AK22" s="121">
        <v>12.79</v>
      </c>
      <c r="AL22" s="122">
        <f t="shared" si="10"/>
        <v>41.820087054650976</v>
      </c>
      <c r="AM22" s="123">
        <v>3.035E-9</v>
      </c>
      <c r="AN22" s="124">
        <v>10.538</v>
      </c>
      <c r="AO22" s="125">
        <v>2.3408E-9</v>
      </c>
      <c r="AP22" s="124">
        <v>11.53</v>
      </c>
      <c r="AQ22" s="124">
        <v>6.2370999999999999</v>
      </c>
      <c r="AR22" s="126">
        <f t="shared" si="11"/>
        <v>77.126853377265235</v>
      </c>
      <c r="AS22" s="127">
        <f t="shared" si="4"/>
        <v>6.2303000000000006</v>
      </c>
      <c r="AT22" s="128">
        <f t="shared" si="5"/>
        <v>59.122224330992601</v>
      </c>
      <c r="AU22" s="128">
        <f t="shared" si="6"/>
        <v>6.5528999999999993</v>
      </c>
      <c r="AV22" s="129">
        <f t="shared" si="7"/>
        <v>1.7943999999999999E-9</v>
      </c>
      <c r="AW22" s="8"/>
    </row>
    <row r="23" spans="1:49" ht="17.25" x14ac:dyDescent="0.3">
      <c r="A23" s="9"/>
      <c r="F23" s="130">
        <v>1</v>
      </c>
      <c r="G23" s="131">
        <v>3</v>
      </c>
      <c r="H23" s="120">
        <v>9.6727999999999999E-10</v>
      </c>
      <c r="I23" s="121">
        <v>3.3586</v>
      </c>
      <c r="J23" s="120">
        <v>5.5913999999999999E-10</v>
      </c>
      <c r="K23" s="121">
        <v>33.366999999999997</v>
      </c>
      <c r="L23" s="121">
        <v>29.082000000000001</v>
      </c>
      <c r="M23" s="122">
        <f t="shared" si="8"/>
        <v>57.805392440658345</v>
      </c>
      <c r="N23" s="123">
        <v>3.3336000000000002E-9</v>
      </c>
      <c r="O23" s="124">
        <v>11.574999999999999</v>
      </c>
      <c r="P23" s="125">
        <v>2.6285000000000002E-9</v>
      </c>
      <c r="Q23" s="124">
        <v>11.694000000000001</v>
      </c>
      <c r="R23" s="124">
        <v>6.4394999999999998</v>
      </c>
      <c r="S23" s="126">
        <f t="shared" si="9"/>
        <v>78.848692104631638</v>
      </c>
      <c r="T23" s="127">
        <f t="shared" si="0"/>
        <v>8.2164000000000001</v>
      </c>
      <c r="U23" s="128">
        <f t="shared" si="1"/>
        <v>70.984017278617713</v>
      </c>
      <c r="V23" s="128">
        <f t="shared" si="2"/>
        <v>22.642500000000002</v>
      </c>
      <c r="W23" s="129">
        <f t="shared" si="3"/>
        <v>2.3663200000000002E-9</v>
      </c>
      <c r="X23" s="8"/>
      <c r="Z23" s="9"/>
      <c r="AE23" s="130">
        <v>1</v>
      </c>
      <c r="AF23" s="131">
        <v>3</v>
      </c>
      <c r="AG23" s="120">
        <v>1.355E-9</v>
      </c>
      <c r="AH23" s="121">
        <v>4.7047999999999996</v>
      </c>
      <c r="AI23" s="120">
        <v>5.7064000000000001E-10</v>
      </c>
      <c r="AJ23" s="121">
        <v>19.617999999999999</v>
      </c>
      <c r="AK23" s="121">
        <v>13.404999999999999</v>
      </c>
      <c r="AL23" s="122">
        <f t="shared" si="10"/>
        <v>42.113653136531362</v>
      </c>
      <c r="AM23" s="123">
        <v>3.2960000000000002E-9</v>
      </c>
      <c r="AN23" s="124">
        <v>11.445</v>
      </c>
      <c r="AO23" s="125">
        <v>2.5419000000000001E-9</v>
      </c>
      <c r="AP23" s="124">
        <v>12.237</v>
      </c>
      <c r="AQ23" s="124">
        <v>6.6158999999999999</v>
      </c>
      <c r="AR23" s="126">
        <f t="shared" si="11"/>
        <v>77.12075242718447</v>
      </c>
      <c r="AS23" s="127">
        <f t="shared" si="4"/>
        <v>6.7402000000000006</v>
      </c>
      <c r="AT23" s="128">
        <f t="shared" si="5"/>
        <v>58.892092616863266</v>
      </c>
      <c r="AU23" s="128">
        <f t="shared" si="6"/>
        <v>6.7890999999999995</v>
      </c>
      <c r="AV23" s="129">
        <f t="shared" si="7"/>
        <v>1.9410000000000002E-9</v>
      </c>
      <c r="AW23" s="8"/>
    </row>
    <row r="24" spans="1:49" ht="17.25" x14ac:dyDescent="0.3">
      <c r="A24" s="9"/>
      <c r="F24" s="132">
        <v>1</v>
      </c>
      <c r="G24" s="133">
        <v>3.5</v>
      </c>
      <c r="H24" s="134">
        <v>1.0469E-9</v>
      </c>
      <c r="I24" s="135">
        <v>3.6351</v>
      </c>
      <c r="J24" s="134">
        <v>6.0772000000000005E-10</v>
      </c>
      <c r="K24" s="135">
        <v>34.963000000000001</v>
      </c>
      <c r="L24" s="135">
        <v>30.561</v>
      </c>
      <c r="M24" s="136">
        <f t="shared" si="8"/>
        <v>58.049479415416947</v>
      </c>
      <c r="N24" s="137">
        <v>3.5481999999999998E-9</v>
      </c>
      <c r="O24" s="138">
        <v>12.32</v>
      </c>
      <c r="P24" s="139">
        <v>2.7951E-9</v>
      </c>
      <c r="Q24" s="138">
        <v>12.21</v>
      </c>
      <c r="R24" s="138">
        <v>6.7366999999999999</v>
      </c>
      <c r="S24" s="140">
        <f t="shared" si="9"/>
        <v>78.77515359900795</v>
      </c>
      <c r="T24" s="141">
        <f t="shared" si="0"/>
        <v>8.6849000000000007</v>
      </c>
      <c r="U24" s="142">
        <f t="shared" si="1"/>
        <v>70.494318181818187</v>
      </c>
      <c r="V24" s="142">
        <f t="shared" si="2"/>
        <v>23.824300000000001</v>
      </c>
      <c r="W24" s="143">
        <f t="shared" si="3"/>
        <v>2.5013E-9</v>
      </c>
      <c r="X24" s="8"/>
      <c r="Z24" s="9"/>
      <c r="AE24" s="132">
        <v>1</v>
      </c>
      <c r="AF24" s="133">
        <v>3.5</v>
      </c>
      <c r="AG24" s="134">
        <v>1.4746000000000001E-9</v>
      </c>
      <c r="AH24" s="135">
        <v>5.1200999999999999</v>
      </c>
      <c r="AI24" s="134">
        <v>6.3007999999999996E-10</v>
      </c>
      <c r="AJ24" s="135">
        <v>20.474</v>
      </c>
      <c r="AK24" s="135">
        <v>13.933999999999999</v>
      </c>
      <c r="AL24" s="136">
        <f t="shared" si="10"/>
        <v>42.728875627288751</v>
      </c>
      <c r="AM24" s="137">
        <v>3.5355E-9</v>
      </c>
      <c r="AN24" s="138">
        <v>12.276</v>
      </c>
      <c r="AO24" s="139">
        <v>2.7243999999999998E-9</v>
      </c>
      <c r="AP24" s="138">
        <v>12.819000000000001</v>
      </c>
      <c r="AQ24" s="138">
        <v>6.9227999999999996</v>
      </c>
      <c r="AR24" s="140">
        <f t="shared" si="11"/>
        <v>77.058407580257381</v>
      </c>
      <c r="AS24" s="141">
        <f t="shared" si="4"/>
        <v>7.1558999999999999</v>
      </c>
      <c r="AT24" s="142">
        <f t="shared" si="5"/>
        <v>58.291788856304983</v>
      </c>
      <c r="AU24" s="142">
        <f t="shared" si="6"/>
        <v>7.0111999999999997</v>
      </c>
      <c r="AV24" s="143">
        <f t="shared" si="7"/>
        <v>2.0608999999999998E-9</v>
      </c>
      <c r="AW24" s="8"/>
    </row>
    <row r="25" spans="1:49" ht="17.25" x14ac:dyDescent="0.3">
      <c r="A25" s="9"/>
      <c r="F25" s="130">
        <v>1.5</v>
      </c>
      <c r="G25" s="131">
        <v>0.5</v>
      </c>
      <c r="H25" s="120">
        <v>6.9070999999999999E-10</v>
      </c>
      <c r="I25" s="121">
        <v>2.3982999999999999</v>
      </c>
      <c r="J25" s="120">
        <v>4.008E-10</v>
      </c>
      <c r="K25" s="121">
        <v>22.78</v>
      </c>
      <c r="L25" s="121">
        <v>19.513999999999999</v>
      </c>
      <c r="M25" s="122">
        <f t="shared" si="8"/>
        <v>58.027247325216081</v>
      </c>
      <c r="N25" s="144">
        <v>1.8411E-9</v>
      </c>
      <c r="O25" s="145">
        <v>6.3926999999999996</v>
      </c>
      <c r="P25" s="146">
        <v>1.4071E-9</v>
      </c>
      <c r="Q25" s="145">
        <v>6.9509999999999996</v>
      </c>
      <c r="R25" s="145">
        <v>3.6701999999999999</v>
      </c>
      <c r="S25" s="147">
        <f t="shared" si="9"/>
        <v>76.42713595133344</v>
      </c>
      <c r="T25" s="148">
        <f t="shared" si="0"/>
        <v>3.9943999999999997</v>
      </c>
      <c r="U25" s="149">
        <f t="shared" si="1"/>
        <v>62.483770550784492</v>
      </c>
      <c r="V25" s="149">
        <f t="shared" si="2"/>
        <v>15.8438</v>
      </c>
      <c r="W25" s="150">
        <f t="shared" si="3"/>
        <v>1.15039E-9</v>
      </c>
      <c r="X25" s="8"/>
      <c r="Z25" s="9"/>
      <c r="AE25" s="130">
        <v>1.5</v>
      </c>
      <c r="AF25" s="131">
        <v>0.5</v>
      </c>
      <c r="AG25" s="120">
        <v>8.1734999999999997E-10</v>
      </c>
      <c r="AH25" s="121">
        <v>2.8380000000000001</v>
      </c>
      <c r="AI25" s="120">
        <v>3.8089000000000002E-10</v>
      </c>
      <c r="AJ25" s="121">
        <v>12.505000000000001</v>
      </c>
      <c r="AK25" s="121">
        <v>8.6105999999999998</v>
      </c>
      <c r="AL25" s="122">
        <f t="shared" si="10"/>
        <v>46.600599498378905</v>
      </c>
      <c r="AM25" s="144">
        <v>1.6877000000000001E-9</v>
      </c>
      <c r="AN25" s="145">
        <v>5.86</v>
      </c>
      <c r="AO25" s="146">
        <v>1.2703E-9</v>
      </c>
      <c r="AP25" s="145">
        <v>6.7385000000000002</v>
      </c>
      <c r="AQ25" s="145">
        <v>3.5746000000000002</v>
      </c>
      <c r="AR25" s="147">
        <f t="shared" si="11"/>
        <v>75.26811637139302</v>
      </c>
      <c r="AS25" s="148">
        <f t="shared" si="4"/>
        <v>3.0220000000000002</v>
      </c>
      <c r="AT25" s="149">
        <f t="shared" si="5"/>
        <v>51.569965870307165</v>
      </c>
      <c r="AU25" s="149">
        <f t="shared" si="6"/>
        <v>5.0359999999999996</v>
      </c>
      <c r="AV25" s="150">
        <f t="shared" si="7"/>
        <v>8.703500000000001E-10</v>
      </c>
      <c r="AW25" s="8"/>
    </row>
    <row r="26" spans="1:49" ht="17.25" x14ac:dyDescent="0.3">
      <c r="A26" s="9"/>
      <c r="F26" s="130">
        <v>1.5</v>
      </c>
      <c r="G26" s="131">
        <v>1</v>
      </c>
      <c r="H26" s="120">
        <v>7.7890999999999995E-10</v>
      </c>
      <c r="I26" s="121">
        <v>2.7044999999999999</v>
      </c>
      <c r="J26" s="120">
        <v>4.4735999999999999E-10</v>
      </c>
      <c r="K26" s="121">
        <v>25.484999999999999</v>
      </c>
      <c r="L26" s="121">
        <v>21.882000000000001</v>
      </c>
      <c r="M26" s="122">
        <f t="shared" si="8"/>
        <v>57.434106636196738</v>
      </c>
      <c r="N26" s="123">
        <v>2.357E-9</v>
      </c>
      <c r="O26" s="124">
        <v>8.1838999999999995</v>
      </c>
      <c r="P26" s="125">
        <v>1.8361000000000001E-9</v>
      </c>
      <c r="Q26" s="124">
        <v>8.5923999999999996</v>
      </c>
      <c r="R26" s="124">
        <v>4.6125999999999996</v>
      </c>
      <c r="S26" s="126">
        <f t="shared" si="9"/>
        <v>77.899872719558758</v>
      </c>
      <c r="T26" s="127">
        <f t="shared" si="0"/>
        <v>5.4794</v>
      </c>
      <c r="U26" s="128">
        <f t="shared" si="1"/>
        <v>66.953408521609504</v>
      </c>
      <c r="V26" s="128">
        <f t="shared" si="2"/>
        <v>17.269400000000001</v>
      </c>
      <c r="W26" s="129">
        <f t="shared" si="3"/>
        <v>1.5780900000000001E-9</v>
      </c>
      <c r="X26" s="8"/>
      <c r="Z26" s="9"/>
      <c r="AE26" s="130">
        <v>1.5</v>
      </c>
      <c r="AF26" s="131">
        <v>1</v>
      </c>
      <c r="AG26" s="120">
        <v>9.6181000000000001E-10</v>
      </c>
      <c r="AH26" s="121">
        <v>3.3395999999999999</v>
      </c>
      <c r="AI26" s="120">
        <v>4.2689999999999999E-10</v>
      </c>
      <c r="AJ26" s="121">
        <v>14.335000000000001</v>
      </c>
      <c r="AK26" s="121">
        <v>9.8419000000000008</v>
      </c>
      <c r="AL26" s="122">
        <f t="shared" si="10"/>
        <v>44.385065657458334</v>
      </c>
      <c r="AM26" s="123">
        <v>2.1959999999999999E-9</v>
      </c>
      <c r="AN26" s="124">
        <v>7.625</v>
      </c>
      <c r="AO26" s="125">
        <v>1.6806E-9</v>
      </c>
      <c r="AP26" s="124">
        <v>8.4567999999999994</v>
      </c>
      <c r="AQ26" s="124">
        <v>4.5335999999999999</v>
      </c>
      <c r="AR26" s="126">
        <f t="shared" si="11"/>
        <v>76.530054644808743</v>
      </c>
      <c r="AS26" s="127">
        <f t="shared" si="4"/>
        <v>4.2854000000000001</v>
      </c>
      <c r="AT26" s="128">
        <f t="shared" si="5"/>
        <v>56.201967213114756</v>
      </c>
      <c r="AU26" s="128">
        <f t="shared" si="6"/>
        <v>5.3083000000000009</v>
      </c>
      <c r="AV26" s="129">
        <f t="shared" si="7"/>
        <v>1.2341899999999999E-9</v>
      </c>
      <c r="AW26" s="8"/>
    </row>
    <row r="27" spans="1:49" ht="17.25" x14ac:dyDescent="0.3">
      <c r="A27" s="9"/>
      <c r="F27" s="130">
        <v>1.5</v>
      </c>
      <c r="G27" s="131">
        <v>1.5</v>
      </c>
      <c r="H27" s="120">
        <v>8.5831999999999999E-10</v>
      </c>
      <c r="I27" s="121">
        <v>2.9803000000000002</v>
      </c>
      <c r="J27" s="120">
        <v>4.9163999999999997E-10</v>
      </c>
      <c r="K27" s="121">
        <v>27.687000000000001</v>
      </c>
      <c r="L27" s="121">
        <v>23.837</v>
      </c>
      <c r="M27" s="122">
        <f t="shared" si="8"/>
        <v>57.279336378040824</v>
      </c>
      <c r="N27" s="123">
        <v>2.7809999999999998E-9</v>
      </c>
      <c r="O27" s="124">
        <v>9.6562999999999999</v>
      </c>
      <c r="P27" s="125">
        <v>2.1873000000000001E-9</v>
      </c>
      <c r="Q27" s="124">
        <v>9.8635999999999999</v>
      </c>
      <c r="R27" s="124">
        <v>5.3559999999999999</v>
      </c>
      <c r="S27" s="126">
        <f t="shared" si="9"/>
        <v>78.651564185544771</v>
      </c>
      <c r="T27" s="127">
        <f t="shared" si="0"/>
        <v>6.6760000000000002</v>
      </c>
      <c r="U27" s="128">
        <f t="shared" si="1"/>
        <v>69.136211592431891</v>
      </c>
      <c r="V27" s="128">
        <f t="shared" si="2"/>
        <v>18.481000000000002</v>
      </c>
      <c r="W27" s="129">
        <f t="shared" si="3"/>
        <v>1.9226799999999998E-9</v>
      </c>
      <c r="X27" s="8"/>
      <c r="Z27" s="9"/>
      <c r="AE27" s="130">
        <v>1.5</v>
      </c>
      <c r="AF27" s="131">
        <v>1.5</v>
      </c>
      <c r="AG27" s="120">
        <v>1.0930000000000001E-9</v>
      </c>
      <c r="AH27" s="121">
        <v>3.7951999999999999</v>
      </c>
      <c r="AI27" s="120">
        <v>4.7236000000000001E-10</v>
      </c>
      <c r="AJ27" s="121">
        <v>15.8</v>
      </c>
      <c r="AK27" s="121">
        <v>10.808</v>
      </c>
      <c r="AL27" s="122">
        <f t="shared" si="10"/>
        <v>43.216834400731926</v>
      </c>
      <c r="AM27" s="123">
        <v>2.6258999999999998E-9</v>
      </c>
      <c r="AN27" s="124">
        <v>9.1178000000000008</v>
      </c>
      <c r="AO27" s="125">
        <v>2.0254000000000001E-9</v>
      </c>
      <c r="AP27" s="124">
        <v>9.8155999999999999</v>
      </c>
      <c r="AQ27" s="124">
        <v>5.2934999999999999</v>
      </c>
      <c r="AR27" s="126">
        <f t="shared" si="11"/>
        <v>77.131650100917795</v>
      </c>
      <c r="AS27" s="127">
        <f t="shared" si="4"/>
        <v>5.3226000000000013</v>
      </c>
      <c r="AT27" s="128">
        <f t="shared" si="5"/>
        <v>58.375924016758439</v>
      </c>
      <c r="AU27" s="128">
        <f t="shared" si="6"/>
        <v>5.5145</v>
      </c>
      <c r="AV27" s="129">
        <f t="shared" si="7"/>
        <v>1.5328999999999997E-9</v>
      </c>
      <c r="AW27" s="8"/>
    </row>
    <row r="28" spans="1:49" ht="17.25" x14ac:dyDescent="0.3">
      <c r="A28" s="9"/>
      <c r="F28" s="130">
        <v>1.5</v>
      </c>
      <c r="G28" s="131">
        <v>2</v>
      </c>
      <c r="H28" s="120">
        <v>9.382200000000001E-10</v>
      </c>
      <c r="I28" s="121">
        <v>3.2576999999999998</v>
      </c>
      <c r="J28" s="120">
        <v>5.3815000000000005E-10</v>
      </c>
      <c r="K28" s="121">
        <v>29.667999999999999</v>
      </c>
      <c r="L28" s="121">
        <v>25.617999999999999</v>
      </c>
      <c r="M28" s="122">
        <f t="shared" si="8"/>
        <v>57.358615250154543</v>
      </c>
      <c r="N28" s="123">
        <v>3.1458E-9</v>
      </c>
      <c r="O28" s="124">
        <v>10.923</v>
      </c>
      <c r="P28" s="125">
        <v>2.4865E-9</v>
      </c>
      <c r="Q28" s="124">
        <v>10.896000000000001</v>
      </c>
      <c r="R28" s="124">
        <v>5.9641999999999999</v>
      </c>
      <c r="S28" s="126">
        <f t="shared" si="9"/>
        <v>79.041897132684852</v>
      </c>
      <c r="T28" s="127">
        <f t="shared" si="0"/>
        <v>7.6653000000000002</v>
      </c>
      <c r="U28" s="128">
        <f t="shared" si="1"/>
        <v>70.175775885745679</v>
      </c>
      <c r="V28" s="128">
        <f t="shared" si="2"/>
        <v>19.653799999999997</v>
      </c>
      <c r="W28" s="129">
        <f t="shared" si="3"/>
        <v>2.2075799999999999E-9</v>
      </c>
      <c r="X28" s="8"/>
      <c r="Z28" s="9"/>
      <c r="AE28" s="130">
        <v>1.5</v>
      </c>
      <c r="AF28" s="131">
        <v>2</v>
      </c>
      <c r="AG28" s="120">
        <v>1.2236E-9</v>
      </c>
      <c r="AH28" s="121">
        <v>4.2487000000000004</v>
      </c>
      <c r="AI28" s="120">
        <v>5.2303999999999998E-10</v>
      </c>
      <c r="AJ28" s="121">
        <v>17.073</v>
      </c>
      <c r="AK28" s="121">
        <v>11.634</v>
      </c>
      <c r="AL28" s="122">
        <f t="shared" si="10"/>
        <v>42.745995423340958</v>
      </c>
      <c r="AM28" s="123">
        <v>3.008E-9</v>
      </c>
      <c r="AN28" s="124">
        <v>10.444000000000001</v>
      </c>
      <c r="AO28" s="125">
        <v>2.3291000000000002E-9</v>
      </c>
      <c r="AP28" s="124">
        <v>10.943</v>
      </c>
      <c r="AQ28" s="124">
        <v>5.9196999999999997</v>
      </c>
      <c r="AR28" s="126">
        <f t="shared" si="11"/>
        <v>77.430186170212764</v>
      </c>
      <c r="AS28" s="127">
        <f t="shared" si="4"/>
        <v>6.1953000000000005</v>
      </c>
      <c r="AT28" s="128">
        <f t="shared" si="5"/>
        <v>59.319226350057455</v>
      </c>
      <c r="AU28" s="128">
        <f t="shared" si="6"/>
        <v>5.7143000000000006</v>
      </c>
      <c r="AV28" s="129">
        <f t="shared" si="7"/>
        <v>1.7844E-9</v>
      </c>
      <c r="AW28" s="8"/>
    </row>
    <row r="29" spans="1:49" ht="17.25" x14ac:dyDescent="0.3">
      <c r="A29" s="9"/>
      <c r="F29" s="130">
        <v>1.5</v>
      </c>
      <c r="G29" s="131">
        <v>2.5</v>
      </c>
      <c r="H29" s="120">
        <v>1.0247E-9</v>
      </c>
      <c r="I29" s="121">
        <v>3.5581</v>
      </c>
      <c r="J29" s="120">
        <v>5.8985999999999997E-10</v>
      </c>
      <c r="K29" s="121">
        <v>31.533999999999999</v>
      </c>
      <c r="L29" s="121">
        <v>27.312999999999999</v>
      </c>
      <c r="M29" s="122">
        <f t="shared" si="8"/>
        <v>57.564165121498981</v>
      </c>
      <c r="N29" s="123">
        <v>3.4733E-9</v>
      </c>
      <c r="O29" s="124">
        <v>12.06</v>
      </c>
      <c r="P29" s="125">
        <v>2.7510000000000001E-9</v>
      </c>
      <c r="Q29" s="124">
        <v>11.766</v>
      </c>
      <c r="R29" s="124">
        <v>6.4741999999999997</v>
      </c>
      <c r="S29" s="126">
        <f t="shared" si="9"/>
        <v>79.204215011660381</v>
      </c>
      <c r="T29" s="127">
        <f t="shared" si="0"/>
        <v>8.5019000000000009</v>
      </c>
      <c r="U29" s="128">
        <f t="shared" si="1"/>
        <v>70.496683250414591</v>
      </c>
      <c r="V29" s="128">
        <f t="shared" si="2"/>
        <v>20.838799999999999</v>
      </c>
      <c r="W29" s="129">
        <f t="shared" si="3"/>
        <v>2.4486E-9</v>
      </c>
      <c r="X29" s="8"/>
      <c r="Z29" s="9"/>
      <c r="AE29" s="130">
        <v>1.5</v>
      </c>
      <c r="AF29" s="131">
        <v>2.5</v>
      </c>
      <c r="AG29" s="120">
        <v>1.3587000000000001E-9</v>
      </c>
      <c r="AH29" s="121">
        <v>4.7176</v>
      </c>
      <c r="AI29" s="120">
        <v>5.8127E-10</v>
      </c>
      <c r="AJ29" s="121">
        <v>18.207000000000001</v>
      </c>
      <c r="AK29" s="121">
        <v>12.356999999999999</v>
      </c>
      <c r="AL29" s="122">
        <f t="shared" si="10"/>
        <v>42.781335099727677</v>
      </c>
      <c r="AM29" s="123">
        <v>3.3557999999999999E-9</v>
      </c>
      <c r="AN29" s="124">
        <v>11.651999999999999</v>
      </c>
      <c r="AO29" s="125">
        <v>2.6023E-9</v>
      </c>
      <c r="AP29" s="124">
        <v>11.895</v>
      </c>
      <c r="AQ29" s="124">
        <v>6.4433999999999996</v>
      </c>
      <c r="AR29" s="126">
        <f t="shared" si="11"/>
        <v>77.546337684009785</v>
      </c>
      <c r="AS29" s="127">
        <f t="shared" si="4"/>
        <v>6.9343999999999992</v>
      </c>
      <c r="AT29" s="128">
        <f t="shared" si="5"/>
        <v>59.512530037761756</v>
      </c>
      <c r="AU29" s="128">
        <f t="shared" si="6"/>
        <v>5.9135999999999997</v>
      </c>
      <c r="AV29" s="129">
        <f t="shared" si="7"/>
        <v>1.9971000000000001E-9</v>
      </c>
      <c r="AW29" s="8"/>
    </row>
    <row r="30" spans="1:49" ht="17.25" x14ac:dyDescent="0.3">
      <c r="A30" s="9"/>
      <c r="F30" s="130">
        <v>1.5</v>
      </c>
      <c r="G30" s="131">
        <v>3</v>
      </c>
      <c r="H30" s="120">
        <v>1.121E-9</v>
      </c>
      <c r="I30" s="121">
        <v>3.8923999999999999</v>
      </c>
      <c r="J30" s="120">
        <v>6.4844999999999997E-10</v>
      </c>
      <c r="K30" s="121">
        <v>33.344000000000001</v>
      </c>
      <c r="L30" s="121">
        <v>28.971</v>
      </c>
      <c r="M30" s="122">
        <f t="shared" si="8"/>
        <v>57.845673505798388</v>
      </c>
      <c r="N30" s="123">
        <v>3.7732000000000002E-9</v>
      </c>
      <c r="O30" s="124">
        <v>13.101000000000001</v>
      </c>
      <c r="P30" s="125">
        <v>2.9890999999999999E-9</v>
      </c>
      <c r="Q30" s="124">
        <v>12.505000000000001</v>
      </c>
      <c r="R30" s="124">
        <v>6.9066999999999998</v>
      </c>
      <c r="S30" s="126">
        <f t="shared" si="9"/>
        <v>79.219230361496869</v>
      </c>
      <c r="T30" s="127">
        <f t="shared" si="0"/>
        <v>9.2086000000000006</v>
      </c>
      <c r="U30" s="128">
        <f t="shared" si="1"/>
        <v>70.289290893824898</v>
      </c>
      <c r="V30" s="128">
        <f t="shared" si="2"/>
        <v>22.064299999999999</v>
      </c>
      <c r="W30" s="129">
        <f t="shared" si="3"/>
        <v>2.6522000000000004E-9</v>
      </c>
      <c r="X30" s="8"/>
      <c r="Z30" s="9"/>
      <c r="AE30" s="130">
        <v>1.5</v>
      </c>
      <c r="AF30" s="131">
        <v>3</v>
      </c>
      <c r="AG30" s="120">
        <v>1.5046E-9</v>
      </c>
      <c r="AH30" s="121">
        <v>5.2241999999999997</v>
      </c>
      <c r="AI30" s="120">
        <v>6.5060000000000001E-10</v>
      </c>
      <c r="AJ30" s="121">
        <v>19.236000000000001</v>
      </c>
      <c r="AK30" s="121">
        <v>13</v>
      </c>
      <c r="AL30" s="122">
        <f t="shared" si="10"/>
        <v>43.240728432806065</v>
      </c>
      <c r="AM30" s="123">
        <v>3.6849E-9</v>
      </c>
      <c r="AN30" s="124">
        <v>12.795</v>
      </c>
      <c r="AO30" s="125">
        <v>2.8577000000000002E-9</v>
      </c>
      <c r="AP30" s="124">
        <v>12.715999999999999</v>
      </c>
      <c r="AQ30" s="124">
        <v>6.8895999999999997</v>
      </c>
      <c r="AR30" s="126">
        <f t="shared" si="11"/>
        <v>77.551629623599013</v>
      </c>
      <c r="AS30" s="127">
        <f t="shared" si="4"/>
        <v>7.5708000000000002</v>
      </c>
      <c r="AT30" s="128">
        <f t="shared" si="5"/>
        <v>59.169988276670573</v>
      </c>
      <c r="AU30" s="128">
        <f t="shared" si="6"/>
        <v>6.1104000000000003</v>
      </c>
      <c r="AV30" s="129">
        <f t="shared" si="7"/>
        <v>2.1803E-9</v>
      </c>
      <c r="AW30" s="8"/>
    </row>
    <row r="31" spans="1:49" ht="17.25" x14ac:dyDescent="0.3">
      <c r="A31" s="9"/>
      <c r="F31" s="132">
        <v>1.5</v>
      </c>
      <c r="G31" s="133">
        <v>3.5</v>
      </c>
      <c r="H31" s="134">
        <v>1.2319000000000001E-9</v>
      </c>
      <c r="I31" s="135">
        <v>4.2773000000000003</v>
      </c>
      <c r="J31" s="134">
        <v>7.1716000000000003E-10</v>
      </c>
      <c r="K31" s="135">
        <v>35.115000000000002</v>
      </c>
      <c r="L31" s="135">
        <v>30.606000000000002</v>
      </c>
      <c r="M31" s="136">
        <f t="shared" si="8"/>
        <v>58.215764266580081</v>
      </c>
      <c r="N31" s="137">
        <v>4.0536999999999998E-9</v>
      </c>
      <c r="O31" s="138">
        <v>14.074999999999999</v>
      </c>
      <c r="P31" s="139">
        <v>3.2076E-9</v>
      </c>
      <c r="Q31" s="138">
        <v>13.128</v>
      </c>
      <c r="R31" s="138">
        <v>7.2697000000000003</v>
      </c>
      <c r="S31" s="140">
        <f t="shared" si="9"/>
        <v>79.127710486715841</v>
      </c>
      <c r="T31" s="141">
        <f t="shared" si="0"/>
        <v>9.797699999999999</v>
      </c>
      <c r="U31" s="142">
        <f t="shared" si="1"/>
        <v>69.610657193605689</v>
      </c>
      <c r="V31" s="142">
        <f t="shared" si="2"/>
        <v>23.336300000000001</v>
      </c>
      <c r="W31" s="143">
        <f t="shared" si="3"/>
        <v>2.8217999999999995E-9</v>
      </c>
      <c r="X31" s="8"/>
      <c r="Z31" s="9"/>
      <c r="AE31" s="132">
        <v>1.5</v>
      </c>
      <c r="AF31" s="133">
        <v>3.5</v>
      </c>
      <c r="AG31" s="134">
        <v>1.6656999999999999E-9</v>
      </c>
      <c r="AH31" s="135">
        <v>5.7836999999999996</v>
      </c>
      <c r="AI31" s="134">
        <v>7.3408000000000001E-10</v>
      </c>
      <c r="AJ31" s="135">
        <v>20.151</v>
      </c>
      <c r="AK31" s="135">
        <v>13.56</v>
      </c>
      <c r="AL31" s="136">
        <f t="shared" si="10"/>
        <v>44.070360809269374</v>
      </c>
      <c r="AM31" s="137">
        <v>3.9992E-9</v>
      </c>
      <c r="AN31" s="138">
        <v>13.885999999999999</v>
      </c>
      <c r="AO31" s="139">
        <v>3.0975000000000001E-9</v>
      </c>
      <c r="AP31" s="138">
        <v>13.409000000000001</v>
      </c>
      <c r="AQ31" s="138">
        <v>7.2614999999999998</v>
      </c>
      <c r="AR31" s="140">
        <f t="shared" si="11"/>
        <v>77.452990598119626</v>
      </c>
      <c r="AS31" s="141">
        <f t="shared" si="4"/>
        <v>8.1022999999999996</v>
      </c>
      <c r="AT31" s="142">
        <f t="shared" si="5"/>
        <v>58.348696528878008</v>
      </c>
      <c r="AU31" s="142">
        <f t="shared" si="6"/>
        <v>6.2985000000000007</v>
      </c>
      <c r="AV31" s="143">
        <f t="shared" si="7"/>
        <v>2.3334999999999999E-9</v>
      </c>
      <c r="AW31" s="8"/>
    </row>
    <row r="32" spans="1:49" ht="17.25" x14ac:dyDescent="0.3">
      <c r="A32" s="9"/>
      <c r="F32" s="130">
        <v>2</v>
      </c>
      <c r="G32" s="131">
        <v>0.5</v>
      </c>
      <c r="H32" s="120">
        <v>7.6232000000000001E-10</v>
      </c>
      <c r="I32" s="121">
        <v>2.6469999999999998</v>
      </c>
      <c r="J32" s="120">
        <v>4.4319E-10</v>
      </c>
      <c r="K32" s="121">
        <v>21.518999999999998</v>
      </c>
      <c r="L32" s="121">
        <v>18.318999999999999</v>
      </c>
      <c r="M32" s="122">
        <f t="shared" si="8"/>
        <v>58.137002833455767</v>
      </c>
      <c r="N32" s="144">
        <v>1.9220000000000002E-9</v>
      </c>
      <c r="O32" s="145">
        <v>6.6737000000000002</v>
      </c>
      <c r="P32" s="146">
        <v>1.4669E-9</v>
      </c>
      <c r="Q32" s="145">
        <v>6.9278000000000004</v>
      </c>
      <c r="R32" s="145">
        <v>3.6480999999999999</v>
      </c>
      <c r="S32" s="147">
        <f t="shared" si="9"/>
        <v>76.321540062434963</v>
      </c>
      <c r="T32" s="148">
        <f t="shared" si="0"/>
        <v>4.0266999999999999</v>
      </c>
      <c r="U32" s="149">
        <f t="shared" si="1"/>
        <v>60.336844628916488</v>
      </c>
      <c r="V32" s="149">
        <f t="shared" si="2"/>
        <v>14.6709</v>
      </c>
      <c r="W32" s="150">
        <f t="shared" si="3"/>
        <v>1.1596800000000003E-9</v>
      </c>
      <c r="X32" s="8"/>
      <c r="Z32" s="9"/>
      <c r="AE32" s="130">
        <v>2</v>
      </c>
      <c r="AF32" s="131">
        <v>0.5</v>
      </c>
      <c r="AG32" s="120">
        <v>8.6410000000000005E-10</v>
      </c>
      <c r="AH32" s="121">
        <v>3.0004</v>
      </c>
      <c r="AI32" s="120">
        <v>4.1548E-10</v>
      </c>
      <c r="AJ32" s="121">
        <v>11.786</v>
      </c>
      <c r="AK32" s="121">
        <v>8.0449999999999999</v>
      </c>
      <c r="AL32" s="122">
        <f t="shared" si="10"/>
        <v>48.082397870616823</v>
      </c>
      <c r="AM32" s="144">
        <v>1.75E-9</v>
      </c>
      <c r="AN32" s="145">
        <v>6.0762999999999998</v>
      </c>
      <c r="AO32" s="146">
        <v>1.3166E-9</v>
      </c>
      <c r="AP32" s="145">
        <v>6.5861000000000001</v>
      </c>
      <c r="AQ32" s="145">
        <v>3.4828000000000001</v>
      </c>
      <c r="AR32" s="147">
        <f t="shared" si="11"/>
        <v>75.234285714285718</v>
      </c>
      <c r="AS32" s="148">
        <f t="shared" si="4"/>
        <v>3.0758999999999999</v>
      </c>
      <c r="AT32" s="149">
        <f t="shared" si="5"/>
        <v>50.621266231094573</v>
      </c>
      <c r="AU32" s="149">
        <f t="shared" si="6"/>
        <v>4.5621999999999998</v>
      </c>
      <c r="AV32" s="150">
        <f t="shared" si="7"/>
        <v>8.8589999999999991E-10</v>
      </c>
      <c r="AW32" s="8"/>
    </row>
    <row r="33" spans="1:49" ht="17.25" x14ac:dyDescent="0.3">
      <c r="A33" s="9"/>
      <c r="F33" s="130">
        <v>2</v>
      </c>
      <c r="G33" s="131">
        <v>1</v>
      </c>
      <c r="H33" s="120">
        <v>8.7158999999999999E-10</v>
      </c>
      <c r="I33" s="121">
        <v>3.0264000000000002</v>
      </c>
      <c r="J33" s="120">
        <v>5.0131999999999998E-10</v>
      </c>
      <c r="K33" s="121">
        <v>24.335999999999999</v>
      </c>
      <c r="L33" s="121">
        <v>20.773</v>
      </c>
      <c r="M33" s="122">
        <f t="shared" si="8"/>
        <v>57.517869640541996</v>
      </c>
      <c r="N33" s="123">
        <v>2.4937999999999998E-9</v>
      </c>
      <c r="O33" s="124">
        <v>8.6591000000000005</v>
      </c>
      <c r="P33" s="125">
        <v>1.9422000000000002E-9</v>
      </c>
      <c r="Q33" s="124">
        <v>8.6539999999999999</v>
      </c>
      <c r="R33" s="124">
        <v>4.6384999999999996</v>
      </c>
      <c r="S33" s="126">
        <f t="shared" si="9"/>
        <v>77.881145240195707</v>
      </c>
      <c r="T33" s="127">
        <f t="shared" si="0"/>
        <v>5.6326999999999998</v>
      </c>
      <c r="U33" s="128">
        <f t="shared" si="1"/>
        <v>65.049485512351154</v>
      </c>
      <c r="V33" s="128">
        <f t="shared" si="2"/>
        <v>16.134499999999999</v>
      </c>
      <c r="W33" s="129">
        <f t="shared" si="3"/>
        <v>1.6222099999999999E-9</v>
      </c>
      <c r="X33" s="8"/>
      <c r="Z33" s="9"/>
      <c r="AE33" s="130">
        <v>2</v>
      </c>
      <c r="AF33" s="131">
        <v>1</v>
      </c>
      <c r="AG33" s="120">
        <v>1.0288E-9</v>
      </c>
      <c r="AH33" s="121">
        <v>3.5720999999999998</v>
      </c>
      <c r="AI33" s="120">
        <v>4.7273999999999996E-10</v>
      </c>
      <c r="AJ33" s="121">
        <v>13.611000000000001</v>
      </c>
      <c r="AK33" s="121">
        <v>9.26</v>
      </c>
      <c r="AL33" s="122">
        <f t="shared" si="10"/>
        <v>45.950622083981337</v>
      </c>
      <c r="AM33" s="123">
        <v>2.3073000000000001E-9</v>
      </c>
      <c r="AN33" s="124">
        <v>8.0114000000000001</v>
      </c>
      <c r="AO33" s="125">
        <v>1.7666999999999999E-9</v>
      </c>
      <c r="AP33" s="124">
        <v>8.3491</v>
      </c>
      <c r="AQ33" s="124">
        <v>4.4669999999999996</v>
      </c>
      <c r="AR33" s="126">
        <f t="shared" si="11"/>
        <v>76.570016902873476</v>
      </c>
      <c r="AS33" s="127">
        <f t="shared" si="4"/>
        <v>4.4393000000000002</v>
      </c>
      <c r="AT33" s="128">
        <f t="shared" si="5"/>
        <v>55.412287490326285</v>
      </c>
      <c r="AU33" s="128">
        <f t="shared" si="6"/>
        <v>4.7930000000000001</v>
      </c>
      <c r="AV33" s="129">
        <f t="shared" si="7"/>
        <v>1.2785000000000001E-9</v>
      </c>
      <c r="AW33" s="8"/>
    </row>
    <row r="34" spans="1:49" ht="17.25" x14ac:dyDescent="0.3">
      <c r="A34" s="9"/>
      <c r="F34" s="130">
        <v>2</v>
      </c>
      <c r="G34" s="131">
        <v>1.5</v>
      </c>
      <c r="H34" s="120">
        <v>9.7271999999999992E-10</v>
      </c>
      <c r="I34" s="121">
        <v>3.3774999999999999</v>
      </c>
      <c r="J34" s="120">
        <v>5.5812000000000003E-10</v>
      </c>
      <c r="K34" s="121">
        <v>26.652999999999999</v>
      </c>
      <c r="L34" s="121">
        <v>22.821000000000002</v>
      </c>
      <c r="M34" s="122">
        <f t="shared" si="8"/>
        <v>57.377251418702201</v>
      </c>
      <c r="N34" s="123">
        <v>2.9751000000000002E-9</v>
      </c>
      <c r="O34" s="124">
        <v>10.33</v>
      </c>
      <c r="P34" s="125">
        <v>2.3407E-9</v>
      </c>
      <c r="Q34" s="124">
        <v>10.016999999999999</v>
      </c>
      <c r="R34" s="124">
        <v>5.4364999999999997</v>
      </c>
      <c r="S34" s="126">
        <f t="shared" si="9"/>
        <v>78.676347013545751</v>
      </c>
      <c r="T34" s="127">
        <f t="shared" si="0"/>
        <v>6.9525000000000006</v>
      </c>
      <c r="U34" s="128">
        <f t="shared" si="1"/>
        <v>67.30396902226525</v>
      </c>
      <c r="V34" s="128">
        <f t="shared" si="2"/>
        <v>17.384500000000003</v>
      </c>
      <c r="W34" s="129">
        <f t="shared" si="3"/>
        <v>2.0023800000000003E-9</v>
      </c>
      <c r="X34" s="8"/>
      <c r="Z34" s="9"/>
      <c r="AE34" s="130">
        <v>2</v>
      </c>
      <c r="AF34" s="131">
        <v>1.5</v>
      </c>
      <c r="AG34" s="120">
        <v>1.1826E-9</v>
      </c>
      <c r="AH34" s="121">
        <v>4.1062000000000003</v>
      </c>
      <c r="AI34" s="120">
        <v>5.3171000000000002E-10</v>
      </c>
      <c r="AJ34" s="121">
        <v>15.081</v>
      </c>
      <c r="AK34" s="121">
        <v>10.222</v>
      </c>
      <c r="AL34" s="122">
        <f t="shared" si="10"/>
        <v>44.961102655166584</v>
      </c>
      <c r="AM34" s="123">
        <v>2.7878999999999999E-9</v>
      </c>
      <c r="AN34" s="124">
        <v>9.6801999999999992</v>
      </c>
      <c r="AO34" s="125">
        <v>2.1539999999999998E-9</v>
      </c>
      <c r="AP34" s="124">
        <v>9.7591000000000001</v>
      </c>
      <c r="AQ34" s="124">
        <v>5.2606000000000002</v>
      </c>
      <c r="AR34" s="126">
        <f t="shared" si="11"/>
        <v>77.262455611750781</v>
      </c>
      <c r="AS34" s="127">
        <f t="shared" si="4"/>
        <v>5.573999999999999</v>
      </c>
      <c r="AT34" s="128">
        <f t="shared" si="5"/>
        <v>57.58145492861717</v>
      </c>
      <c r="AU34" s="128">
        <f t="shared" si="6"/>
        <v>4.9613999999999994</v>
      </c>
      <c r="AV34" s="129">
        <f t="shared" si="7"/>
        <v>1.6052999999999998E-9</v>
      </c>
      <c r="AW34" s="8"/>
    </row>
    <row r="35" spans="1:49" ht="17.25" x14ac:dyDescent="0.3">
      <c r="A35" s="9"/>
      <c r="F35" s="130">
        <v>2</v>
      </c>
      <c r="G35" s="131">
        <v>2</v>
      </c>
      <c r="H35" s="120">
        <v>1.0793E-9</v>
      </c>
      <c r="I35" s="121">
        <v>3.7477</v>
      </c>
      <c r="J35" s="120">
        <v>6.2072E-10</v>
      </c>
      <c r="K35" s="121">
        <v>28.76</v>
      </c>
      <c r="L35" s="121">
        <v>24.706</v>
      </c>
      <c r="M35" s="122">
        <f t="shared" si="8"/>
        <v>57.511349949041048</v>
      </c>
      <c r="N35" s="123">
        <v>3.4025999999999998E-9</v>
      </c>
      <c r="O35" s="124">
        <v>11.814</v>
      </c>
      <c r="P35" s="125">
        <v>2.6902000000000001E-9</v>
      </c>
      <c r="Q35" s="124">
        <v>11.148999999999999</v>
      </c>
      <c r="R35" s="124">
        <v>6.1025</v>
      </c>
      <c r="S35" s="126">
        <f t="shared" si="9"/>
        <v>79.063069417504266</v>
      </c>
      <c r="T35" s="127">
        <f t="shared" si="0"/>
        <v>8.0663</v>
      </c>
      <c r="U35" s="128">
        <f t="shared" si="1"/>
        <v>68.277467411545629</v>
      </c>
      <c r="V35" s="128">
        <f t="shared" si="2"/>
        <v>18.6035</v>
      </c>
      <c r="W35" s="129">
        <f t="shared" si="3"/>
        <v>2.3233E-9</v>
      </c>
      <c r="X35" s="8"/>
      <c r="Z35" s="9"/>
      <c r="AE35" s="130">
        <v>2</v>
      </c>
      <c r="AF35" s="131">
        <v>2</v>
      </c>
      <c r="AG35" s="120">
        <v>1.3425000000000001E-9</v>
      </c>
      <c r="AH35" s="121">
        <v>4.6612999999999998</v>
      </c>
      <c r="AI35" s="120">
        <v>5.9939000000000004E-10</v>
      </c>
      <c r="AJ35" s="121">
        <v>16.375</v>
      </c>
      <c r="AK35" s="121">
        <v>11.052</v>
      </c>
      <c r="AL35" s="122">
        <f t="shared" si="10"/>
        <v>44.647299813780265</v>
      </c>
      <c r="AM35" s="123">
        <v>3.2284000000000001E-9</v>
      </c>
      <c r="AN35" s="124">
        <v>11.21</v>
      </c>
      <c r="AO35" s="125">
        <v>2.5036999999999999E-9</v>
      </c>
      <c r="AP35" s="124">
        <v>10.959</v>
      </c>
      <c r="AQ35" s="124">
        <v>5.9307999999999996</v>
      </c>
      <c r="AR35" s="126">
        <f t="shared" si="11"/>
        <v>77.55234791227852</v>
      </c>
      <c r="AS35" s="127">
        <f t="shared" si="4"/>
        <v>6.5487000000000011</v>
      </c>
      <c r="AT35" s="128">
        <f t="shared" si="5"/>
        <v>58.418376449598576</v>
      </c>
      <c r="AU35" s="128">
        <f t="shared" si="6"/>
        <v>5.1212</v>
      </c>
      <c r="AV35" s="129">
        <f t="shared" si="7"/>
        <v>1.8858999999999999E-9</v>
      </c>
      <c r="AW35" s="8"/>
    </row>
    <row r="36" spans="1:49" ht="17.25" x14ac:dyDescent="0.3">
      <c r="A36" s="9"/>
      <c r="F36" s="130">
        <v>2</v>
      </c>
      <c r="G36" s="131">
        <v>2.5</v>
      </c>
      <c r="H36" s="120">
        <v>1.1972E-9</v>
      </c>
      <c r="I36" s="121">
        <v>4.157</v>
      </c>
      <c r="J36" s="120">
        <v>6.9240999999999999E-10</v>
      </c>
      <c r="K36" s="121">
        <v>30.765000000000001</v>
      </c>
      <c r="L36" s="121">
        <v>26.52</v>
      </c>
      <c r="M36" s="122">
        <f t="shared" si="8"/>
        <v>57.83578349482125</v>
      </c>
      <c r="N36" s="123">
        <v>3.7909999999999998E-9</v>
      </c>
      <c r="O36" s="124">
        <v>13.163</v>
      </c>
      <c r="P36" s="125">
        <v>3.0027E-9</v>
      </c>
      <c r="Q36" s="124">
        <v>12.105</v>
      </c>
      <c r="R36" s="124">
        <v>6.6661000000000001</v>
      </c>
      <c r="S36" s="126">
        <f t="shared" si="9"/>
        <v>79.206014244262732</v>
      </c>
      <c r="T36" s="127">
        <f t="shared" si="0"/>
        <v>9.0060000000000002</v>
      </c>
      <c r="U36" s="128">
        <f t="shared" si="1"/>
        <v>68.419053407277971</v>
      </c>
      <c r="V36" s="128">
        <f t="shared" si="2"/>
        <v>19.853899999999999</v>
      </c>
      <c r="W36" s="129">
        <f t="shared" si="3"/>
        <v>2.5937999999999999E-9</v>
      </c>
      <c r="X36" s="8"/>
      <c r="Z36" s="9"/>
      <c r="AE36" s="130">
        <v>2</v>
      </c>
      <c r="AF36" s="131">
        <v>2.5</v>
      </c>
      <c r="AG36" s="120">
        <v>1.5152000000000001E-9</v>
      </c>
      <c r="AH36" s="121">
        <v>5.2610000000000001</v>
      </c>
      <c r="AI36" s="120">
        <v>6.7994000000000003E-10</v>
      </c>
      <c r="AJ36" s="121">
        <v>17.529</v>
      </c>
      <c r="AK36" s="121">
        <v>11.779</v>
      </c>
      <c r="AL36" s="122">
        <f t="shared" si="10"/>
        <v>44.87460401267159</v>
      </c>
      <c r="AM36" s="123">
        <v>3.6398000000000002E-9</v>
      </c>
      <c r="AN36" s="124">
        <v>12.638</v>
      </c>
      <c r="AO36" s="125">
        <v>2.8247E-9</v>
      </c>
      <c r="AP36" s="124">
        <v>11.981999999999999</v>
      </c>
      <c r="AQ36" s="124">
        <v>6.4961000000000002</v>
      </c>
      <c r="AR36" s="126">
        <f t="shared" si="11"/>
        <v>77.605912412769925</v>
      </c>
      <c r="AS36" s="127">
        <f t="shared" si="4"/>
        <v>7.3769999999999998</v>
      </c>
      <c r="AT36" s="128">
        <f t="shared" si="5"/>
        <v>58.371577781294505</v>
      </c>
      <c r="AU36" s="128">
        <f t="shared" si="6"/>
        <v>5.2828999999999997</v>
      </c>
      <c r="AV36" s="129">
        <f t="shared" si="7"/>
        <v>2.1245999999999999E-9</v>
      </c>
      <c r="AW36" s="8"/>
    </row>
    <row r="37" spans="1:49" ht="17.25" x14ac:dyDescent="0.3">
      <c r="A37" s="9"/>
      <c r="F37" s="130">
        <v>2</v>
      </c>
      <c r="G37" s="131">
        <v>3</v>
      </c>
      <c r="H37" s="120">
        <v>1.3372000000000001E-9</v>
      </c>
      <c r="I37" s="121">
        <v>4.6432000000000002</v>
      </c>
      <c r="J37" s="120">
        <v>7.7911999999999999E-10</v>
      </c>
      <c r="K37" s="121">
        <v>32.72</v>
      </c>
      <c r="L37" s="121">
        <v>28.303000000000001</v>
      </c>
      <c r="M37" s="122">
        <f t="shared" si="8"/>
        <v>58.265031408914147</v>
      </c>
      <c r="N37" s="123">
        <v>4.1618999999999999E-9</v>
      </c>
      <c r="O37" s="124">
        <v>14.451000000000001</v>
      </c>
      <c r="P37" s="125">
        <v>3.2941E-9</v>
      </c>
      <c r="Q37" s="124">
        <v>12.929</v>
      </c>
      <c r="R37" s="124">
        <v>7.1493000000000002</v>
      </c>
      <c r="S37" s="126">
        <f t="shared" si="9"/>
        <v>79.148946394675505</v>
      </c>
      <c r="T37" s="127">
        <f t="shared" si="0"/>
        <v>9.8078000000000003</v>
      </c>
      <c r="U37" s="128">
        <f t="shared" si="1"/>
        <v>67.869351601965263</v>
      </c>
      <c r="V37" s="128">
        <f t="shared" si="2"/>
        <v>21.153700000000001</v>
      </c>
      <c r="W37" s="129">
        <f t="shared" si="3"/>
        <v>2.8247E-9</v>
      </c>
      <c r="X37" s="8"/>
      <c r="Z37" s="9"/>
      <c r="AE37" s="130">
        <v>2</v>
      </c>
      <c r="AF37" s="131">
        <v>3</v>
      </c>
      <c r="AG37" s="120">
        <v>1.711E-9</v>
      </c>
      <c r="AH37" s="121">
        <v>5.9409999999999998</v>
      </c>
      <c r="AI37" s="120">
        <v>7.8156000000000004E-10</v>
      </c>
      <c r="AJ37" s="121">
        <v>18.571999999999999</v>
      </c>
      <c r="AK37" s="121">
        <v>12.425000000000001</v>
      </c>
      <c r="AL37" s="122">
        <f t="shared" si="10"/>
        <v>45.678550555230863</v>
      </c>
      <c r="AM37" s="123">
        <v>4.0369000000000004E-9</v>
      </c>
      <c r="AN37" s="124">
        <v>14.016999999999999</v>
      </c>
      <c r="AO37" s="125">
        <v>3.1303999999999999E-9</v>
      </c>
      <c r="AP37" s="124">
        <v>12.853999999999999</v>
      </c>
      <c r="AQ37" s="124">
        <v>6.9749999999999996</v>
      </c>
      <c r="AR37" s="126">
        <f t="shared" si="11"/>
        <v>77.5446505982313</v>
      </c>
      <c r="AS37" s="127">
        <f t="shared" si="4"/>
        <v>8.0760000000000005</v>
      </c>
      <c r="AT37" s="128">
        <f t="shared" si="5"/>
        <v>57.615752300777636</v>
      </c>
      <c r="AU37" s="128">
        <f t="shared" si="6"/>
        <v>5.4500000000000011</v>
      </c>
      <c r="AV37" s="129">
        <f t="shared" si="7"/>
        <v>2.3259000000000004E-9</v>
      </c>
      <c r="AW37" s="8"/>
    </row>
    <row r="38" spans="1:49" ht="17.25" x14ac:dyDescent="0.3">
      <c r="A38" s="9"/>
      <c r="F38" s="132">
        <v>2</v>
      </c>
      <c r="G38" s="133">
        <v>3.5</v>
      </c>
      <c r="H38" s="134">
        <v>1.5108E-9</v>
      </c>
      <c r="I38" s="135">
        <v>5.2457000000000003</v>
      </c>
      <c r="J38" s="134">
        <v>8.8921999999999995E-10</v>
      </c>
      <c r="K38" s="135">
        <v>34.677999999999997</v>
      </c>
      <c r="L38" s="135">
        <v>30.103000000000002</v>
      </c>
      <c r="M38" s="136">
        <f t="shared" si="8"/>
        <v>58.857558909187176</v>
      </c>
      <c r="N38" s="137">
        <v>4.5290000000000004E-9</v>
      </c>
      <c r="O38" s="138">
        <v>15.726000000000001</v>
      </c>
      <c r="P38" s="139">
        <v>3.5753999999999999E-9</v>
      </c>
      <c r="Q38" s="138">
        <v>13.644</v>
      </c>
      <c r="R38" s="138">
        <v>7.5675999999999997</v>
      </c>
      <c r="S38" s="140">
        <f t="shared" si="9"/>
        <v>78.944579377345974</v>
      </c>
      <c r="T38" s="141">
        <f t="shared" si="0"/>
        <v>10.4803</v>
      </c>
      <c r="U38" s="142">
        <f t="shared" si="1"/>
        <v>66.643138751112801</v>
      </c>
      <c r="V38" s="142">
        <f t="shared" si="2"/>
        <v>22.535400000000003</v>
      </c>
      <c r="W38" s="143">
        <f t="shared" si="3"/>
        <v>3.0182000000000002E-9</v>
      </c>
      <c r="X38" s="8"/>
      <c r="Z38" s="9"/>
      <c r="AE38" s="132">
        <v>2</v>
      </c>
      <c r="AF38" s="133">
        <v>3.5</v>
      </c>
      <c r="AG38" s="134">
        <v>1.9484E-9</v>
      </c>
      <c r="AH38" s="135">
        <v>6.7653999999999996</v>
      </c>
      <c r="AI38" s="134">
        <v>9.1461000000000001E-10</v>
      </c>
      <c r="AJ38" s="135">
        <v>19.524000000000001</v>
      </c>
      <c r="AK38" s="135">
        <v>13.002000000000001</v>
      </c>
      <c r="AL38" s="136">
        <f t="shared" si="10"/>
        <v>46.941593102032435</v>
      </c>
      <c r="AM38" s="137">
        <v>4.4426000000000004E-9</v>
      </c>
      <c r="AN38" s="138">
        <v>15.426</v>
      </c>
      <c r="AO38" s="139">
        <v>3.4345000000000001E-9</v>
      </c>
      <c r="AP38" s="138">
        <v>13.617000000000001</v>
      </c>
      <c r="AQ38" s="138">
        <v>7.3883000000000001</v>
      </c>
      <c r="AR38" s="140">
        <f t="shared" si="11"/>
        <v>77.308332958177644</v>
      </c>
      <c r="AS38" s="141">
        <f t="shared" si="4"/>
        <v>8.6606000000000005</v>
      </c>
      <c r="AT38" s="142">
        <f t="shared" si="5"/>
        <v>56.142875664462601</v>
      </c>
      <c r="AU38" s="142">
        <f t="shared" si="6"/>
        <v>5.6137000000000006</v>
      </c>
      <c r="AV38" s="143">
        <f t="shared" si="7"/>
        <v>2.4942000000000003E-9</v>
      </c>
      <c r="AW38" s="8"/>
    </row>
    <row r="39" spans="1:49" ht="17.25" x14ac:dyDescent="0.3">
      <c r="A39" s="9"/>
      <c r="F39" s="130">
        <v>2.5</v>
      </c>
      <c r="G39" s="131">
        <v>0.5</v>
      </c>
      <c r="H39" s="120">
        <v>8.5585E-10</v>
      </c>
      <c r="I39" s="121">
        <v>2.9716999999999998</v>
      </c>
      <c r="J39" s="120">
        <v>5.0099000000000005E-10</v>
      </c>
      <c r="K39" s="121">
        <v>19.873999999999999</v>
      </c>
      <c r="L39" s="121">
        <v>16.774000000000001</v>
      </c>
      <c r="M39" s="122">
        <f t="shared" si="8"/>
        <v>58.537126832973073</v>
      </c>
      <c r="N39" s="144">
        <v>1.9948000000000002E-9</v>
      </c>
      <c r="O39" s="145">
        <v>6.9264000000000001</v>
      </c>
      <c r="P39" s="146">
        <v>1.5191000000000001E-9</v>
      </c>
      <c r="Q39" s="145">
        <v>6.8140999999999998</v>
      </c>
      <c r="R39" s="145">
        <v>3.5775999999999999</v>
      </c>
      <c r="S39" s="147">
        <f t="shared" si="9"/>
        <v>76.15299779426509</v>
      </c>
      <c r="T39" s="148">
        <f t="shared" si="0"/>
        <v>3.9547000000000003</v>
      </c>
      <c r="U39" s="149">
        <f t="shared" si="1"/>
        <v>57.096038346038348</v>
      </c>
      <c r="V39" s="149">
        <f t="shared" si="2"/>
        <v>13.196400000000001</v>
      </c>
      <c r="W39" s="150">
        <f t="shared" si="3"/>
        <v>1.1389500000000001E-9</v>
      </c>
      <c r="X39" s="8"/>
      <c r="Z39" s="9"/>
      <c r="AE39" s="130">
        <v>2.5</v>
      </c>
      <c r="AF39" s="131">
        <v>0.5</v>
      </c>
      <c r="AG39" s="120">
        <v>9.2735999999999999E-10</v>
      </c>
      <c r="AH39" s="121">
        <v>3.22</v>
      </c>
      <c r="AI39" s="120">
        <v>4.6688000000000005E-10</v>
      </c>
      <c r="AJ39" s="121">
        <v>10.9</v>
      </c>
      <c r="AK39" s="121">
        <v>7.3780999999999999</v>
      </c>
      <c r="AL39" s="122">
        <f t="shared" si="10"/>
        <v>50.345065562456867</v>
      </c>
      <c r="AM39" s="144">
        <v>1.8054E-9</v>
      </c>
      <c r="AN39" s="145">
        <v>6.2686999999999999</v>
      </c>
      <c r="AO39" s="146">
        <v>1.3558E-9</v>
      </c>
      <c r="AP39" s="145">
        <v>6.3643000000000001</v>
      </c>
      <c r="AQ39" s="145">
        <v>3.3525</v>
      </c>
      <c r="AR39" s="147">
        <f t="shared" si="11"/>
        <v>75.096931427938401</v>
      </c>
      <c r="AS39" s="148">
        <f t="shared" si="4"/>
        <v>3.0486999999999997</v>
      </c>
      <c r="AT39" s="149">
        <f t="shared" si="5"/>
        <v>48.633688005487578</v>
      </c>
      <c r="AU39" s="149">
        <f t="shared" si="6"/>
        <v>4.0255999999999998</v>
      </c>
      <c r="AV39" s="150">
        <f t="shared" si="7"/>
        <v>8.7804E-10</v>
      </c>
      <c r="AW39" s="8"/>
    </row>
    <row r="40" spans="1:49" ht="17.25" x14ac:dyDescent="0.3">
      <c r="A40" s="9"/>
      <c r="F40" s="130">
        <v>2.5</v>
      </c>
      <c r="G40" s="131">
        <v>1</v>
      </c>
      <c r="H40" s="120">
        <v>9.9687999999999997E-10</v>
      </c>
      <c r="I40" s="121">
        <v>3.4613999999999998</v>
      </c>
      <c r="J40" s="120">
        <v>5.7704999999999999E-10</v>
      </c>
      <c r="K40" s="121">
        <v>22.773</v>
      </c>
      <c r="L40" s="121">
        <v>19.282</v>
      </c>
      <c r="M40" s="122">
        <f t="shared" si="8"/>
        <v>57.885603081614633</v>
      </c>
      <c r="N40" s="123">
        <v>2.6189000000000001E-9</v>
      </c>
      <c r="O40" s="124">
        <v>9.0934000000000008</v>
      </c>
      <c r="P40" s="125">
        <v>2.0340999999999998E-9</v>
      </c>
      <c r="Q40" s="124">
        <v>8.5861999999999998</v>
      </c>
      <c r="R40" s="124">
        <v>4.5919999999999996</v>
      </c>
      <c r="S40" s="126">
        <f t="shared" si="9"/>
        <v>77.670014128069027</v>
      </c>
      <c r="T40" s="127">
        <f t="shared" si="0"/>
        <v>5.6320000000000014</v>
      </c>
      <c r="U40" s="128">
        <f t="shared" si="1"/>
        <v>61.935029801834304</v>
      </c>
      <c r="V40" s="128">
        <f t="shared" si="2"/>
        <v>14.690000000000001</v>
      </c>
      <c r="W40" s="129">
        <f t="shared" si="3"/>
        <v>1.6220200000000002E-9</v>
      </c>
      <c r="X40" s="8"/>
      <c r="Z40" s="9"/>
      <c r="AE40" s="130">
        <v>2.5</v>
      </c>
      <c r="AF40" s="131">
        <v>1</v>
      </c>
      <c r="AG40" s="120">
        <v>1.1219E-9</v>
      </c>
      <c r="AH40" s="121">
        <v>3.8956</v>
      </c>
      <c r="AI40" s="120">
        <v>5.4347999999999997E-10</v>
      </c>
      <c r="AJ40" s="121">
        <v>12.701000000000001</v>
      </c>
      <c r="AK40" s="121">
        <v>8.5672999999999995</v>
      </c>
      <c r="AL40" s="122">
        <f t="shared" si="10"/>
        <v>48.442820215705495</v>
      </c>
      <c r="AM40" s="123">
        <v>2.4090999999999999E-9</v>
      </c>
      <c r="AN40" s="124">
        <v>8.3651</v>
      </c>
      <c r="AO40" s="125">
        <v>1.842E-9</v>
      </c>
      <c r="AP40" s="124">
        <v>8.1310000000000002</v>
      </c>
      <c r="AQ40" s="124">
        <v>4.3410000000000002</v>
      </c>
      <c r="AR40" s="126">
        <f t="shared" si="11"/>
        <v>76.460088829853476</v>
      </c>
      <c r="AS40" s="127">
        <f t="shared" si="4"/>
        <v>4.4695</v>
      </c>
      <c r="AT40" s="128">
        <f t="shared" si="5"/>
        <v>53.430323606412358</v>
      </c>
      <c r="AU40" s="128">
        <f t="shared" si="6"/>
        <v>4.2262999999999993</v>
      </c>
      <c r="AV40" s="129">
        <f t="shared" si="7"/>
        <v>1.2871999999999999E-9</v>
      </c>
      <c r="AW40" s="8"/>
    </row>
    <row r="41" spans="1:49" ht="17.25" x14ac:dyDescent="0.3">
      <c r="A41" s="9"/>
      <c r="F41" s="130">
        <v>2.5</v>
      </c>
      <c r="G41" s="131">
        <v>1.5</v>
      </c>
      <c r="H41" s="120">
        <v>1.1326E-9</v>
      </c>
      <c r="I41" s="121">
        <v>3.9327000000000001</v>
      </c>
      <c r="J41" s="120">
        <v>6.5483E-10</v>
      </c>
      <c r="K41" s="121">
        <v>25.177</v>
      </c>
      <c r="L41" s="121">
        <v>21.393000000000001</v>
      </c>
      <c r="M41" s="122">
        <f t="shared" si="8"/>
        <v>57.816528341868271</v>
      </c>
      <c r="N41" s="123">
        <v>3.1545999999999998E-9</v>
      </c>
      <c r="O41" s="124">
        <v>10.952999999999999</v>
      </c>
      <c r="P41" s="125">
        <v>2.4745000000000001E-9</v>
      </c>
      <c r="Q41" s="124">
        <v>9.9910999999999994</v>
      </c>
      <c r="R41" s="124">
        <v>5.4142000000000001</v>
      </c>
      <c r="S41" s="126">
        <f t="shared" si="9"/>
        <v>78.441006783744385</v>
      </c>
      <c r="T41" s="127">
        <f t="shared" si="0"/>
        <v>7.0202999999999989</v>
      </c>
      <c r="U41" s="128">
        <f t="shared" si="1"/>
        <v>64.094768556559842</v>
      </c>
      <c r="V41" s="128">
        <f t="shared" si="2"/>
        <v>15.9788</v>
      </c>
      <c r="W41" s="129">
        <f t="shared" si="3"/>
        <v>2.0219999999999998E-9</v>
      </c>
      <c r="X41" s="8"/>
      <c r="Z41" s="9"/>
      <c r="AE41" s="130">
        <v>2.5</v>
      </c>
      <c r="AF41" s="131">
        <v>1.5</v>
      </c>
      <c r="AG41" s="120">
        <v>1.3133E-9</v>
      </c>
      <c r="AH41" s="121">
        <v>4.5599999999999996</v>
      </c>
      <c r="AI41" s="120">
        <v>6.2577E-10</v>
      </c>
      <c r="AJ41" s="121">
        <v>14.172000000000001</v>
      </c>
      <c r="AK41" s="121">
        <v>9.5198999999999998</v>
      </c>
      <c r="AL41" s="122">
        <f t="shared" si="10"/>
        <v>47.648671286073252</v>
      </c>
      <c r="AM41" s="123">
        <v>2.9467000000000002E-9</v>
      </c>
      <c r="AN41" s="124">
        <v>10.231999999999999</v>
      </c>
      <c r="AO41" s="125">
        <v>2.2714999999999999E-9</v>
      </c>
      <c r="AP41" s="124">
        <v>9.5740999999999996</v>
      </c>
      <c r="AQ41" s="124">
        <v>5.1539999999999999</v>
      </c>
      <c r="AR41" s="126">
        <f t="shared" si="11"/>
        <v>77.08623205619844</v>
      </c>
      <c r="AS41" s="127">
        <f t="shared" si="4"/>
        <v>5.6719999999999997</v>
      </c>
      <c r="AT41" s="128">
        <f t="shared" si="5"/>
        <v>55.433932759968727</v>
      </c>
      <c r="AU41" s="128">
        <f t="shared" si="6"/>
        <v>4.3658999999999999</v>
      </c>
      <c r="AV41" s="129">
        <f t="shared" si="7"/>
        <v>1.6334000000000002E-9</v>
      </c>
      <c r="AW41" s="8"/>
    </row>
    <row r="42" spans="1:49" ht="17.25" x14ac:dyDescent="0.3">
      <c r="A42" s="9"/>
      <c r="F42" s="130">
        <v>2.5</v>
      </c>
      <c r="G42" s="131">
        <v>2</v>
      </c>
      <c r="H42" s="120">
        <v>1.2840999999999999E-9</v>
      </c>
      <c r="I42" s="121">
        <v>4.4585999999999997</v>
      </c>
      <c r="J42" s="120">
        <v>7.4586000000000005E-10</v>
      </c>
      <c r="K42" s="121">
        <v>27.416</v>
      </c>
      <c r="L42" s="121">
        <v>23.385000000000002</v>
      </c>
      <c r="M42" s="122">
        <f t="shared" si="8"/>
        <v>58.084261350362134</v>
      </c>
      <c r="N42" s="123">
        <v>3.6487E-9</v>
      </c>
      <c r="O42" s="124">
        <v>12.669</v>
      </c>
      <c r="P42" s="125">
        <v>2.8743999999999999E-9</v>
      </c>
      <c r="Q42" s="124">
        <v>11.186</v>
      </c>
      <c r="R42" s="124">
        <v>6.12</v>
      </c>
      <c r="S42" s="126">
        <f t="shared" si="9"/>
        <v>78.778743113985811</v>
      </c>
      <c r="T42" s="127">
        <f t="shared" si="0"/>
        <v>8.2103999999999999</v>
      </c>
      <c r="U42" s="128">
        <f t="shared" si="1"/>
        <v>64.807009235140896</v>
      </c>
      <c r="V42" s="128">
        <f t="shared" si="2"/>
        <v>17.265000000000001</v>
      </c>
      <c r="W42" s="129">
        <f t="shared" si="3"/>
        <v>2.3645999999999999E-9</v>
      </c>
      <c r="X42" s="8"/>
      <c r="Z42" s="9"/>
      <c r="AE42" s="130">
        <v>2.5</v>
      </c>
      <c r="AF42" s="131">
        <v>2</v>
      </c>
      <c r="AG42" s="120">
        <v>1.5197E-9</v>
      </c>
      <c r="AH42" s="121">
        <v>5.2766999999999999</v>
      </c>
      <c r="AI42" s="120">
        <v>7.2503000000000003E-10</v>
      </c>
      <c r="AJ42" s="121">
        <v>15.454000000000001</v>
      </c>
      <c r="AK42" s="121">
        <v>10.337</v>
      </c>
      <c r="AL42" s="122">
        <f t="shared" si="10"/>
        <v>47.708758307560707</v>
      </c>
      <c r="AM42" s="123">
        <v>3.4433999999999999E-9</v>
      </c>
      <c r="AN42" s="124">
        <v>11.956</v>
      </c>
      <c r="AO42" s="125">
        <v>2.663E-9</v>
      </c>
      <c r="AP42" s="124">
        <v>10.78</v>
      </c>
      <c r="AQ42" s="124">
        <v>5.8330000000000002</v>
      </c>
      <c r="AR42" s="126">
        <f t="shared" si="11"/>
        <v>77.336353603996059</v>
      </c>
      <c r="AS42" s="127">
        <f t="shared" si="4"/>
        <v>6.6792999999999996</v>
      </c>
      <c r="AT42" s="128">
        <f t="shared" si="5"/>
        <v>55.865674138507856</v>
      </c>
      <c r="AU42" s="128">
        <f t="shared" si="6"/>
        <v>4.5039999999999996</v>
      </c>
      <c r="AV42" s="129">
        <f t="shared" si="7"/>
        <v>1.9236999999999999E-9</v>
      </c>
      <c r="AW42" s="8"/>
    </row>
    <row r="43" spans="1:49" ht="17.25" x14ac:dyDescent="0.3">
      <c r="A43" s="9"/>
      <c r="F43" s="130">
        <v>2.5</v>
      </c>
      <c r="G43" s="131">
        <v>2.5</v>
      </c>
      <c r="H43" s="120">
        <v>1.4652000000000001E-9</v>
      </c>
      <c r="I43" s="121">
        <v>5.0873999999999997</v>
      </c>
      <c r="J43" s="120">
        <v>8.5861E-10</v>
      </c>
      <c r="K43" s="121">
        <v>29.555</v>
      </c>
      <c r="L43" s="121">
        <v>25.309000000000001</v>
      </c>
      <c r="M43" s="122">
        <f t="shared" si="8"/>
        <v>58.600191100191104</v>
      </c>
      <c r="N43" s="123">
        <v>4.1178999999999996E-9</v>
      </c>
      <c r="O43" s="124">
        <v>14.298</v>
      </c>
      <c r="P43" s="125">
        <v>3.2447000000000002E-9</v>
      </c>
      <c r="Q43" s="124">
        <v>12.202</v>
      </c>
      <c r="R43" s="124">
        <v>6.7183999999999999</v>
      </c>
      <c r="S43" s="126">
        <f t="shared" si="9"/>
        <v>78.795016877534678</v>
      </c>
      <c r="T43" s="127">
        <f t="shared" si="0"/>
        <v>9.2105999999999995</v>
      </c>
      <c r="U43" s="128">
        <f t="shared" si="1"/>
        <v>64.418799832144344</v>
      </c>
      <c r="V43" s="128">
        <f t="shared" si="2"/>
        <v>18.590600000000002</v>
      </c>
      <c r="W43" s="129">
        <f t="shared" si="3"/>
        <v>2.6526999999999993E-9</v>
      </c>
      <c r="X43" s="8"/>
      <c r="Z43" s="9"/>
      <c r="AE43" s="130">
        <v>2.5</v>
      </c>
      <c r="AF43" s="131">
        <v>2.5</v>
      </c>
      <c r="AG43" s="120">
        <v>1.7660999999999999E-9</v>
      </c>
      <c r="AH43" s="121">
        <v>6.1322000000000001</v>
      </c>
      <c r="AI43" s="120">
        <v>8.545E-10</v>
      </c>
      <c r="AJ43" s="121">
        <v>16.619</v>
      </c>
      <c r="AK43" s="121">
        <v>11.063000000000001</v>
      </c>
      <c r="AL43" s="122">
        <f t="shared" si="10"/>
        <v>48.383443746107247</v>
      </c>
      <c r="AM43" s="123">
        <v>3.9382000000000003E-9</v>
      </c>
      <c r="AN43" s="124">
        <v>13.673999999999999</v>
      </c>
      <c r="AO43" s="125">
        <v>3.0423000000000001E-9</v>
      </c>
      <c r="AP43" s="124">
        <v>11.834</v>
      </c>
      <c r="AQ43" s="124">
        <v>6.4176000000000002</v>
      </c>
      <c r="AR43" s="126">
        <f t="shared" si="11"/>
        <v>77.251028388603928</v>
      </c>
      <c r="AS43" s="127">
        <f t="shared" si="4"/>
        <v>7.5417999999999994</v>
      </c>
      <c r="AT43" s="128">
        <f t="shared" si="5"/>
        <v>55.154307444785722</v>
      </c>
      <c r="AU43" s="128">
        <f t="shared" si="6"/>
        <v>4.6454000000000004</v>
      </c>
      <c r="AV43" s="129">
        <f t="shared" si="7"/>
        <v>2.1721000000000004E-9</v>
      </c>
      <c r="AW43" s="8"/>
    </row>
    <row r="44" spans="1:49" ht="17.25" x14ac:dyDescent="0.3">
      <c r="A44" s="9"/>
      <c r="F44" s="130">
        <v>2.5</v>
      </c>
      <c r="G44" s="131">
        <v>3</v>
      </c>
      <c r="H44" s="120">
        <v>1.6935E-9</v>
      </c>
      <c r="I44" s="121">
        <v>5.8800999999999997</v>
      </c>
      <c r="J44" s="120">
        <v>1.0058E-9</v>
      </c>
      <c r="K44" s="121">
        <v>31.672000000000001</v>
      </c>
      <c r="L44" s="121">
        <v>27.234000000000002</v>
      </c>
      <c r="M44" s="122">
        <f t="shared" si="8"/>
        <v>59.391792146442278</v>
      </c>
      <c r="N44" s="123">
        <v>4.5843000000000004E-9</v>
      </c>
      <c r="O44" s="124">
        <v>15.917999999999999</v>
      </c>
      <c r="P44" s="125">
        <v>3.6033000000000002E-9</v>
      </c>
      <c r="Q44" s="124">
        <v>13.074999999999999</v>
      </c>
      <c r="R44" s="124">
        <v>7.2324999999999999</v>
      </c>
      <c r="S44" s="126">
        <f t="shared" si="9"/>
        <v>78.600876905961641</v>
      </c>
      <c r="T44" s="127">
        <f t="shared" si="0"/>
        <v>10.0379</v>
      </c>
      <c r="U44" s="128">
        <f t="shared" si="1"/>
        <v>63.060057796205562</v>
      </c>
      <c r="V44" s="128">
        <f t="shared" si="2"/>
        <v>20.0015</v>
      </c>
      <c r="W44" s="129">
        <f t="shared" si="3"/>
        <v>2.8908000000000004E-9</v>
      </c>
      <c r="X44" s="8"/>
      <c r="Z44" s="9"/>
      <c r="AE44" s="130">
        <v>2.5</v>
      </c>
      <c r="AF44" s="131">
        <v>3</v>
      </c>
      <c r="AG44" s="120">
        <v>2.0827999999999999E-9</v>
      </c>
      <c r="AH44" s="121">
        <v>7.2319000000000004</v>
      </c>
      <c r="AI44" s="120">
        <v>1.0379999999999999E-9</v>
      </c>
      <c r="AJ44" s="121">
        <v>17.693000000000001</v>
      </c>
      <c r="AK44" s="121">
        <v>11.724</v>
      </c>
      <c r="AL44" s="122">
        <f t="shared" si="10"/>
        <v>49.836758210101785</v>
      </c>
      <c r="AM44" s="123">
        <v>4.4604E-9</v>
      </c>
      <c r="AN44" s="124">
        <v>15.488</v>
      </c>
      <c r="AO44" s="125">
        <v>3.4342E-9</v>
      </c>
      <c r="AP44" s="124">
        <v>12.75</v>
      </c>
      <c r="AQ44" s="124">
        <v>6.9249000000000001</v>
      </c>
      <c r="AR44" s="126">
        <f t="shared" si="11"/>
        <v>76.993094789704969</v>
      </c>
      <c r="AS44" s="127">
        <f t="shared" si="4"/>
        <v>8.2561</v>
      </c>
      <c r="AT44" s="128">
        <f t="shared" si="5"/>
        <v>53.306430785123972</v>
      </c>
      <c r="AU44" s="128">
        <f t="shared" si="6"/>
        <v>4.7991000000000001</v>
      </c>
      <c r="AV44" s="129">
        <f t="shared" si="7"/>
        <v>2.3776000000000001E-9</v>
      </c>
      <c r="AW44" s="8"/>
    </row>
    <row r="45" spans="1:49" ht="17.25" x14ac:dyDescent="0.3">
      <c r="A45" s="9"/>
      <c r="F45" s="132">
        <v>2.5</v>
      </c>
      <c r="G45" s="133">
        <v>3.5</v>
      </c>
      <c r="H45" s="134">
        <v>2.0180999999999999E-9</v>
      </c>
      <c r="I45" s="135">
        <v>7.0072000000000001</v>
      </c>
      <c r="J45" s="134">
        <v>1.2185999999999999E-9</v>
      </c>
      <c r="K45" s="135">
        <v>33.841999999999999</v>
      </c>
      <c r="L45" s="135">
        <v>29.222999999999999</v>
      </c>
      <c r="M45" s="136">
        <f t="shared" si="8"/>
        <v>60.383529061988995</v>
      </c>
      <c r="N45" s="137">
        <v>5.1015999999999998E-9</v>
      </c>
      <c r="O45" s="138">
        <v>17.713999999999999</v>
      </c>
      <c r="P45" s="139">
        <v>3.9849000000000002E-9</v>
      </c>
      <c r="Q45" s="138">
        <v>13.840999999999999</v>
      </c>
      <c r="R45" s="138">
        <v>7.6792999999999996</v>
      </c>
      <c r="S45" s="140">
        <f t="shared" si="9"/>
        <v>78.110788772149917</v>
      </c>
      <c r="T45" s="141">
        <f t="shared" si="0"/>
        <v>10.706799999999998</v>
      </c>
      <c r="U45" s="142">
        <f t="shared" si="1"/>
        <v>60.442587783673915</v>
      </c>
      <c r="V45" s="142">
        <f t="shared" si="2"/>
        <v>21.543700000000001</v>
      </c>
      <c r="W45" s="143">
        <f t="shared" si="3"/>
        <v>3.0835E-9</v>
      </c>
      <c r="X45" s="8"/>
      <c r="Z45" s="9"/>
      <c r="AE45" s="132">
        <v>2.5</v>
      </c>
      <c r="AF45" s="133">
        <v>3.5</v>
      </c>
      <c r="AG45" s="134">
        <v>2.5276999999999999E-9</v>
      </c>
      <c r="AH45" s="135">
        <v>8.7768999999999995</v>
      </c>
      <c r="AI45" s="134">
        <v>1.3134E-9</v>
      </c>
      <c r="AJ45" s="135">
        <v>18.661000000000001</v>
      </c>
      <c r="AK45" s="135">
        <v>12.308999999999999</v>
      </c>
      <c r="AL45" s="136">
        <f t="shared" si="10"/>
        <v>51.96028009653044</v>
      </c>
      <c r="AM45" s="137">
        <v>5.0607999999999997E-9</v>
      </c>
      <c r="AN45" s="138">
        <v>17.571999999999999</v>
      </c>
      <c r="AO45" s="139">
        <v>3.8674999999999997E-9</v>
      </c>
      <c r="AP45" s="138">
        <v>13.526</v>
      </c>
      <c r="AQ45" s="138">
        <v>7.3472</v>
      </c>
      <c r="AR45" s="140">
        <f t="shared" si="11"/>
        <v>76.420723996206135</v>
      </c>
      <c r="AS45" s="141">
        <f t="shared" si="4"/>
        <v>8.7950999999999997</v>
      </c>
      <c r="AT45" s="142">
        <f t="shared" si="5"/>
        <v>50.051786933758258</v>
      </c>
      <c r="AU45" s="142">
        <f t="shared" si="6"/>
        <v>4.9617999999999993</v>
      </c>
      <c r="AV45" s="143">
        <f t="shared" si="7"/>
        <v>2.5330999999999999E-9</v>
      </c>
      <c r="AW45" s="8"/>
    </row>
    <row r="46" spans="1:49" ht="17.25" x14ac:dyDescent="0.3">
      <c r="A46" s="9"/>
      <c r="F46" s="130">
        <v>3</v>
      </c>
      <c r="G46" s="131">
        <v>0.5</v>
      </c>
      <c r="H46" s="120">
        <v>9.8563000000000004E-10</v>
      </c>
      <c r="I46" s="121">
        <v>3.4222999999999999</v>
      </c>
      <c r="J46" s="120">
        <v>5.8532E-10</v>
      </c>
      <c r="K46" s="121">
        <v>17.806000000000001</v>
      </c>
      <c r="L46" s="121">
        <v>14.852</v>
      </c>
      <c r="M46" s="122">
        <f t="shared" si="8"/>
        <v>59.385367734342495</v>
      </c>
      <c r="N46" s="144">
        <v>2.0606000000000001E-9</v>
      </c>
      <c r="O46" s="145">
        <v>7.1550000000000002</v>
      </c>
      <c r="P46" s="146">
        <v>1.5603000000000001E-9</v>
      </c>
      <c r="Q46" s="145">
        <v>6.5858999999999996</v>
      </c>
      <c r="R46" s="145">
        <v>3.4447000000000001</v>
      </c>
      <c r="S46" s="147">
        <f t="shared" si="9"/>
        <v>75.720663884305537</v>
      </c>
      <c r="T46" s="148">
        <f t="shared" si="0"/>
        <v>3.7327000000000004</v>
      </c>
      <c r="U46" s="149">
        <f t="shared" si="1"/>
        <v>52.169112508735147</v>
      </c>
      <c r="V46" s="149">
        <f t="shared" si="2"/>
        <v>11.407299999999999</v>
      </c>
      <c r="W46" s="150">
        <f t="shared" si="3"/>
        <v>1.0749700000000001E-9</v>
      </c>
      <c r="X46" s="8"/>
      <c r="Z46" s="9"/>
      <c r="AE46" s="130">
        <v>3</v>
      </c>
      <c r="AF46" s="131">
        <v>0.5</v>
      </c>
      <c r="AG46" s="120">
        <v>1.0276E-9</v>
      </c>
      <c r="AH46" s="121">
        <v>3.5680999999999998</v>
      </c>
      <c r="AI46" s="120">
        <v>5.5001000000000005E-10</v>
      </c>
      <c r="AJ46" s="121">
        <v>9.8195999999999994</v>
      </c>
      <c r="AK46" s="121">
        <v>6.5909000000000004</v>
      </c>
      <c r="AL46" s="122">
        <f t="shared" si="10"/>
        <v>53.52374464772285</v>
      </c>
      <c r="AM46" s="144">
        <v>1.8708999999999998E-9</v>
      </c>
      <c r="AN46" s="145">
        <v>6.4962999999999997</v>
      </c>
      <c r="AO46" s="146">
        <v>1.3999999999999999E-9</v>
      </c>
      <c r="AP46" s="145">
        <v>6.0823999999999998</v>
      </c>
      <c r="AQ46" s="145">
        <v>3.1943999999999999</v>
      </c>
      <c r="AR46" s="147">
        <f t="shared" si="11"/>
        <v>74.830295579667535</v>
      </c>
      <c r="AS46" s="148">
        <f t="shared" si="4"/>
        <v>2.9281999999999999</v>
      </c>
      <c r="AT46" s="149">
        <f t="shared" si="5"/>
        <v>45.074888782845619</v>
      </c>
      <c r="AU46" s="149">
        <f t="shared" si="6"/>
        <v>3.3965000000000005</v>
      </c>
      <c r="AV46" s="150">
        <f t="shared" si="7"/>
        <v>8.4329999999999977E-10</v>
      </c>
      <c r="AW46" s="8"/>
    </row>
    <row r="47" spans="1:49" ht="17.25" x14ac:dyDescent="0.3">
      <c r="A47" s="9"/>
      <c r="F47" s="130">
        <v>3</v>
      </c>
      <c r="G47" s="131">
        <v>1</v>
      </c>
      <c r="H47" s="120">
        <v>1.1806E-9</v>
      </c>
      <c r="I47" s="121">
        <v>4.0991999999999997</v>
      </c>
      <c r="J47" s="120">
        <v>6.9375000000000001E-10</v>
      </c>
      <c r="K47" s="121">
        <v>20.786000000000001</v>
      </c>
      <c r="L47" s="121">
        <v>17.405000000000001</v>
      </c>
      <c r="M47" s="122">
        <f t="shared" si="8"/>
        <v>58.762493647297987</v>
      </c>
      <c r="N47" s="123">
        <v>2.7462999999999999E-9</v>
      </c>
      <c r="O47" s="124">
        <v>9.5357000000000003</v>
      </c>
      <c r="P47" s="125">
        <v>2.1195E-9</v>
      </c>
      <c r="Q47" s="124">
        <v>8.3721999999999994</v>
      </c>
      <c r="R47" s="124">
        <v>4.4652000000000003</v>
      </c>
      <c r="S47" s="126">
        <f t="shared" si="9"/>
        <v>77.176564832683979</v>
      </c>
      <c r="T47" s="127">
        <f t="shared" si="0"/>
        <v>5.4365000000000006</v>
      </c>
      <c r="U47" s="128">
        <f t="shared" si="1"/>
        <v>57.012070430068064</v>
      </c>
      <c r="V47" s="128">
        <f t="shared" si="2"/>
        <v>12.939800000000002</v>
      </c>
      <c r="W47" s="129">
        <f t="shared" si="3"/>
        <v>1.5656999999999999E-9</v>
      </c>
      <c r="X47" s="8"/>
      <c r="Z47" s="9"/>
      <c r="AE47" s="130">
        <v>3</v>
      </c>
      <c r="AF47" s="131">
        <v>1</v>
      </c>
      <c r="AG47" s="120">
        <v>1.2711000000000001E-9</v>
      </c>
      <c r="AH47" s="121">
        <v>4.4135</v>
      </c>
      <c r="AI47" s="120">
        <v>6.6113999999999995E-10</v>
      </c>
      <c r="AJ47" s="121">
        <v>11.57</v>
      </c>
      <c r="AK47" s="121">
        <v>7.7378999999999998</v>
      </c>
      <c r="AL47" s="122">
        <f t="shared" si="10"/>
        <v>52.013216898749107</v>
      </c>
      <c r="AM47" s="123">
        <v>2.5194999999999998E-9</v>
      </c>
      <c r="AN47" s="124">
        <v>8.7483000000000004</v>
      </c>
      <c r="AO47" s="125">
        <v>1.9167999999999998E-9</v>
      </c>
      <c r="AP47" s="124">
        <v>7.7918000000000003</v>
      </c>
      <c r="AQ47" s="124">
        <v>4.1513</v>
      </c>
      <c r="AR47" s="126">
        <f t="shared" si="11"/>
        <v>76.07858702123437</v>
      </c>
      <c r="AS47" s="127">
        <f t="shared" si="4"/>
        <v>4.3348000000000004</v>
      </c>
      <c r="AT47" s="128">
        <f t="shared" si="5"/>
        <v>49.550198324245862</v>
      </c>
      <c r="AU47" s="128">
        <f t="shared" si="6"/>
        <v>3.5865999999999998</v>
      </c>
      <c r="AV47" s="129">
        <f t="shared" si="7"/>
        <v>1.2483999999999997E-9</v>
      </c>
      <c r="AW47" s="8"/>
    </row>
    <row r="48" spans="1:49" ht="17.25" x14ac:dyDescent="0.3">
      <c r="A48" s="9"/>
      <c r="F48" s="130">
        <v>3</v>
      </c>
      <c r="G48" s="131">
        <v>1.5</v>
      </c>
      <c r="H48" s="120">
        <v>1.3841E-9</v>
      </c>
      <c r="I48" s="121">
        <v>4.806</v>
      </c>
      <c r="J48" s="120">
        <v>8.1452999999999998E-10</v>
      </c>
      <c r="K48" s="121">
        <v>23.298999999999999</v>
      </c>
      <c r="L48" s="121">
        <v>19.593</v>
      </c>
      <c r="M48" s="122">
        <f t="shared" si="8"/>
        <v>58.849071598872918</v>
      </c>
      <c r="N48" s="123">
        <v>3.3586E-9</v>
      </c>
      <c r="O48" s="124">
        <v>11.662000000000001</v>
      </c>
      <c r="P48" s="125">
        <v>2.6143E-9</v>
      </c>
      <c r="Q48" s="124">
        <v>9.8056999999999999</v>
      </c>
      <c r="R48" s="124">
        <v>5.3045</v>
      </c>
      <c r="S48" s="126">
        <f t="shared" si="9"/>
        <v>77.838980527600782</v>
      </c>
      <c r="T48" s="127">
        <f t="shared" si="0"/>
        <v>6.8560000000000008</v>
      </c>
      <c r="U48" s="128">
        <f t="shared" si="1"/>
        <v>58.789229977705368</v>
      </c>
      <c r="V48" s="128">
        <f t="shared" si="2"/>
        <v>14.288499999999999</v>
      </c>
      <c r="W48" s="129">
        <f t="shared" si="3"/>
        <v>1.9744999999999997E-9</v>
      </c>
      <c r="X48" s="8"/>
      <c r="Z48" s="9"/>
      <c r="AE48" s="130">
        <v>3</v>
      </c>
      <c r="AF48" s="131">
        <v>1.5</v>
      </c>
      <c r="AG48" s="120">
        <v>1.5347999999999999E-9</v>
      </c>
      <c r="AH48" s="121">
        <v>5.3291000000000004</v>
      </c>
      <c r="AI48" s="120">
        <v>7.9287999999999995E-10</v>
      </c>
      <c r="AJ48" s="121">
        <v>13.023999999999999</v>
      </c>
      <c r="AK48" s="121">
        <v>8.6712000000000007</v>
      </c>
      <c r="AL48" s="122">
        <f t="shared" si="10"/>
        <v>51.660151159760225</v>
      </c>
      <c r="AM48" s="123">
        <v>3.1281E-9</v>
      </c>
      <c r="AN48" s="124">
        <v>10.861000000000001</v>
      </c>
      <c r="AO48" s="125">
        <v>2.3941999999999999E-9</v>
      </c>
      <c r="AP48" s="124">
        <v>9.2127999999999997</v>
      </c>
      <c r="AQ48" s="124">
        <v>4.9526000000000003</v>
      </c>
      <c r="AR48" s="126">
        <f t="shared" si="11"/>
        <v>76.538473833956715</v>
      </c>
      <c r="AS48" s="127">
        <f t="shared" si="4"/>
        <v>5.5319000000000003</v>
      </c>
      <c r="AT48" s="128">
        <f t="shared" si="5"/>
        <v>50.933615689163062</v>
      </c>
      <c r="AU48" s="128">
        <f t="shared" si="6"/>
        <v>3.7186000000000003</v>
      </c>
      <c r="AV48" s="129">
        <f t="shared" si="7"/>
        <v>1.5933000000000001E-9</v>
      </c>
      <c r="AW48" s="8"/>
    </row>
    <row r="49" spans="1:49" ht="17.25" x14ac:dyDescent="0.3">
      <c r="A49" s="9"/>
      <c r="F49" s="130">
        <v>3</v>
      </c>
      <c r="G49" s="131">
        <v>2</v>
      </c>
      <c r="H49" s="120">
        <v>1.6250999999999999E-9</v>
      </c>
      <c r="I49" s="121">
        <v>5.6426999999999996</v>
      </c>
      <c r="J49" s="120">
        <v>9.6553999999999996E-10</v>
      </c>
      <c r="K49" s="121">
        <v>25.649000000000001</v>
      </c>
      <c r="L49" s="121">
        <v>21.670999999999999</v>
      </c>
      <c r="M49" s="122">
        <f t="shared" si="8"/>
        <v>59.414189896006398</v>
      </c>
      <c r="N49" s="123">
        <v>3.9387000000000001E-9</v>
      </c>
      <c r="O49" s="124">
        <v>13.676</v>
      </c>
      <c r="P49" s="125">
        <v>3.0728E-9</v>
      </c>
      <c r="Q49" s="124">
        <v>11.000999999999999</v>
      </c>
      <c r="R49" s="124">
        <v>6.0113000000000003</v>
      </c>
      <c r="S49" s="126">
        <f t="shared" si="9"/>
        <v>78.015588899890815</v>
      </c>
      <c r="T49" s="127">
        <f t="shared" si="0"/>
        <v>8.0333000000000006</v>
      </c>
      <c r="U49" s="128">
        <f t="shared" si="1"/>
        <v>58.74012869260018</v>
      </c>
      <c r="V49" s="128">
        <f t="shared" si="2"/>
        <v>15.659699999999999</v>
      </c>
      <c r="W49" s="129">
        <f t="shared" si="3"/>
        <v>2.3136E-9</v>
      </c>
      <c r="X49" s="8"/>
      <c r="Z49" s="9"/>
      <c r="AE49" s="130">
        <v>3</v>
      </c>
      <c r="AF49" s="131">
        <v>2</v>
      </c>
      <c r="AG49" s="120">
        <v>1.8596000000000001E-9</v>
      </c>
      <c r="AH49" s="121">
        <v>6.4570999999999996</v>
      </c>
      <c r="AI49" s="120">
        <v>9.7286000000000009E-10</v>
      </c>
      <c r="AJ49" s="121">
        <v>14.319000000000001</v>
      </c>
      <c r="AK49" s="121">
        <v>9.4899000000000004</v>
      </c>
      <c r="AL49" s="122">
        <f t="shared" si="10"/>
        <v>52.315551731555175</v>
      </c>
      <c r="AM49" s="123">
        <v>3.7417E-9</v>
      </c>
      <c r="AN49" s="124">
        <v>12.992000000000001</v>
      </c>
      <c r="AO49" s="125">
        <v>2.8648999999999999E-9</v>
      </c>
      <c r="AP49" s="124">
        <v>10.422000000000001</v>
      </c>
      <c r="AQ49" s="124">
        <v>5.6351000000000004</v>
      </c>
      <c r="AR49" s="126">
        <f t="shared" si="11"/>
        <v>76.566801186626392</v>
      </c>
      <c r="AS49" s="127">
        <f t="shared" si="4"/>
        <v>6.5349000000000013</v>
      </c>
      <c r="AT49" s="128">
        <f t="shared" si="5"/>
        <v>50.299415024630548</v>
      </c>
      <c r="AU49" s="128">
        <f t="shared" si="6"/>
        <v>3.8548</v>
      </c>
      <c r="AV49" s="129">
        <f t="shared" si="7"/>
        <v>1.8820999999999999E-9</v>
      </c>
      <c r="AW49" s="8"/>
    </row>
    <row r="50" spans="1:49" ht="17.25" x14ac:dyDescent="0.3">
      <c r="A50" s="9"/>
      <c r="F50" s="130">
        <v>3</v>
      </c>
      <c r="G50" s="131">
        <v>2.5</v>
      </c>
      <c r="H50" s="120">
        <v>1.9586999999999999E-9</v>
      </c>
      <c r="I50" s="121">
        <v>6.8010000000000002</v>
      </c>
      <c r="J50" s="120">
        <v>1.1828000000000001E-9</v>
      </c>
      <c r="K50" s="121">
        <v>27.957999999999998</v>
      </c>
      <c r="L50" s="121">
        <v>23.739000000000001</v>
      </c>
      <c r="M50" s="122">
        <f t="shared" si="8"/>
        <v>60.386991371828259</v>
      </c>
      <c r="N50" s="123">
        <v>4.5535E-9</v>
      </c>
      <c r="O50" s="124">
        <v>15.811</v>
      </c>
      <c r="P50" s="125">
        <v>3.5414999999999998E-9</v>
      </c>
      <c r="Q50" s="124">
        <v>12.039</v>
      </c>
      <c r="R50" s="124">
        <v>6.6227999999999998</v>
      </c>
      <c r="S50" s="126">
        <f t="shared" si="9"/>
        <v>77.775337652355319</v>
      </c>
      <c r="T50" s="127">
        <f t="shared" si="0"/>
        <v>9.01</v>
      </c>
      <c r="U50" s="128">
        <f t="shared" si="1"/>
        <v>56.985642906837008</v>
      </c>
      <c r="V50" s="128">
        <f t="shared" si="2"/>
        <v>17.116199999999999</v>
      </c>
      <c r="W50" s="129">
        <f t="shared" si="3"/>
        <v>2.5948000000000002E-9</v>
      </c>
      <c r="X50" s="8"/>
      <c r="Z50" s="9"/>
      <c r="AE50" s="130">
        <v>3</v>
      </c>
      <c r="AF50" s="131">
        <v>2.5</v>
      </c>
      <c r="AG50" s="120">
        <v>2.3106999999999999E-9</v>
      </c>
      <c r="AH50" s="121">
        <v>8.0233000000000008</v>
      </c>
      <c r="AI50" s="120">
        <v>1.2442999999999999E-9</v>
      </c>
      <c r="AJ50" s="121">
        <v>15.496</v>
      </c>
      <c r="AK50" s="121">
        <v>10.222</v>
      </c>
      <c r="AL50" s="122">
        <f t="shared" si="10"/>
        <v>53.849482840697625</v>
      </c>
      <c r="AM50" s="123">
        <v>4.4211E-9</v>
      </c>
      <c r="AN50" s="124">
        <v>15.351000000000001</v>
      </c>
      <c r="AO50" s="125">
        <v>3.3663999999999999E-9</v>
      </c>
      <c r="AP50" s="124">
        <v>11.452</v>
      </c>
      <c r="AQ50" s="124">
        <v>6.2099000000000002</v>
      </c>
      <c r="AR50" s="126">
        <f t="shared" si="11"/>
        <v>76.143946076768216</v>
      </c>
      <c r="AS50" s="127">
        <f t="shared" si="4"/>
        <v>7.3277000000000001</v>
      </c>
      <c r="AT50" s="128">
        <f t="shared" si="5"/>
        <v>47.734349553774997</v>
      </c>
      <c r="AU50" s="128">
        <f t="shared" si="6"/>
        <v>4.0120999999999993</v>
      </c>
      <c r="AV50" s="129">
        <f t="shared" si="7"/>
        <v>2.1104000000000001E-9</v>
      </c>
      <c r="AW50" s="8"/>
    </row>
    <row r="51" spans="1:49" ht="17.25" x14ac:dyDescent="0.3">
      <c r="A51" s="9"/>
      <c r="F51" s="130">
        <v>3</v>
      </c>
      <c r="G51" s="131">
        <v>3</v>
      </c>
      <c r="H51" s="120">
        <v>2.4954999999999999E-9</v>
      </c>
      <c r="I51" s="121">
        <v>8.6649999999999991</v>
      </c>
      <c r="J51" s="120">
        <v>1.5413E-9</v>
      </c>
      <c r="K51" s="121">
        <v>30.326000000000001</v>
      </c>
      <c r="L51" s="121">
        <v>25.888000000000002</v>
      </c>
      <c r="M51" s="122">
        <f t="shared" si="8"/>
        <v>61.763173712682828</v>
      </c>
      <c r="N51" s="123">
        <v>5.3108000000000003E-9</v>
      </c>
      <c r="O51" s="124">
        <v>18.440000000000001</v>
      </c>
      <c r="P51" s="125">
        <v>4.0933999999999999E-9</v>
      </c>
      <c r="Q51" s="124">
        <v>12.941000000000001</v>
      </c>
      <c r="R51" s="124">
        <v>7.1516999999999999</v>
      </c>
      <c r="S51" s="126">
        <f t="shared" si="9"/>
        <v>77.076899902086311</v>
      </c>
      <c r="T51" s="127">
        <f t="shared" si="0"/>
        <v>9.7750000000000021</v>
      </c>
      <c r="U51" s="128">
        <f t="shared" si="1"/>
        <v>53.00976138828635</v>
      </c>
      <c r="V51" s="128">
        <f t="shared" si="2"/>
        <v>18.7363</v>
      </c>
      <c r="W51" s="129">
        <f t="shared" si="3"/>
        <v>2.8153000000000004E-9</v>
      </c>
      <c r="X51" s="8"/>
      <c r="Z51" s="9"/>
      <c r="AE51" s="130">
        <v>3</v>
      </c>
      <c r="AF51" s="131">
        <v>3</v>
      </c>
      <c r="AG51" s="120">
        <v>3.1691000000000002E-9</v>
      </c>
      <c r="AH51" s="121">
        <v>11.004</v>
      </c>
      <c r="AI51" s="120">
        <v>1.8043000000000001E-9</v>
      </c>
      <c r="AJ51" s="121">
        <v>16.591999999999999</v>
      </c>
      <c r="AK51" s="121">
        <v>10.895</v>
      </c>
      <c r="AL51" s="122">
        <f t="shared" si="10"/>
        <v>56.93414534094854</v>
      </c>
      <c r="AM51" s="123">
        <v>5.4551000000000003E-9</v>
      </c>
      <c r="AN51" s="124">
        <v>18.940999999999999</v>
      </c>
      <c r="AO51" s="125">
        <v>4.1044E-9</v>
      </c>
      <c r="AP51" s="124">
        <v>12.362</v>
      </c>
      <c r="AQ51" s="124">
        <v>6.7172000000000001</v>
      </c>
      <c r="AR51" s="126">
        <f t="shared" si="11"/>
        <v>75.239683965463513</v>
      </c>
      <c r="AS51" s="127">
        <f t="shared" si="4"/>
        <v>7.9369999999999994</v>
      </c>
      <c r="AT51" s="128">
        <f t="shared" si="5"/>
        <v>41.90380655720395</v>
      </c>
      <c r="AU51" s="128">
        <f t="shared" si="6"/>
        <v>4.1777999999999995</v>
      </c>
      <c r="AV51" s="129">
        <f t="shared" si="7"/>
        <v>2.2860000000000002E-9</v>
      </c>
      <c r="AW51" s="8"/>
    </row>
    <row r="52" spans="1:49" ht="18" thickBot="1" x14ac:dyDescent="0.35">
      <c r="A52" s="9"/>
      <c r="F52" s="151">
        <v>3</v>
      </c>
      <c r="G52" s="152">
        <v>3.5</v>
      </c>
      <c r="H52" s="153">
        <v>3.875E-9</v>
      </c>
      <c r="I52" s="154">
        <v>13.455</v>
      </c>
      <c r="J52" s="153">
        <v>2.4881000000000001E-9</v>
      </c>
      <c r="K52" s="154">
        <v>33.076999999999998</v>
      </c>
      <c r="L52" s="154">
        <v>28.425999999999998</v>
      </c>
      <c r="M52" s="155">
        <f t="shared" si="8"/>
        <v>64.209032258064525</v>
      </c>
      <c r="N52" s="156">
        <v>6.8560000000000003E-9</v>
      </c>
      <c r="O52" s="157">
        <v>23.806000000000001</v>
      </c>
      <c r="P52" s="158">
        <v>5.1819000000000001E-9</v>
      </c>
      <c r="Q52" s="157">
        <v>13.786</v>
      </c>
      <c r="R52" s="157">
        <v>7.6471999999999998</v>
      </c>
      <c r="S52" s="159">
        <f t="shared" si="9"/>
        <v>75.581971995332552</v>
      </c>
      <c r="T52" s="160">
        <f t="shared" si="0"/>
        <v>10.351000000000001</v>
      </c>
      <c r="U52" s="161">
        <f t="shared" si="1"/>
        <v>43.480635133999833</v>
      </c>
      <c r="V52" s="161">
        <f t="shared" si="2"/>
        <v>20.778799999999997</v>
      </c>
      <c r="W52" s="162">
        <f t="shared" si="3"/>
        <v>2.9810000000000004E-9</v>
      </c>
      <c r="X52" s="8"/>
      <c r="Z52" s="9"/>
      <c r="AE52" s="151">
        <v>3</v>
      </c>
      <c r="AF52" s="152">
        <v>3.5</v>
      </c>
      <c r="AG52" s="153">
        <v>5.4055999999999996E-9</v>
      </c>
      <c r="AH52" s="154">
        <v>9.7538999999999998</v>
      </c>
      <c r="AI52" s="153">
        <v>2.6739E-9</v>
      </c>
      <c r="AJ52" s="154">
        <v>17.800999999999998</v>
      </c>
      <c r="AK52" s="154">
        <v>11.307</v>
      </c>
      <c r="AL52" s="155">
        <f t="shared" si="10"/>
        <v>49.465369246707127</v>
      </c>
      <c r="AM52" s="156">
        <v>7.7699999999999994E-9</v>
      </c>
      <c r="AN52" s="157">
        <v>18.265000000000001</v>
      </c>
      <c r="AO52" s="158">
        <v>5.0559000000000003E-9</v>
      </c>
      <c r="AP52" s="157">
        <v>13.644</v>
      </c>
      <c r="AQ52" s="157">
        <v>7.0297999999999998</v>
      </c>
      <c r="AR52" s="159">
        <f t="shared" si="11"/>
        <v>65.069498069498081</v>
      </c>
      <c r="AS52" s="160">
        <f t="shared" si="4"/>
        <v>8.5111000000000008</v>
      </c>
      <c r="AT52" s="161">
        <f t="shared" si="5"/>
        <v>46.59786476868328</v>
      </c>
      <c r="AU52" s="161">
        <f t="shared" si="6"/>
        <v>4.2772000000000006</v>
      </c>
      <c r="AV52" s="162">
        <f t="shared" si="7"/>
        <v>2.3643999999999998E-9</v>
      </c>
      <c r="AW52" s="8"/>
    </row>
    <row r="53" spans="1:49" x14ac:dyDescent="0.25">
      <c r="A53" s="9"/>
      <c r="X53" s="8"/>
      <c r="Z53" s="9"/>
      <c r="AW53" s="8"/>
    </row>
    <row r="54" spans="1:49" ht="15.75" thickBot="1" x14ac:dyDescent="0.3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Z54" s="10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2"/>
    </row>
    <row r="55" spans="1:49" ht="15.75" thickBot="1" x14ac:dyDescent="0.3"/>
    <row r="56" spans="1:49" ht="15" customHeight="1" x14ac:dyDescent="0.55000000000000004">
      <c r="A56" s="51"/>
      <c r="B56" s="52"/>
      <c r="C56" s="52"/>
      <c r="D56" s="52"/>
      <c r="E56" s="52"/>
      <c r="F56" s="102"/>
      <c r="G56" s="102"/>
      <c r="H56" s="102"/>
      <c r="I56" s="102"/>
      <c r="J56" s="102"/>
      <c r="K56" s="102"/>
      <c r="L56" s="102"/>
      <c r="M56" s="10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3"/>
      <c r="Z56" s="328" t="s">
        <v>9</v>
      </c>
      <c r="AA56" s="326"/>
      <c r="AB56" s="326"/>
      <c r="AC56" s="326"/>
      <c r="AD56" s="326"/>
      <c r="AE56" s="326"/>
      <c r="AF56" s="326"/>
      <c r="AG56" s="326"/>
      <c r="AH56" s="326"/>
      <c r="AI56" s="326"/>
      <c r="AJ56" s="326"/>
      <c r="AK56" s="326"/>
      <c r="AL56" s="326"/>
      <c r="AM56" s="326"/>
      <c r="AN56" s="326"/>
      <c r="AO56" s="52"/>
      <c r="AP56" s="52"/>
      <c r="AQ56" s="52"/>
      <c r="AR56" s="52"/>
      <c r="AS56" s="52"/>
      <c r="AT56" s="52"/>
      <c r="AU56" s="52"/>
      <c r="AV56" s="52"/>
      <c r="AW56" s="53"/>
    </row>
    <row r="57" spans="1:49" ht="15" customHeight="1" x14ac:dyDescent="0.55000000000000004">
      <c r="A57" s="9"/>
      <c r="F57" s="103"/>
      <c r="G57" s="103"/>
      <c r="H57" s="103"/>
      <c r="I57" s="103"/>
      <c r="J57" s="103"/>
      <c r="K57" s="103"/>
      <c r="L57" s="103"/>
      <c r="M57" s="103"/>
      <c r="X57" s="8"/>
      <c r="Z57" s="329"/>
      <c r="AA57" s="327"/>
      <c r="AB57" s="327"/>
      <c r="AC57" s="327"/>
      <c r="AD57" s="327"/>
      <c r="AE57" s="327"/>
      <c r="AF57" s="327"/>
      <c r="AG57" s="327"/>
      <c r="AH57" s="327"/>
      <c r="AI57" s="327"/>
      <c r="AJ57" s="327"/>
      <c r="AK57" s="327"/>
      <c r="AL57" s="327"/>
      <c r="AM57" s="327"/>
      <c r="AN57" s="327"/>
      <c r="AW57" s="8"/>
    </row>
    <row r="58" spans="1:49" ht="15" customHeight="1" x14ac:dyDescent="0.55000000000000004">
      <c r="A58" s="9"/>
      <c r="F58" s="103"/>
      <c r="G58" s="103"/>
      <c r="H58" s="103"/>
      <c r="I58" s="103"/>
      <c r="J58" s="103"/>
      <c r="K58" s="103"/>
      <c r="L58" s="103"/>
      <c r="M58" s="103"/>
      <c r="X58" s="8"/>
      <c r="Z58" s="329"/>
      <c r="AA58" s="327"/>
      <c r="AB58" s="327"/>
      <c r="AC58" s="327"/>
      <c r="AD58" s="327"/>
      <c r="AE58" s="327"/>
      <c r="AF58" s="327"/>
      <c r="AG58" s="327"/>
      <c r="AH58" s="327"/>
      <c r="AI58" s="327"/>
      <c r="AJ58" s="327"/>
      <c r="AK58" s="327"/>
      <c r="AL58" s="327"/>
      <c r="AM58" s="327"/>
      <c r="AN58" s="327"/>
      <c r="AW58" s="8"/>
    </row>
    <row r="59" spans="1:49" ht="13.5" customHeight="1" thickBot="1" x14ac:dyDescent="0.3">
      <c r="A59" s="9"/>
      <c r="X59" s="8"/>
      <c r="Z59" s="9"/>
      <c r="AW59" s="8"/>
    </row>
    <row r="60" spans="1:49" ht="15.75" hidden="1" thickBot="1" x14ac:dyDescent="0.3">
      <c r="A60" s="9"/>
      <c r="X60" s="8"/>
      <c r="Z60" s="9"/>
      <c r="AW60" s="8"/>
    </row>
    <row r="61" spans="1:49" ht="150" customHeight="1" thickBot="1" x14ac:dyDescent="0.3">
      <c r="A61" s="9"/>
      <c r="F61" s="321" t="s">
        <v>31</v>
      </c>
      <c r="G61" s="322"/>
      <c r="H61" s="322"/>
      <c r="I61" s="322"/>
      <c r="J61" s="322"/>
      <c r="K61" s="322"/>
      <c r="L61" s="322"/>
      <c r="M61" s="322"/>
      <c r="N61" s="307" t="e" vm="3">
        <v>#VALUE!</v>
      </c>
      <c r="O61" s="307"/>
      <c r="P61" s="307"/>
      <c r="Q61" s="307"/>
      <c r="R61" s="307"/>
      <c r="S61" s="307"/>
      <c r="T61" s="307"/>
      <c r="U61" s="307"/>
      <c r="V61" s="307"/>
      <c r="W61" s="308"/>
      <c r="X61" s="8"/>
      <c r="Z61" s="9"/>
      <c r="AE61" s="321" t="s">
        <v>35</v>
      </c>
      <c r="AF61" s="322"/>
      <c r="AG61" s="322"/>
      <c r="AH61" s="322"/>
      <c r="AI61" s="322"/>
      <c r="AJ61" s="322"/>
      <c r="AK61" s="322"/>
      <c r="AL61" s="322"/>
      <c r="AM61" s="307" t="e" vm="2">
        <v>#VALUE!</v>
      </c>
      <c r="AN61" s="307"/>
      <c r="AO61" s="307"/>
      <c r="AP61" s="307"/>
      <c r="AQ61" s="307"/>
      <c r="AR61" s="307"/>
      <c r="AS61" s="307"/>
      <c r="AT61" s="307"/>
      <c r="AU61" s="307"/>
      <c r="AV61" s="308"/>
      <c r="AW61" s="8"/>
    </row>
    <row r="62" spans="1:49" ht="29.25" customHeight="1" x14ac:dyDescent="0.4">
      <c r="A62" s="9"/>
      <c r="F62" s="302" t="s">
        <v>19</v>
      </c>
      <c r="G62" s="303"/>
      <c r="H62" s="311" t="s">
        <v>16</v>
      </c>
      <c r="I62" s="311"/>
      <c r="J62" s="311"/>
      <c r="K62" s="311"/>
      <c r="L62" s="311"/>
      <c r="M62" s="312"/>
      <c r="N62" s="335" t="s">
        <v>17</v>
      </c>
      <c r="O62" s="330"/>
      <c r="P62" s="330"/>
      <c r="Q62" s="330"/>
      <c r="R62" s="330"/>
      <c r="S62" s="331"/>
      <c r="T62" s="318" t="s">
        <v>4</v>
      </c>
      <c r="U62" s="319"/>
      <c r="V62" s="319"/>
      <c r="W62" s="320"/>
      <c r="X62" s="8"/>
      <c r="Z62" s="9"/>
      <c r="AE62" s="309" t="s">
        <v>19</v>
      </c>
      <c r="AF62" s="310"/>
      <c r="AG62" s="311" t="s">
        <v>16</v>
      </c>
      <c r="AH62" s="311"/>
      <c r="AI62" s="311"/>
      <c r="AJ62" s="311"/>
      <c r="AK62" s="311"/>
      <c r="AL62" s="312"/>
      <c r="AM62" s="323" t="s">
        <v>17</v>
      </c>
      <c r="AN62" s="324"/>
      <c r="AO62" s="324"/>
      <c r="AP62" s="324"/>
      <c r="AQ62" s="324"/>
      <c r="AR62" s="325"/>
      <c r="AS62" s="318" t="s">
        <v>4</v>
      </c>
      <c r="AT62" s="319"/>
      <c r="AU62" s="319"/>
      <c r="AV62" s="320"/>
      <c r="AW62" s="8"/>
    </row>
    <row r="63" spans="1:49" ht="35.25" customHeight="1" thickBot="1" x14ac:dyDescent="0.3">
      <c r="A63" s="9"/>
      <c r="F63" s="107" t="s">
        <v>20</v>
      </c>
      <c r="G63" s="108" t="s">
        <v>21</v>
      </c>
      <c r="H63" s="109" t="s">
        <v>22</v>
      </c>
      <c r="I63" s="110" t="s">
        <v>15</v>
      </c>
      <c r="J63" s="110" t="s">
        <v>23</v>
      </c>
      <c r="K63" s="109" t="s">
        <v>33</v>
      </c>
      <c r="L63" s="109" t="s">
        <v>25</v>
      </c>
      <c r="M63" s="111" t="s">
        <v>26</v>
      </c>
      <c r="N63" s="112" t="s">
        <v>22</v>
      </c>
      <c r="O63" s="113" t="s">
        <v>15</v>
      </c>
      <c r="P63" s="113" t="s">
        <v>23</v>
      </c>
      <c r="Q63" s="113" t="s">
        <v>33</v>
      </c>
      <c r="R63" s="113" t="s">
        <v>1</v>
      </c>
      <c r="S63" s="114" t="s">
        <v>26</v>
      </c>
      <c r="T63" s="115" t="s">
        <v>2</v>
      </c>
      <c r="U63" s="116" t="s">
        <v>3</v>
      </c>
      <c r="V63" s="116" t="s">
        <v>28</v>
      </c>
      <c r="W63" s="117" t="s">
        <v>18</v>
      </c>
      <c r="X63" s="8"/>
      <c r="Z63" s="9"/>
      <c r="AE63" s="107" t="s">
        <v>20</v>
      </c>
      <c r="AF63" s="108" t="s">
        <v>21</v>
      </c>
      <c r="AG63" s="109" t="s">
        <v>22</v>
      </c>
      <c r="AH63" s="110" t="s">
        <v>15</v>
      </c>
      <c r="AI63" s="110" t="s">
        <v>23</v>
      </c>
      <c r="AJ63" s="109" t="s">
        <v>33</v>
      </c>
      <c r="AK63" s="109" t="s">
        <v>25</v>
      </c>
      <c r="AL63" s="111" t="s">
        <v>26</v>
      </c>
      <c r="AM63" s="112" t="s">
        <v>22</v>
      </c>
      <c r="AN63" s="113" t="s">
        <v>15</v>
      </c>
      <c r="AO63" s="113" t="s">
        <v>23</v>
      </c>
      <c r="AP63" s="113" t="s">
        <v>33</v>
      </c>
      <c r="AQ63" s="113" t="s">
        <v>1</v>
      </c>
      <c r="AR63" s="114" t="s">
        <v>26</v>
      </c>
      <c r="AS63" s="115" t="s">
        <v>2</v>
      </c>
      <c r="AT63" s="116" t="s">
        <v>3</v>
      </c>
      <c r="AU63" s="116" t="s">
        <v>28</v>
      </c>
      <c r="AV63" s="117" t="s">
        <v>18</v>
      </c>
      <c r="AW63" s="8"/>
    </row>
    <row r="64" spans="1:49" ht="17.25" x14ac:dyDescent="0.3">
      <c r="A64" s="9"/>
      <c r="F64" s="118">
        <v>0.5</v>
      </c>
      <c r="G64" s="119">
        <v>0.5</v>
      </c>
      <c r="H64" s="120">
        <v>9.0410999999999999E-10</v>
      </c>
      <c r="I64" s="121">
        <v>3.1393</v>
      </c>
      <c r="J64" s="120">
        <v>6.1027E-10</v>
      </c>
      <c r="K64" s="121">
        <v>31.378</v>
      </c>
      <c r="L64" s="121">
        <v>27.683</v>
      </c>
      <c r="M64" s="122">
        <f>(J64/H64)*100</f>
        <v>67.499529924456098</v>
      </c>
      <c r="N64" s="123">
        <v>2.8453000000000001E-9</v>
      </c>
      <c r="O64" s="124">
        <v>9.8795000000000002</v>
      </c>
      <c r="P64" s="125">
        <v>2.3885000000000002E-9</v>
      </c>
      <c r="Q64" s="124">
        <v>10.333</v>
      </c>
      <c r="R64" s="124">
        <v>6.5876000000000001</v>
      </c>
      <c r="S64" s="126">
        <f>100*(P64/N64)</f>
        <v>83.945453906442197</v>
      </c>
      <c r="T64" s="127">
        <f t="shared" ref="T64:T105" si="12">O64-I64</f>
        <v>6.7401999999999997</v>
      </c>
      <c r="U64" s="128">
        <f t="shared" ref="U64:U105" si="13">(T64/O64)*100</f>
        <v>68.224100409939766</v>
      </c>
      <c r="V64" s="128">
        <f t="shared" ref="V64:V105" si="14">L64-R64</f>
        <v>21.095399999999998</v>
      </c>
      <c r="W64" s="129">
        <f t="shared" ref="W64:W105" si="15">N64-H64</f>
        <v>1.94119E-9</v>
      </c>
      <c r="X64" s="8"/>
      <c r="Z64" s="9"/>
      <c r="AE64" s="118">
        <v>0.5</v>
      </c>
      <c r="AF64" s="119">
        <v>0.5</v>
      </c>
      <c r="AG64" s="120">
        <v>8.5415999999999997E-10</v>
      </c>
      <c r="AH64" s="121">
        <v>2.9658000000000002</v>
      </c>
      <c r="AI64" s="120">
        <v>5.7024999999999997E-10</v>
      </c>
      <c r="AJ64" s="121">
        <v>34.031999999999996</v>
      </c>
      <c r="AK64" s="121">
        <v>30.882999999999999</v>
      </c>
      <c r="AL64" s="122">
        <f>(AI64/AG64)*100</f>
        <v>66.761496675095998</v>
      </c>
      <c r="AM64" s="123">
        <v>2.6973000000000002E-9</v>
      </c>
      <c r="AN64" s="124">
        <v>9.3655000000000008</v>
      </c>
      <c r="AO64" s="125">
        <v>2.2233E-9</v>
      </c>
      <c r="AP64" s="124">
        <v>11.635</v>
      </c>
      <c r="AQ64" s="124">
        <v>7.8296000000000001</v>
      </c>
      <c r="AR64" s="126">
        <f>100*(AO64/AM64)</f>
        <v>82.426871315760195</v>
      </c>
      <c r="AS64" s="127">
        <f t="shared" ref="AS64:AS105" si="16">AN64-AH64</f>
        <v>6.3997000000000011</v>
      </c>
      <c r="AT64" s="128">
        <f t="shared" ref="AT64:AT105" si="17">(AS64/AN64)*100</f>
        <v>68.332710479953036</v>
      </c>
      <c r="AU64" s="128">
        <f t="shared" ref="AU64:AU105" si="18">AK64-AQ64</f>
        <v>23.0534</v>
      </c>
      <c r="AV64" s="129">
        <f t="shared" ref="AV64:AV105" si="19">AM64-AG64</f>
        <v>1.8431400000000003E-9</v>
      </c>
      <c r="AW64" s="8"/>
    </row>
    <row r="65" spans="1:49" ht="15.75" customHeight="1" x14ac:dyDescent="0.3">
      <c r="A65" s="9"/>
      <c r="F65" s="130">
        <v>0.5</v>
      </c>
      <c r="G65" s="131">
        <v>1</v>
      </c>
      <c r="H65" s="120">
        <v>9.8274000000000006E-10</v>
      </c>
      <c r="I65" s="121">
        <v>3.4123000000000001</v>
      </c>
      <c r="J65" s="120">
        <v>6.6457999999999999E-10</v>
      </c>
      <c r="K65" s="121">
        <v>33.929000000000002</v>
      </c>
      <c r="L65" s="121">
        <v>30.032</v>
      </c>
      <c r="M65" s="122">
        <f t="shared" ref="M65:M105" si="20">(J65/H65)*100</f>
        <v>67.62521114435151</v>
      </c>
      <c r="N65" s="123">
        <v>3.4461999999999999E-9</v>
      </c>
      <c r="O65" s="124">
        <v>11.965999999999999</v>
      </c>
      <c r="P65" s="125">
        <v>2.9707000000000001E-9</v>
      </c>
      <c r="Q65" s="124">
        <v>11.997999999999999</v>
      </c>
      <c r="R65" s="124">
        <v>7.8696999999999999</v>
      </c>
      <c r="S65" s="126">
        <f t="shared" ref="S65:S105" si="21">100*(P65/N65)</f>
        <v>86.202193720619817</v>
      </c>
      <c r="T65" s="127">
        <f t="shared" si="12"/>
        <v>8.5536999999999992</v>
      </c>
      <c r="U65" s="128">
        <f t="shared" si="13"/>
        <v>71.483369547049975</v>
      </c>
      <c r="V65" s="128">
        <f t="shared" si="14"/>
        <v>22.162300000000002</v>
      </c>
      <c r="W65" s="129">
        <f t="shared" si="15"/>
        <v>2.4634599999999997E-9</v>
      </c>
      <c r="X65" s="8"/>
      <c r="Z65" s="9"/>
      <c r="AE65" s="130">
        <v>0.5</v>
      </c>
      <c r="AF65" s="131">
        <v>1</v>
      </c>
      <c r="AG65" s="120">
        <v>9.4197000000000001E-10</v>
      </c>
      <c r="AH65" s="121">
        <v>3.2707000000000002</v>
      </c>
      <c r="AI65" s="120">
        <v>6.2936999999999997E-10</v>
      </c>
      <c r="AJ65" s="121">
        <v>36.950000000000003</v>
      </c>
      <c r="AK65" s="121">
        <v>33.6</v>
      </c>
      <c r="AL65" s="122">
        <f t="shared" ref="AL65:AL105" si="22">(AI65/AG65)*100</f>
        <v>66.814229752539887</v>
      </c>
      <c r="AM65" s="123">
        <v>3.3380999999999999E-9</v>
      </c>
      <c r="AN65" s="124">
        <v>11.590999999999999</v>
      </c>
      <c r="AO65" s="125">
        <v>2.822E-9</v>
      </c>
      <c r="AP65" s="124">
        <v>13.782</v>
      </c>
      <c r="AQ65" s="124">
        <v>9.4695</v>
      </c>
      <c r="AR65" s="126">
        <f t="shared" ref="AR65:AR105" si="23">100*(AO65/AM65)</f>
        <v>84.53910907402414</v>
      </c>
      <c r="AS65" s="127">
        <f t="shared" si="16"/>
        <v>8.3202999999999996</v>
      </c>
      <c r="AT65" s="128">
        <f t="shared" si="17"/>
        <v>71.78241739280476</v>
      </c>
      <c r="AU65" s="128">
        <f t="shared" si="18"/>
        <v>24.130500000000001</v>
      </c>
      <c r="AV65" s="129">
        <f t="shared" si="19"/>
        <v>2.3961299999999997E-9</v>
      </c>
      <c r="AW65" s="8"/>
    </row>
    <row r="66" spans="1:49" ht="17.25" x14ac:dyDescent="0.3">
      <c r="A66" s="9"/>
      <c r="F66" s="130">
        <v>0.5</v>
      </c>
      <c r="G66" s="131">
        <v>1.5</v>
      </c>
      <c r="H66" s="120">
        <v>1.0532E-9</v>
      </c>
      <c r="I66" s="121">
        <v>3.657</v>
      </c>
      <c r="J66" s="120">
        <v>7.1389999999999999E-10</v>
      </c>
      <c r="K66" s="121">
        <v>36.002000000000002</v>
      </c>
      <c r="L66" s="121">
        <v>31.981000000000002</v>
      </c>
      <c r="M66" s="122">
        <f t="shared" si="20"/>
        <v>67.783896695784279</v>
      </c>
      <c r="N66" s="123">
        <v>3.8989999999999999E-9</v>
      </c>
      <c r="O66" s="124">
        <v>13.538</v>
      </c>
      <c r="P66" s="125">
        <v>3.4043999999999999E-9</v>
      </c>
      <c r="Q66" s="124">
        <v>13.115</v>
      </c>
      <c r="R66" s="124">
        <v>8.7971000000000004</v>
      </c>
      <c r="S66" s="126">
        <f t="shared" si="21"/>
        <v>87.314696075916899</v>
      </c>
      <c r="T66" s="127">
        <f t="shared" si="12"/>
        <v>9.8810000000000002</v>
      </c>
      <c r="U66" s="128">
        <f t="shared" si="13"/>
        <v>72.98714728911213</v>
      </c>
      <c r="V66" s="128">
        <f t="shared" si="14"/>
        <v>23.183900000000001</v>
      </c>
      <c r="W66" s="129">
        <f t="shared" si="15"/>
        <v>2.8457999999999998E-9</v>
      </c>
      <c r="X66" s="8"/>
      <c r="Z66" s="9"/>
      <c r="AE66" s="130">
        <v>0.5</v>
      </c>
      <c r="AF66" s="131">
        <v>1.5</v>
      </c>
      <c r="AG66" s="120">
        <v>1.0230999999999999E-9</v>
      </c>
      <c r="AH66" s="121">
        <v>3.5524</v>
      </c>
      <c r="AI66" s="120">
        <v>6.8445000000000005E-10</v>
      </c>
      <c r="AJ66" s="121">
        <v>39.289000000000001</v>
      </c>
      <c r="AK66" s="121">
        <v>35.805</v>
      </c>
      <c r="AL66" s="122">
        <f t="shared" si="22"/>
        <v>66.899618805590862</v>
      </c>
      <c r="AM66" s="123">
        <v>3.8436999999999999E-9</v>
      </c>
      <c r="AN66" s="124">
        <v>13.346</v>
      </c>
      <c r="AO66" s="125">
        <v>3.2865000000000002E-9</v>
      </c>
      <c r="AP66" s="124">
        <v>15.289</v>
      </c>
      <c r="AQ66" s="124">
        <v>10.676</v>
      </c>
      <c r="AR66" s="126">
        <f t="shared" si="23"/>
        <v>85.503551265707529</v>
      </c>
      <c r="AS66" s="127">
        <f t="shared" si="16"/>
        <v>9.7935999999999996</v>
      </c>
      <c r="AT66" s="128">
        <f t="shared" si="17"/>
        <v>73.382286827513852</v>
      </c>
      <c r="AU66" s="128">
        <f t="shared" si="18"/>
        <v>25.128999999999998</v>
      </c>
      <c r="AV66" s="129">
        <f t="shared" si="19"/>
        <v>2.8206E-9</v>
      </c>
      <c r="AW66" s="8"/>
    </row>
    <row r="67" spans="1:49" ht="17.25" x14ac:dyDescent="0.3">
      <c r="A67" s="9"/>
      <c r="F67" s="130">
        <v>0.5</v>
      </c>
      <c r="G67" s="131">
        <v>2</v>
      </c>
      <c r="H67" s="120">
        <v>1.1255999999999999E-9</v>
      </c>
      <c r="I67" s="121">
        <v>3.9081999999999999</v>
      </c>
      <c r="J67" s="120">
        <v>7.6475999999999995E-10</v>
      </c>
      <c r="K67" s="121">
        <v>37.909999999999997</v>
      </c>
      <c r="L67" s="121">
        <v>33.798999999999999</v>
      </c>
      <c r="M67" s="122">
        <f t="shared" si="20"/>
        <v>67.942430703624737</v>
      </c>
      <c r="N67" s="123">
        <v>4.2737000000000002E-9</v>
      </c>
      <c r="O67" s="124">
        <v>14.839</v>
      </c>
      <c r="P67" s="125">
        <v>3.7564E-9</v>
      </c>
      <c r="Q67" s="124">
        <v>13.952999999999999</v>
      </c>
      <c r="R67" s="124">
        <v>9.5289000000000001</v>
      </c>
      <c r="S67" s="126">
        <f t="shared" si="21"/>
        <v>87.895734375365592</v>
      </c>
      <c r="T67" s="127">
        <f t="shared" si="12"/>
        <v>10.930800000000001</v>
      </c>
      <c r="U67" s="128">
        <f t="shared" si="13"/>
        <v>73.662645730844403</v>
      </c>
      <c r="V67" s="128">
        <f t="shared" si="14"/>
        <v>24.270099999999999</v>
      </c>
      <c r="W67" s="129">
        <f t="shared" si="15"/>
        <v>3.1481000000000003E-9</v>
      </c>
      <c r="X67" s="8"/>
      <c r="Z67" s="9"/>
      <c r="AE67" s="130">
        <v>0.5</v>
      </c>
      <c r="AF67" s="131">
        <v>2</v>
      </c>
      <c r="AG67" s="120">
        <v>1.1076E-9</v>
      </c>
      <c r="AH67" s="121">
        <v>3.8456999999999999</v>
      </c>
      <c r="AI67" s="120">
        <v>7.4190999999999997E-10</v>
      </c>
      <c r="AJ67" s="121">
        <v>41.387999999999998</v>
      </c>
      <c r="AK67" s="121">
        <v>37.802</v>
      </c>
      <c r="AL67" s="122">
        <f t="shared" si="22"/>
        <v>66.983568075117375</v>
      </c>
      <c r="AM67" s="123">
        <v>4.2744999999999997E-9</v>
      </c>
      <c r="AN67" s="124">
        <v>14.842000000000001</v>
      </c>
      <c r="AO67" s="125">
        <v>3.6726999999999999E-9</v>
      </c>
      <c r="AP67" s="124">
        <v>16.443999999999999</v>
      </c>
      <c r="AQ67" s="124">
        <v>11.621</v>
      </c>
      <c r="AR67" s="126">
        <f t="shared" si="23"/>
        <v>85.921160369633881</v>
      </c>
      <c r="AS67" s="127">
        <f t="shared" si="16"/>
        <v>10.996300000000002</v>
      </c>
      <c r="AT67" s="128">
        <f t="shared" si="17"/>
        <v>74.089071553698972</v>
      </c>
      <c r="AU67" s="128">
        <f t="shared" si="18"/>
        <v>26.180999999999997</v>
      </c>
      <c r="AV67" s="129">
        <f t="shared" si="19"/>
        <v>3.1668999999999999E-9</v>
      </c>
      <c r="AW67" s="8"/>
    </row>
    <row r="68" spans="1:49" ht="17.25" x14ac:dyDescent="0.3">
      <c r="A68" s="9"/>
      <c r="F68" s="130">
        <v>0.5</v>
      </c>
      <c r="G68" s="131">
        <v>2.5</v>
      </c>
      <c r="H68" s="120">
        <v>1.2028E-9</v>
      </c>
      <c r="I68" s="121">
        <v>4.1764000000000001</v>
      </c>
      <c r="J68" s="120">
        <v>8.1874999999999999E-10</v>
      </c>
      <c r="K68" s="121">
        <v>39.712000000000003</v>
      </c>
      <c r="L68" s="121">
        <v>35.529000000000003</v>
      </c>
      <c r="M68" s="122">
        <f t="shared" si="20"/>
        <v>68.070335882939801</v>
      </c>
      <c r="N68" s="123">
        <v>4.5898999999999996E-9</v>
      </c>
      <c r="O68" s="124">
        <v>15.936999999999999</v>
      </c>
      <c r="P68" s="125">
        <v>4.0449000000000004E-9</v>
      </c>
      <c r="Q68" s="124">
        <v>14.601000000000001</v>
      </c>
      <c r="R68" s="124">
        <v>10.103999999999999</v>
      </c>
      <c r="S68" s="126">
        <f t="shared" si="21"/>
        <v>88.126102965206229</v>
      </c>
      <c r="T68" s="127">
        <f t="shared" si="12"/>
        <v>11.7606</v>
      </c>
      <c r="U68" s="128">
        <f t="shared" si="13"/>
        <v>73.794315115768342</v>
      </c>
      <c r="V68" s="128">
        <f t="shared" si="14"/>
        <v>25.425000000000004</v>
      </c>
      <c r="W68" s="129">
        <f t="shared" si="15"/>
        <v>3.3870999999999996E-9</v>
      </c>
      <c r="X68" s="8"/>
      <c r="Z68" s="9"/>
      <c r="AE68" s="130">
        <v>0.5</v>
      </c>
      <c r="AF68" s="131">
        <v>2.5</v>
      </c>
      <c r="AG68" s="120">
        <v>1.1990000000000001E-9</v>
      </c>
      <c r="AH68" s="121">
        <v>4.1632999999999996</v>
      </c>
      <c r="AI68" s="120">
        <v>8.0372999999999997E-10</v>
      </c>
      <c r="AJ68" s="121">
        <v>43.331000000000003</v>
      </c>
      <c r="AK68" s="121">
        <v>39.658000000000001</v>
      </c>
      <c r="AL68" s="122">
        <f t="shared" si="22"/>
        <v>67.03336113427855</v>
      </c>
      <c r="AM68" s="123">
        <v>4.6496999999999998E-9</v>
      </c>
      <c r="AN68" s="124">
        <v>16.145</v>
      </c>
      <c r="AO68" s="125">
        <v>3.9987999999999999E-9</v>
      </c>
      <c r="AP68" s="124">
        <v>17.344999999999999</v>
      </c>
      <c r="AQ68" s="124">
        <v>12.363</v>
      </c>
      <c r="AR68" s="126">
        <f t="shared" si="23"/>
        <v>86.001247392304876</v>
      </c>
      <c r="AS68" s="127">
        <f t="shared" si="16"/>
        <v>11.9817</v>
      </c>
      <c r="AT68" s="128">
        <f t="shared" si="17"/>
        <v>74.213069061628985</v>
      </c>
      <c r="AU68" s="128">
        <f t="shared" si="18"/>
        <v>27.295000000000002</v>
      </c>
      <c r="AV68" s="129">
        <f t="shared" si="19"/>
        <v>3.4506999999999997E-9</v>
      </c>
      <c r="AW68" s="8"/>
    </row>
    <row r="69" spans="1:49" ht="17.25" x14ac:dyDescent="0.3">
      <c r="A69" s="9"/>
      <c r="F69" s="130">
        <v>0.5</v>
      </c>
      <c r="G69" s="131">
        <v>3</v>
      </c>
      <c r="H69" s="120">
        <v>1.2877E-9</v>
      </c>
      <c r="I69" s="121">
        <v>4.4713000000000003</v>
      </c>
      <c r="J69" s="120">
        <v>8.7778000000000004E-10</v>
      </c>
      <c r="K69" s="121">
        <v>41.47</v>
      </c>
      <c r="L69" s="121">
        <v>37.225999999999999</v>
      </c>
      <c r="M69" s="122">
        <f t="shared" si="20"/>
        <v>68.166498408014291</v>
      </c>
      <c r="N69" s="123">
        <v>4.8680999999999998E-9</v>
      </c>
      <c r="O69" s="124">
        <v>16.902999999999999</v>
      </c>
      <c r="P69" s="125">
        <v>4.2923000000000002E-9</v>
      </c>
      <c r="Q69" s="124">
        <v>15.116</v>
      </c>
      <c r="R69" s="124">
        <v>10.57</v>
      </c>
      <c r="S69" s="126">
        <f t="shared" si="21"/>
        <v>88.171976746574643</v>
      </c>
      <c r="T69" s="127">
        <f t="shared" si="12"/>
        <v>12.431699999999999</v>
      </c>
      <c r="U69" s="128">
        <f t="shared" si="13"/>
        <v>73.547299295982953</v>
      </c>
      <c r="V69" s="128">
        <f t="shared" si="14"/>
        <v>26.655999999999999</v>
      </c>
      <c r="W69" s="129">
        <f t="shared" si="15"/>
        <v>3.5803999999999998E-9</v>
      </c>
      <c r="X69" s="8"/>
      <c r="Z69" s="9"/>
      <c r="AE69" s="130">
        <v>0.5</v>
      </c>
      <c r="AF69" s="131">
        <v>3</v>
      </c>
      <c r="AG69" s="120">
        <v>1.3005E-9</v>
      </c>
      <c r="AH69" s="121">
        <v>4.5156999999999998</v>
      </c>
      <c r="AI69" s="120">
        <v>8.7174000000000003E-10</v>
      </c>
      <c r="AJ69" s="121">
        <v>45.167000000000002</v>
      </c>
      <c r="AK69" s="121">
        <v>41.414999999999999</v>
      </c>
      <c r="AL69" s="122">
        <f t="shared" si="22"/>
        <v>67.031141868512108</v>
      </c>
      <c r="AM69" s="123">
        <v>4.9862E-9</v>
      </c>
      <c r="AN69" s="124">
        <v>17.312999999999999</v>
      </c>
      <c r="AO69" s="125">
        <v>4.2813999999999997E-9</v>
      </c>
      <c r="AP69" s="124">
        <v>18.07</v>
      </c>
      <c r="AQ69" s="124">
        <v>12.959</v>
      </c>
      <c r="AR69" s="126">
        <f t="shared" si="23"/>
        <v>85.864987365127746</v>
      </c>
      <c r="AS69" s="127">
        <f t="shared" si="16"/>
        <v>12.7973</v>
      </c>
      <c r="AT69" s="128">
        <f t="shared" si="17"/>
        <v>73.917287587362097</v>
      </c>
      <c r="AU69" s="128">
        <f t="shared" si="18"/>
        <v>28.456</v>
      </c>
      <c r="AV69" s="129">
        <f t="shared" si="19"/>
        <v>3.6857000000000002E-9</v>
      </c>
      <c r="AW69" s="8"/>
    </row>
    <row r="70" spans="1:49" ht="17.25" x14ac:dyDescent="0.3">
      <c r="A70" s="9"/>
      <c r="F70" s="132">
        <v>0.5</v>
      </c>
      <c r="G70" s="133">
        <v>3.5</v>
      </c>
      <c r="H70" s="134">
        <v>1.3824999999999999E-9</v>
      </c>
      <c r="I70" s="135">
        <v>4.8002000000000002</v>
      </c>
      <c r="J70" s="134">
        <v>9.4352999999999995E-10</v>
      </c>
      <c r="K70" s="135">
        <v>43.188000000000002</v>
      </c>
      <c r="L70" s="135">
        <v>38.890999999999998</v>
      </c>
      <c r="M70" s="136">
        <f t="shared" si="20"/>
        <v>68.248101265822783</v>
      </c>
      <c r="N70" s="137">
        <v>5.1182E-9</v>
      </c>
      <c r="O70" s="138">
        <v>17.771000000000001</v>
      </c>
      <c r="P70" s="139">
        <v>4.5087000000000004E-9</v>
      </c>
      <c r="Q70" s="138">
        <v>15.532999999999999</v>
      </c>
      <c r="R70" s="138">
        <v>10.95</v>
      </c>
      <c r="S70" s="140">
        <f t="shared" si="21"/>
        <v>88.091516548786686</v>
      </c>
      <c r="T70" s="141">
        <f t="shared" si="12"/>
        <v>12.970800000000001</v>
      </c>
      <c r="U70" s="142">
        <f t="shared" si="13"/>
        <v>72.98857689494119</v>
      </c>
      <c r="V70" s="142">
        <f t="shared" si="14"/>
        <v>27.940999999999999</v>
      </c>
      <c r="W70" s="143">
        <f t="shared" si="15"/>
        <v>3.7356999999999998E-9</v>
      </c>
      <c r="X70" s="8"/>
      <c r="Z70" s="9"/>
      <c r="AE70" s="132">
        <v>0.5</v>
      </c>
      <c r="AF70" s="133">
        <v>3.5</v>
      </c>
      <c r="AG70" s="134">
        <v>1.4160999999999999E-9</v>
      </c>
      <c r="AH70" s="135">
        <v>4.9169</v>
      </c>
      <c r="AI70" s="134">
        <v>9.4880999999999995E-10</v>
      </c>
      <c r="AJ70" s="135">
        <v>46.905999999999999</v>
      </c>
      <c r="AK70" s="135">
        <v>43.079000000000001</v>
      </c>
      <c r="AL70" s="136">
        <f t="shared" si="22"/>
        <v>67.001624179083393</v>
      </c>
      <c r="AM70" s="137">
        <v>5.3003E-9</v>
      </c>
      <c r="AN70" s="138">
        <v>18.404</v>
      </c>
      <c r="AO70" s="139">
        <v>4.5375000000000001E-9</v>
      </c>
      <c r="AP70" s="138">
        <v>18.664000000000001</v>
      </c>
      <c r="AQ70" s="138">
        <v>13.442</v>
      </c>
      <c r="AR70" s="140">
        <f t="shared" si="23"/>
        <v>85.608361790842025</v>
      </c>
      <c r="AS70" s="141">
        <f t="shared" si="16"/>
        <v>13.4871</v>
      </c>
      <c r="AT70" s="142">
        <f t="shared" si="17"/>
        <v>73.28352532058247</v>
      </c>
      <c r="AU70" s="142">
        <f t="shared" si="18"/>
        <v>29.637</v>
      </c>
      <c r="AV70" s="143">
        <f t="shared" si="19"/>
        <v>3.8842000000000003E-9</v>
      </c>
      <c r="AW70" s="8"/>
    </row>
    <row r="71" spans="1:49" ht="15.75" customHeight="1" x14ac:dyDescent="0.3">
      <c r="A71" s="9"/>
      <c r="F71" s="130">
        <v>1</v>
      </c>
      <c r="G71" s="131">
        <v>0.5</v>
      </c>
      <c r="H71" s="120">
        <v>9.992099999999999E-10</v>
      </c>
      <c r="I71" s="121">
        <v>3.4695</v>
      </c>
      <c r="J71" s="120">
        <v>6.7061000000000002E-10</v>
      </c>
      <c r="K71" s="121">
        <v>30.922999999999998</v>
      </c>
      <c r="L71" s="121">
        <v>27.204999999999998</v>
      </c>
      <c r="M71" s="122">
        <f t="shared" si="20"/>
        <v>67.114020075859941</v>
      </c>
      <c r="N71" s="144">
        <v>3.1618E-9</v>
      </c>
      <c r="O71" s="145">
        <v>10.978999999999999</v>
      </c>
      <c r="P71" s="146">
        <v>2.6557999999999999E-9</v>
      </c>
      <c r="Q71" s="145">
        <v>10.858000000000001</v>
      </c>
      <c r="R71" s="145">
        <v>6.9962999999999997</v>
      </c>
      <c r="S71" s="147">
        <f t="shared" si="21"/>
        <v>83.99645771396041</v>
      </c>
      <c r="T71" s="148">
        <f t="shared" si="12"/>
        <v>7.5094999999999992</v>
      </c>
      <c r="U71" s="149">
        <f t="shared" si="13"/>
        <v>68.398761271518353</v>
      </c>
      <c r="V71" s="149">
        <f t="shared" si="14"/>
        <v>20.2087</v>
      </c>
      <c r="W71" s="150">
        <f t="shared" si="15"/>
        <v>2.1625900000000001E-9</v>
      </c>
      <c r="X71" s="8"/>
      <c r="Z71" s="9"/>
      <c r="AE71" s="130">
        <v>1</v>
      </c>
      <c r="AF71" s="131">
        <v>0.5</v>
      </c>
      <c r="AG71" s="120">
        <v>9.3927E-10</v>
      </c>
      <c r="AH71" s="121">
        <v>3.2614000000000001</v>
      </c>
      <c r="AI71" s="120">
        <v>6.2365000000000001E-10</v>
      </c>
      <c r="AJ71" s="121">
        <v>32.012999999999998</v>
      </c>
      <c r="AK71" s="121">
        <v>28.895</v>
      </c>
      <c r="AL71" s="122">
        <f t="shared" si="22"/>
        <v>66.397308548127796</v>
      </c>
      <c r="AM71" s="144">
        <v>2.9225999999999998E-9</v>
      </c>
      <c r="AN71" s="145">
        <v>10.148</v>
      </c>
      <c r="AO71" s="146">
        <v>2.4278999999999999E-9</v>
      </c>
      <c r="AP71" s="145">
        <v>11.583</v>
      </c>
      <c r="AQ71" s="145">
        <v>7.8760000000000003</v>
      </c>
      <c r="AR71" s="147">
        <f t="shared" si="23"/>
        <v>83.073290905358249</v>
      </c>
      <c r="AS71" s="148">
        <f t="shared" si="16"/>
        <v>6.8865999999999996</v>
      </c>
      <c r="AT71" s="149">
        <f t="shared" si="17"/>
        <v>67.861647615293649</v>
      </c>
      <c r="AU71" s="149">
        <f t="shared" si="18"/>
        <v>21.018999999999998</v>
      </c>
      <c r="AV71" s="150">
        <f t="shared" si="19"/>
        <v>1.9833299999999996E-9</v>
      </c>
      <c r="AW71" s="8"/>
    </row>
    <row r="72" spans="1:49" ht="17.25" x14ac:dyDescent="0.3">
      <c r="A72" s="9"/>
      <c r="F72" s="130">
        <v>1</v>
      </c>
      <c r="G72" s="131">
        <v>1</v>
      </c>
      <c r="H72" s="120">
        <v>1.0961E-9</v>
      </c>
      <c r="I72" s="121">
        <v>3.8058999999999998</v>
      </c>
      <c r="J72" s="120">
        <v>7.3686999999999996E-10</v>
      </c>
      <c r="K72" s="121">
        <v>33.69</v>
      </c>
      <c r="L72" s="121">
        <v>29.745999999999999</v>
      </c>
      <c r="M72" s="122">
        <f t="shared" si="20"/>
        <v>67.226530426056016</v>
      </c>
      <c r="N72" s="123">
        <v>3.9229999999999998E-9</v>
      </c>
      <c r="O72" s="124">
        <v>13.622</v>
      </c>
      <c r="P72" s="125">
        <v>3.3968000000000001E-9</v>
      </c>
      <c r="Q72" s="124">
        <v>12.878</v>
      </c>
      <c r="R72" s="124">
        <v>8.5530000000000008</v>
      </c>
      <c r="S72" s="126">
        <f t="shared" si="21"/>
        <v>86.586795819525875</v>
      </c>
      <c r="T72" s="127">
        <f t="shared" si="12"/>
        <v>9.8161000000000005</v>
      </c>
      <c r="U72" s="128">
        <f t="shared" si="13"/>
        <v>72.060637204522109</v>
      </c>
      <c r="V72" s="128">
        <f t="shared" si="14"/>
        <v>21.192999999999998</v>
      </c>
      <c r="W72" s="129">
        <f t="shared" si="15"/>
        <v>2.8268999999999998E-9</v>
      </c>
      <c r="X72" s="8"/>
      <c r="Z72" s="9"/>
      <c r="AE72" s="130">
        <v>1</v>
      </c>
      <c r="AF72" s="131">
        <v>1</v>
      </c>
      <c r="AG72" s="120">
        <v>1.0455E-9</v>
      </c>
      <c r="AH72" s="121">
        <v>3.6303000000000001</v>
      </c>
      <c r="AI72" s="120">
        <v>6.9455000000000005E-10</v>
      </c>
      <c r="AJ72" s="121">
        <v>35.029000000000003</v>
      </c>
      <c r="AK72" s="121">
        <v>31.693999999999999</v>
      </c>
      <c r="AL72" s="122">
        <f t="shared" si="22"/>
        <v>66.432329029172649</v>
      </c>
      <c r="AM72" s="123">
        <v>3.6912999999999999E-9</v>
      </c>
      <c r="AN72" s="124">
        <v>12.817</v>
      </c>
      <c r="AO72" s="125">
        <v>3.1587999999999999E-9</v>
      </c>
      <c r="AP72" s="124">
        <v>13.952999999999999</v>
      </c>
      <c r="AQ72" s="124">
        <v>9.7121999999999993</v>
      </c>
      <c r="AR72" s="126">
        <f t="shared" si="23"/>
        <v>85.574187955462847</v>
      </c>
      <c r="AS72" s="127">
        <f t="shared" si="16"/>
        <v>9.1867000000000001</v>
      </c>
      <c r="AT72" s="128">
        <f t="shared" si="17"/>
        <v>71.675899196379817</v>
      </c>
      <c r="AU72" s="128">
        <f t="shared" si="18"/>
        <v>21.9818</v>
      </c>
      <c r="AV72" s="129">
        <f t="shared" si="19"/>
        <v>2.6458000000000001E-9</v>
      </c>
      <c r="AW72" s="8"/>
    </row>
    <row r="73" spans="1:49" ht="17.25" x14ac:dyDescent="0.3">
      <c r="A73" s="9"/>
      <c r="F73" s="130">
        <v>1</v>
      </c>
      <c r="G73" s="131">
        <v>1.5</v>
      </c>
      <c r="H73" s="120">
        <v>1.1848999999999999E-9</v>
      </c>
      <c r="I73" s="121">
        <v>4.1140999999999996</v>
      </c>
      <c r="J73" s="120">
        <v>7.9839999999999995E-10</v>
      </c>
      <c r="K73" s="121">
        <v>35.963000000000001</v>
      </c>
      <c r="L73" s="121">
        <v>31.876999999999999</v>
      </c>
      <c r="M73" s="122">
        <f t="shared" si="20"/>
        <v>67.381213604523595</v>
      </c>
      <c r="N73" s="123">
        <v>4.525E-9</v>
      </c>
      <c r="O73" s="124">
        <v>15.712</v>
      </c>
      <c r="P73" s="125">
        <v>3.9795999999999998E-9</v>
      </c>
      <c r="Q73" s="124">
        <v>14.311</v>
      </c>
      <c r="R73" s="124">
        <v>9.7377000000000002</v>
      </c>
      <c r="S73" s="126">
        <f t="shared" si="21"/>
        <v>87.946961325966839</v>
      </c>
      <c r="T73" s="127">
        <f t="shared" si="12"/>
        <v>11.597899999999999</v>
      </c>
      <c r="U73" s="128">
        <f t="shared" si="13"/>
        <v>73.815554989816704</v>
      </c>
      <c r="V73" s="128">
        <f t="shared" si="14"/>
        <v>22.139299999999999</v>
      </c>
      <c r="W73" s="129">
        <f t="shared" si="15"/>
        <v>3.3401000000000001E-9</v>
      </c>
      <c r="X73" s="8"/>
      <c r="Z73" s="9"/>
      <c r="AE73" s="130">
        <v>1</v>
      </c>
      <c r="AF73" s="131">
        <v>1.5</v>
      </c>
      <c r="AG73" s="120">
        <v>1.1456000000000001E-9</v>
      </c>
      <c r="AH73" s="121">
        <v>3.9777</v>
      </c>
      <c r="AI73" s="120">
        <v>7.6185000000000001E-10</v>
      </c>
      <c r="AJ73" s="121">
        <v>37.459000000000003</v>
      </c>
      <c r="AK73" s="121">
        <v>33.978999999999999</v>
      </c>
      <c r="AL73" s="122">
        <f t="shared" si="22"/>
        <v>66.502269553072622</v>
      </c>
      <c r="AM73" s="123">
        <v>4.3208999999999998E-9</v>
      </c>
      <c r="AN73" s="124">
        <v>15.003</v>
      </c>
      <c r="AO73" s="125">
        <v>3.7520999999999999E-9</v>
      </c>
      <c r="AP73" s="124">
        <v>15.692</v>
      </c>
      <c r="AQ73" s="124">
        <v>11.122</v>
      </c>
      <c r="AR73" s="126">
        <f t="shared" si="23"/>
        <v>86.836075817538017</v>
      </c>
      <c r="AS73" s="127">
        <f t="shared" si="16"/>
        <v>11.0253</v>
      </c>
      <c r="AT73" s="128">
        <f t="shared" si="17"/>
        <v>73.487302539492092</v>
      </c>
      <c r="AU73" s="128">
        <f t="shared" si="18"/>
        <v>22.856999999999999</v>
      </c>
      <c r="AV73" s="129">
        <f t="shared" si="19"/>
        <v>3.1753E-9</v>
      </c>
      <c r="AW73" s="8"/>
    </row>
    <row r="74" spans="1:49" ht="17.25" x14ac:dyDescent="0.3">
      <c r="A74" s="9"/>
      <c r="F74" s="130">
        <v>1</v>
      </c>
      <c r="G74" s="131">
        <v>2</v>
      </c>
      <c r="H74" s="120">
        <v>1.2772999999999999E-9</v>
      </c>
      <c r="I74" s="121">
        <v>4.4349999999999996</v>
      </c>
      <c r="J74" s="120">
        <v>8.6258000000000003E-10</v>
      </c>
      <c r="K74" s="121">
        <v>38.058999999999997</v>
      </c>
      <c r="L74" s="121">
        <v>33.866</v>
      </c>
      <c r="M74" s="122">
        <f t="shared" si="20"/>
        <v>67.53151178266657</v>
      </c>
      <c r="N74" s="123">
        <v>5.0347000000000004E-9</v>
      </c>
      <c r="O74" s="124">
        <v>17.481999999999999</v>
      </c>
      <c r="P74" s="125">
        <v>4.4634999999999997E-9</v>
      </c>
      <c r="Q74" s="124">
        <v>15.432</v>
      </c>
      <c r="R74" s="124">
        <v>10.692</v>
      </c>
      <c r="S74" s="126">
        <f t="shared" si="21"/>
        <v>88.654736131249123</v>
      </c>
      <c r="T74" s="127">
        <f t="shared" si="12"/>
        <v>13.047000000000001</v>
      </c>
      <c r="U74" s="128">
        <f t="shared" si="13"/>
        <v>74.631049079052744</v>
      </c>
      <c r="V74" s="128">
        <f t="shared" si="14"/>
        <v>23.173999999999999</v>
      </c>
      <c r="W74" s="129">
        <f t="shared" si="15"/>
        <v>3.7574000000000003E-9</v>
      </c>
      <c r="X74" s="8"/>
      <c r="Z74" s="9"/>
      <c r="AE74" s="130">
        <v>1</v>
      </c>
      <c r="AF74" s="131">
        <v>2</v>
      </c>
      <c r="AG74" s="120">
        <v>1.2519E-9</v>
      </c>
      <c r="AH74" s="121">
        <v>4.3467000000000002</v>
      </c>
      <c r="AI74" s="120">
        <v>8.3357000000000005E-10</v>
      </c>
      <c r="AJ74" s="121">
        <v>39.652000000000001</v>
      </c>
      <c r="AK74" s="121">
        <v>36.058999999999997</v>
      </c>
      <c r="AL74" s="122">
        <f t="shared" si="22"/>
        <v>66.584391724578637</v>
      </c>
      <c r="AM74" s="123">
        <v>4.8708999999999998E-9</v>
      </c>
      <c r="AN74" s="124">
        <v>16.913</v>
      </c>
      <c r="AO74" s="125">
        <v>4.2597000000000001E-9</v>
      </c>
      <c r="AP74" s="124">
        <v>17.062999999999999</v>
      </c>
      <c r="AQ74" s="124">
        <v>12.259</v>
      </c>
      <c r="AR74" s="126">
        <f t="shared" si="23"/>
        <v>87.45201092200621</v>
      </c>
      <c r="AS74" s="127">
        <f t="shared" si="16"/>
        <v>12.5663</v>
      </c>
      <c r="AT74" s="128">
        <f t="shared" si="17"/>
        <v>74.299651155915569</v>
      </c>
      <c r="AU74" s="128">
        <f t="shared" si="18"/>
        <v>23.799999999999997</v>
      </c>
      <c r="AV74" s="129">
        <f t="shared" si="19"/>
        <v>3.619E-9</v>
      </c>
      <c r="AW74" s="8"/>
    </row>
    <row r="75" spans="1:49" ht="17.25" x14ac:dyDescent="0.3">
      <c r="A75" s="9"/>
      <c r="F75" s="130">
        <v>1</v>
      </c>
      <c r="G75" s="131">
        <v>2.5</v>
      </c>
      <c r="H75" s="120">
        <v>1.3786E-9</v>
      </c>
      <c r="I75" s="121">
        <v>4.7866999999999997</v>
      </c>
      <c r="J75" s="120">
        <v>9.3281000000000001E-10</v>
      </c>
      <c r="K75" s="121">
        <v>40.067999999999998</v>
      </c>
      <c r="L75" s="121">
        <v>35.786999999999999</v>
      </c>
      <c r="M75" s="122">
        <f t="shared" si="20"/>
        <v>67.663571739445814</v>
      </c>
      <c r="N75" s="123">
        <v>5.4834000000000003E-9</v>
      </c>
      <c r="O75" s="124">
        <v>19.04</v>
      </c>
      <c r="P75" s="125">
        <v>4.8797999999999996E-9</v>
      </c>
      <c r="Q75" s="124">
        <v>16.329000000000001</v>
      </c>
      <c r="R75" s="124">
        <v>11.478999999999999</v>
      </c>
      <c r="S75" s="126">
        <f t="shared" si="21"/>
        <v>88.992231097494241</v>
      </c>
      <c r="T75" s="127">
        <f t="shared" si="12"/>
        <v>14.253299999999999</v>
      </c>
      <c r="U75" s="128">
        <f t="shared" si="13"/>
        <v>74.859768907563023</v>
      </c>
      <c r="V75" s="128">
        <f t="shared" si="14"/>
        <v>24.308</v>
      </c>
      <c r="W75" s="129">
        <f t="shared" si="15"/>
        <v>4.1048000000000001E-9</v>
      </c>
      <c r="X75" s="8"/>
      <c r="Z75" s="9"/>
      <c r="AE75" s="130">
        <v>1</v>
      </c>
      <c r="AF75" s="131">
        <v>2.5</v>
      </c>
      <c r="AG75" s="120">
        <v>1.3702999999999999E-9</v>
      </c>
      <c r="AH75" s="121">
        <v>4.7579000000000002</v>
      </c>
      <c r="AI75" s="120">
        <v>9.1299999999999995E-10</v>
      </c>
      <c r="AJ75" s="121">
        <v>41.713000000000001</v>
      </c>
      <c r="AK75" s="121">
        <v>38.021000000000001</v>
      </c>
      <c r="AL75" s="122">
        <f t="shared" si="22"/>
        <v>66.62774574910604</v>
      </c>
      <c r="AM75" s="123">
        <v>5.3694999999999997E-9</v>
      </c>
      <c r="AN75" s="124">
        <v>18.643999999999998</v>
      </c>
      <c r="AO75" s="125">
        <v>4.7075999999999997E-9</v>
      </c>
      <c r="AP75" s="124">
        <v>18.193000000000001</v>
      </c>
      <c r="AQ75" s="124">
        <v>13.201000000000001</v>
      </c>
      <c r="AR75" s="126">
        <f t="shared" si="23"/>
        <v>87.67296768786666</v>
      </c>
      <c r="AS75" s="127">
        <f t="shared" si="16"/>
        <v>13.886099999999999</v>
      </c>
      <c r="AT75" s="128">
        <f t="shared" si="17"/>
        <v>74.480261746406356</v>
      </c>
      <c r="AU75" s="128">
        <f t="shared" si="18"/>
        <v>24.82</v>
      </c>
      <c r="AV75" s="129">
        <f t="shared" si="19"/>
        <v>3.9992E-9</v>
      </c>
      <c r="AW75" s="8"/>
    </row>
    <row r="76" spans="1:49" ht="16.5" customHeight="1" x14ac:dyDescent="0.3">
      <c r="A76" s="9"/>
      <c r="F76" s="130">
        <v>1</v>
      </c>
      <c r="G76" s="131">
        <v>3</v>
      </c>
      <c r="H76" s="120">
        <v>1.4921E-9</v>
      </c>
      <c r="I76" s="121">
        <v>5.1809000000000003</v>
      </c>
      <c r="J76" s="120">
        <v>1.0113E-9</v>
      </c>
      <c r="K76" s="121">
        <v>42.036000000000001</v>
      </c>
      <c r="L76" s="121">
        <v>37.677</v>
      </c>
      <c r="M76" s="122">
        <f t="shared" si="20"/>
        <v>67.776958648884118</v>
      </c>
      <c r="N76" s="123">
        <v>5.8865999999999999E-9</v>
      </c>
      <c r="O76" s="124">
        <v>20.439</v>
      </c>
      <c r="P76" s="125">
        <v>5.2437E-9</v>
      </c>
      <c r="Q76" s="124">
        <v>17.077000000000002</v>
      </c>
      <c r="R76" s="124">
        <v>12.134</v>
      </c>
      <c r="S76" s="126">
        <f t="shared" si="21"/>
        <v>89.078585261441248</v>
      </c>
      <c r="T76" s="127">
        <f t="shared" si="12"/>
        <v>15.258099999999999</v>
      </c>
      <c r="U76" s="128">
        <f t="shared" si="13"/>
        <v>74.651890992710008</v>
      </c>
      <c r="V76" s="128">
        <f t="shared" si="14"/>
        <v>25.542999999999999</v>
      </c>
      <c r="W76" s="129">
        <f t="shared" si="15"/>
        <v>4.3945000000000001E-9</v>
      </c>
      <c r="X76" s="8"/>
      <c r="Z76" s="9"/>
      <c r="AE76" s="130">
        <v>1</v>
      </c>
      <c r="AF76" s="131">
        <v>3</v>
      </c>
      <c r="AG76" s="120">
        <v>1.5054E-9</v>
      </c>
      <c r="AH76" s="121">
        <v>5.2271999999999998</v>
      </c>
      <c r="AI76" s="120">
        <v>1.0031E-9</v>
      </c>
      <c r="AJ76" s="121">
        <v>43.674999999999997</v>
      </c>
      <c r="AK76" s="121">
        <v>39.890999999999998</v>
      </c>
      <c r="AL76" s="122">
        <f t="shared" si="22"/>
        <v>66.633452902882951</v>
      </c>
      <c r="AM76" s="123">
        <v>5.8317E-9</v>
      </c>
      <c r="AN76" s="124">
        <v>20.248999999999999</v>
      </c>
      <c r="AO76" s="125">
        <v>5.1101000000000004E-9</v>
      </c>
      <c r="AP76" s="124">
        <v>19.132999999999999</v>
      </c>
      <c r="AQ76" s="124">
        <v>13.983000000000001</v>
      </c>
      <c r="AR76" s="126">
        <f t="shared" si="23"/>
        <v>87.626249635612268</v>
      </c>
      <c r="AS76" s="127">
        <f t="shared" si="16"/>
        <v>15.021799999999999</v>
      </c>
      <c r="AT76" s="128">
        <f t="shared" si="17"/>
        <v>74.185391871203521</v>
      </c>
      <c r="AU76" s="128">
        <f t="shared" si="18"/>
        <v>25.907999999999998</v>
      </c>
      <c r="AV76" s="129">
        <f t="shared" si="19"/>
        <v>4.3262999999999998E-9</v>
      </c>
      <c r="AW76" s="8"/>
    </row>
    <row r="77" spans="1:49" ht="17.25" x14ac:dyDescent="0.3">
      <c r="A77" s="9"/>
      <c r="F77" s="132">
        <v>1</v>
      </c>
      <c r="G77" s="133">
        <v>3.5</v>
      </c>
      <c r="H77" s="134">
        <v>1.6234E-9</v>
      </c>
      <c r="I77" s="135">
        <v>5.6369999999999996</v>
      </c>
      <c r="J77" s="134">
        <v>1.1016E-9</v>
      </c>
      <c r="K77" s="135">
        <v>43.997999999999998</v>
      </c>
      <c r="L77" s="135">
        <v>39.564</v>
      </c>
      <c r="M77" s="136">
        <f t="shared" si="20"/>
        <v>67.857582850806949</v>
      </c>
      <c r="N77" s="137">
        <v>6.2657E-9</v>
      </c>
      <c r="O77" s="138">
        <v>21.756</v>
      </c>
      <c r="P77" s="139">
        <v>5.5763999999999999E-9</v>
      </c>
      <c r="Q77" s="138">
        <v>17.721</v>
      </c>
      <c r="R77" s="138">
        <v>12.695</v>
      </c>
      <c r="S77" s="140">
        <f t="shared" si="21"/>
        <v>88.998834926664216</v>
      </c>
      <c r="T77" s="141">
        <f t="shared" si="12"/>
        <v>16.119</v>
      </c>
      <c r="U77" s="142">
        <f t="shared" si="13"/>
        <v>74.089906232763369</v>
      </c>
      <c r="V77" s="142">
        <f t="shared" si="14"/>
        <v>26.869</v>
      </c>
      <c r="W77" s="143">
        <f t="shared" si="15"/>
        <v>4.6423E-9</v>
      </c>
      <c r="X77" s="8"/>
      <c r="Z77" s="9"/>
      <c r="AE77" s="132">
        <v>1</v>
      </c>
      <c r="AF77" s="133">
        <v>3.5</v>
      </c>
      <c r="AG77" s="134">
        <v>1.6626E-9</v>
      </c>
      <c r="AH77" s="135">
        <v>5.7728999999999999</v>
      </c>
      <c r="AI77" s="134">
        <v>1.1074999999999999E-9</v>
      </c>
      <c r="AJ77" s="135">
        <v>45.545000000000002</v>
      </c>
      <c r="AK77" s="135">
        <v>41.670999999999999</v>
      </c>
      <c r="AL77" s="136">
        <f t="shared" si="22"/>
        <v>66.612534584385898</v>
      </c>
      <c r="AM77" s="137">
        <v>6.2667999999999999E-9</v>
      </c>
      <c r="AN77" s="138">
        <v>21.76</v>
      </c>
      <c r="AO77" s="139">
        <v>5.4763999999999998E-9</v>
      </c>
      <c r="AP77" s="138">
        <v>19.914999999999999</v>
      </c>
      <c r="AQ77" s="138">
        <v>14.624000000000001</v>
      </c>
      <c r="AR77" s="140">
        <f t="shared" si="23"/>
        <v>87.387502393566095</v>
      </c>
      <c r="AS77" s="141">
        <f t="shared" si="16"/>
        <v>15.987100000000002</v>
      </c>
      <c r="AT77" s="142">
        <f t="shared" si="17"/>
        <v>73.470128676470594</v>
      </c>
      <c r="AU77" s="142">
        <f t="shared" si="18"/>
        <v>27.046999999999997</v>
      </c>
      <c r="AV77" s="143">
        <f t="shared" si="19"/>
        <v>4.6042000000000003E-9</v>
      </c>
      <c r="AW77" s="8"/>
    </row>
    <row r="78" spans="1:49" ht="17.25" x14ac:dyDescent="0.3">
      <c r="A78" s="9"/>
      <c r="F78" s="130">
        <v>1.5</v>
      </c>
      <c r="G78" s="131">
        <v>0.5</v>
      </c>
      <c r="H78" s="120">
        <v>1.1097E-9</v>
      </c>
      <c r="I78" s="121">
        <v>3.8530000000000002</v>
      </c>
      <c r="J78" s="120">
        <v>7.4178E-10</v>
      </c>
      <c r="K78" s="121">
        <v>29.753</v>
      </c>
      <c r="L78" s="121">
        <v>26.056999999999999</v>
      </c>
      <c r="M78" s="122">
        <f t="shared" si="20"/>
        <v>66.845093268450924</v>
      </c>
      <c r="N78" s="144">
        <v>3.3718999999999999E-9</v>
      </c>
      <c r="O78" s="145">
        <v>11.708</v>
      </c>
      <c r="P78" s="146">
        <v>2.8278000000000001E-9</v>
      </c>
      <c r="Q78" s="145">
        <v>10.972</v>
      </c>
      <c r="R78" s="145">
        <v>7.1250999999999998</v>
      </c>
      <c r="S78" s="147">
        <f t="shared" si="21"/>
        <v>83.863697025415945</v>
      </c>
      <c r="T78" s="148">
        <f t="shared" si="12"/>
        <v>7.8550000000000004</v>
      </c>
      <c r="U78" s="149">
        <f t="shared" si="13"/>
        <v>67.090878032114801</v>
      </c>
      <c r="V78" s="149">
        <f t="shared" si="14"/>
        <v>18.931899999999999</v>
      </c>
      <c r="W78" s="150">
        <f t="shared" si="15"/>
        <v>2.2621999999999999E-9</v>
      </c>
      <c r="X78" s="8"/>
      <c r="Z78" s="9"/>
      <c r="AE78" s="130">
        <v>1.5</v>
      </c>
      <c r="AF78" s="131">
        <v>0.5</v>
      </c>
      <c r="AG78" s="120">
        <v>1.043E-9</v>
      </c>
      <c r="AH78" s="121">
        <v>3.6214</v>
      </c>
      <c r="AI78" s="120">
        <v>6.8865999999999998E-10</v>
      </c>
      <c r="AJ78" s="121">
        <v>29.527000000000001</v>
      </c>
      <c r="AK78" s="121">
        <v>26.462</v>
      </c>
      <c r="AL78" s="122">
        <f t="shared" si="22"/>
        <v>66.026845637583889</v>
      </c>
      <c r="AM78" s="144">
        <v>3.0798000000000001E-9</v>
      </c>
      <c r="AN78" s="145">
        <v>10.694000000000001</v>
      </c>
      <c r="AO78" s="146">
        <v>2.5612999999999998E-9</v>
      </c>
      <c r="AP78" s="145">
        <v>11.281000000000001</v>
      </c>
      <c r="AQ78" s="145">
        <v>7.7220000000000004</v>
      </c>
      <c r="AR78" s="147">
        <f t="shared" si="23"/>
        <v>83.164491200727312</v>
      </c>
      <c r="AS78" s="148">
        <f t="shared" si="16"/>
        <v>7.0726000000000013</v>
      </c>
      <c r="AT78" s="149">
        <f t="shared" si="17"/>
        <v>66.136151112773518</v>
      </c>
      <c r="AU78" s="149">
        <f t="shared" si="18"/>
        <v>18.739999999999998</v>
      </c>
      <c r="AV78" s="150">
        <f t="shared" si="19"/>
        <v>2.0368000000000002E-9</v>
      </c>
      <c r="AW78" s="8"/>
    </row>
    <row r="79" spans="1:49" ht="17.25" x14ac:dyDescent="0.3">
      <c r="A79" s="9"/>
      <c r="F79" s="130">
        <v>1.5</v>
      </c>
      <c r="G79" s="131">
        <v>1</v>
      </c>
      <c r="H79" s="120">
        <v>1.2299000000000001E-9</v>
      </c>
      <c r="I79" s="121">
        <v>4.2702999999999998</v>
      </c>
      <c r="J79" s="120">
        <v>8.2319000000000003E-10</v>
      </c>
      <c r="K79" s="121">
        <v>32.673000000000002</v>
      </c>
      <c r="L79" s="121">
        <v>28.728999999999999</v>
      </c>
      <c r="M79" s="122">
        <f t="shared" si="20"/>
        <v>66.931457842100983</v>
      </c>
      <c r="N79" s="123">
        <v>4.2465999999999998E-9</v>
      </c>
      <c r="O79" s="124">
        <v>14.744999999999999</v>
      </c>
      <c r="P79" s="125">
        <v>3.6759000000000001E-9</v>
      </c>
      <c r="Q79" s="124">
        <v>13.176</v>
      </c>
      <c r="R79" s="124">
        <v>8.8305000000000007</v>
      </c>
      <c r="S79" s="126">
        <f t="shared" si="21"/>
        <v>86.561013516695724</v>
      </c>
      <c r="T79" s="127">
        <f t="shared" si="12"/>
        <v>10.474699999999999</v>
      </c>
      <c r="U79" s="128">
        <f t="shared" si="13"/>
        <v>71.038996269922009</v>
      </c>
      <c r="V79" s="128">
        <f t="shared" si="14"/>
        <v>19.898499999999999</v>
      </c>
      <c r="W79" s="129">
        <f t="shared" si="15"/>
        <v>3.0166999999999997E-9</v>
      </c>
      <c r="X79" s="8"/>
      <c r="Z79" s="9"/>
      <c r="AE79" s="130">
        <v>1.5</v>
      </c>
      <c r="AF79" s="131">
        <v>1</v>
      </c>
      <c r="AG79" s="120">
        <v>1.1737E-9</v>
      </c>
      <c r="AH79" s="121">
        <v>4.0751999999999997</v>
      </c>
      <c r="AI79" s="120">
        <v>7.7487000000000003E-10</v>
      </c>
      <c r="AJ79" s="121">
        <v>32.567999999999998</v>
      </c>
      <c r="AK79" s="121">
        <v>29.271999999999998</v>
      </c>
      <c r="AL79" s="122">
        <f t="shared" si="22"/>
        <v>66.01942574763568</v>
      </c>
      <c r="AM79" s="123">
        <v>3.9397000000000004E-9</v>
      </c>
      <c r="AN79" s="124">
        <v>13.679</v>
      </c>
      <c r="AO79" s="125">
        <v>3.3805000000000001E-9</v>
      </c>
      <c r="AP79" s="124">
        <v>13.726000000000001</v>
      </c>
      <c r="AQ79" s="124">
        <v>9.6385000000000005</v>
      </c>
      <c r="AR79" s="126">
        <f t="shared" si="23"/>
        <v>85.806025839530918</v>
      </c>
      <c r="AS79" s="127">
        <f t="shared" si="16"/>
        <v>9.6037999999999997</v>
      </c>
      <c r="AT79" s="128">
        <f t="shared" si="17"/>
        <v>70.208348563491484</v>
      </c>
      <c r="AU79" s="128">
        <f t="shared" si="18"/>
        <v>19.633499999999998</v>
      </c>
      <c r="AV79" s="129">
        <f t="shared" si="19"/>
        <v>2.7660000000000006E-9</v>
      </c>
      <c r="AW79" s="8"/>
    </row>
    <row r="80" spans="1:49" ht="17.25" x14ac:dyDescent="0.3">
      <c r="A80" s="9"/>
      <c r="F80" s="130">
        <v>1.5</v>
      </c>
      <c r="G80" s="131">
        <v>1.5</v>
      </c>
      <c r="H80" s="120">
        <v>1.3432000000000001E-9</v>
      </c>
      <c r="I80" s="121">
        <v>4.6638999999999999</v>
      </c>
      <c r="J80" s="120">
        <v>9.0116000000000002E-10</v>
      </c>
      <c r="K80" s="121">
        <v>35.095999999999997</v>
      </c>
      <c r="L80" s="121">
        <v>30.991</v>
      </c>
      <c r="M80" s="122">
        <f t="shared" si="20"/>
        <v>67.090530077427033</v>
      </c>
      <c r="N80" s="123">
        <v>4.9639000000000002E-9</v>
      </c>
      <c r="O80" s="124">
        <v>17.236000000000001</v>
      </c>
      <c r="P80" s="125">
        <v>4.3699E-9</v>
      </c>
      <c r="Q80" s="124">
        <v>14.805</v>
      </c>
      <c r="R80" s="124">
        <v>10.173999999999999</v>
      </c>
      <c r="S80" s="126">
        <f t="shared" si="21"/>
        <v>88.033602610850338</v>
      </c>
      <c r="T80" s="127">
        <f t="shared" si="12"/>
        <v>12.572100000000001</v>
      </c>
      <c r="U80" s="128">
        <f t="shared" si="13"/>
        <v>72.940937572522628</v>
      </c>
      <c r="V80" s="128">
        <f t="shared" si="14"/>
        <v>20.817</v>
      </c>
      <c r="W80" s="129">
        <f t="shared" si="15"/>
        <v>3.6207000000000001E-9</v>
      </c>
      <c r="X80" s="8"/>
      <c r="Z80" s="9"/>
      <c r="AE80" s="130">
        <v>1.5</v>
      </c>
      <c r="AF80" s="131">
        <v>1.5</v>
      </c>
      <c r="AG80" s="120">
        <v>1.3008000000000001E-9</v>
      </c>
      <c r="AH80" s="121">
        <v>4.5167999999999999</v>
      </c>
      <c r="AI80" s="120">
        <v>8.5972999999999999E-10</v>
      </c>
      <c r="AJ80" s="121">
        <v>35.051000000000002</v>
      </c>
      <c r="AK80" s="121">
        <v>31.597999999999999</v>
      </c>
      <c r="AL80" s="122">
        <f t="shared" si="22"/>
        <v>66.092404674046733</v>
      </c>
      <c r="AM80" s="123">
        <v>4.6695000000000001E-9</v>
      </c>
      <c r="AN80" s="124">
        <v>16.213000000000001</v>
      </c>
      <c r="AO80" s="125">
        <v>4.072E-9</v>
      </c>
      <c r="AP80" s="124">
        <v>15.585000000000001</v>
      </c>
      <c r="AQ80" s="124">
        <v>11.166</v>
      </c>
      <c r="AR80" s="126">
        <f t="shared" si="23"/>
        <v>87.204197451547273</v>
      </c>
      <c r="AS80" s="127">
        <f t="shared" si="16"/>
        <v>11.696200000000001</v>
      </c>
      <c r="AT80" s="128">
        <f t="shared" si="17"/>
        <v>72.140874606797013</v>
      </c>
      <c r="AU80" s="128">
        <f t="shared" si="18"/>
        <v>20.431999999999999</v>
      </c>
      <c r="AV80" s="129">
        <f t="shared" si="19"/>
        <v>3.3686999999999998E-9</v>
      </c>
      <c r="AW80" s="8"/>
    </row>
    <row r="81" spans="1:49" ht="17.25" x14ac:dyDescent="0.3">
      <c r="A81" s="9"/>
      <c r="F81" s="130">
        <v>1.5</v>
      </c>
      <c r="G81" s="131">
        <v>2</v>
      </c>
      <c r="H81" s="120">
        <v>1.4637E-9</v>
      </c>
      <c r="I81" s="121">
        <v>5.0823</v>
      </c>
      <c r="J81" s="120">
        <v>9.846499999999999E-10</v>
      </c>
      <c r="K81" s="121">
        <v>37.338000000000001</v>
      </c>
      <c r="L81" s="121">
        <v>33.112000000000002</v>
      </c>
      <c r="M81" s="122">
        <f t="shared" si="20"/>
        <v>67.271298763407799</v>
      </c>
      <c r="N81" s="123">
        <v>5.5856999999999999E-9</v>
      </c>
      <c r="O81" s="124">
        <v>19.395</v>
      </c>
      <c r="P81" s="125">
        <v>4.9617000000000004E-9</v>
      </c>
      <c r="Q81" s="124">
        <v>16.094000000000001</v>
      </c>
      <c r="R81" s="124">
        <v>11.28</v>
      </c>
      <c r="S81" s="126">
        <f t="shared" si="21"/>
        <v>88.82861592996403</v>
      </c>
      <c r="T81" s="127">
        <f t="shared" si="12"/>
        <v>14.3127</v>
      </c>
      <c r="U81" s="128">
        <f t="shared" si="13"/>
        <v>73.795823665893266</v>
      </c>
      <c r="V81" s="128">
        <f t="shared" si="14"/>
        <v>21.832000000000001</v>
      </c>
      <c r="W81" s="129">
        <f t="shared" si="15"/>
        <v>4.1219999999999996E-9</v>
      </c>
      <c r="X81" s="8"/>
      <c r="Z81" s="9"/>
      <c r="AE81" s="130">
        <v>1.5</v>
      </c>
      <c r="AF81" s="131">
        <v>2</v>
      </c>
      <c r="AG81" s="120">
        <v>1.4390999999999999E-9</v>
      </c>
      <c r="AH81" s="121">
        <v>4.9969000000000001</v>
      </c>
      <c r="AI81" s="120">
        <v>9.5220999999999996E-10</v>
      </c>
      <c r="AJ81" s="121">
        <v>37.298000000000002</v>
      </c>
      <c r="AK81" s="121">
        <v>33.72</v>
      </c>
      <c r="AL81" s="122">
        <f t="shared" si="22"/>
        <v>66.167048849975686</v>
      </c>
      <c r="AM81" s="123">
        <v>5.3214999999999999E-9</v>
      </c>
      <c r="AN81" s="124">
        <v>18.477</v>
      </c>
      <c r="AO81" s="125">
        <v>4.6775999999999996E-9</v>
      </c>
      <c r="AP81" s="124">
        <v>17.081</v>
      </c>
      <c r="AQ81" s="124">
        <v>12.420999999999999</v>
      </c>
      <c r="AR81" s="126">
        <f t="shared" si="23"/>
        <v>87.900028187541096</v>
      </c>
      <c r="AS81" s="127">
        <f t="shared" si="16"/>
        <v>13.4801</v>
      </c>
      <c r="AT81" s="128">
        <f t="shared" si="17"/>
        <v>72.956107593224004</v>
      </c>
      <c r="AU81" s="128">
        <f t="shared" si="18"/>
        <v>21.298999999999999</v>
      </c>
      <c r="AV81" s="129">
        <f t="shared" si="19"/>
        <v>3.8823999999999997E-9</v>
      </c>
      <c r="AW81" s="8"/>
    </row>
    <row r="82" spans="1:49" ht="17.25" x14ac:dyDescent="0.3">
      <c r="A82" s="9"/>
      <c r="F82" s="130">
        <v>1.5</v>
      </c>
      <c r="G82" s="131">
        <v>2.5</v>
      </c>
      <c r="H82" s="120">
        <v>1.6001999999999999E-9</v>
      </c>
      <c r="I82" s="121">
        <v>5.5564</v>
      </c>
      <c r="J82" s="120">
        <v>1.0790000000000001E-9</v>
      </c>
      <c r="K82" s="121">
        <v>39.506999999999998</v>
      </c>
      <c r="L82" s="121">
        <v>35.176000000000002</v>
      </c>
      <c r="M82" s="122">
        <f t="shared" si="20"/>
        <v>67.429071366079256</v>
      </c>
      <c r="N82" s="123">
        <v>6.1507000000000003E-9</v>
      </c>
      <c r="O82" s="124">
        <v>21.356999999999999</v>
      </c>
      <c r="P82" s="125">
        <v>5.4858999999999998E-9</v>
      </c>
      <c r="Q82" s="124">
        <v>17.181999999999999</v>
      </c>
      <c r="R82" s="124">
        <v>12.218999999999999</v>
      </c>
      <c r="S82" s="126">
        <f t="shared" si="21"/>
        <v>89.191474141154657</v>
      </c>
      <c r="T82" s="127">
        <f t="shared" si="12"/>
        <v>15.800599999999999</v>
      </c>
      <c r="U82" s="128">
        <f t="shared" si="13"/>
        <v>73.983237346069203</v>
      </c>
      <c r="V82" s="128">
        <f t="shared" si="14"/>
        <v>22.957000000000001</v>
      </c>
      <c r="W82" s="129">
        <f t="shared" si="15"/>
        <v>4.5505E-9</v>
      </c>
      <c r="X82" s="8"/>
      <c r="Z82" s="9"/>
      <c r="AE82" s="130">
        <v>1.5</v>
      </c>
      <c r="AF82" s="131">
        <v>2.5</v>
      </c>
      <c r="AG82" s="120">
        <v>1.5978E-9</v>
      </c>
      <c r="AH82" s="121">
        <v>5.5477999999999996</v>
      </c>
      <c r="AI82" s="120">
        <v>1.0581000000000001E-9</v>
      </c>
      <c r="AJ82" s="121">
        <v>39.414999999999999</v>
      </c>
      <c r="AK82" s="121">
        <v>35.726999999999997</v>
      </c>
      <c r="AL82" s="122">
        <f t="shared" si="22"/>
        <v>66.222305670296663</v>
      </c>
      <c r="AM82" s="123">
        <v>5.9263999999999997E-9</v>
      </c>
      <c r="AN82" s="124">
        <v>20.577999999999999</v>
      </c>
      <c r="AO82" s="125">
        <v>5.2240999999999998E-9</v>
      </c>
      <c r="AP82" s="124">
        <v>18.338999999999999</v>
      </c>
      <c r="AQ82" s="124">
        <v>13.481</v>
      </c>
      <c r="AR82" s="126">
        <f t="shared" si="23"/>
        <v>88.149635529157663</v>
      </c>
      <c r="AS82" s="127">
        <f t="shared" si="16"/>
        <v>15.030200000000001</v>
      </c>
      <c r="AT82" s="128">
        <f t="shared" si="17"/>
        <v>73.040139955292062</v>
      </c>
      <c r="AU82" s="128">
        <f t="shared" si="18"/>
        <v>22.245999999999995</v>
      </c>
      <c r="AV82" s="129">
        <f t="shared" si="19"/>
        <v>4.3286000000000001E-9</v>
      </c>
      <c r="AW82" s="8"/>
    </row>
    <row r="83" spans="1:49" ht="17.25" x14ac:dyDescent="0.3">
      <c r="A83" s="9"/>
      <c r="F83" s="130">
        <v>1.5</v>
      </c>
      <c r="G83" s="131">
        <v>3</v>
      </c>
      <c r="H83" s="120">
        <v>1.759E-9</v>
      </c>
      <c r="I83" s="121">
        <v>6.1075999999999997</v>
      </c>
      <c r="J83" s="120">
        <v>1.1886E-9</v>
      </c>
      <c r="K83" s="121">
        <v>41.658999999999999</v>
      </c>
      <c r="L83" s="121">
        <v>37.231000000000002</v>
      </c>
      <c r="M83" s="122">
        <f t="shared" si="20"/>
        <v>67.572484366117109</v>
      </c>
      <c r="N83" s="123">
        <v>6.6767999999999999E-9</v>
      </c>
      <c r="O83" s="124">
        <v>23.183</v>
      </c>
      <c r="P83" s="125">
        <v>5.9598999999999997E-9</v>
      </c>
      <c r="Q83" s="124">
        <v>18.108000000000001</v>
      </c>
      <c r="R83" s="124">
        <v>13.023</v>
      </c>
      <c r="S83" s="126">
        <f t="shared" si="21"/>
        <v>89.262820512820511</v>
      </c>
      <c r="T83" s="127">
        <f t="shared" si="12"/>
        <v>17.075400000000002</v>
      </c>
      <c r="U83" s="128">
        <f t="shared" si="13"/>
        <v>73.654833283009111</v>
      </c>
      <c r="V83" s="128">
        <f t="shared" si="14"/>
        <v>24.208000000000002</v>
      </c>
      <c r="W83" s="129">
        <f t="shared" si="15"/>
        <v>4.9177999999999997E-9</v>
      </c>
      <c r="X83" s="8"/>
      <c r="Z83" s="9"/>
      <c r="AE83" s="130">
        <v>1.5</v>
      </c>
      <c r="AF83" s="131">
        <v>3</v>
      </c>
      <c r="AG83" s="120">
        <v>1.7869999999999999E-9</v>
      </c>
      <c r="AH83" s="121">
        <v>6.2050000000000001</v>
      </c>
      <c r="AI83" s="120">
        <v>1.184E-9</v>
      </c>
      <c r="AJ83" s="121">
        <v>41.451999999999998</v>
      </c>
      <c r="AK83" s="121">
        <v>37.655999999999999</v>
      </c>
      <c r="AL83" s="122">
        <f t="shared" si="22"/>
        <v>66.25629546726357</v>
      </c>
      <c r="AM83" s="123">
        <v>6.5080999999999999E-9</v>
      </c>
      <c r="AN83" s="124">
        <v>22.597999999999999</v>
      </c>
      <c r="AO83" s="125">
        <v>5.7327999999999999E-9</v>
      </c>
      <c r="AP83" s="124">
        <v>19.422999999999998</v>
      </c>
      <c r="AQ83" s="124">
        <v>14.388</v>
      </c>
      <c r="AR83" s="126">
        <f t="shared" si="23"/>
        <v>88.087152932499507</v>
      </c>
      <c r="AS83" s="127">
        <f t="shared" si="16"/>
        <v>16.393000000000001</v>
      </c>
      <c r="AT83" s="128">
        <f t="shared" si="17"/>
        <v>72.541817859987617</v>
      </c>
      <c r="AU83" s="128">
        <f t="shared" si="18"/>
        <v>23.268000000000001</v>
      </c>
      <c r="AV83" s="129">
        <f t="shared" si="19"/>
        <v>4.7211000000000002E-9</v>
      </c>
      <c r="AW83" s="8"/>
    </row>
    <row r="84" spans="1:49" ht="17.25" x14ac:dyDescent="0.3">
      <c r="A84" s="9"/>
      <c r="F84" s="132">
        <v>1.5</v>
      </c>
      <c r="G84" s="133">
        <v>3.5</v>
      </c>
      <c r="H84" s="134">
        <v>1.9466999999999999E-9</v>
      </c>
      <c r="I84" s="135">
        <v>6.7595000000000001</v>
      </c>
      <c r="J84" s="134">
        <v>1.3186E-9</v>
      </c>
      <c r="K84" s="135">
        <v>43.798999999999999</v>
      </c>
      <c r="L84" s="135">
        <v>39.277999999999999</v>
      </c>
      <c r="M84" s="136">
        <f t="shared" si="20"/>
        <v>67.735141521549295</v>
      </c>
      <c r="N84" s="137">
        <v>7.1753000000000002E-9</v>
      </c>
      <c r="O84" s="138">
        <v>24.914000000000001</v>
      </c>
      <c r="P84" s="139">
        <v>6.3955000000000001E-9</v>
      </c>
      <c r="Q84" s="138">
        <v>18.914999999999999</v>
      </c>
      <c r="R84" s="138">
        <v>13.71</v>
      </c>
      <c r="S84" s="140">
        <f t="shared" si="21"/>
        <v>89.132161721461117</v>
      </c>
      <c r="T84" s="141">
        <f t="shared" si="12"/>
        <v>18.154500000000002</v>
      </c>
      <c r="U84" s="142">
        <f t="shared" si="13"/>
        <v>72.868668218672241</v>
      </c>
      <c r="V84" s="142">
        <f t="shared" si="14"/>
        <v>25.567999999999998</v>
      </c>
      <c r="W84" s="143">
        <f t="shared" si="15"/>
        <v>5.2285999999999999E-9</v>
      </c>
      <c r="X84" s="8"/>
      <c r="Z84" s="9"/>
      <c r="AE84" s="132">
        <v>1.5</v>
      </c>
      <c r="AF84" s="133">
        <v>3.5</v>
      </c>
      <c r="AG84" s="134">
        <v>2.0191000000000002E-9</v>
      </c>
      <c r="AH84" s="135">
        <v>7.0106999999999999</v>
      </c>
      <c r="AI84" s="134">
        <v>1.3379999999999999E-9</v>
      </c>
      <c r="AJ84" s="135">
        <v>43.415999999999997</v>
      </c>
      <c r="AK84" s="135">
        <v>39.512</v>
      </c>
      <c r="AL84" s="136">
        <f t="shared" si="22"/>
        <v>66.267148729632012</v>
      </c>
      <c r="AM84" s="137">
        <v>7.0805999999999997E-9</v>
      </c>
      <c r="AN84" s="138">
        <v>24.585000000000001</v>
      </c>
      <c r="AO84" s="139">
        <v>6.2142000000000003E-9</v>
      </c>
      <c r="AP84" s="138">
        <v>20.361999999999998</v>
      </c>
      <c r="AQ84" s="138">
        <v>15.159000000000001</v>
      </c>
      <c r="AR84" s="140">
        <f t="shared" si="23"/>
        <v>87.763748834844506</v>
      </c>
      <c r="AS84" s="141">
        <f t="shared" si="16"/>
        <v>17.574300000000001</v>
      </c>
      <c r="AT84" s="142">
        <f t="shared" si="17"/>
        <v>71.483831604636975</v>
      </c>
      <c r="AU84" s="142">
        <f t="shared" si="18"/>
        <v>24.353000000000002</v>
      </c>
      <c r="AV84" s="143">
        <f t="shared" si="19"/>
        <v>5.0614999999999995E-9</v>
      </c>
      <c r="AW84" s="8"/>
    </row>
    <row r="85" spans="1:49" ht="17.25" x14ac:dyDescent="0.3">
      <c r="A85" s="9"/>
      <c r="F85" s="130">
        <v>2</v>
      </c>
      <c r="G85" s="131">
        <v>0.5</v>
      </c>
      <c r="H85" s="120">
        <v>1.2489999999999999E-9</v>
      </c>
      <c r="I85" s="121">
        <v>4.3369</v>
      </c>
      <c r="J85" s="120">
        <v>8.3188000000000003E-10</v>
      </c>
      <c r="K85" s="121">
        <v>28.067</v>
      </c>
      <c r="L85" s="121">
        <v>24.411000000000001</v>
      </c>
      <c r="M85" s="122">
        <f t="shared" si="20"/>
        <v>66.603682946357097</v>
      </c>
      <c r="N85" s="144">
        <v>3.5317000000000001E-9</v>
      </c>
      <c r="O85" s="145">
        <v>12.263</v>
      </c>
      <c r="P85" s="146">
        <v>2.9474E-9</v>
      </c>
      <c r="Q85" s="145">
        <v>10.88</v>
      </c>
      <c r="R85" s="145">
        <v>7.0914000000000001</v>
      </c>
      <c r="S85" s="147">
        <f t="shared" si="21"/>
        <v>83.455559645496507</v>
      </c>
      <c r="T85" s="148">
        <f t="shared" si="12"/>
        <v>7.9260999999999999</v>
      </c>
      <c r="U85" s="149">
        <f t="shared" si="13"/>
        <v>64.634265677240478</v>
      </c>
      <c r="V85" s="149">
        <f t="shared" si="14"/>
        <v>17.319600000000001</v>
      </c>
      <c r="W85" s="150">
        <f t="shared" si="15"/>
        <v>2.2827E-9</v>
      </c>
      <c r="X85" s="8"/>
      <c r="Z85" s="9"/>
      <c r="AE85" s="130">
        <v>2</v>
      </c>
      <c r="AF85" s="131">
        <v>0.5</v>
      </c>
      <c r="AG85" s="120">
        <v>1.1777E-9</v>
      </c>
      <c r="AH85" s="121">
        <v>4.0891999999999999</v>
      </c>
      <c r="AI85" s="120">
        <v>7.7338999999999995E-10</v>
      </c>
      <c r="AJ85" s="121">
        <v>26.774999999999999</v>
      </c>
      <c r="AK85" s="121">
        <v>23.771999999999998</v>
      </c>
      <c r="AL85" s="122">
        <f t="shared" si="22"/>
        <v>65.669525346013415</v>
      </c>
      <c r="AM85" s="144">
        <v>3.205E-9</v>
      </c>
      <c r="AN85" s="145">
        <v>11.128</v>
      </c>
      <c r="AO85" s="146">
        <v>2.6555000000000002E-9</v>
      </c>
      <c r="AP85" s="145">
        <v>10.877000000000001</v>
      </c>
      <c r="AQ85" s="145">
        <v>7.4640000000000004</v>
      </c>
      <c r="AR85" s="147">
        <f t="shared" si="23"/>
        <v>82.854914196567861</v>
      </c>
      <c r="AS85" s="148">
        <f t="shared" si="16"/>
        <v>7.0388000000000002</v>
      </c>
      <c r="AT85" s="149">
        <f t="shared" si="17"/>
        <v>63.253055355859104</v>
      </c>
      <c r="AU85" s="149">
        <f t="shared" si="18"/>
        <v>16.308</v>
      </c>
      <c r="AV85" s="150">
        <f t="shared" si="19"/>
        <v>2.0273000000000002E-9</v>
      </c>
      <c r="AW85" s="8"/>
    </row>
    <row r="86" spans="1:49" ht="17.25" x14ac:dyDescent="0.3">
      <c r="A86" s="9"/>
      <c r="F86" s="130">
        <v>2</v>
      </c>
      <c r="G86" s="131">
        <v>1</v>
      </c>
      <c r="H86" s="120">
        <v>1.4036E-9</v>
      </c>
      <c r="I86" s="121">
        <v>4.8734000000000002</v>
      </c>
      <c r="J86" s="120">
        <v>9.3624000000000007E-10</v>
      </c>
      <c r="K86" s="121">
        <v>31.138000000000002</v>
      </c>
      <c r="L86" s="121">
        <v>27.207000000000001</v>
      </c>
      <c r="M86" s="122">
        <f t="shared" si="20"/>
        <v>66.70276432031919</v>
      </c>
      <c r="N86" s="123">
        <v>4.5079999999999997E-9</v>
      </c>
      <c r="O86" s="124">
        <v>15.653</v>
      </c>
      <c r="P86" s="125">
        <v>3.8886E-9</v>
      </c>
      <c r="Q86" s="124">
        <v>13.199</v>
      </c>
      <c r="R86" s="124">
        <v>8.8940000000000001</v>
      </c>
      <c r="S86" s="126">
        <f t="shared" si="21"/>
        <v>86.259982253771085</v>
      </c>
      <c r="T86" s="127">
        <f t="shared" si="12"/>
        <v>10.7796</v>
      </c>
      <c r="U86" s="128">
        <f t="shared" si="13"/>
        <v>68.866032070529613</v>
      </c>
      <c r="V86" s="128">
        <f t="shared" si="14"/>
        <v>18.313000000000002</v>
      </c>
      <c r="W86" s="129">
        <f t="shared" si="15"/>
        <v>3.1043999999999997E-9</v>
      </c>
      <c r="X86" s="8"/>
      <c r="Z86" s="9"/>
      <c r="AE86" s="130">
        <v>2</v>
      </c>
      <c r="AF86" s="131">
        <v>1</v>
      </c>
      <c r="AG86" s="120">
        <v>1.3457E-9</v>
      </c>
      <c r="AH86" s="121">
        <v>4.6726000000000001</v>
      </c>
      <c r="AI86" s="120">
        <v>8.8320000000000001E-10</v>
      </c>
      <c r="AJ86" s="121">
        <v>29.847999999999999</v>
      </c>
      <c r="AK86" s="121">
        <v>26.593</v>
      </c>
      <c r="AL86" s="122">
        <f t="shared" si="22"/>
        <v>65.631269971018796</v>
      </c>
      <c r="AM86" s="123">
        <v>4.1514000000000004E-9</v>
      </c>
      <c r="AN86" s="124">
        <v>14.414</v>
      </c>
      <c r="AO86" s="125">
        <v>3.5518000000000001E-9</v>
      </c>
      <c r="AP86" s="124">
        <v>13.352</v>
      </c>
      <c r="AQ86" s="124">
        <v>9.4189000000000007</v>
      </c>
      <c r="AR86" s="126">
        <f t="shared" si="23"/>
        <v>85.55667967432673</v>
      </c>
      <c r="AS86" s="127">
        <f t="shared" si="16"/>
        <v>9.7413999999999987</v>
      </c>
      <c r="AT86" s="128">
        <f t="shared" si="17"/>
        <v>67.582905508533358</v>
      </c>
      <c r="AU86" s="128">
        <f t="shared" si="18"/>
        <v>17.174099999999999</v>
      </c>
      <c r="AV86" s="129">
        <f t="shared" si="19"/>
        <v>2.8057000000000004E-9</v>
      </c>
      <c r="AW86" s="8"/>
    </row>
    <row r="87" spans="1:49" ht="17.25" x14ac:dyDescent="0.3">
      <c r="A87" s="9"/>
      <c r="F87" s="130">
        <v>2</v>
      </c>
      <c r="G87" s="131">
        <v>1.5</v>
      </c>
      <c r="H87" s="120">
        <v>1.5539E-9</v>
      </c>
      <c r="I87" s="121">
        <v>5.3955000000000002</v>
      </c>
      <c r="J87" s="120">
        <v>1.0392999999999999E-9</v>
      </c>
      <c r="K87" s="121">
        <v>33.695999999999998</v>
      </c>
      <c r="L87" s="121">
        <v>29.584</v>
      </c>
      <c r="M87" s="122">
        <f t="shared" si="20"/>
        <v>66.883325825342681</v>
      </c>
      <c r="N87" s="123">
        <v>5.3286E-9</v>
      </c>
      <c r="O87" s="124">
        <v>18.501999999999999</v>
      </c>
      <c r="P87" s="125">
        <v>4.6770000000000003E-9</v>
      </c>
      <c r="Q87" s="124">
        <v>14.952</v>
      </c>
      <c r="R87" s="124">
        <v>10.342000000000001</v>
      </c>
      <c r="S87" s="126">
        <f t="shared" si="21"/>
        <v>87.771647337011601</v>
      </c>
      <c r="T87" s="127">
        <f t="shared" si="12"/>
        <v>13.106499999999999</v>
      </c>
      <c r="U87" s="128">
        <f t="shared" si="13"/>
        <v>70.838287752675384</v>
      </c>
      <c r="V87" s="128">
        <f t="shared" si="14"/>
        <v>19.241999999999997</v>
      </c>
      <c r="W87" s="129">
        <f t="shared" si="15"/>
        <v>3.7747000000000002E-9</v>
      </c>
      <c r="X87" s="8"/>
      <c r="Z87" s="9"/>
      <c r="AE87" s="130">
        <v>2</v>
      </c>
      <c r="AF87" s="131">
        <v>1.5</v>
      </c>
      <c r="AG87" s="120">
        <v>1.5138999999999999E-9</v>
      </c>
      <c r="AH87" s="121">
        <v>5.2565</v>
      </c>
      <c r="AI87" s="120">
        <v>9.947499999999999E-10</v>
      </c>
      <c r="AJ87" s="121">
        <v>32.353000000000002</v>
      </c>
      <c r="AK87" s="121">
        <v>28.927</v>
      </c>
      <c r="AL87" s="122">
        <f t="shared" si="22"/>
        <v>65.707774621837629</v>
      </c>
      <c r="AM87" s="123">
        <v>4.9676999999999997E-9</v>
      </c>
      <c r="AN87" s="124">
        <v>17.248999999999999</v>
      </c>
      <c r="AO87" s="125">
        <v>4.3204999999999997E-9</v>
      </c>
      <c r="AP87" s="124">
        <v>15.249000000000001</v>
      </c>
      <c r="AQ87" s="124">
        <v>10.989000000000001</v>
      </c>
      <c r="AR87" s="126">
        <f t="shared" si="23"/>
        <v>86.97183807395777</v>
      </c>
      <c r="AS87" s="127">
        <f t="shared" si="16"/>
        <v>11.9925</v>
      </c>
      <c r="AT87" s="128">
        <f t="shared" si="17"/>
        <v>69.525769609832452</v>
      </c>
      <c r="AU87" s="128">
        <f t="shared" si="18"/>
        <v>17.937999999999999</v>
      </c>
      <c r="AV87" s="129">
        <f t="shared" si="19"/>
        <v>3.4537999999999998E-9</v>
      </c>
      <c r="AW87" s="8"/>
    </row>
    <row r="88" spans="1:49" ht="17.25" x14ac:dyDescent="0.3">
      <c r="A88" s="9"/>
      <c r="F88" s="130">
        <v>2</v>
      </c>
      <c r="G88" s="131">
        <v>2</v>
      </c>
      <c r="H88" s="120">
        <v>1.7204E-9</v>
      </c>
      <c r="I88" s="121">
        <v>5.9736000000000002</v>
      </c>
      <c r="J88" s="120">
        <v>1.1542E-9</v>
      </c>
      <c r="K88" s="121">
        <v>36.085999999999999</v>
      </c>
      <c r="L88" s="121">
        <v>31.83</v>
      </c>
      <c r="M88" s="122">
        <f t="shared" si="20"/>
        <v>67.089049058358512</v>
      </c>
      <c r="N88" s="123">
        <v>6.0630999999999999E-9</v>
      </c>
      <c r="O88" s="124">
        <v>21.052</v>
      </c>
      <c r="P88" s="125">
        <v>5.3683999999999998E-9</v>
      </c>
      <c r="Q88" s="124">
        <v>16.388000000000002</v>
      </c>
      <c r="R88" s="124">
        <v>11.56</v>
      </c>
      <c r="S88" s="126">
        <f t="shared" si="21"/>
        <v>88.542164899143998</v>
      </c>
      <c r="T88" s="127">
        <f t="shared" si="12"/>
        <v>15.078399999999998</v>
      </c>
      <c r="U88" s="128">
        <f t="shared" si="13"/>
        <v>71.624548736462089</v>
      </c>
      <c r="V88" s="128">
        <f t="shared" si="14"/>
        <v>20.269999999999996</v>
      </c>
      <c r="W88" s="129">
        <f t="shared" si="15"/>
        <v>4.3426999999999999E-9</v>
      </c>
      <c r="X88" s="8"/>
      <c r="Z88" s="9"/>
      <c r="AE88" s="130">
        <v>2</v>
      </c>
      <c r="AF88" s="131">
        <v>2</v>
      </c>
      <c r="AG88" s="120">
        <v>1.7063E-9</v>
      </c>
      <c r="AH88" s="121">
        <v>5.9245000000000001</v>
      </c>
      <c r="AI88" s="120">
        <v>1.1227000000000001E-9</v>
      </c>
      <c r="AJ88" s="121">
        <v>34.65</v>
      </c>
      <c r="AK88" s="121">
        <v>31.082000000000001</v>
      </c>
      <c r="AL88" s="122">
        <f t="shared" si="22"/>
        <v>65.797339272109241</v>
      </c>
      <c r="AM88" s="123">
        <v>5.7271000000000002E-9</v>
      </c>
      <c r="AN88" s="124">
        <v>19.885999999999999</v>
      </c>
      <c r="AO88" s="125">
        <v>5.0190999999999998E-9</v>
      </c>
      <c r="AP88" s="124">
        <v>16.832999999999998</v>
      </c>
      <c r="AQ88" s="124">
        <v>12.324</v>
      </c>
      <c r="AR88" s="126">
        <f t="shared" si="23"/>
        <v>87.637722407501172</v>
      </c>
      <c r="AS88" s="127">
        <f t="shared" si="16"/>
        <v>13.961499999999999</v>
      </c>
      <c r="AT88" s="128">
        <f t="shared" si="17"/>
        <v>70.207683797646581</v>
      </c>
      <c r="AU88" s="128">
        <f t="shared" si="18"/>
        <v>18.758000000000003</v>
      </c>
      <c r="AV88" s="129">
        <f t="shared" si="19"/>
        <v>4.0208E-9</v>
      </c>
      <c r="AW88" s="8"/>
    </row>
    <row r="89" spans="1:49" ht="17.25" x14ac:dyDescent="0.3">
      <c r="A89" s="9"/>
      <c r="F89" s="130">
        <v>2</v>
      </c>
      <c r="G89" s="131">
        <v>2.5</v>
      </c>
      <c r="H89" s="120">
        <v>1.9129999999999999E-9</v>
      </c>
      <c r="I89" s="121">
        <v>6.6425000000000001</v>
      </c>
      <c r="J89" s="120">
        <v>1.2880999999999999E-9</v>
      </c>
      <c r="K89" s="121">
        <v>38.393999999999998</v>
      </c>
      <c r="L89" s="121">
        <v>34.014000000000003</v>
      </c>
      <c r="M89" s="122">
        <f t="shared" si="20"/>
        <v>67.334030318870887</v>
      </c>
      <c r="N89" s="123">
        <v>6.7366000000000001E-9</v>
      </c>
      <c r="O89" s="124">
        <v>23.390999999999998</v>
      </c>
      <c r="P89" s="125">
        <v>5.9863000000000003E-9</v>
      </c>
      <c r="Q89" s="124">
        <v>17.587</v>
      </c>
      <c r="R89" s="124">
        <v>12.593999999999999</v>
      </c>
      <c r="S89" s="126">
        <f t="shared" si="21"/>
        <v>88.862334115132271</v>
      </c>
      <c r="T89" s="127">
        <f t="shared" si="12"/>
        <v>16.7485</v>
      </c>
      <c r="U89" s="128">
        <f t="shared" si="13"/>
        <v>71.602325680817415</v>
      </c>
      <c r="V89" s="128">
        <f t="shared" si="14"/>
        <v>21.42</v>
      </c>
      <c r="W89" s="129">
        <f t="shared" si="15"/>
        <v>4.8236000000000006E-9</v>
      </c>
      <c r="X89" s="8"/>
      <c r="Z89" s="9"/>
      <c r="AE89" s="130">
        <v>2</v>
      </c>
      <c r="AF89" s="131">
        <v>2.5</v>
      </c>
      <c r="AG89" s="120">
        <v>1.9358999999999999E-9</v>
      </c>
      <c r="AH89" s="121">
        <v>6.7218</v>
      </c>
      <c r="AI89" s="120">
        <v>1.2751000000000001E-9</v>
      </c>
      <c r="AJ89" s="121">
        <v>36.823</v>
      </c>
      <c r="AK89" s="121">
        <v>33.125999999999998</v>
      </c>
      <c r="AL89" s="122">
        <f t="shared" si="22"/>
        <v>65.866005475489445</v>
      </c>
      <c r="AM89" s="123">
        <v>6.4499999999999999E-9</v>
      </c>
      <c r="AN89" s="124">
        <v>22.396000000000001</v>
      </c>
      <c r="AO89" s="125">
        <v>5.6623999999999998E-9</v>
      </c>
      <c r="AP89" s="124">
        <v>18.190999999999999</v>
      </c>
      <c r="AQ89" s="124">
        <v>13.468</v>
      </c>
      <c r="AR89" s="126">
        <f t="shared" si="23"/>
        <v>87.789147286821702</v>
      </c>
      <c r="AS89" s="127">
        <f t="shared" si="16"/>
        <v>15.674200000000001</v>
      </c>
      <c r="AT89" s="128">
        <f t="shared" si="17"/>
        <v>69.986604750848372</v>
      </c>
      <c r="AU89" s="128">
        <f t="shared" si="18"/>
        <v>19.657999999999998</v>
      </c>
      <c r="AV89" s="129">
        <f t="shared" si="19"/>
        <v>4.5141000000000004E-9</v>
      </c>
      <c r="AW89" s="8"/>
    </row>
    <row r="90" spans="1:49" ht="17.25" x14ac:dyDescent="0.3">
      <c r="A90" s="9"/>
      <c r="F90" s="130">
        <v>2</v>
      </c>
      <c r="G90" s="131">
        <v>3</v>
      </c>
      <c r="H90" s="120">
        <v>2.1514999999999999E-9</v>
      </c>
      <c r="I90" s="121">
        <v>7.4706000000000001</v>
      </c>
      <c r="J90" s="120">
        <v>1.4537000000000001E-9</v>
      </c>
      <c r="K90" s="121">
        <v>40.719000000000001</v>
      </c>
      <c r="L90" s="121">
        <v>36.215000000000003</v>
      </c>
      <c r="M90" s="122">
        <f t="shared" si="20"/>
        <v>67.566813850801779</v>
      </c>
      <c r="N90" s="123">
        <v>7.3954999999999999E-9</v>
      </c>
      <c r="O90" s="124">
        <v>25.678999999999998</v>
      </c>
      <c r="P90" s="125">
        <v>6.5696999999999998E-9</v>
      </c>
      <c r="Q90" s="124">
        <v>18.673999999999999</v>
      </c>
      <c r="R90" s="124">
        <v>13.506</v>
      </c>
      <c r="S90" s="126">
        <f t="shared" si="21"/>
        <v>88.833750253532557</v>
      </c>
      <c r="T90" s="127">
        <f t="shared" si="12"/>
        <v>18.208399999999997</v>
      </c>
      <c r="U90" s="128">
        <f t="shared" si="13"/>
        <v>70.907745628723845</v>
      </c>
      <c r="V90" s="128">
        <f t="shared" si="14"/>
        <v>22.709000000000003</v>
      </c>
      <c r="W90" s="129">
        <f t="shared" si="15"/>
        <v>5.2440000000000005E-9</v>
      </c>
      <c r="X90" s="8"/>
      <c r="Z90" s="9"/>
      <c r="AE90" s="130">
        <v>2</v>
      </c>
      <c r="AF90" s="131">
        <v>3</v>
      </c>
      <c r="AG90" s="120">
        <v>2.2229999999999999E-9</v>
      </c>
      <c r="AH90" s="121">
        <v>7.7187000000000001</v>
      </c>
      <c r="AI90" s="120">
        <v>1.4667999999999999E-9</v>
      </c>
      <c r="AJ90" s="121">
        <v>38.909999999999997</v>
      </c>
      <c r="AK90" s="121">
        <v>35.084000000000003</v>
      </c>
      <c r="AL90" s="122">
        <f t="shared" si="22"/>
        <v>65.982905982905976</v>
      </c>
      <c r="AM90" s="123">
        <v>7.1634999999999999E-9</v>
      </c>
      <c r="AN90" s="124">
        <v>24.873000000000001</v>
      </c>
      <c r="AO90" s="125">
        <v>6.2730000000000002E-9</v>
      </c>
      <c r="AP90" s="124">
        <v>19.369</v>
      </c>
      <c r="AQ90" s="124">
        <v>14.445</v>
      </c>
      <c r="AR90" s="126">
        <f t="shared" si="23"/>
        <v>87.56892580442522</v>
      </c>
      <c r="AS90" s="127">
        <f t="shared" si="16"/>
        <v>17.154299999999999</v>
      </c>
      <c r="AT90" s="128">
        <f t="shared" si="17"/>
        <v>68.967555180315998</v>
      </c>
      <c r="AU90" s="128">
        <f t="shared" si="18"/>
        <v>20.639000000000003</v>
      </c>
      <c r="AV90" s="129">
        <f t="shared" si="19"/>
        <v>4.9405000000000005E-9</v>
      </c>
      <c r="AW90" s="8"/>
    </row>
    <row r="91" spans="1:49" ht="17.25" x14ac:dyDescent="0.3">
      <c r="A91" s="9"/>
      <c r="F91" s="132">
        <v>2</v>
      </c>
      <c r="G91" s="133">
        <v>3.5</v>
      </c>
      <c r="H91" s="134">
        <v>2.4546000000000002E-9</v>
      </c>
      <c r="I91" s="135">
        <v>8.5227000000000004</v>
      </c>
      <c r="J91" s="134">
        <v>1.6656999999999999E-9</v>
      </c>
      <c r="K91" s="135">
        <v>43.05</v>
      </c>
      <c r="L91" s="135">
        <v>38.418999999999997</v>
      </c>
      <c r="M91" s="136">
        <f t="shared" si="20"/>
        <v>67.86034384421086</v>
      </c>
      <c r="N91" s="137">
        <v>8.0524E-9</v>
      </c>
      <c r="O91" s="138">
        <v>27.96</v>
      </c>
      <c r="P91" s="139">
        <v>7.1278000000000001E-9</v>
      </c>
      <c r="Q91" s="138">
        <v>19.617999999999999</v>
      </c>
      <c r="R91" s="138">
        <v>14.292999999999999</v>
      </c>
      <c r="S91" s="140">
        <f t="shared" si="21"/>
        <v>88.517709006010634</v>
      </c>
      <c r="T91" s="141">
        <f t="shared" si="12"/>
        <v>19.4373</v>
      </c>
      <c r="U91" s="142">
        <f t="shared" si="13"/>
        <v>69.518240343347642</v>
      </c>
      <c r="V91" s="142">
        <f t="shared" si="14"/>
        <v>24.125999999999998</v>
      </c>
      <c r="W91" s="143">
        <f t="shared" si="15"/>
        <v>5.5977999999999998E-9</v>
      </c>
      <c r="X91" s="8"/>
      <c r="Z91" s="9"/>
      <c r="AE91" s="132">
        <v>2</v>
      </c>
      <c r="AF91" s="133">
        <v>3.5</v>
      </c>
      <c r="AG91" s="134">
        <v>2.6046999999999999E-9</v>
      </c>
      <c r="AH91" s="135">
        <v>9.0440000000000005</v>
      </c>
      <c r="AI91" s="134">
        <v>1.7212E-9</v>
      </c>
      <c r="AJ91" s="135">
        <v>40.945999999999998</v>
      </c>
      <c r="AK91" s="135">
        <v>36.981000000000002</v>
      </c>
      <c r="AL91" s="136">
        <f t="shared" si="22"/>
        <v>66.080546704035015</v>
      </c>
      <c r="AM91" s="137">
        <v>7.9135E-9</v>
      </c>
      <c r="AN91" s="138">
        <v>27.477</v>
      </c>
      <c r="AO91" s="139">
        <v>6.8835000000000001E-9</v>
      </c>
      <c r="AP91" s="138">
        <v>20.431000000000001</v>
      </c>
      <c r="AQ91" s="138">
        <v>15.297000000000001</v>
      </c>
      <c r="AR91" s="140">
        <f t="shared" si="23"/>
        <v>86.984267391166995</v>
      </c>
      <c r="AS91" s="141">
        <f t="shared" si="16"/>
        <v>18.433</v>
      </c>
      <c r="AT91" s="142">
        <f t="shared" si="17"/>
        <v>67.085198529679374</v>
      </c>
      <c r="AU91" s="142">
        <f t="shared" si="18"/>
        <v>21.684000000000001</v>
      </c>
      <c r="AV91" s="143">
        <f t="shared" si="19"/>
        <v>5.3088000000000005E-9</v>
      </c>
      <c r="AW91" s="8"/>
    </row>
    <row r="92" spans="1:49" ht="17.25" x14ac:dyDescent="0.3">
      <c r="A92" s="9"/>
      <c r="F92" s="130">
        <v>2.5</v>
      </c>
      <c r="G92" s="131">
        <v>0.5</v>
      </c>
      <c r="H92" s="120">
        <v>1.4374E-9</v>
      </c>
      <c r="I92" s="121">
        <v>4.9908000000000001</v>
      </c>
      <c r="J92" s="120">
        <v>9.5538999999999994E-10</v>
      </c>
      <c r="K92" s="121">
        <v>25.97</v>
      </c>
      <c r="L92" s="121">
        <v>22.361999999999998</v>
      </c>
      <c r="M92" s="122">
        <f t="shared" si="20"/>
        <v>66.466536802560171</v>
      </c>
      <c r="N92" s="144">
        <v>3.6813000000000001E-9</v>
      </c>
      <c r="O92" s="145">
        <v>12.782</v>
      </c>
      <c r="P92" s="146">
        <v>3.0513E-9</v>
      </c>
      <c r="Q92" s="145">
        <v>10.685</v>
      </c>
      <c r="R92" s="145">
        <v>6.9573</v>
      </c>
      <c r="S92" s="147">
        <f t="shared" si="21"/>
        <v>82.88648031945236</v>
      </c>
      <c r="T92" s="148">
        <f t="shared" si="12"/>
        <v>7.7911999999999999</v>
      </c>
      <c r="U92" s="149">
        <f t="shared" si="13"/>
        <v>60.954467219527466</v>
      </c>
      <c r="V92" s="149">
        <f t="shared" si="14"/>
        <v>15.404699999999998</v>
      </c>
      <c r="W92" s="150">
        <f t="shared" si="15"/>
        <v>2.2439000000000001E-9</v>
      </c>
      <c r="X92" s="8"/>
      <c r="Z92" s="9"/>
      <c r="AE92" s="130">
        <v>2.5</v>
      </c>
      <c r="AF92" s="131">
        <v>0.5</v>
      </c>
      <c r="AG92" s="120">
        <v>1.3637E-9</v>
      </c>
      <c r="AH92" s="121">
        <v>4.7351000000000001</v>
      </c>
      <c r="AI92" s="120">
        <v>8.9153000000000002E-10</v>
      </c>
      <c r="AJ92" s="121">
        <v>23.811</v>
      </c>
      <c r="AK92" s="121">
        <v>20.872</v>
      </c>
      <c r="AL92" s="122">
        <f t="shared" si="22"/>
        <v>65.375815795262895</v>
      </c>
      <c r="AM92" s="144">
        <v>3.3203999999999998E-9</v>
      </c>
      <c r="AN92" s="145">
        <v>11.529</v>
      </c>
      <c r="AO92" s="146">
        <v>2.7283000000000002E-9</v>
      </c>
      <c r="AP92" s="145">
        <v>10.391999999999999</v>
      </c>
      <c r="AQ92" s="145">
        <v>7.1098999999999997</v>
      </c>
      <c r="AR92" s="147">
        <f t="shared" si="23"/>
        <v>82.167811107095545</v>
      </c>
      <c r="AS92" s="148">
        <f t="shared" si="16"/>
        <v>6.7938999999999998</v>
      </c>
      <c r="AT92" s="149">
        <f t="shared" si="17"/>
        <v>58.928788273050571</v>
      </c>
      <c r="AU92" s="149">
        <f t="shared" si="18"/>
        <v>13.7621</v>
      </c>
      <c r="AV92" s="150">
        <f t="shared" si="19"/>
        <v>1.9567000000000001E-9</v>
      </c>
      <c r="AW92" s="8"/>
    </row>
    <row r="93" spans="1:49" ht="17.25" x14ac:dyDescent="0.3">
      <c r="A93" s="9"/>
      <c r="F93" s="130">
        <v>2.5</v>
      </c>
      <c r="G93" s="131">
        <v>1</v>
      </c>
      <c r="H93" s="120">
        <v>1.6466000000000001E-9</v>
      </c>
      <c r="I93" s="121">
        <v>5.7172999999999998</v>
      </c>
      <c r="J93" s="120">
        <v>1.0961E-9</v>
      </c>
      <c r="K93" s="121">
        <v>29.172999999999998</v>
      </c>
      <c r="L93" s="121">
        <v>25.254999999999999</v>
      </c>
      <c r="M93" s="122">
        <f t="shared" si="20"/>
        <v>66.567472367302315</v>
      </c>
      <c r="N93" s="123">
        <v>4.7563000000000002E-9</v>
      </c>
      <c r="O93" s="124">
        <v>16.515000000000001</v>
      </c>
      <c r="P93" s="125">
        <v>4.0732000000000004E-9</v>
      </c>
      <c r="Q93" s="124">
        <v>13.067</v>
      </c>
      <c r="R93" s="124">
        <v>8.8092000000000006</v>
      </c>
      <c r="S93" s="126">
        <f t="shared" si="21"/>
        <v>85.637995921199249</v>
      </c>
      <c r="T93" s="127">
        <f t="shared" si="12"/>
        <v>10.797700000000001</v>
      </c>
      <c r="U93" s="128">
        <f t="shared" si="13"/>
        <v>65.381168634574621</v>
      </c>
      <c r="V93" s="128">
        <f t="shared" si="14"/>
        <v>16.445799999999998</v>
      </c>
      <c r="W93" s="129">
        <f t="shared" si="15"/>
        <v>3.1097000000000001E-9</v>
      </c>
      <c r="X93" s="8"/>
      <c r="Z93" s="9"/>
      <c r="AE93" s="130">
        <v>2.5</v>
      </c>
      <c r="AF93" s="131">
        <v>1</v>
      </c>
      <c r="AG93" s="120">
        <v>1.5941999999999999E-9</v>
      </c>
      <c r="AH93" s="121">
        <v>5.5354000000000001</v>
      </c>
      <c r="AI93" s="120">
        <v>1.0412000000000001E-9</v>
      </c>
      <c r="AJ93" s="121">
        <v>26.920999999999999</v>
      </c>
      <c r="AK93" s="121">
        <v>23.7</v>
      </c>
      <c r="AL93" s="122">
        <f t="shared" si="22"/>
        <v>65.311755112282029</v>
      </c>
      <c r="AM93" s="123">
        <v>4.3616000000000003E-9</v>
      </c>
      <c r="AN93" s="124">
        <v>15.144</v>
      </c>
      <c r="AO93" s="125">
        <v>3.6994999999999999E-9</v>
      </c>
      <c r="AP93" s="124">
        <v>12.872</v>
      </c>
      <c r="AQ93" s="124">
        <v>9.0715000000000003</v>
      </c>
      <c r="AR93" s="126">
        <f t="shared" si="23"/>
        <v>84.819790902421119</v>
      </c>
      <c r="AS93" s="127">
        <f t="shared" si="16"/>
        <v>9.6085999999999991</v>
      </c>
      <c r="AT93" s="128">
        <f t="shared" si="17"/>
        <v>63.44823032223983</v>
      </c>
      <c r="AU93" s="128">
        <f t="shared" si="18"/>
        <v>14.628499999999999</v>
      </c>
      <c r="AV93" s="129">
        <f t="shared" si="19"/>
        <v>2.7674000000000002E-9</v>
      </c>
      <c r="AW93" s="8"/>
    </row>
    <row r="94" spans="1:49" ht="17.25" x14ac:dyDescent="0.3">
      <c r="A94" s="9"/>
      <c r="F94" s="130">
        <v>2.5</v>
      </c>
      <c r="G94" s="131">
        <v>1.5</v>
      </c>
      <c r="H94" s="120">
        <v>1.8567E-9</v>
      </c>
      <c r="I94" s="121">
        <v>6.4467999999999996</v>
      </c>
      <c r="J94" s="120">
        <v>1.2405E-9</v>
      </c>
      <c r="K94" s="121">
        <v>31.859000000000002</v>
      </c>
      <c r="L94" s="121">
        <v>27.731999999999999</v>
      </c>
      <c r="M94" s="122">
        <f t="shared" si="20"/>
        <v>66.812085958959443</v>
      </c>
      <c r="N94" s="123">
        <v>5.6753999999999997E-9</v>
      </c>
      <c r="O94" s="124">
        <v>19.706</v>
      </c>
      <c r="P94" s="125">
        <v>4.9419000000000001E-9</v>
      </c>
      <c r="Q94" s="124">
        <v>14.895</v>
      </c>
      <c r="R94" s="124">
        <v>10.307</v>
      </c>
      <c r="S94" s="126">
        <f t="shared" si="21"/>
        <v>87.075800824611477</v>
      </c>
      <c r="T94" s="127">
        <f t="shared" si="12"/>
        <v>13.2592</v>
      </c>
      <c r="U94" s="128">
        <f t="shared" si="13"/>
        <v>67.285090835278595</v>
      </c>
      <c r="V94" s="128">
        <f t="shared" si="14"/>
        <v>17.424999999999997</v>
      </c>
      <c r="W94" s="129">
        <f t="shared" si="15"/>
        <v>3.8186999999999996E-9</v>
      </c>
      <c r="X94" s="8"/>
      <c r="Z94" s="9"/>
      <c r="AE94" s="130">
        <v>2.5</v>
      </c>
      <c r="AF94" s="131">
        <v>1.5</v>
      </c>
      <c r="AG94" s="120">
        <v>1.8365E-9</v>
      </c>
      <c r="AH94" s="121">
        <v>6.3765999999999998</v>
      </c>
      <c r="AI94" s="120">
        <v>1.2010000000000001E-9</v>
      </c>
      <c r="AJ94" s="121">
        <v>29.481000000000002</v>
      </c>
      <c r="AK94" s="121">
        <v>26.062999999999999</v>
      </c>
      <c r="AL94" s="122">
        <f t="shared" si="22"/>
        <v>65.396133950449226</v>
      </c>
      <c r="AM94" s="123">
        <v>5.2873999999999998E-9</v>
      </c>
      <c r="AN94" s="124">
        <v>18.359000000000002</v>
      </c>
      <c r="AO94" s="125">
        <v>4.5539999999999998E-9</v>
      </c>
      <c r="AP94" s="124">
        <v>14.811999999999999</v>
      </c>
      <c r="AQ94" s="124">
        <v>10.675000000000001</v>
      </c>
      <c r="AR94" s="126">
        <f t="shared" si="23"/>
        <v>86.129288497181975</v>
      </c>
      <c r="AS94" s="127">
        <f t="shared" si="16"/>
        <v>11.982400000000002</v>
      </c>
      <c r="AT94" s="128">
        <f t="shared" si="17"/>
        <v>65.26717141456507</v>
      </c>
      <c r="AU94" s="128">
        <f t="shared" si="18"/>
        <v>15.387999999999998</v>
      </c>
      <c r="AV94" s="129">
        <f t="shared" si="19"/>
        <v>3.4508999999999997E-9</v>
      </c>
      <c r="AW94" s="8"/>
    </row>
    <row r="95" spans="1:49" ht="17.25" x14ac:dyDescent="0.3">
      <c r="A95" s="9"/>
      <c r="F95" s="130">
        <v>2.5</v>
      </c>
      <c r="G95" s="131">
        <v>2</v>
      </c>
      <c r="H95" s="120">
        <v>2.1044999999999999E-9</v>
      </c>
      <c r="I95" s="121">
        <v>7.3074000000000003</v>
      </c>
      <c r="J95" s="120">
        <v>1.4126000000000001E-9</v>
      </c>
      <c r="K95" s="121">
        <v>34.406999999999996</v>
      </c>
      <c r="L95" s="121">
        <v>30.106999999999999</v>
      </c>
      <c r="M95" s="122">
        <f t="shared" si="20"/>
        <v>67.122832026609643</v>
      </c>
      <c r="N95" s="123">
        <v>6.5357999999999997E-9</v>
      </c>
      <c r="O95" s="124">
        <v>22.693999999999999</v>
      </c>
      <c r="P95" s="125">
        <v>5.7357000000000004E-9</v>
      </c>
      <c r="Q95" s="124">
        <v>16.434999999999999</v>
      </c>
      <c r="R95" s="124">
        <v>11.605</v>
      </c>
      <c r="S95" s="126">
        <f t="shared" si="21"/>
        <v>87.758193335169381</v>
      </c>
      <c r="T95" s="127">
        <f t="shared" si="12"/>
        <v>15.386599999999998</v>
      </c>
      <c r="U95" s="128">
        <f t="shared" si="13"/>
        <v>67.800299638671007</v>
      </c>
      <c r="V95" s="128">
        <f t="shared" si="14"/>
        <v>18.501999999999999</v>
      </c>
      <c r="W95" s="129">
        <f t="shared" si="15"/>
        <v>4.4312999999999998E-9</v>
      </c>
      <c r="X95" s="8"/>
      <c r="Z95" s="9"/>
      <c r="AE95" s="130">
        <v>2.5</v>
      </c>
      <c r="AF95" s="131">
        <v>2</v>
      </c>
      <c r="AG95" s="120">
        <v>2.1253000000000001E-9</v>
      </c>
      <c r="AH95" s="121">
        <v>7.3795000000000002</v>
      </c>
      <c r="AI95" s="120">
        <v>1.3937000000000001E-9</v>
      </c>
      <c r="AJ95" s="121">
        <v>31.831</v>
      </c>
      <c r="AK95" s="121">
        <v>28.247</v>
      </c>
      <c r="AL95" s="122">
        <f t="shared" si="22"/>
        <v>65.576624476544481</v>
      </c>
      <c r="AM95" s="123">
        <v>6.1641000000000003E-9</v>
      </c>
      <c r="AN95" s="124">
        <v>21.402999999999999</v>
      </c>
      <c r="AO95" s="125">
        <v>5.3398999999999997E-9</v>
      </c>
      <c r="AP95" s="124">
        <v>16.437999999999999</v>
      </c>
      <c r="AQ95" s="124">
        <v>12.04</v>
      </c>
      <c r="AR95" s="126">
        <f t="shared" si="23"/>
        <v>86.629029379795909</v>
      </c>
      <c r="AS95" s="127">
        <f t="shared" si="16"/>
        <v>14.023499999999999</v>
      </c>
      <c r="AT95" s="128">
        <f t="shared" si="17"/>
        <v>65.52118861841798</v>
      </c>
      <c r="AU95" s="128">
        <f t="shared" si="18"/>
        <v>16.207000000000001</v>
      </c>
      <c r="AV95" s="129">
        <f t="shared" si="19"/>
        <v>4.0387999999999997E-9</v>
      </c>
      <c r="AW95" s="8"/>
    </row>
    <row r="96" spans="1:49" ht="17.25" x14ac:dyDescent="0.3">
      <c r="A96" s="9"/>
      <c r="F96" s="130">
        <v>2.5</v>
      </c>
      <c r="G96" s="131">
        <v>2.5</v>
      </c>
      <c r="H96" s="120">
        <v>2.4140000000000001E-9</v>
      </c>
      <c r="I96" s="121">
        <v>8.3818999999999999</v>
      </c>
      <c r="J96" s="120">
        <v>1.6291000000000001E-9</v>
      </c>
      <c r="K96" s="121">
        <v>36.893000000000001</v>
      </c>
      <c r="L96" s="121">
        <v>32.430999999999997</v>
      </c>
      <c r="M96" s="122">
        <f t="shared" si="20"/>
        <v>67.48550124275063</v>
      </c>
      <c r="N96" s="123">
        <v>7.3646E-9</v>
      </c>
      <c r="O96" s="124">
        <v>25.571999999999999</v>
      </c>
      <c r="P96" s="125">
        <v>6.4735E-9</v>
      </c>
      <c r="Q96" s="124">
        <v>17.768000000000001</v>
      </c>
      <c r="R96" s="124">
        <v>12.721</v>
      </c>
      <c r="S96" s="126">
        <f t="shared" si="21"/>
        <v>87.900225402601635</v>
      </c>
      <c r="T96" s="127">
        <f t="shared" si="12"/>
        <v>17.190100000000001</v>
      </c>
      <c r="U96" s="128">
        <f t="shared" si="13"/>
        <v>67.222352573126869</v>
      </c>
      <c r="V96" s="128">
        <f t="shared" si="14"/>
        <v>19.709999999999997</v>
      </c>
      <c r="W96" s="129">
        <f t="shared" si="15"/>
        <v>4.9505999999999998E-9</v>
      </c>
      <c r="X96" s="8"/>
      <c r="Z96" s="9"/>
      <c r="AE96" s="130">
        <v>2.5</v>
      </c>
      <c r="AF96" s="131">
        <v>2.5</v>
      </c>
      <c r="AG96" s="120">
        <v>2.5025E-9</v>
      </c>
      <c r="AH96" s="121">
        <v>8.6891999999999996</v>
      </c>
      <c r="AI96" s="120">
        <v>1.6446999999999999E-9</v>
      </c>
      <c r="AJ96" s="121">
        <v>34.052999999999997</v>
      </c>
      <c r="AK96" s="121">
        <v>30.306999999999999</v>
      </c>
      <c r="AL96" s="122">
        <f t="shared" si="22"/>
        <v>65.722277722277724</v>
      </c>
      <c r="AM96" s="123">
        <v>7.0507000000000001E-9</v>
      </c>
      <c r="AN96" s="124">
        <v>24.481999999999999</v>
      </c>
      <c r="AO96" s="125">
        <v>6.0980999999999999E-9</v>
      </c>
      <c r="AP96" s="124">
        <v>17.859000000000002</v>
      </c>
      <c r="AQ96" s="124">
        <v>13.215999999999999</v>
      </c>
      <c r="AR96" s="126">
        <f t="shared" si="23"/>
        <v>86.48928475186861</v>
      </c>
      <c r="AS96" s="127">
        <f t="shared" si="16"/>
        <v>15.7928</v>
      </c>
      <c r="AT96" s="128">
        <f t="shared" si="17"/>
        <v>64.507801650191979</v>
      </c>
      <c r="AU96" s="128">
        <f t="shared" si="18"/>
        <v>17.091000000000001</v>
      </c>
      <c r="AV96" s="129">
        <f t="shared" si="19"/>
        <v>4.5481999999999997E-9</v>
      </c>
      <c r="AW96" s="8"/>
    </row>
    <row r="97" spans="1:49" ht="17.25" x14ac:dyDescent="0.3">
      <c r="A97" s="9"/>
      <c r="F97" s="130">
        <v>2.5</v>
      </c>
      <c r="G97" s="131">
        <v>3</v>
      </c>
      <c r="H97" s="120">
        <v>2.8153E-9</v>
      </c>
      <c r="I97" s="121">
        <v>9.7754999999999992</v>
      </c>
      <c r="J97" s="120">
        <v>1.9149000000000001E-9</v>
      </c>
      <c r="K97" s="121">
        <v>39.375</v>
      </c>
      <c r="L97" s="121">
        <v>34.753</v>
      </c>
      <c r="M97" s="122">
        <f t="shared" si="20"/>
        <v>68.017618015842004</v>
      </c>
      <c r="N97" s="123">
        <v>8.1971999999999998E-9</v>
      </c>
      <c r="O97" s="124">
        <v>28.463000000000001</v>
      </c>
      <c r="P97" s="125">
        <v>7.1868E-9</v>
      </c>
      <c r="Q97" s="124">
        <v>18.943000000000001</v>
      </c>
      <c r="R97" s="124">
        <v>13.683999999999999</v>
      </c>
      <c r="S97" s="126">
        <f t="shared" si="21"/>
        <v>87.673839847752902</v>
      </c>
      <c r="T97" s="127">
        <f t="shared" si="12"/>
        <v>18.6875</v>
      </c>
      <c r="U97" s="128">
        <f t="shared" si="13"/>
        <v>65.655412289639187</v>
      </c>
      <c r="V97" s="128">
        <f t="shared" si="14"/>
        <v>21.069000000000003</v>
      </c>
      <c r="W97" s="129">
        <f t="shared" si="15"/>
        <v>5.3818999999999994E-9</v>
      </c>
      <c r="X97" s="8"/>
      <c r="Z97" s="9"/>
      <c r="AE97" s="130">
        <v>2.5</v>
      </c>
      <c r="AF97" s="131">
        <v>3</v>
      </c>
      <c r="AG97" s="120">
        <v>3.0291999999999998E-9</v>
      </c>
      <c r="AH97" s="121">
        <v>10.518000000000001</v>
      </c>
      <c r="AI97" s="120">
        <v>1.9974000000000002E-9</v>
      </c>
      <c r="AJ97" s="121">
        <v>36.216000000000001</v>
      </c>
      <c r="AK97" s="121">
        <v>32.299999999999997</v>
      </c>
      <c r="AL97" s="122">
        <f t="shared" si="22"/>
        <v>65.938201505347962</v>
      </c>
      <c r="AM97" s="123">
        <v>8.0085000000000002E-9</v>
      </c>
      <c r="AN97" s="124">
        <v>27.806999999999999</v>
      </c>
      <c r="AO97" s="125">
        <v>6.8737000000000004E-9</v>
      </c>
      <c r="AP97" s="124">
        <v>19.132999999999999</v>
      </c>
      <c r="AQ97" s="124">
        <v>14.243</v>
      </c>
      <c r="AR97" s="126">
        <f t="shared" si="23"/>
        <v>85.830055565961175</v>
      </c>
      <c r="AS97" s="127">
        <f t="shared" si="16"/>
        <v>17.288999999999998</v>
      </c>
      <c r="AT97" s="128">
        <f t="shared" si="17"/>
        <v>62.174991908512247</v>
      </c>
      <c r="AU97" s="128">
        <f t="shared" si="18"/>
        <v>18.056999999999995</v>
      </c>
      <c r="AV97" s="129">
        <f t="shared" si="19"/>
        <v>4.9793000000000008E-9</v>
      </c>
      <c r="AW97" s="8"/>
    </row>
    <row r="98" spans="1:49" ht="17.25" x14ac:dyDescent="0.3">
      <c r="A98" s="9"/>
      <c r="F98" s="132">
        <v>2.5</v>
      </c>
      <c r="G98" s="133">
        <v>3.5</v>
      </c>
      <c r="H98" s="134">
        <v>3.3973999999999999E-9</v>
      </c>
      <c r="I98" s="135">
        <v>11.795999999999999</v>
      </c>
      <c r="J98" s="134">
        <v>2.3337999999999999E-9</v>
      </c>
      <c r="K98" s="135">
        <v>41.945999999999998</v>
      </c>
      <c r="L98" s="135">
        <v>37.143999999999998</v>
      </c>
      <c r="M98" s="136">
        <f t="shared" si="20"/>
        <v>68.693706952375351</v>
      </c>
      <c r="N98" s="137">
        <v>9.1329999999999998E-9</v>
      </c>
      <c r="O98" s="138">
        <v>31.712</v>
      </c>
      <c r="P98" s="139">
        <v>7.9498000000000008E-9</v>
      </c>
      <c r="Q98" s="138">
        <v>20.029</v>
      </c>
      <c r="R98" s="138">
        <v>14.536</v>
      </c>
      <c r="S98" s="140">
        <f t="shared" si="21"/>
        <v>87.044782656301336</v>
      </c>
      <c r="T98" s="141">
        <f t="shared" si="12"/>
        <v>19.916</v>
      </c>
      <c r="U98" s="142">
        <f t="shared" si="13"/>
        <v>62.802724520686183</v>
      </c>
      <c r="V98" s="142">
        <f t="shared" si="14"/>
        <v>22.607999999999997</v>
      </c>
      <c r="W98" s="143">
        <f t="shared" si="15"/>
        <v>5.7355999999999999E-9</v>
      </c>
      <c r="X98" s="8"/>
      <c r="Z98" s="9"/>
      <c r="AE98" s="132">
        <v>2.5</v>
      </c>
      <c r="AF98" s="133">
        <v>3.5</v>
      </c>
      <c r="AG98" s="134">
        <v>3.8330000000000003E-9</v>
      </c>
      <c r="AH98" s="135">
        <v>13.308999999999999</v>
      </c>
      <c r="AI98" s="134">
        <v>2.5420000000000001E-9</v>
      </c>
      <c r="AJ98" s="135">
        <v>38.335999999999999</v>
      </c>
      <c r="AK98" s="135">
        <v>34.232999999999997</v>
      </c>
      <c r="AL98" s="136">
        <f t="shared" si="22"/>
        <v>66.318810331333154</v>
      </c>
      <c r="AM98" s="137">
        <v>9.1544000000000006E-9</v>
      </c>
      <c r="AN98" s="138">
        <v>31.786000000000001</v>
      </c>
      <c r="AO98" s="139">
        <v>7.7479999999999993E-9</v>
      </c>
      <c r="AP98" s="138">
        <v>20.271000000000001</v>
      </c>
      <c r="AQ98" s="138">
        <v>15.121</v>
      </c>
      <c r="AR98" s="140">
        <f t="shared" si="23"/>
        <v>84.636895918902383</v>
      </c>
      <c r="AS98" s="141">
        <f t="shared" si="16"/>
        <v>18.477000000000004</v>
      </c>
      <c r="AT98" s="142">
        <f t="shared" si="17"/>
        <v>58.129365129302215</v>
      </c>
      <c r="AU98" s="142">
        <f t="shared" si="18"/>
        <v>19.111999999999995</v>
      </c>
      <c r="AV98" s="143">
        <f t="shared" si="19"/>
        <v>5.3214000000000003E-9</v>
      </c>
      <c r="AW98" s="8"/>
    </row>
    <row r="99" spans="1:49" ht="17.25" x14ac:dyDescent="0.3">
      <c r="A99" s="9"/>
      <c r="F99" s="130">
        <v>3</v>
      </c>
      <c r="G99" s="131">
        <v>0.5</v>
      </c>
      <c r="H99" s="120">
        <v>1.7047999999999999E-9</v>
      </c>
      <c r="I99" s="121">
        <v>5.9196</v>
      </c>
      <c r="J99" s="120">
        <v>1.134E-9</v>
      </c>
      <c r="K99" s="121">
        <v>23.416</v>
      </c>
      <c r="L99" s="121">
        <v>19.866</v>
      </c>
      <c r="M99" s="122">
        <f t="shared" si="20"/>
        <v>66.518066635382453</v>
      </c>
      <c r="N99" s="144">
        <v>3.8238E-9</v>
      </c>
      <c r="O99" s="145">
        <v>13.276999999999999</v>
      </c>
      <c r="P99" s="146">
        <v>3.1318999999999999E-9</v>
      </c>
      <c r="Q99" s="145">
        <v>10.352</v>
      </c>
      <c r="R99" s="145">
        <v>6.6867000000000001</v>
      </c>
      <c r="S99" s="147">
        <f t="shared" si="21"/>
        <v>81.905434384643556</v>
      </c>
      <c r="T99" s="148">
        <f t="shared" si="12"/>
        <v>7.3573999999999993</v>
      </c>
      <c r="U99" s="149">
        <f t="shared" si="13"/>
        <v>55.414626798222486</v>
      </c>
      <c r="V99" s="149">
        <f t="shared" si="14"/>
        <v>13.1793</v>
      </c>
      <c r="W99" s="150">
        <f t="shared" si="15"/>
        <v>2.1189999999999998E-9</v>
      </c>
      <c r="X99" s="8"/>
      <c r="Z99" s="9"/>
      <c r="AE99" s="130">
        <v>3</v>
      </c>
      <c r="AF99" s="131">
        <v>0.5</v>
      </c>
      <c r="AG99" s="120">
        <v>1.6438000000000001E-9</v>
      </c>
      <c r="AH99" s="121">
        <v>5.7077</v>
      </c>
      <c r="AI99" s="120">
        <v>1.0719E-9</v>
      </c>
      <c r="AJ99" s="121">
        <v>20.667999999999999</v>
      </c>
      <c r="AK99" s="121">
        <v>17.789000000000001</v>
      </c>
      <c r="AL99" s="122">
        <f t="shared" si="22"/>
        <v>65.208662854361847</v>
      </c>
      <c r="AM99" s="144">
        <v>3.4683000000000001E-9</v>
      </c>
      <c r="AN99" s="145">
        <v>12.042999999999999</v>
      </c>
      <c r="AO99" s="146">
        <v>2.8088000000000001E-9</v>
      </c>
      <c r="AP99" s="145">
        <v>9.8565000000000005</v>
      </c>
      <c r="AQ99" s="145">
        <v>6.6798999999999999</v>
      </c>
      <c r="AR99" s="147">
        <f t="shared" si="23"/>
        <v>80.984920566271654</v>
      </c>
      <c r="AS99" s="148">
        <f t="shared" si="16"/>
        <v>6.3352999999999993</v>
      </c>
      <c r="AT99" s="149">
        <f t="shared" si="17"/>
        <v>52.605663040770565</v>
      </c>
      <c r="AU99" s="149">
        <f t="shared" si="18"/>
        <v>11.109100000000002</v>
      </c>
      <c r="AV99" s="150">
        <f t="shared" si="19"/>
        <v>1.8245000000000001E-9</v>
      </c>
      <c r="AW99" s="8"/>
    </row>
    <row r="100" spans="1:49" ht="17.25" x14ac:dyDescent="0.3">
      <c r="A100" s="9"/>
      <c r="F100" s="130">
        <v>3</v>
      </c>
      <c r="G100" s="131">
        <v>1</v>
      </c>
      <c r="H100" s="120">
        <v>2.0104E-9</v>
      </c>
      <c r="I100" s="121">
        <v>6.9806999999999997</v>
      </c>
      <c r="J100" s="120">
        <v>1.3405999999999999E-9</v>
      </c>
      <c r="K100" s="121">
        <v>26.792999999999999</v>
      </c>
      <c r="L100" s="121">
        <v>22.878</v>
      </c>
      <c r="M100" s="122">
        <f t="shared" si="20"/>
        <v>66.68324711500199</v>
      </c>
      <c r="N100" s="123">
        <v>5.0198000000000004E-9</v>
      </c>
      <c r="O100" s="124">
        <v>17.43</v>
      </c>
      <c r="P100" s="125">
        <v>4.2435999999999997E-9</v>
      </c>
      <c r="Q100" s="124">
        <v>12.79</v>
      </c>
      <c r="R100" s="124">
        <v>8.5633999999999997</v>
      </c>
      <c r="S100" s="126">
        <f t="shared" si="21"/>
        <v>84.537232559066084</v>
      </c>
      <c r="T100" s="127">
        <f t="shared" si="12"/>
        <v>10.449300000000001</v>
      </c>
      <c r="U100" s="128">
        <f t="shared" si="13"/>
        <v>59.950086058519801</v>
      </c>
      <c r="V100" s="128">
        <f t="shared" si="14"/>
        <v>14.3146</v>
      </c>
      <c r="W100" s="129">
        <f t="shared" si="15"/>
        <v>3.0094000000000004E-9</v>
      </c>
      <c r="X100" s="8"/>
      <c r="Z100" s="9"/>
      <c r="AE100" s="130">
        <v>3</v>
      </c>
      <c r="AF100" s="131">
        <v>1</v>
      </c>
      <c r="AG100" s="120">
        <v>1.9826000000000002E-9</v>
      </c>
      <c r="AH100" s="121">
        <v>6.8841000000000001</v>
      </c>
      <c r="AI100" s="120">
        <v>1.2926000000000001E-9</v>
      </c>
      <c r="AJ100" s="121">
        <v>23.800999999999998</v>
      </c>
      <c r="AK100" s="121">
        <v>20.600999999999999</v>
      </c>
      <c r="AL100" s="122">
        <f t="shared" si="22"/>
        <v>65.197215777262173</v>
      </c>
      <c r="AM100" s="123">
        <v>4.6099999999999996E-9</v>
      </c>
      <c r="AN100" s="124">
        <v>16.007000000000001</v>
      </c>
      <c r="AO100" s="125">
        <v>3.8447000000000002E-9</v>
      </c>
      <c r="AP100" s="124">
        <v>12.28</v>
      </c>
      <c r="AQ100" s="124">
        <v>8.5861999999999998</v>
      </c>
      <c r="AR100" s="126">
        <f t="shared" si="23"/>
        <v>83.399132321041222</v>
      </c>
      <c r="AS100" s="127">
        <f t="shared" si="16"/>
        <v>9.1229000000000013</v>
      </c>
      <c r="AT100" s="128">
        <f t="shared" si="17"/>
        <v>56.993190479165371</v>
      </c>
      <c r="AU100" s="128">
        <f t="shared" si="18"/>
        <v>12.014799999999999</v>
      </c>
      <c r="AV100" s="129">
        <f t="shared" si="19"/>
        <v>2.6273999999999994E-9</v>
      </c>
      <c r="AW100" s="8"/>
    </row>
    <row r="101" spans="1:49" ht="17.25" x14ac:dyDescent="0.3">
      <c r="A101" s="9"/>
      <c r="F101" s="130">
        <v>3</v>
      </c>
      <c r="G101" s="131">
        <v>1.5</v>
      </c>
      <c r="H101" s="120">
        <v>2.3442999999999999E-9</v>
      </c>
      <c r="I101" s="121">
        <v>8.1401000000000003</v>
      </c>
      <c r="J101" s="120">
        <v>1.5716E-9</v>
      </c>
      <c r="K101" s="121">
        <v>29.649000000000001</v>
      </c>
      <c r="L101" s="121">
        <v>25.477</v>
      </c>
      <c r="M101" s="122">
        <f t="shared" si="20"/>
        <v>67.039201467388992</v>
      </c>
      <c r="N101" s="123">
        <v>6.0892E-9</v>
      </c>
      <c r="O101" s="124">
        <v>21.143000000000001</v>
      </c>
      <c r="P101" s="125">
        <v>5.2246000000000003E-9</v>
      </c>
      <c r="Q101" s="124">
        <v>14.696</v>
      </c>
      <c r="R101" s="124">
        <v>10.106</v>
      </c>
      <c r="S101" s="126">
        <f t="shared" si="21"/>
        <v>85.801090455232227</v>
      </c>
      <c r="T101" s="127">
        <f t="shared" si="12"/>
        <v>13.0029</v>
      </c>
      <c r="U101" s="128">
        <f t="shared" si="13"/>
        <v>61.499787163600253</v>
      </c>
      <c r="V101" s="128">
        <f t="shared" si="14"/>
        <v>15.371</v>
      </c>
      <c r="W101" s="129">
        <f t="shared" si="15"/>
        <v>3.7449000000000002E-9</v>
      </c>
      <c r="X101" s="8"/>
      <c r="Z101" s="9"/>
      <c r="AE101" s="130">
        <v>3</v>
      </c>
      <c r="AF101" s="131">
        <v>1.5</v>
      </c>
      <c r="AG101" s="120">
        <v>2.3745E-9</v>
      </c>
      <c r="AH101" s="121">
        <v>8.2447999999999997</v>
      </c>
      <c r="AI101" s="120">
        <v>1.5510999999999999E-9</v>
      </c>
      <c r="AJ101" s="121">
        <v>26.420999999999999</v>
      </c>
      <c r="AK101" s="121">
        <v>22.981000000000002</v>
      </c>
      <c r="AL101" s="122">
        <f t="shared" si="22"/>
        <v>65.323225942303637</v>
      </c>
      <c r="AM101" s="123">
        <v>5.6859E-9</v>
      </c>
      <c r="AN101" s="124">
        <v>19.742999999999999</v>
      </c>
      <c r="AO101" s="125">
        <v>4.7967999999999998E-9</v>
      </c>
      <c r="AP101" s="124">
        <v>14.225</v>
      </c>
      <c r="AQ101" s="124">
        <v>10.172000000000001</v>
      </c>
      <c r="AR101" s="126">
        <f t="shared" si="23"/>
        <v>84.363073567948788</v>
      </c>
      <c r="AS101" s="127">
        <f t="shared" si="16"/>
        <v>11.498199999999999</v>
      </c>
      <c r="AT101" s="128">
        <f t="shared" si="17"/>
        <v>58.239375981360489</v>
      </c>
      <c r="AU101" s="128">
        <f t="shared" si="18"/>
        <v>12.809000000000001</v>
      </c>
      <c r="AV101" s="129">
        <f t="shared" si="19"/>
        <v>3.3114E-9</v>
      </c>
      <c r="AW101" s="8"/>
    </row>
    <row r="102" spans="1:49" ht="17.25" x14ac:dyDescent="0.3">
      <c r="A102" s="9"/>
      <c r="F102" s="130">
        <v>3</v>
      </c>
      <c r="G102" s="131">
        <v>2</v>
      </c>
      <c r="H102" s="120">
        <v>2.7563000000000001E-9</v>
      </c>
      <c r="I102" s="121">
        <v>9.5702999999999996</v>
      </c>
      <c r="J102" s="120">
        <v>1.8646E-9</v>
      </c>
      <c r="K102" s="121">
        <v>32.345999999999997</v>
      </c>
      <c r="L102" s="121">
        <v>27.957999999999998</v>
      </c>
      <c r="M102" s="122">
        <f t="shared" si="20"/>
        <v>67.648659434749476</v>
      </c>
      <c r="N102" s="123">
        <v>7.1107999999999999E-9</v>
      </c>
      <c r="O102" s="124">
        <v>24.69</v>
      </c>
      <c r="P102" s="125">
        <v>6.1347999999999999E-9</v>
      </c>
      <c r="Q102" s="124">
        <v>16.29</v>
      </c>
      <c r="R102" s="124">
        <v>11.413</v>
      </c>
      <c r="S102" s="126">
        <f t="shared" si="21"/>
        <v>86.274399504978334</v>
      </c>
      <c r="T102" s="127">
        <f t="shared" si="12"/>
        <v>15.119700000000002</v>
      </c>
      <c r="U102" s="128">
        <f t="shared" si="13"/>
        <v>61.238153098420412</v>
      </c>
      <c r="V102" s="128">
        <f t="shared" si="14"/>
        <v>16.544999999999998</v>
      </c>
      <c r="W102" s="129">
        <f t="shared" si="15"/>
        <v>4.3544999999999994E-9</v>
      </c>
      <c r="X102" s="8"/>
      <c r="Z102" s="9"/>
      <c r="AE102" s="130">
        <v>3</v>
      </c>
      <c r="AF102" s="131">
        <v>2</v>
      </c>
      <c r="AG102" s="120">
        <v>2.9020000000000001E-9</v>
      </c>
      <c r="AH102" s="121">
        <v>10.076000000000001</v>
      </c>
      <c r="AI102" s="120">
        <v>1.9041000000000001E-9</v>
      </c>
      <c r="AJ102" s="121">
        <v>28.841999999999999</v>
      </c>
      <c r="AK102" s="121">
        <v>25.19</v>
      </c>
      <c r="AL102" s="122">
        <f t="shared" si="22"/>
        <v>65.613370089593388</v>
      </c>
      <c r="AM102" s="123">
        <v>6.7949999999999998E-9</v>
      </c>
      <c r="AN102" s="124">
        <v>23.594000000000001</v>
      </c>
      <c r="AO102" s="125">
        <v>5.7351999999999998E-9</v>
      </c>
      <c r="AP102" s="124">
        <v>15.89</v>
      </c>
      <c r="AQ102" s="124">
        <v>11.537000000000001</v>
      </c>
      <c r="AR102" s="126">
        <f t="shared" si="23"/>
        <v>84.403237674760859</v>
      </c>
      <c r="AS102" s="127">
        <f t="shared" si="16"/>
        <v>13.518000000000001</v>
      </c>
      <c r="AT102" s="128">
        <f t="shared" si="17"/>
        <v>57.294227345935411</v>
      </c>
      <c r="AU102" s="128">
        <f t="shared" si="18"/>
        <v>13.653</v>
      </c>
      <c r="AV102" s="129">
        <f t="shared" si="19"/>
        <v>3.8929999999999997E-9</v>
      </c>
      <c r="AW102" s="8"/>
    </row>
    <row r="103" spans="1:49" ht="17.25" x14ac:dyDescent="0.3">
      <c r="A103" s="9"/>
      <c r="F103" s="130">
        <v>3</v>
      </c>
      <c r="G103" s="131">
        <v>2.5</v>
      </c>
      <c r="H103" s="120">
        <v>3.3466E-9</v>
      </c>
      <c r="I103" s="121">
        <v>11.62</v>
      </c>
      <c r="J103" s="120">
        <v>2.2904999999999999E-9</v>
      </c>
      <c r="K103" s="121">
        <v>35.04</v>
      </c>
      <c r="L103" s="121">
        <v>30.434000000000001</v>
      </c>
      <c r="M103" s="122">
        <f t="shared" si="20"/>
        <v>68.442598458136615</v>
      </c>
      <c r="N103" s="123">
        <v>8.2097000000000007E-9</v>
      </c>
      <c r="O103" s="124">
        <v>28.506</v>
      </c>
      <c r="P103" s="125">
        <v>7.0690000000000003E-9</v>
      </c>
      <c r="Q103" s="124">
        <v>17.713999999999999</v>
      </c>
      <c r="R103" s="124">
        <v>12.558</v>
      </c>
      <c r="S103" s="126">
        <f t="shared" si="21"/>
        <v>86.10546061366432</v>
      </c>
      <c r="T103" s="127">
        <f t="shared" si="12"/>
        <v>16.886000000000003</v>
      </c>
      <c r="U103" s="128">
        <f t="shared" si="13"/>
        <v>59.236651932926407</v>
      </c>
      <c r="V103" s="128">
        <f t="shared" si="14"/>
        <v>17.876000000000001</v>
      </c>
      <c r="W103" s="129">
        <f t="shared" si="15"/>
        <v>4.8631000000000007E-9</v>
      </c>
      <c r="X103" s="8"/>
      <c r="Z103" s="9"/>
      <c r="AE103" s="130">
        <v>3</v>
      </c>
      <c r="AF103" s="131">
        <v>2.5</v>
      </c>
      <c r="AG103" s="120">
        <v>3.6918E-9</v>
      </c>
      <c r="AH103" s="121">
        <v>12.819000000000001</v>
      </c>
      <c r="AI103" s="120">
        <v>2.4373999999999999E-9</v>
      </c>
      <c r="AJ103" s="121">
        <v>31.155999999999999</v>
      </c>
      <c r="AK103" s="121">
        <v>27.291</v>
      </c>
      <c r="AL103" s="122">
        <f t="shared" si="22"/>
        <v>66.021994690936666</v>
      </c>
      <c r="AM103" s="123">
        <v>8.0563000000000008E-9</v>
      </c>
      <c r="AN103" s="124">
        <v>27.972999999999999</v>
      </c>
      <c r="AO103" s="125">
        <v>6.7359999999999999E-9</v>
      </c>
      <c r="AP103" s="124">
        <v>17.343</v>
      </c>
      <c r="AQ103" s="124">
        <v>12.7</v>
      </c>
      <c r="AR103" s="126">
        <f t="shared" si="23"/>
        <v>83.61158348125069</v>
      </c>
      <c r="AS103" s="127">
        <f t="shared" si="16"/>
        <v>15.153999999999998</v>
      </c>
      <c r="AT103" s="128">
        <f t="shared" si="17"/>
        <v>54.173667465055587</v>
      </c>
      <c r="AU103" s="128">
        <f t="shared" si="18"/>
        <v>14.591000000000001</v>
      </c>
      <c r="AV103" s="129">
        <f t="shared" si="19"/>
        <v>4.3645000000000008E-9</v>
      </c>
      <c r="AW103" s="8"/>
    </row>
    <row r="104" spans="1:49" ht="17.25" x14ac:dyDescent="0.3">
      <c r="A104" s="9"/>
      <c r="F104" s="130">
        <v>3</v>
      </c>
      <c r="G104" s="131">
        <v>3</v>
      </c>
      <c r="H104" s="120">
        <v>4.2873000000000003E-9</v>
      </c>
      <c r="I104" s="121">
        <v>14.885999999999999</v>
      </c>
      <c r="J104" s="120">
        <v>2.9890999999999999E-9</v>
      </c>
      <c r="K104" s="121">
        <v>37.805</v>
      </c>
      <c r="L104" s="121">
        <v>32.969000000000001</v>
      </c>
      <c r="M104" s="122">
        <f t="shared" si="20"/>
        <v>69.719870314650251</v>
      </c>
      <c r="N104" s="123">
        <v>9.5473000000000007E-9</v>
      </c>
      <c r="O104" s="124">
        <v>33.15</v>
      </c>
      <c r="P104" s="125">
        <v>8.1593000000000001E-9</v>
      </c>
      <c r="Q104" s="124">
        <v>19</v>
      </c>
      <c r="R104" s="124">
        <v>13.555</v>
      </c>
      <c r="S104" s="126">
        <f t="shared" si="21"/>
        <v>85.461858326437834</v>
      </c>
      <c r="T104" s="127">
        <f t="shared" si="12"/>
        <v>18.263999999999999</v>
      </c>
      <c r="U104" s="128">
        <f t="shared" si="13"/>
        <v>55.095022624434385</v>
      </c>
      <c r="V104" s="128">
        <f t="shared" si="14"/>
        <v>19.414000000000001</v>
      </c>
      <c r="W104" s="129">
        <f t="shared" si="15"/>
        <v>5.2600000000000004E-9</v>
      </c>
      <c r="X104" s="8"/>
      <c r="Z104" s="9"/>
      <c r="AE104" s="130">
        <v>3</v>
      </c>
      <c r="AF104" s="131">
        <v>3</v>
      </c>
      <c r="AG104" s="120">
        <v>5.3311000000000003E-9</v>
      </c>
      <c r="AH104" s="121">
        <v>18.510999999999999</v>
      </c>
      <c r="AI104" s="120">
        <v>3.5587000000000001E-9</v>
      </c>
      <c r="AJ104" s="121">
        <v>33.466000000000001</v>
      </c>
      <c r="AK104" s="121">
        <v>29.355</v>
      </c>
      <c r="AL104" s="122">
        <f t="shared" si="22"/>
        <v>66.75357806081297</v>
      </c>
      <c r="AM104" s="123">
        <v>1.0071E-8</v>
      </c>
      <c r="AN104" s="124">
        <v>34.969000000000001</v>
      </c>
      <c r="AO104" s="125">
        <v>8.2231999999999995E-9</v>
      </c>
      <c r="AP104" s="124">
        <v>18.707000000000001</v>
      </c>
      <c r="AQ104" s="124">
        <v>13.75</v>
      </c>
      <c r="AR104" s="126">
        <f t="shared" si="23"/>
        <v>81.652268890874794</v>
      </c>
      <c r="AS104" s="127">
        <f t="shared" si="16"/>
        <v>16.458000000000002</v>
      </c>
      <c r="AT104" s="128">
        <f t="shared" si="17"/>
        <v>47.064542880837315</v>
      </c>
      <c r="AU104" s="128">
        <f t="shared" si="18"/>
        <v>15.605</v>
      </c>
      <c r="AV104" s="129">
        <f t="shared" si="19"/>
        <v>4.7398999999999993E-9</v>
      </c>
      <c r="AW104" s="8"/>
    </row>
    <row r="105" spans="1:49" ht="18" thickBot="1" x14ac:dyDescent="0.35">
      <c r="A105" s="9"/>
      <c r="F105" s="151">
        <v>3</v>
      </c>
      <c r="G105" s="152">
        <v>3.5</v>
      </c>
      <c r="H105" s="153">
        <v>6.6508999999999999E-9</v>
      </c>
      <c r="I105" s="154">
        <v>23.094000000000001</v>
      </c>
      <c r="J105" s="153">
        <v>4.8814999999999997E-9</v>
      </c>
      <c r="K105" s="154">
        <v>40.951999999999998</v>
      </c>
      <c r="L105" s="154">
        <v>35.843000000000004</v>
      </c>
      <c r="M105" s="155">
        <f t="shared" si="20"/>
        <v>73.396081733299241</v>
      </c>
      <c r="N105" s="156">
        <v>1.221E-8</v>
      </c>
      <c r="O105" s="157">
        <v>42.393999999999998</v>
      </c>
      <c r="P105" s="158">
        <v>1.0343E-8</v>
      </c>
      <c r="Q105" s="157">
        <v>20.288</v>
      </c>
      <c r="R105" s="157">
        <v>14.512</v>
      </c>
      <c r="S105" s="159">
        <f t="shared" si="21"/>
        <v>84.709254709254708</v>
      </c>
      <c r="T105" s="160">
        <f t="shared" si="12"/>
        <v>19.299999999999997</v>
      </c>
      <c r="U105" s="161">
        <f t="shared" si="13"/>
        <v>45.52531018540359</v>
      </c>
      <c r="V105" s="161">
        <f t="shared" si="14"/>
        <v>21.331000000000003</v>
      </c>
      <c r="W105" s="162">
        <f t="shared" si="15"/>
        <v>5.5591E-9</v>
      </c>
      <c r="X105" s="8"/>
      <c r="Z105" s="9"/>
      <c r="AE105" s="151">
        <v>3</v>
      </c>
      <c r="AF105" s="152">
        <v>3.5</v>
      </c>
      <c r="AG105" s="153">
        <v>9.6792999999999999E-9</v>
      </c>
      <c r="AH105" s="154">
        <v>15.502000000000001</v>
      </c>
      <c r="AI105" s="153">
        <v>5.2741000000000002E-9</v>
      </c>
      <c r="AJ105" s="154">
        <v>35.536000000000001</v>
      </c>
      <c r="AK105" s="154">
        <v>30.646999999999998</v>
      </c>
      <c r="AL105" s="155">
        <f t="shared" si="22"/>
        <v>54.488444412302549</v>
      </c>
      <c r="AM105" s="156">
        <v>1.4607E-8</v>
      </c>
      <c r="AN105" s="157">
        <v>33.253</v>
      </c>
      <c r="AO105" s="158">
        <v>1.0118999999999999E-8</v>
      </c>
      <c r="AP105" s="157">
        <v>20.033000000000001</v>
      </c>
      <c r="AQ105" s="157">
        <v>14.333</v>
      </c>
      <c r="AR105" s="159">
        <f t="shared" si="23"/>
        <v>69.275005134524534</v>
      </c>
      <c r="AS105" s="160">
        <f t="shared" si="16"/>
        <v>17.750999999999998</v>
      </c>
      <c r="AT105" s="161">
        <f t="shared" si="17"/>
        <v>53.381649775960064</v>
      </c>
      <c r="AU105" s="161">
        <f t="shared" si="18"/>
        <v>16.314</v>
      </c>
      <c r="AV105" s="162">
        <f t="shared" si="19"/>
        <v>4.9276999999999998E-9</v>
      </c>
      <c r="AW105" s="8"/>
    </row>
    <row r="106" spans="1:49" x14ac:dyDescent="0.25">
      <c r="A106" s="9"/>
      <c r="X106" s="8"/>
      <c r="Z106" s="9"/>
      <c r="AW106" s="8"/>
    </row>
    <row r="107" spans="1:49" ht="15.75" thickBot="1" x14ac:dyDescent="0.3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2"/>
      <c r="Z107" s="10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2"/>
    </row>
    <row r="108" spans="1:49" ht="15.75" thickBot="1" x14ac:dyDescent="0.3"/>
    <row r="109" spans="1:49" ht="15" customHeight="1" x14ac:dyDescent="0.25">
      <c r="A109" s="51"/>
      <c r="B109" s="52"/>
      <c r="C109" s="52"/>
      <c r="D109" s="52"/>
      <c r="E109" s="52"/>
      <c r="F109" s="326" t="s">
        <v>5</v>
      </c>
      <c r="G109" s="326"/>
      <c r="H109" s="326"/>
      <c r="I109" s="326"/>
      <c r="J109" s="326"/>
      <c r="K109" s="326"/>
      <c r="L109" s="326"/>
      <c r="M109" s="326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3"/>
      <c r="Z109" s="328" t="s">
        <v>7</v>
      </c>
      <c r="AA109" s="326"/>
      <c r="AB109" s="326"/>
      <c r="AC109" s="326"/>
      <c r="AD109" s="326"/>
      <c r="AE109" s="326"/>
      <c r="AF109" s="326"/>
      <c r="AG109" s="326"/>
      <c r="AH109" s="326"/>
      <c r="AI109" s="326"/>
      <c r="AJ109" s="326"/>
      <c r="AK109" s="326"/>
      <c r="AL109" s="326"/>
      <c r="AM109" s="326"/>
      <c r="AN109" s="326"/>
      <c r="AO109" s="52"/>
      <c r="AP109" s="52"/>
      <c r="AQ109" s="52"/>
      <c r="AR109" s="52"/>
      <c r="AS109" s="52"/>
      <c r="AT109" s="52"/>
      <c r="AU109" s="52"/>
      <c r="AV109" s="52"/>
      <c r="AW109" s="53"/>
    </row>
    <row r="110" spans="1:49" ht="15" customHeight="1" x14ac:dyDescent="0.25">
      <c r="A110" s="9"/>
      <c r="F110" s="327"/>
      <c r="G110" s="327"/>
      <c r="H110" s="327"/>
      <c r="I110" s="327"/>
      <c r="J110" s="327"/>
      <c r="K110" s="327"/>
      <c r="L110" s="327"/>
      <c r="M110" s="327"/>
      <c r="X110" s="8"/>
      <c r="Z110" s="329"/>
      <c r="AA110" s="327"/>
      <c r="AB110" s="327"/>
      <c r="AC110" s="327"/>
      <c r="AD110" s="327"/>
      <c r="AE110" s="327"/>
      <c r="AF110" s="327"/>
      <c r="AG110" s="327"/>
      <c r="AH110" s="327"/>
      <c r="AI110" s="327"/>
      <c r="AJ110" s="327"/>
      <c r="AK110" s="327"/>
      <c r="AL110" s="327"/>
      <c r="AM110" s="327"/>
      <c r="AN110" s="327"/>
      <c r="AW110" s="8"/>
    </row>
    <row r="111" spans="1:49" ht="15" customHeight="1" x14ac:dyDescent="0.25">
      <c r="A111" s="9"/>
      <c r="F111" s="327"/>
      <c r="G111" s="327"/>
      <c r="H111" s="327"/>
      <c r="I111" s="327"/>
      <c r="J111" s="327"/>
      <c r="K111" s="327"/>
      <c r="L111" s="327"/>
      <c r="M111" s="327"/>
      <c r="X111" s="8"/>
      <c r="Z111" s="329"/>
      <c r="AA111" s="327"/>
      <c r="AB111" s="327"/>
      <c r="AC111" s="327"/>
      <c r="AD111" s="327"/>
      <c r="AE111" s="327"/>
      <c r="AF111" s="327"/>
      <c r="AG111" s="327"/>
      <c r="AH111" s="327"/>
      <c r="AI111" s="327"/>
      <c r="AJ111" s="327"/>
      <c r="AK111" s="327"/>
      <c r="AL111" s="327"/>
      <c r="AM111" s="327"/>
      <c r="AN111" s="327"/>
      <c r="AW111" s="8"/>
    </row>
    <row r="112" spans="1:49" x14ac:dyDescent="0.25">
      <c r="A112" s="9"/>
      <c r="X112" s="8"/>
      <c r="Z112" s="9"/>
      <c r="AW112" s="8"/>
    </row>
    <row r="113" spans="1:49" ht="15.75" thickBot="1" x14ac:dyDescent="0.3">
      <c r="A113" s="9"/>
      <c r="X113" s="8"/>
      <c r="Z113" s="9"/>
      <c r="AW113" s="8"/>
    </row>
    <row r="114" spans="1:49" ht="150" customHeight="1" thickBot="1" x14ac:dyDescent="0.3">
      <c r="A114" s="9"/>
      <c r="F114" s="321" t="s">
        <v>30</v>
      </c>
      <c r="G114" s="322"/>
      <c r="H114" s="322"/>
      <c r="I114" s="322"/>
      <c r="J114" s="322"/>
      <c r="K114" s="322"/>
      <c r="L114" s="322"/>
      <c r="M114" s="322"/>
      <c r="N114" s="307" t="e" vm="4">
        <v>#VALUE!</v>
      </c>
      <c r="O114" s="307"/>
      <c r="P114" s="307"/>
      <c r="Q114" s="307"/>
      <c r="R114" s="307"/>
      <c r="S114" s="307"/>
      <c r="T114" s="307"/>
      <c r="U114" s="307"/>
      <c r="V114" s="307"/>
      <c r="W114" s="308"/>
      <c r="X114" s="8"/>
      <c r="Z114" s="9"/>
      <c r="AE114" s="321" t="s">
        <v>36</v>
      </c>
      <c r="AF114" s="322"/>
      <c r="AG114" s="322"/>
      <c r="AH114" s="322"/>
      <c r="AI114" s="322"/>
      <c r="AJ114" s="322"/>
      <c r="AK114" s="322"/>
      <c r="AL114" s="322"/>
      <c r="AM114" s="307" t="e" vm="5">
        <v>#VALUE!</v>
      </c>
      <c r="AN114" s="307"/>
      <c r="AO114" s="307"/>
      <c r="AP114" s="307"/>
      <c r="AQ114" s="307"/>
      <c r="AR114" s="307"/>
      <c r="AS114" s="307"/>
      <c r="AT114" s="307"/>
      <c r="AU114" s="307"/>
      <c r="AV114" s="308"/>
      <c r="AW114" s="8"/>
    </row>
    <row r="115" spans="1:49" ht="27" customHeight="1" x14ac:dyDescent="0.4">
      <c r="A115" s="9"/>
      <c r="F115" s="309" t="s">
        <v>19</v>
      </c>
      <c r="G115" s="310"/>
      <c r="H115" s="311" t="s">
        <v>16</v>
      </c>
      <c r="I115" s="311"/>
      <c r="J115" s="311"/>
      <c r="K115" s="311"/>
      <c r="L115" s="311"/>
      <c r="M115" s="312"/>
      <c r="N115" s="323" t="s">
        <v>17</v>
      </c>
      <c r="O115" s="324"/>
      <c r="P115" s="324"/>
      <c r="Q115" s="324"/>
      <c r="R115" s="324"/>
      <c r="S115" s="325"/>
      <c r="T115" s="318" t="s">
        <v>4</v>
      </c>
      <c r="U115" s="319"/>
      <c r="V115" s="319"/>
      <c r="W115" s="320"/>
      <c r="X115" s="8"/>
      <c r="Z115" s="9"/>
      <c r="AE115" s="309" t="s">
        <v>19</v>
      </c>
      <c r="AF115" s="310"/>
      <c r="AG115" s="311" t="s">
        <v>16</v>
      </c>
      <c r="AH115" s="311"/>
      <c r="AI115" s="311"/>
      <c r="AJ115" s="311"/>
      <c r="AK115" s="311"/>
      <c r="AL115" s="312"/>
      <c r="AM115" s="323" t="s">
        <v>17</v>
      </c>
      <c r="AN115" s="324"/>
      <c r="AO115" s="324"/>
      <c r="AP115" s="324"/>
      <c r="AQ115" s="324"/>
      <c r="AR115" s="325"/>
      <c r="AS115" s="318" t="s">
        <v>4</v>
      </c>
      <c r="AT115" s="319"/>
      <c r="AU115" s="319"/>
      <c r="AV115" s="320"/>
      <c r="AW115" s="8"/>
    </row>
    <row r="116" spans="1:49" ht="24" customHeight="1" thickBot="1" x14ac:dyDescent="0.3">
      <c r="A116" s="9"/>
      <c r="F116" s="107" t="s">
        <v>20</v>
      </c>
      <c r="G116" s="108" t="s">
        <v>21</v>
      </c>
      <c r="H116" s="109" t="s">
        <v>22</v>
      </c>
      <c r="I116" s="110" t="s">
        <v>15</v>
      </c>
      <c r="J116" s="110" t="s">
        <v>23</v>
      </c>
      <c r="K116" s="109" t="s">
        <v>33</v>
      </c>
      <c r="L116" s="109" t="s">
        <v>25</v>
      </c>
      <c r="M116" s="111" t="s">
        <v>26</v>
      </c>
      <c r="N116" s="112" t="s">
        <v>22</v>
      </c>
      <c r="O116" s="113" t="s">
        <v>15</v>
      </c>
      <c r="P116" s="113" t="s">
        <v>23</v>
      </c>
      <c r="Q116" s="113" t="s">
        <v>33</v>
      </c>
      <c r="R116" s="113" t="s">
        <v>1</v>
      </c>
      <c r="S116" s="114" t="s">
        <v>26</v>
      </c>
      <c r="T116" s="115" t="s">
        <v>2</v>
      </c>
      <c r="U116" s="116" t="s">
        <v>3</v>
      </c>
      <c r="V116" s="116" t="s">
        <v>28</v>
      </c>
      <c r="W116" s="117" t="s">
        <v>18</v>
      </c>
      <c r="X116" s="8"/>
      <c r="Z116" s="9"/>
      <c r="AE116" s="107" t="s">
        <v>20</v>
      </c>
      <c r="AF116" s="108" t="s">
        <v>21</v>
      </c>
      <c r="AG116" s="109" t="s">
        <v>22</v>
      </c>
      <c r="AH116" s="110" t="s">
        <v>15</v>
      </c>
      <c r="AI116" s="110" t="s">
        <v>23</v>
      </c>
      <c r="AJ116" s="109" t="s">
        <v>33</v>
      </c>
      <c r="AK116" s="109" t="s">
        <v>25</v>
      </c>
      <c r="AL116" s="111" t="s">
        <v>26</v>
      </c>
      <c r="AM116" s="112" t="s">
        <v>22</v>
      </c>
      <c r="AN116" s="113" t="s">
        <v>15</v>
      </c>
      <c r="AO116" s="113" t="s">
        <v>23</v>
      </c>
      <c r="AP116" s="113" t="s">
        <v>33</v>
      </c>
      <c r="AQ116" s="113" t="s">
        <v>1</v>
      </c>
      <c r="AR116" s="114" t="s">
        <v>26</v>
      </c>
      <c r="AS116" s="115" t="s">
        <v>2</v>
      </c>
      <c r="AT116" s="116" t="s">
        <v>3</v>
      </c>
      <c r="AU116" s="116" t="s">
        <v>28</v>
      </c>
      <c r="AV116" s="117" t="s">
        <v>18</v>
      </c>
      <c r="AW116" s="8"/>
    </row>
    <row r="117" spans="1:49" ht="15.75" customHeight="1" x14ac:dyDescent="0.3">
      <c r="A117" s="9"/>
      <c r="F117" s="118">
        <v>0.5</v>
      </c>
      <c r="G117" s="119">
        <v>0.5</v>
      </c>
      <c r="H117" s="120">
        <v>1.7775999999999999E-9</v>
      </c>
      <c r="I117" s="121">
        <v>6.1722999999999999</v>
      </c>
      <c r="J117" s="120">
        <v>1.1979E-9</v>
      </c>
      <c r="K117" s="121">
        <v>31.024999999999999</v>
      </c>
      <c r="L117" s="121">
        <v>27.47</v>
      </c>
      <c r="M117" s="122">
        <f>(J117/H117)*100</f>
        <v>67.388613861386133</v>
      </c>
      <c r="N117" s="123">
        <v>5.8617000000000001E-9</v>
      </c>
      <c r="O117" s="124">
        <v>20.353000000000002</v>
      </c>
      <c r="P117" s="125">
        <v>4.8507000000000002E-9</v>
      </c>
      <c r="Q117" s="124">
        <v>11.132</v>
      </c>
      <c r="R117" s="124">
        <v>6.99</v>
      </c>
      <c r="S117" s="126">
        <f>100*(P117/N117)</f>
        <v>82.752443830288144</v>
      </c>
      <c r="T117" s="127">
        <f t="shared" ref="T117:T158" si="24">O117-I117</f>
        <v>14.180700000000002</v>
      </c>
      <c r="U117" s="128">
        <f t="shared" ref="U117:U158" si="25">(T117/O117)*100</f>
        <v>69.673758168328987</v>
      </c>
      <c r="V117" s="128">
        <f t="shared" ref="V117:V158" si="26">L117-R117</f>
        <v>20.479999999999997</v>
      </c>
      <c r="W117" s="129">
        <f t="shared" ref="W117:W158" si="27">N117-H117</f>
        <v>4.0841E-9</v>
      </c>
      <c r="X117" s="8"/>
      <c r="Z117" s="9"/>
      <c r="AE117" s="118">
        <v>0.5</v>
      </c>
      <c r="AF117" s="119">
        <v>0.5</v>
      </c>
      <c r="AG117" s="120">
        <v>1.7656E-9</v>
      </c>
      <c r="AH117" s="121">
        <v>6.1306000000000003</v>
      </c>
      <c r="AI117" s="120">
        <v>1.1766000000000001E-9</v>
      </c>
      <c r="AJ117" s="121">
        <v>34.591000000000001</v>
      </c>
      <c r="AK117" s="121">
        <v>31.446000000000002</v>
      </c>
      <c r="AL117" s="122">
        <f>(AI117/AG117)*100</f>
        <v>66.640235613955596</v>
      </c>
      <c r="AM117" s="123">
        <v>5.6785000000000002E-9</v>
      </c>
      <c r="AN117" s="124">
        <v>19.716999999999999</v>
      </c>
      <c r="AO117" s="125">
        <v>4.6755999999999999E-9</v>
      </c>
      <c r="AP117" s="124">
        <v>12.318</v>
      </c>
      <c r="AQ117" s="124">
        <v>8.1577999999999999</v>
      </c>
      <c r="AR117" s="126">
        <f>100*(AO117/AM117)</f>
        <v>82.338645769129172</v>
      </c>
      <c r="AS117" s="127">
        <f t="shared" ref="AS117:AS158" si="28">AN117-AH117</f>
        <v>13.586399999999998</v>
      </c>
      <c r="AT117" s="128">
        <f t="shared" ref="AT117:AT158" si="29">(AS117/AN117)*100</f>
        <v>68.907034538722925</v>
      </c>
      <c r="AU117" s="128">
        <f t="shared" ref="AU117:AU158" si="30">AK117-AQ117</f>
        <v>23.288200000000003</v>
      </c>
      <c r="AV117" s="129">
        <f t="shared" ref="AV117:AV158" si="31">AM117-AG117</f>
        <v>3.9129000000000004E-9</v>
      </c>
      <c r="AW117" s="8"/>
    </row>
    <row r="118" spans="1:49" ht="15.75" customHeight="1" x14ac:dyDescent="0.3">
      <c r="A118" s="9"/>
      <c r="F118" s="130">
        <v>0.5</v>
      </c>
      <c r="G118" s="131">
        <v>1</v>
      </c>
      <c r="H118" s="120">
        <v>1.9261999999999998E-9</v>
      </c>
      <c r="I118" s="121">
        <v>6.6879999999999997</v>
      </c>
      <c r="J118" s="120">
        <v>1.3008999999999999E-9</v>
      </c>
      <c r="K118" s="121">
        <v>33.39</v>
      </c>
      <c r="L118" s="121">
        <v>29.670999999999999</v>
      </c>
      <c r="M118" s="122">
        <f t="shared" ref="M118:M158" si="32">(J118/H118)*100</f>
        <v>67.537119717578648</v>
      </c>
      <c r="N118" s="123">
        <v>7.0989E-9</v>
      </c>
      <c r="O118" s="124">
        <v>24.649000000000001</v>
      </c>
      <c r="P118" s="125">
        <v>6.0207000000000001E-9</v>
      </c>
      <c r="Q118" s="124">
        <v>12.907999999999999</v>
      </c>
      <c r="R118" s="124">
        <v>8.3480000000000008</v>
      </c>
      <c r="S118" s="126">
        <f t="shared" ref="S118:S158" si="33">100*(P118/N118)</f>
        <v>84.81173139500487</v>
      </c>
      <c r="T118" s="127">
        <f t="shared" si="24"/>
        <v>17.961000000000002</v>
      </c>
      <c r="U118" s="128">
        <f t="shared" si="25"/>
        <v>72.867053430159444</v>
      </c>
      <c r="V118" s="128">
        <f t="shared" si="26"/>
        <v>21.323</v>
      </c>
      <c r="W118" s="129">
        <f t="shared" si="27"/>
        <v>5.1726999999999997E-9</v>
      </c>
      <c r="X118" s="8"/>
      <c r="Z118" s="9"/>
      <c r="AE118" s="130">
        <v>0.5</v>
      </c>
      <c r="AF118" s="131">
        <v>1</v>
      </c>
      <c r="AG118" s="120">
        <v>1.9289999999999999E-9</v>
      </c>
      <c r="AH118" s="121">
        <v>6.6978999999999997</v>
      </c>
      <c r="AI118" s="120">
        <v>1.2874999999999999E-9</v>
      </c>
      <c r="AJ118" s="121">
        <v>37.261000000000003</v>
      </c>
      <c r="AK118" s="121">
        <v>33.959000000000003</v>
      </c>
      <c r="AL118" s="122">
        <f t="shared" ref="AL118:AL158" si="34">(AI118/AG118)*100</f>
        <v>66.744427164333857</v>
      </c>
      <c r="AM118" s="123">
        <v>6.9269000000000001E-9</v>
      </c>
      <c r="AN118" s="124">
        <v>24.052</v>
      </c>
      <c r="AO118" s="125">
        <v>5.8485000000000002E-9</v>
      </c>
      <c r="AP118" s="124">
        <v>14.371</v>
      </c>
      <c r="AQ118" s="124">
        <v>9.7439</v>
      </c>
      <c r="AR118" s="126">
        <f t="shared" ref="AR118:AR158" si="35">100*(AO118/AM118)</f>
        <v>84.431708267767689</v>
      </c>
      <c r="AS118" s="127">
        <f t="shared" si="28"/>
        <v>17.354099999999999</v>
      </c>
      <c r="AT118" s="128">
        <f t="shared" si="29"/>
        <v>72.152419757192746</v>
      </c>
      <c r="AU118" s="128">
        <f t="shared" si="30"/>
        <v>24.215100000000003</v>
      </c>
      <c r="AV118" s="129">
        <f t="shared" si="31"/>
        <v>4.9979000000000007E-9</v>
      </c>
      <c r="AW118" s="8"/>
    </row>
    <row r="119" spans="1:49" ht="15.75" customHeight="1" x14ac:dyDescent="0.3">
      <c r="A119" s="9"/>
      <c r="F119" s="130">
        <v>0.5</v>
      </c>
      <c r="G119" s="131">
        <v>1.5</v>
      </c>
      <c r="H119" s="120">
        <v>2.0605000000000001E-9</v>
      </c>
      <c r="I119" s="121">
        <v>7.1546000000000003</v>
      </c>
      <c r="J119" s="120">
        <v>1.3951999999999999E-9</v>
      </c>
      <c r="K119" s="121">
        <v>35.311999999999998</v>
      </c>
      <c r="L119" s="121">
        <v>31.5</v>
      </c>
      <c r="M119" s="122">
        <f t="shared" si="32"/>
        <v>67.711720456199942</v>
      </c>
      <c r="N119" s="123">
        <v>8.0332000000000008E-9</v>
      </c>
      <c r="O119" s="124">
        <v>27.893000000000001</v>
      </c>
      <c r="P119" s="125">
        <v>6.8876999999999997E-9</v>
      </c>
      <c r="Q119" s="124">
        <v>14.103999999999999</v>
      </c>
      <c r="R119" s="124">
        <v>9.3295999999999992</v>
      </c>
      <c r="S119" s="126">
        <f t="shared" si="33"/>
        <v>85.740427227007913</v>
      </c>
      <c r="T119" s="127">
        <f t="shared" si="24"/>
        <v>20.738399999999999</v>
      </c>
      <c r="U119" s="128">
        <f t="shared" si="25"/>
        <v>74.349836876635706</v>
      </c>
      <c r="V119" s="128">
        <f t="shared" si="26"/>
        <v>22.170400000000001</v>
      </c>
      <c r="W119" s="129">
        <f t="shared" si="27"/>
        <v>5.9727000000000003E-9</v>
      </c>
      <c r="X119" s="8"/>
      <c r="Z119" s="9"/>
      <c r="AE119" s="130">
        <v>0.5</v>
      </c>
      <c r="AF119" s="131">
        <v>1.5</v>
      </c>
      <c r="AG119" s="120">
        <v>2.0824000000000002E-9</v>
      </c>
      <c r="AH119" s="121">
        <v>7.2305999999999999</v>
      </c>
      <c r="AI119" s="120">
        <v>1.3915E-9</v>
      </c>
      <c r="AJ119" s="121">
        <v>39.411000000000001</v>
      </c>
      <c r="AK119" s="121">
        <v>36.012</v>
      </c>
      <c r="AL119" s="122">
        <f t="shared" si="34"/>
        <v>66.821936227429873</v>
      </c>
      <c r="AM119" s="123">
        <v>7.9111999999999997E-9</v>
      </c>
      <c r="AN119" s="124">
        <v>27.469000000000001</v>
      </c>
      <c r="AO119" s="125">
        <v>6.7517999999999998E-9</v>
      </c>
      <c r="AP119" s="124">
        <v>15.795999999999999</v>
      </c>
      <c r="AQ119" s="124">
        <v>10.901999999999999</v>
      </c>
      <c r="AR119" s="126">
        <f t="shared" si="35"/>
        <v>85.34482758620689</v>
      </c>
      <c r="AS119" s="127">
        <f t="shared" si="28"/>
        <v>20.238400000000002</v>
      </c>
      <c r="AT119" s="128">
        <f t="shared" si="29"/>
        <v>73.677236157122579</v>
      </c>
      <c r="AU119" s="128">
        <f t="shared" si="30"/>
        <v>25.11</v>
      </c>
      <c r="AV119" s="129">
        <f t="shared" si="31"/>
        <v>5.8287999999999996E-9</v>
      </c>
      <c r="AW119" s="8"/>
    </row>
    <row r="120" spans="1:49" ht="15.75" customHeight="1" x14ac:dyDescent="0.3">
      <c r="A120" s="9"/>
      <c r="F120" s="130">
        <v>0.5</v>
      </c>
      <c r="G120" s="131">
        <v>2</v>
      </c>
      <c r="H120" s="120">
        <v>2.2015999999999999E-9</v>
      </c>
      <c r="I120" s="121">
        <v>7.6445999999999996</v>
      </c>
      <c r="J120" s="120">
        <v>1.4939E-9</v>
      </c>
      <c r="K120" s="121">
        <v>37.1</v>
      </c>
      <c r="L120" s="121">
        <v>33.223999999999997</v>
      </c>
      <c r="M120" s="122">
        <f t="shared" si="32"/>
        <v>67.855196220930239</v>
      </c>
      <c r="N120" s="123">
        <v>8.8159999999999993E-9</v>
      </c>
      <c r="O120" s="124">
        <v>30.611000000000001</v>
      </c>
      <c r="P120" s="125">
        <v>7.5992E-9</v>
      </c>
      <c r="Q120" s="124">
        <v>15.013</v>
      </c>
      <c r="R120" s="124">
        <v>10.113</v>
      </c>
      <c r="S120" s="126">
        <f t="shared" si="33"/>
        <v>86.197822141560806</v>
      </c>
      <c r="T120" s="127">
        <f t="shared" si="24"/>
        <v>22.9664</v>
      </c>
      <c r="U120" s="128">
        <f t="shared" si="25"/>
        <v>75.02662441605959</v>
      </c>
      <c r="V120" s="128">
        <f t="shared" si="26"/>
        <v>23.110999999999997</v>
      </c>
      <c r="W120" s="129">
        <f t="shared" si="27"/>
        <v>6.614399999999999E-9</v>
      </c>
      <c r="X120" s="8"/>
      <c r="Z120" s="9"/>
      <c r="AE120" s="130">
        <v>0.5</v>
      </c>
      <c r="AF120" s="131">
        <v>2</v>
      </c>
      <c r="AG120" s="120">
        <v>2.2416000000000002E-9</v>
      </c>
      <c r="AH120" s="121">
        <v>7.7834000000000003</v>
      </c>
      <c r="AI120" s="120">
        <v>1.4999E-9</v>
      </c>
      <c r="AJ120" s="121">
        <v>41.338000000000001</v>
      </c>
      <c r="AK120" s="121">
        <v>37.871000000000002</v>
      </c>
      <c r="AL120" s="122">
        <f t="shared" si="34"/>
        <v>66.912027123483213</v>
      </c>
      <c r="AM120" s="123">
        <v>8.7306000000000004E-9</v>
      </c>
      <c r="AN120" s="124">
        <v>30.315000000000001</v>
      </c>
      <c r="AO120" s="125">
        <v>7.4846000000000004E-9</v>
      </c>
      <c r="AP120" s="124">
        <v>16.876999999999999</v>
      </c>
      <c r="AQ120" s="124">
        <v>11.804</v>
      </c>
      <c r="AR120" s="126">
        <f t="shared" si="35"/>
        <v>85.728357730281999</v>
      </c>
      <c r="AS120" s="127">
        <f t="shared" si="28"/>
        <v>22.531600000000001</v>
      </c>
      <c r="AT120" s="128">
        <f t="shared" si="29"/>
        <v>74.3249216559459</v>
      </c>
      <c r="AU120" s="128">
        <f t="shared" si="30"/>
        <v>26.067</v>
      </c>
      <c r="AV120" s="129">
        <f t="shared" si="31"/>
        <v>6.4890000000000002E-9</v>
      </c>
      <c r="AW120" s="8"/>
    </row>
    <row r="121" spans="1:49" ht="15.75" customHeight="1" x14ac:dyDescent="0.3">
      <c r="A121" s="9"/>
      <c r="F121" s="130">
        <v>0.5</v>
      </c>
      <c r="G121" s="131">
        <v>2.5</v>
      </c>
      <c r="H121" s="120">
        <v>2.3520000000000001E-9</v>
      </c>
      <c r="I121" s="121">
        <v>8.1668000000000003</v>
      </c>
      <c r="J121" s="120">
        <v>1.5991E-9</v>
      </c>
      <c r="K121" s="121">
        <v>38.805999999999997</v>
      </c>
      <c r="L121" s="121">
        <v>34.881999999999998</v>
      </c>
      <c r="M121" s="122">
        <f t="shared" si="32"/>
        <v>67.988945578231281</v>
      </c>
      <c r="N121" s="123">
        <v>9.4907000000000007E-9</v>
      </c>
      <c r="O121" s="124">
        <v>32.954000000000001</v>
      </c>
      <c r="P121" s="125">
        <v>8.1881000000000007E-9</v>
      </c>
      <c r="Q121" s="124">
        <v>15.752000000000001</v>
      </c>
      <c r="R121" s="124">
        <v>10.75</v>
      </c>
      <c r="S121" s="126">
        <f t="shared" si="33"/>
        <v>86.274984985301401</v>
      </c>
      <c r="T121" s="127">
        <f t="shared" si="24"/>
        <v>24.787199999999999</v>
      </c>
      <c r="U121" s="128">
        <f t="shared" si="25"/>
        <v>75.217576015051279</v>
      </c>
      <c r="V121" s="128">
        <f t="shared" si="26"/>
        <v>24.131999999999998</v>
      </c>
      <c r="W121" s="129">
        <f t="shared" si="27"/>
        <v>7.1387000000000006E-9</v>
      </c>
      <c r="X121" s="8"/>
      <c r="Z121" s="9"/>
      <c r="AE121" s="130">
        <v>0.5</v>
      </c>
      <c r="AF121" s="131">
        <v>2.5</v>
      </c>
      <c r="AG121" s="120">
        <v>2.4163E-9</v>
      </c>
      <c r="AH121" s="121">
        <v>8.3899000000000008</v>
      </c>
      <c r="AI121" s="120">
        <v>1.6175E-9</v>
      </c>
      <c r="AJ121" s="121">
        <v>43.149000000000001</v>
      </c>
      <c r="AK121" s="121">
        <v>39.624000000000002</v>
      </c>
      <c r="AL121" s="122">
        <f t="shared" si="34"/>
        <v>66.941191077266893</v>
      </c>
      <c r="AM121" s="123">
        <v>9.4524999999999998E-9</v>
      </c>
      <c r="AN121" s="124">
        <v>32.820999999999998</v>
      </c>
      <c r="AO121" s="125">
        <v>8.1069999999999994E-9</v>
      </c>
      <c r="AP121" s="124">
        <v>17.748999999999999</v>
      </c>
      <c r="AQ121" s="124">
        <v>12.529</v>
      </c>
      <c r="AR121" s="126">
        <f t="shared" si="35"/>
        <v>85.765670457550911</v>
      </c>
      <c r="AS121" s="127">
        <f t="shared" si="28"/>
        <v>24.431099999999997</v>
      </c>
      <c r="AT121" s="128">
        <f t="shared" si="29"/>
        <v>74.437402882300958</v>
      </c>
      <c r="AU121" s="128">
        <f t="shared" si="30"/>
        <v>27.095000000000002</v>
      </c>
      <c r="AV121" s="129">
        <f t="shared" si="31"/>
        <v>7.0362000000000002E-9</v>
      </c>
      <c r="AW121" s="8"/>
    </row>
    <row r="122" spans="1:49" ht="15.75" customHeight="1" x14ac:dyDescent="0.3">
      <c r="A122" s="9"/>
      <c r="F122" s="130">
        <v>0.5</v>
      </c>
      <c r="G122" s="131">
        <v>3</v>
      </c>
      <c r="H122" s="120">
        <v>2.5210999999999999E-9</v>
      </c>
      <c r="I122" s="121">
        <v>8.7537000000000003</v>
      </c>
      <c r="J122" s="120">
        <v>1.7152E-9</v>
      </c>
      <c r="K122" s="121">
        <v>40.478000000000002</v>
      </c>
      <c r="L122" s="121">
        <v>36.51</v>
      </c>
      <c r="M122" s="122">
        <f t="shared" si="32"/>
        <v>68.033794772123287</v>
      </c>
      <c r="N122" s="123">
        <v>1.0099E-8</v>
      </c>
      <c r="O122" s="124">
        <v>35.066000000000003</v>
      </c>
      <c r="P122" s="125">
        <v>8.7008999999999992E-9</v>
      </c>
      <c r="Q122" s="124">
        <v>16.361000000000001</v>
      </c>
      <c r="R122" s="124">
        <v>11.279</v>
      </c>
      <c r="S122" s="126">
        <f t="shared" si="33"/>
        <v>86.156055054955928</v>
      </c>
      <c r="T122" s="127">
        <f t="shared" si="24"/>
        <v>26.3123</v>
      </c>
      <c r="U122" s="128">
        <f t="shared" si="25"/>
        <v>75.03650259510637</v>
      </c>
      <c r="V122" s="128">
        <f t="shared" si="26"/>
        <v>25.230999999999998</v>
      </c>
      <c r="W122" s="129">
        <f t="shared" si="27"/>
        <v>7.5778999999999997E-9</v>
      </c>
      <c r="X122" s="8"/>
      <c r="Z122" s="9"/>
      <c r="AE122" s="130">
        <v>0.5</v>
      </c>
      <c r="AF122" s="131">
        <v>3</v>
      </c>
      <c r="AG122" s="120">
        <v>2.6110000000000002E-9</v>
      </c>
      <c r="AH122" s="121">
        <v>9.0660000000000007</v>
      </c>
      <c r="AI122" s="120">
        <v>1.7474E-9</v>
      </c>
      <c r="AJ122" s="121">
        <v>44.845999999999997</v>
      </c>
      <c r="AK122" s="121">
        <v>41.271000000000001</v>
      </c>
      <c r="AL122" s="122">
        <f t="shared" si="34"/>
        <v>66.924549980850244</v>
      </c>
      <c r="AM122" s="123">
        <v>1.0096E-8</v>
      </c>
      <c r="AN122" s="124">
        <v>35.055</v>
      </c>
      <c r="AO122" s="125">
        <v>8.6447999999999998E-9</v>
      </c>
      <c r="AP122" s="124">
        <v>18.422999999999998</v>
      </c>
      <c r="AQ122" s="124">
        <v>13.1</v>
      </c>
      <c r="AR122" s="126">
        <f t="shared" si="35"/>
        <v>85.625990491283673</v>
      </c>
      <c r="AS122" s="127">
        <f t="shared" si="28"/>
        <v>25.988999999999997</v>
      </c>
      <c r="AT122" s="128">
        <f t="shared" si="29"/>
        <v>74.137783483097991</v>
      </c>
      <c r="AU122" s="128">
        <f t="shared" si="30"/>
        <v>28.170999999999999</v>
      </c>
      <c r="AV122" s="129">
        <f t="shared" si="31"/>
        <v>7.4850000000000005E-9</v>
      </c>
      <c r="AW122" s="8"/>
    </row>
    <row r="123" spans="1:49" ht="15.75" customHeight="1" x14ac:dyDescent="0.3">
      <c r="A123" s="9"/>
      <c r="F123" s="132">
        <v>0.5</v>
      </c>
      <c r="G123" s="133">
        <v>3.5</v>
      </c>
      <c r="H123" s="134">
        <v>2.7094000000000002E-9</v>
      </c>
      <c r="I123" s="135">
        <v>9.4077000000000002</v>
      </c>
      <c r="J123" s="134">
        <v>1.8462999999999999E-9</v>
      </c>
      <c r="K123" s="135">
        <v>42.094000000000001</v>
      </c>
      <c r="L123" s="135">
        <v>38.091999999999999</v>
      </c>
      <c r="M123" s="136">
        <f t="shared" si="32"/>
        <v>68.144238576806671</v>
      </c>
      <c r="N123" s="137">
        <v>1.0633E-8</v>
      </c>
      <c r="O123" s="138">
        <v>36.920999999999999</v>
      </c>
      <c r="P123" s="139">
        <v>9.1407999999999997E-9</v>
      </c>
      <c r="Q123" s="138">
        <v>16.824000000000002</v>
      </c>
      <c r="R123" s="138">
        <v>11.695</v>
      </c>
      <c r="S123" s="140">
        <f t="shared" si="33"/>
        <v>85.966331232954005</v>
      </c>
      <c r="T123" s="141">
        <f t="shared" si="24"/>
        <v>27.513300000000001</v>
      </c>
      <c r="U123" s="142">
        <f t="shared" si="25"/>
        <v>74.519379215080846</v>
      </c>
      <c r="V123" s="142">
        <f t="shared" si="26"/>
        <v>26.396999999999998</v>
      </c>
      <c r="W123" s="143">
        <f t="shared" si="27"/>
        <v>7.9236000000000002E-9</v>
      </c>
      <c r="X123" s="8"/>
      <c r="Z123" s="9"/>
      <c r="AE123" s="132">
        <v>0.5</v>
      </c>
      <c r="AF123" s="133">
        <v>3.5</v>
      </c>
      <c r="AG123" s="134">
        <v>2.8308999999999998E-9</v>
      </c>
      <c r="AH123" s="135">
        <v>9.8295999999999992</v>
      </c>
      <c r="AI123" s="134">
        <v>1.8941999999999999E-9</v>
      </c>
      <c r="AJ123" s="135">
        <v>46.460999999999999</v>
      </c>
      <c r="AK123" s="135">
        <v>42.841999999999999</v>
      </c>
      <c r="AL123" s="136">
        <f t="shared" si="34"/>
        <v>66.911582888833948</v>
      </c>
      <c r="AM123" s="137">
        <v>1.0674E-8</v>
      </c>
      <c r="AN123" s="138">
        <v>37.061</v>
      </c>
      <c r="AO123" s="139">
        <v>9.1085000000000001E-9</v>
      </c>
      <c r="AP123" s="138">
        <v>18.963000000000001</v>
      </c>
      <c r="AQ123" s="138">
        <v>13.548999999999999</v>
      </c>
      <c r="AR123" s="140">
        <f t="shared" si="35"/>
        <v>85.333520704515635</v>
      </c>
      <c r="AS123" s="141">
        <f t="shared" si="28"/>
        <v>27.231400000000001</v>
      </c>
      <c r="AT123" s="142">
        <f t="shared" si="29"/>
        <v>73.477240225574064</v>
      </c>
      <c r="AU123" s="142">
        <f t="shared" si="30"/>
        <v>29.292999999999999</v>
      </c>
      <c r="AV123" s="143">
        <f t="shared" si="31"/>
        <v>7.8430999999999999E-9</v>
      </c>
      <c r="AW123" s="8"/>
    </row>
    <row r="124" spans="1:49" ht="15.75" customHeight="1" x14ac:dyDescent="0.3">
      <c r="A124" s="9"/>
      <c r="F124" s="130">
        <v>1</v>
      </c>
      <c r="G124" s="131">
        <v>0.5</v>
      </c>
      <c r="H124" s="120">
        <v>1.9659E-9</v>
      </c>
      <c r="I124" s="121">
        <v>6.8259999999999996</v>
      </c>
      <c r="J124" s="120">
        <v>1.3173E-9</v>
      </c>
      <c r="K124" s="121">
        <v>30.512</v>
      </c>
      <c r="L124" s="121">
        <v>26.931999999999999</v>
      </c>
      <c r="M124" s="122">
        <f t="shared" si="32"/>
        <v>67.007477491225387</v>
      </c>
      <c r="N124" s="144">
        <v>6.4460999999999999E-9</v>
      </c>
      <c r="O124" s="145">
        <v>22.382000000000001</v>
      </c>
      <c r="P124" s="146">
        <v>5.3733E-9</v>
      </c>
      <c r="Q124" s="145">
        <v>11.487</v>
      </c>
      <c r="R124" s="145">
        <v>7.367</v>
      </c>
      <c r="S124" s="147">
        <f t="shared" si="33"/>
        <v>83.357378880253179</v>
      </c>
      <c r="T124" s="148">
        <f t="shared" si="24"/>
        <v>15.556000000000001</v>
      </c>
      <c r="U124" s="149">
        <f t="shared" si="25"/>
        <v>69.502278616745599</v>
      </c>
      <c r="V124" s="149">
        <f t="shared" si="26"/>
        <v>19.564999999999998</v>
      </c>
      <c r="W124" s="150">
        <f t="shared" si="27"/>
        <v>4.4802000000000003E-9</v>
      </c>
      <c r="X124" s="8"/>
      <c r="Z124" s="9"/>
      <c r="AE124" s="130">
        <v>1</v>
      </c>
      <c r="AF124" s="131">
        <v>0.5</v>
      </c>
      <c r="AG124" s="120">
        <v>1.9494999999999999E-9</v>
      </c>
      <c r="AH124" s="121">
        <v>6.7689000000000004</v>
      </c>
      <c r="AI124" s="120">
        <v>1.2918E-9</v>
      </c>
      <c r="AJ124" s="121">
        <v>32.695</v>
      </c>
      <c r="AK124" s="121">
        <v>29.553999999999998</v>
      </c>
      <c r="AL124" s="122">
        <f t="shared" si="34"/>
        <v>66.263144395998978</v>
      </c>
      <c r="AM124" s="144">
        <v>6.1862E-9</v>
      </c>
      <c r="AN124" s="145">
        <v>21.48</v>
      </c>
      <c r="AO124" s="146">
        <v>5.1400999999999997E-9</v>
      </c>
      <c r="AP124" s="145">
        <v>12.31</v>
      </c>
      <c r="AQ124" s="145">
        <v>8.2523</v>
      </c>
      <c r="AR124" s="147">
        <f t="shared" si="35"/>
        <v>83.089780479130965</v>
      </c>
      <c r="AS124" s="148">
        <f t="shared" si="28"/>
        <v>14.7111</v>
      </c>
      <c r="AT124" s="149">
        <f t="shared" si="29"/>
        <v>68.487430167597765</v>
      </c>
      <c r="AU124" s="149">
        <f t="shared" si="30"/>
        <v>21.301699999999997</v>
      </c>
      <c r="AV124" s="150">
        <f t="shared" si="31"/>
        <v>4.2367000000000005E-9</v>
      </c>
      <c r="AW124" s="8"/>
    </row>
    <row r="125" spans="1:49" ht="15.75" customHeight="1" x14ac:dyDescent="0.3">
      <c r="A125" s="9"/>
      <c r="F125" s="130">
        <v>1</v>
      </c>
      <c r="G125" s="131">
        <v>1</v>
      </c>
      <c r="H125" s="120">
        <v>2.1502999999999999E-9</v>
      </c>
      <c r="I125" s="121">
        <v>7.4664000000000001</v>
      </c>
      <c r="J125" s="120">
        <v>1.4436000000000001E-9</v>
      </c>
      <c r="K125" s="121">
        <v>33.07</v>
      </c>
      <c r="L125" s="121">
        <v>29.306999999999999</v>
      </c>
      <c r="M125" s="122">
        <f t="shared" si="32"/>
        <v>67.134818397432923</v>
      </c>
      <c r="N125" s="123">
        <v>7.9818000000000007E-9</v>
      </c>
      <c r="O125" s="124">
        <v>27.715</v>
      </c>
      <c r="P125" s="125">
        <v>6.8506000000000003E-9</v>
      </c>
      <c r="Q125" s="124">
        <v>13.561</v>
      </c>
      <c r="R125" s="124">
        <v>8.9860000000000007</v>
      </c>
      <c r="S125" s="126">
        <f t="shared" si="33"/>
        <v>85.827758149790768</v>
      </c>
      <c r="T125" s="127">
        <f t="shared" si="24"/>
        <v>20.2486</v>
      </c>
      <c r="U125" s="128">
        <f t="shared" si="25"/>
        <v>73.060075771243007</v>
      </c>
      <c r="V125" s="128">
        <f t="shared" si="26"/>
        <v>20.320999999999998</v>
      </c>
      <c r="W125" s="129">
        <f t="shared" si="27"/>
        <v>5.8315000000000008E-9</v>
      </c>
      <c r="X125" s="8"/>
      <c r="Z125" s="9"/>
      <c r="AE125" s="130">
        <v>1</v>
      </c>
      <c r="AF125" s="131">
        <v>1</v>
      </c>
      <c r="AG125" s="120">
        <v>2.1497000000000001E-9</v>
      </c>
      <c r="AH125" s="121">
        <v>7.4641999999999999</v>
      </c>
      <c r="AI125" s="120">
        <v>1.4259E-9</v>
      </c>
      <c r="AJ125" s="121">
        <v>35.460999999999999</v>
      </c>
      <c r="AK125" s="121">
        <v>32.149000000000001</v>
      </c>
      <c r="AL125" s="122">
        <f t="shared" si="34"/>
        <v>66.330185607294041</v>
      </c>
      <c r="AM125" s="123">
        <v>7.6962999999999996E-9</v>
      </c>
      <c r="AN125" s="124">
        <v>26.722999999999999</v>
      </c>
      <c r="AO125" s="125">
        <v>6.5853000000000004E-9</v>
      </c>
      <c r="AP125" s="124">
        <v>14.59</v>
      </c>
      <c r="AQ125" s="124">
        <v>10.041</v>
      </c>
      <c r="AR125" s="126">
        <f t="shared" si="35"/>
        <v>85.564492028637147</v>
      </c>
      <c r="AS125" s="127">
        <f t="shared" si="28"/>
        <v>19.258800000000001</v>
      </c>
      <c r="AT125" s="128">
        <f t="shared" si="29"/>
        <v>72.068255809602221</v>
      </c>
      <c r="AU125" s="128">
        <f t="shared" si="30"/>
        <v>22.108000000000001</v>
      </c>
      <c r="AV125" s="129">
        <f t="shared" si="31"/>
        <v>5.5465999999999999E-9</v>
      </c>
      <c r="AW125" s="8"/>
    </row>
    <row r="126" spans="1:49" ht="15.75" customHeight="1" x14ac:dyDescent="0.3">
      <c r="A126" s="9"/>
      <c r="F126" s="130">
        <v>1</v>
      </c>
      <c r="G126" s="131">
        <v>1.5</v>
      </c>
      <c r="H126" s="120">
        <v>2.3184999999999998E-9</v>
      </c>
      <c r="I126" s="121">
        <v>8.0504999999999995</v>
      </c>
      <c r="J126" s="120">
        <v>1.5609000000000001E-9</v>
      </c>
      <c r="K126" s="121">
        <v>35.165999999999997</v>
      </c>
      <c r="L126" s="121">
        <v>31.294</v>
      </c>
      <c r="M126" s="122">
        <f t="shared" si="32"/>
        <v>67.323700668535707</v>
      </c>
      <c r="N126" s="123">
        <v>9.1786999999999993E-9</v>
      </c>
      <c r="O126" s="124">
        <v>31.87</v>
      </c>
      <c r="P126" s="125">
        <v>7.9943E-9</v>
      </c>
      <c r="Q126" s="124">
        <v>15.025</v>
      </c>
      <c r="R126" s="124">
        <v>10.198</v>
      </c>
      <c r="S126" s="126">
        <f t="shared" si="33"/>
        <v>87.096211881856917</v>
      </c>
      <c r="T126" s="127">
        <f t="shared" si="24"/>
        <v>23.819500000000001</v>
      </c>
      <c r="U126" s="128">
        <f t="shared" si="25"/>
        <v>74.739566990900542</v>
      </c>
      <c r="V126" s="128">
        <f t="shared" si="26"/>
        <v>21.096</v>
      </c>
      <c r="W126" s="129">
        <f t="shared" si="27"/>
        <v>6.8601999999999991E-9</v>
      </c>
      <c r="X126" s="8"/>
      <c r="Z126" s="9"/>
      <c r="AE126" s="130">
        <v>1</v>
      </c>
      <c r="AF126" s="131">
        <v>1.5</v>
      </c>
      <c r="AG126" s="120">
        <v>2.3408E-9</v>
      </c>
      <c r="AH126" s="121">
        <v>8.1277000000000008</v>
      </c>
      <c r="AI126" s="120">
        <v>1.5545E-9</v>
      </c>
      <c r="AJ126" s="121">
        <v>37.713000000000001</v>
      </c>
      <c r="AK126" s="121">
        <v>34.292000000000002</v>
      </c>
      <c r="AL126" s="122">
        <f t="shared" si="34"/>
        <v>66.408920027341082</v>
      </c>
      <c r="AM126" s="123">
        <v>8.9290000000000001E-9</v>
      </c>
      <c r="AN126" s="124">
        <v>31.003</v>
      </c>
      <c r="AO126" s="125">
        <v>7.7489E-9</v>
      </c>
      <c r="AP126" s="124">
        <v>16.260999999999999</v>
      </c>
      <c r="AQ126" s="124">
        <v>11.414</v>
      </c>
      <c r="AR126" s="126">
        <f t="shared" si="35"/>
        <v>86.783514391309211</v>
      </c>
      <c r="AS126" s="127">
        <f t="shared" si="28"/>
        <v>22.875299999999999</v>
      </c>
      <c r="AT126" s="128">
        <f t="shared" si="29"/>
        <v>73.784149920975381</v>
      </c>
      <c r="AU126" s="128">
        <f t="shared" si="30"/>
        <v>22.878</v>
      </c>
      <c r="AV126" s="129">
        <f t="shared" si="31"/>
        <v>6.5882000000000001E-9</v>
      </c>
      <c r="AW126" s="8"/>
    </row>
    <row r="127" spans="1:49" ht="15.75" customHeight="1" x14ac:dyDescent="0.3">
      <c r="A127" s="9"/>
      <c r="F127" s="130">
        <v>1</v>
      </c>
      <c r="G127" s="131">
        <v>2</v>
      </c>
      <c r="H127" s="120">
        <v>2.5006999999999999E-9</v>
      </c>
      <c r="I127" s="121">
        <v>8.6829999999999998</v>
      </c>
      <c r="J127" s="120">
        <v>1.6869E-9</v>
      </c>
      <c r="K127" s="121">
        <v>37.136000000000003</v>
      </c>
      <c r="L127" s="121">
        <v>33.183999999999997</v>
      </c>
      <c r="M127" s="122">
        <f t="shared" si="32"/>
        <v>67.457112008637594</v>
      </c>
      <c r="N127" s="123">
        <v>1.0231000000000001E-8</v>
      </c>
      <c r="O127" s="124">
        <v>35.524000000000001</v>
      </c>
      <c r="P127" s="125">
        <v>8.9760999999999992E-9</v>
      </c>
      <c r="Q127" s="124">
        <v>16.202999999999999</v>
      </c>
      <c r="R127" s="124">
        <v>11.212</v>
      </c>
      <c r="S127" s="126">
        <f t="shared" si="33"/>
        <v>87.734336819470229</v>
      </c>
      <c r="T127" s="127">
        <f t="shared" si="24"/>
        <v>26.841000000000001</v>
      </c>
      <c r="U127" s="128">
        <f t="shared" si="25"/>
        <v>75.557369665578193</v>
      </c>
      <c r="V127" s="128">
        <f t="shared" si="26"/>
        <v>21.971999999999998</v>
      </c>
      <c r="W127" s="129">
        <f t="shared" si="27"/>
        <v>7.7303000000000001E-9</v>
      </c>
      <c r="X127" s="8"/>
      <c r="Z127" s="9"/>
      <c r="AE127" s="130">
        <v>1</v>
      </c>
      <c r="AF127" s="131">
        <v>2</v>
      </c>
      <c r="AG127" s="120">
        <v>2.5448000000000001E-9</v>
      </c>
      <c r="AH127" s="121">
        <v>8.8361999999999998</v>
      </c>
      <c r="AI127" s="120">
        <v>1.6922E-9</v>
      </c>
      <c r="AJ127" s="121">
        <v>39.756999999999998</v>
      </c>
      <c r="AK127" s="121">
        <v>36.258000000000003</v>
      </c>
      <c r="AL127" s="122">
        <f t="shared" si="34"/>
        <v>66.496384784658915</v>
      </c>
      <c r="AM127" s="123">
        <v>9.9972999999999998E-9</v>
      </c>
      <c r="AN127" s="124">
        <v>34.713000000000001</v>
      </c>
      <c r="AO127" s="125">
        <v>8.7344000000000008E-9</v>
      </c>
      <c r="AP127" s="124">
        <v>17.573</v>
      </c>
      <c r="AQ127" s="124">
        <v>12.523</v>
      </c>
      <c r="AR127" s="126">
        <f t="shared" si="35"/>
        <v>87.367589249097264</v>
      </c>
      <c r="AS127" s="127">
        <f t="shared" si="28"/>
        <v>25.876800000000003</v>
      </c>
      <c r="AT127" s="128">
        <f t="shared" si="29"/>
        <v>74.544983147523993</v>
      </c>
      <c r="AU127" s="128">
        <f t="shared" si="30"/>
        <v>23.735000000000003</v>
      </c>
      <c r="AV127" s="129">
        <f t="shared" si="31"/>
        <v>7.4525000000000001E-9</v>
      </c>
      <c r="AW127" s="8"/>
    </row>
    <row r="128" spans="1:49" ht="16.5" customHeight="1" x14ac:dyDescent="0.3">
      <c r="A128" s="9"/>
      <c r="F128" s="130">
        <v>1</v>
      </c>
      <c r="G128" s="131">
        <v>2.5</v>
      </c>
      <c r="H128" s="120">
        <v>2.6993E-9</v>
      </c>
      <c r="I128" s="121">
        <v>9.3724000000000007</v>
      </c>
      <c r="J128" s="120">
        <v>1.8238000000000001E-9</v>
      </c>
      <c r="K128" s="121">
        <v>39.020000000000003</v>
      </c>
      <c r="L128" s="121">
        <v>35.003</v>
      </c>
      <c r="M128" s="122">
        <f t="shared" si="32"/>
        <v>67.565665172452114</v>
      </c>
      <c r="N128" s="123">
        <v>1.1150000000000001E-8</v>
      </c>
      <c r="O128" s="124">
        <v>38.715000000000003</v>
      </c>
      <c r="P128" s="125">
        <v>9.8006999999999999E-9</v>
      </c>
      <c r="Q128" s="124">
        <v>17.167000000000002</v>
      </c>
      <c r="R128" s="124">
        <v>12.04</v>
      </c>
      <c r="S128" s="126">
        <f t="shared" si="33"/>
        <v>87.898654708520169</v>
      </c>
      <c r="T128" s="127">
        <f t="shared" si="24"/>
        <v>29.342600000000004</v>
      </c>
      <c r="U128" s="128">
        <f t="shared" si="25"/>
        <v>75.791295363554184</v>
      </c>
      <c r="V128" s="128">
        <f t="shared" si="26"/>
        <v>22.963000000000001</v>
      </c>
      <c r="W128" s="129">
        <f t="shared" si="27"/>
        <v>8.450700000000001E-9</v>
      </c>
      <c r="X128" s="8"/>
      <c r="Z128" s="9"/>
      <c r="AE128" s="130">
        <v>1</v>
      </c>
      <c r="AF128" s="131">
        <v>2.5</v>
      </c>
      <c r="AG128" s="120">
        <v>2.7691999999999999E-9</v>
      </c>
      <c r="AH128" s="121">
        <v>9.6151</v>
      </c>
      <c r="AI128" s="120">
        <v>1.8434000000000001E-9</v>
      </c>
      <c r="AJ128" s="121">
        <v>41.661000000000001</v>
      </c>
      <c r="AK128" s="121">
        <v>38.094999999999999</v>
      </c>
      <c r="AL128" s="122">
        <f t="shared" si="34"/>
        <v>66.567961866242968</v>
      </c>
      <c r="AM128" s="123">
        <v>1.0939E-8</v>
      </c>
      <c r="AN128" s="124">
        <v>37.981999999999999</v>
      </c>
      <c r="AO128" s="125">
        <v>9.5803000000000001E-9</v>
      </c>
      <c r="AP128" s="124">
        <v>18.625</v>
      </c>
      <c r="AQ128" s="124">
        <v>13.42</v>
      </c>
      <c r="AR128" s="126">
        <f t="shared" si="35"/>
        <v>87.579303409818081</v>
      </c>
      <c r="AS128" s="127">
        <f t="shared" si="28"/>
        <v>28.366900000000001</v>
      </c>
      <c r="AT128" s="128">
        <f t="shared" si="29"/>
        <v>74.685114001369072</v>
      </c>
      <c r="AU128" s="128">
        <f t="shared" si="30"/>
        <v>24.674999999999997</v>
      </c>
      <c r="AV128" s="129">
        <f t="shared" si="31"/>
        <v>8.1697999999999988E-9</v>
      </c>
      <c r="AW128" s="8"/>
    </row>
    <row r="129" spans="1:49" ht="17.25" x14ac:dyDescent="0.3">
      <c r="A129" s="9"/>
      <c r="F129" s="130">
        <v>1</v>
      </c>
      <c r="G129" s="131">
        <v>3</v>
      </c>
      <c r="H129" s="120">
        <v>2.9242999999999999E-9</v>
      </c>
      <c r="I129" s="121">
        <v>10.154</v>
      </c>
      <c r="J129" s="120">
        <v>1.9783000000000001E-9</v>
      </c>
      <c r="K129" s="121">
        <v>40.877000000000002</v>
      </c>
      <c r="L129" s="121">
        <v>36.805</v>
      </c>
      <c r="M129" s="122">
        <f t="shared" si="32"/>
        <v>67.650377868207784</v>
      </c>
      <c r="N129" s="123">
        <v>1.1994E-8</v>
      </c>
      <c r="O129" s="124">
        <v>41.646000000000001</v>
      </c>
      <c r="P129" s="125">
        <v>1.054E-8</v>
      </c>
      <c r="Q129" s="124">
        <v>17.972000000000001</v>
      </c>
      <c r="R129" s="124">
        <v>12.749000000000001</v>
      </c>
      <c r="S129" s="126">
        <f t="shared" si="33"/>
        <v>87.877271969317988</v>
      </c>
      <c r="T129" s="127">
        <f t="shared" si="24"/>
        <v>31.492000000000001</v>
      </c>
      <c r="U129" s="128">
        <f t="shared" si="25"/>
        <v>75.618306680113335</v>
      </c>
      <c r="V129" s="128">
        <f t="shared" si="26"/>
        <v>24.055999999999997</v>
      </c>
      <c r="W129" s="129">
        <f t="shared" si="27"/>
        <v>9.0696999999999998E-9</v>
      </c>
      <c r="X129" s="8"/>
      <c r="Z129" s="9"/>
      <c r="AE129" s="130">
        <v>1</v>
      </c>
      <c r="AF129" s="131">
        <v>3</v>
      </c>
      <c r="AG129" s="120">
        <v>3.0343000000000002E-9</v>
      </c>
      <c r="AH129" s="121">
        <v>10.536</v>
      </c>
      <c r="AI129" s="120">
        <v>2.0180999999999999E-9</v>
      </c>
      <c r="AJ129" s="121">
        <v>43.494</v>
      </c>
      <c r="AK129" s="121">
        <v>39.862000000000002</v>
      </c>
      <c r="AL129" s="122">
        <f t="shared" si="34"/>
        <v>66.509573872062745</v>
      </c>
      <c r="AM129" s="123">
        <v>1.184E-8</v>
      </c>
      <c r="AN129" s="124">
        <v>41.11</v>
      </c>
      <c r="AO129" s="125">
        <v>1.0357999999999999E-8</v>
      </c>
      <c r="AP129" s="124">
        <v>19.533999999999999</v>
      </c>
      <c r="AQ129" s="124">
        <v>14.186999999999999</v>
      </c>
      <c r="AR129" s="126">
        <f t="shared" si="35"/>
        <v>87.483108108108098</v>
      </c>
      <c r="AS129" s="127">
        <f t="shared" si="28"/>
        <v>30.573999999999998</v>
      </c>
      <c r="AT129" s="128">
        <f t="shared" si="29"/>
        <v>74.371199221600577</v>
      </c>
      <c r="AU129" s="128">
        <f t="shared" si="30"/>
        <v>25.675000000000004</v>
      </c>
      <c r="AV129" s="129">
        <f t="shared" si="31"/>
        <v>8.8056999999999999E-9</v>
      </c>
      <c r="AW129" s="8"/>
    </row>
    <row r="130" spans="1:49" ht="17.25" x14ac:dyDescent="0.3">
      <c r="A130" s="9"/>
      <c r="F130" s="132">
        <v>1</v>
      </c>
      <c r="G130" s="133">
        <v>3.5</v>
      </c>
      <c r="H130" s="134">
        <v>3.1852000000000001E-9</v>
      </c>
      <c r="I130" s="135">
        <v>11.06</v>
      </c>
      <c r="J130" s="134">
        <v>2.1588E-9</v>
      </c>
      <c r="K130" s="135">
        <v>42.731000000000002</v>
      </c>
      <c r="L130" s="135">
        <v>38.606000000000002</v>
      </c>
      <c r="M130" s="136">
        <f t="shared" si="32"/>
        <v>67.775963832726362</v>
      </c>
      <c r="N130" s="137">
        <v>1.2778E-8</v>
      </c>
      <c r="O130" s="138">
        <v>44.366999999999997</v>
      </c>
      <c r="P130" s="139">
        <v>1.1215999999999999E-8</v>
      </c>
      <c r="Q130" s="138">
        <v>18.664999999999999</v>
      </c>
      <c r="R130" s="138">
        <v>13.351000000000001</v>
      </c>
      <c r="S130" s="140">
        <f t="shared" si="33"/>
        <v>87.77586476756926</v>
      </c>
      <c r="T130" s="141">
        <f t="shared" si="24"/>
        <v>33.306999999999995</v>
      </c>
      <c r="U130" s="142">
        <f t="shared" si="25"/>
        <v>75.0715621971285</v>
      </c>
      <c r="V130" s="142">
        <f t="shared" si="26"/>
        <v>25.255000000000003</v>
      </c>
      <c r="W130" s="143">
        <f t="shared" si="27"/>
        <v>9.592800000000001E-9</v>
      </c>
      <c r="X130" s="8"/>
      <c r="Z130" s="9"/>
      <c r="AE130" s="132">
        <v>1</v>
      </c>
      <c r="AF130" s="133">
        <v>3.5</v>
      </c>
      <c r="AG130" s="134">
        <v>3.3393999999999999E-9</v>
      </c>
      <c r="AH130" s="135">
        <v>11.595000000000001</v>
      </c>
      <c r="AI130" s="134">
        <v>2.2213999999999998E-9</v>
      </c>
      <c r="AJ130" s="135">
        <v>45.253999999999998</v>
      </c>
      <c r="AK130" s="135">
        <v>41.563000000000002</v>
      </c>
      <c r="AL130" s="136">
        <f t="shared" si="34"/>
        <v>66.520931903934837</v>
      </c>
      <c r="AM130" s="137">
        <v>1.2665E-8</v>
      </c>
      <c r="AN130" s="138">
        <v>43.975000000000001</v>
      </c>
      <c r="AO130" s="139">
        <v>1.1051000000000001E-8</v>
      </c>
      <c r="AP130" s="138">
        <v>20.268999999999998</v>
      </c>
      <c r="AQ130" s="138">
        <v>14.808</v>
      </c>
      <c r="AR130" s="140">
        <f t="shared" si="35"/>
        <v>87.256217923410986</v>
      </c>
      <c r="AS130" s="141">
        <f t="shared" si="28"/>
        <v>32.380000000000003</v>
      </c>
      <c r="AT130" s="142">
        <f t="shared" si="29"/>
        <v>73.632745878339961</v>
      </c>
      <c r="AU130" s="142">
        <f t="shared" si="30"/>
        <v>26.755000000000003</v>
      </c>
      <c r="AV130" s="143">
        <f t="shared" si="31"/>
        <v>9.3256000000000001E-9</v>
      </c>
      <c r="AW130" s="8"/>
    </row>
    <row r="131" spans="1:49" ht="17.25" x14ac:dyDescent="0.3">
      <c r="A131" s="9"/>
      <c r="F131" s="130">
        <v>1.5</v>
      </c>
      <c r="G131" s="131">
        <v>0.5</v>
      </c>
      <c r="H131" s="120">
        <v>2.1886000000000001E-9</v>
      </c>
      <c r="I131" s="121">
        <v>7.5991999999999997</v>
      </c>
      <c r="J131" s="120">
        <v>1.4606999999999999E-9</v>
      </c>
      <c r="K131" s="121">
        <v>29.309000000000001</v>
      </c>
      <c r="L131" s="121">
        <v>25.742000000000001</v>
      </c>
      <c r="M131" s="122">
        <f t="shared" si="32"/>
        <v>66.741295805537789</v>
      </c>
      <c r="N131" s="144">
        <v>6.8474000000000002E-9</v>
      </c>
      <c r="O131" s="145">
        <v>23.776</v>
      </c>
      <c r="P131" s="146">
        <v>5.7129E-9</v>
      </c>
      <c r="Q131" s="145">
        <v>11.506</v>
      </c>
      <c r="R131" s="145">
        <v>7.4832999999999998</v>
      </c>
      <c r="S131" s="147">
        <f t="shared" si="33"/>
        <v>83.431667494231391</v>
      </c>
      <c r="T131" s="148">
        <f t="shared" si="24"/>
        <v>16.1768</v>
      </c>
      <c r="U131" s="149">
        <f t="shared" si="25"/>
        <v>68.038358008075377</v>
      </c>
      <c r="V131" s="149">
        <f t="shared" si="26"/>
        <v>18.258700000000001</v>
      </c>
      <c r="W131" s="150">
        <f t="shared" si="27"/>
        <v>4.6587999999999997E-9</v>
      </c>
      <c r="X131" s="8"/>
      <c r="Z131" s="9"/>
      <c r="AE131" s="130">
        <v>1.5</v>
      </c>
      <c r="AF131" s="131">
        <v>0.5</v>
      </c>
      <c r="AG131" s="120">
        <v>2.1752000000000001E-9</v>
      </c>
      <c r="AH131" s="121">
        <v>7.5526</v>
      </c>
      <c r="AI131" s="120">
        <v>1.4319E-9</v>
      </c>
      <c r="AJ131" s="121">
        <v>30.294</v>
      </c>
      <c r="AK131" s="121">
        <v>27.175000000000001</v>
      </c>
      <c r="AL131" s="122">
        <f t="shared" si="34"/>
        <v>65.828429569694734</v>
      </c>
      <c r="AM131" s="144">
        <v>6.5419000000000003E-9</v>
      </c>
      <c r="AN131" s="145">
        <v>22.715</v>
      </c>
      <c r="AO131" s="146">
        <v>5.4387000000000003E-9</v>
      </c>
      <c r="AP131" s="145">
        <v>12.04</v>
      </c>
      <c r="AQ131" s="145">
        <v>8.1271000000000004</v>
      </c>
      <c r="AR131" s="147">
        <f t="shared" si="35"/>
        <v>83.136397682630431</v>
      </c>
      <c r="AS131" s="148">
        <f t="shared" si="28"/>
        <v>15.1624</v>
      </c>
      <c r="AT131" s="149">
        <f t="shared" si="29"/>
        <v>66.75060532687651</v>
      </c>
      <c r="AU131" s="149">
        <f t="shared" si="30"/>
        <v>19.047899999999998</v>
      </c>
      <c r="AV131" s="150">
        <f t="shared" si="31"/>
        <v>4.3667000000000006E-9</v>
      </c>
      <c r="AW131" s="8"/>
    </row>
    <row r="132" spans="1:49" ht="17.25" x14ac:dyDescent="0.3">
      <c r="A132" s="9"/>
      <c r="F132" s="130">
        <v>1.5</v>
      </c>
      <c r="G132" s="131">
        <v>1</v>
      </c>
      <c r="H132" s="120">
        <v>2.4206000000000001E-9</v>
      </c>
      <c r="I132" s="121">
        <v>8.4048999999999996</v>
      </c>
      <c r="J132" s="120">
        <v>1.6177999999999999E-9</v>
      </c>
      <c r="K132" s="121">
        <v>32.027999999999999</v>
      </c>
      <c r="L132" s="121">
        <v>28.254000000000001</v>
      </c>
      <c r="M132" s="122">
        <f t="shared" si="32"/>
        <v>66.834669090308182</v>
      </c>
      <c r="N132" s="123">
        <v>8.6133000000000004E-9</v>
      </c>
      <c r="O132" s="124">
        <v>29.907</v>
      </c>
      <c r="P132" s="125">
        <v>7.4125999999999998E-9</v>
      </c>
      <c r="Q132" s="124">
        <v>13.779</v>
      </c>
      <c r="R132" s="124">
        <v>9.2619000000000007</v>
      </c>
      <c r="S132" s="126">
        <f t="shared" si="33"/>
        <v>86.059930572486735</v>
      </c>
      <c r="T132" s="127">
        <f t="shared" si="24"/>
        <v>21.502099999999999</v>
      </c>
      <c r="U132" s="128">
        <f t="shared" si="25"/>
        <v>71.896545959139999</v>
      </c>
      <c r="V132" s="128">
        <f t="shared" si="26"/>
        <v>18.992100000000001</v>
      </c>
      <c r="W132" s="129">
        <f t="shared" si="27"/>
        <v>6.1926999999999999E-9</v>
      </c>
      <c r="X132" s="8"/>
      <c r="Z132" s="9"/>
      <c r="AE132" s="130">
        <v>1.5</v>
      </c>
      <c r="AF132" s="131">
        <v>1</v>
      </c>
      <c r="AG132" s="120">
        <v>2.4265999999999999E-9</v>
      </c>
      <c r="AH132" s="121">
        <v>8.4258000000000006</v>
      </c>
      <c r="AI132" s="120">
        <v>1.5994000000000001E-9</v>
      </c>
      <c r="AJ132" s="121">
        <v>33.136000000000003</v>
      </c>
      <c r="AK132" s="121">
        <v>29.829000000000001</v>
      </c>
      <c r="AL132" s="122">
        <f t="shared" si="34"/>
        <v>65.911151405258394</v>
      </c>
      <c r="AM132" s="123">
        <v>8.2649999999999999E-9</v>
      </c>
      <c r="AN132" s="124">
        <v>28.698</v>
      </c>
      <c r="AO132" s="125">
        <v>7.0969999999999998E-9</v>
      </c>
      <c r="AP132" s="124">
        <v>14.44</v>
      </c>
      <c r="AQ132" s="124">
        <v>10.039999999999999</v>
      </c>
      <c r="AR132" s="126">
        <f t="shared" si="35"/>
        <v>85.868118572292801</v>
      </c>
      <c r="AS132" s="127">
        <f t="shared" si="28"/>
        <v>20.272199999999998</v>
      </c>
      <c r="AT132" s="128">
        <f t="shared" si="29"/>
        <v>70.639765837340576</v>
      </c>
      <c r="AU132" s="128">
        <f t="shared" si="30"/>
        <v>19.789000000000001</v>
      </c>
      <c r="AV132" s="129">
        <f t="shared" si="31"/>
        <v>5.8384E-9</v>
      </c>
      <c r="AW132" s="8"/>
    </row>
    <row r="133" spans="1:49" ht="17.25" x14ac:dyDescent="0.3">
      <c r="A133" s="9"/>
      <c r="F133" s="130">
        <v>1.5</v>
      </c>
      <c r="G133" s="131">
        <v>1.5</v>
      </c>
      <c r="H133" s="120">
        <v>2.6370999999999999E-9</v>
      </c>
      <c r="I133" s="121">
        <v>9.1565999999999992</v>
      </c>
      <c r="J133" s="120">
        <v>1.7673000000000001E-9</v>
      </c>
      <c r="K133" s="121">
        <v>34.255000000000003</v>
      </c>
      <c r="L133" s="121">
        <v>30.356000000000002</v>
      </c>
      <c r="M133" s="122">
        <f t="shared" si="32"/>
        <v>67.016798756209468</v>
      </c>
      <c r="N133" s="123">
        <v>1.0025E-8</v>
      </c>
      <c r="O133" s="124">
        <v>34.808</v>
      </c>
      <c r="P133" s="125">
        <v>8.7659000000000001E-9</v>
      </c>
      <c r="Q133" s="124">
        <v>15.388999999999999</v>
      </c>
      <c r="R133" s="124">
        <v>10.618</v>
      </c>
      <c r="S133" s="126">
        <f t="shared" si="33"/>
        <v>87.440399002493763</v>
      </c>
      <c r="T133" s="127">
        <f t="shared" si="24"/>
        <v>25.651400000000002</v>
      </c>
      <c r="U133" s="128">
        <f t="shared" si="25"/>
        <v>73.693978395771097</v>
      </c>
      <c r="V133" s="128">
        <f t="shared" si="26"/>
        <v>19.738</v>
      </c>
      <c r="W133" s="129">
        <f t="shared" si="27"/>
        <v>7.3879000000000009E-9</v>
      </c>
      <c r="X133" s="8"/>
      <c r="Z133" s="9"/>
      <c r="AE133" s="130">
        <v>1.5</v>
      </c>
      <c r="AF133" s="131">
        <v>1.5</v>
      </c>
      <c r="AG133" s="120">
        <v>2.6684E-9</v>
      </c>
      <c r="AH133" s="121">
        <v>9.2652999999999999</v>
      </c>
      <c r="AI133" s="120">
        <v>1.7615E-9</v>
      </c>
      <c r="AJ133" s="121">
        <v>35.430999999999997</v>
      </c>
      <c r="AK133" s="121">
        <v>32.005000000000003</v>
      </c>
      <c r="AL133" s="122">
        <f t="shared" si="34"/>
        <v>66.013341328136704</v>
      </c>
      <c r="AM133" s="123">
        <v>9.6798000000000004E-9</v>
      </c>
      <c r="AN133" s="124">
        <v>33.610999999999997</v>
      </c>
      <c r="AO133" s="125">
        <v>8.4443000000000007E-9</v>
      </c>
      <c r="AP133" s="124">
        <v>16.202999999999999</v>
      </c>
      <c r="AQ133" s="124">
        <v>11.513</v>
      </c>
      <c r="AR133" s="126">
        <f t="shared" si="35"/>
        <v>87.236306535259004</v>
      </c>
      <c r="AS133" s="127">
        <f t="shared" si="28"/>
        <v>24.345699999999997</v>
      </c>
      <c r="AT133" s="128">
        <f t="shared" si="29"/>
        <v>72.433727053643153</v>
      </c>
      <c r="AU133" s="128">
        <f t="shared" si="30"/>
        <v>20.492000000000004</v>
      </c>
      <c r="AV133" s="129">
        <f t="shared" si="31"/>
        <v>7.0114000000000008E-9</v>
      </c>
      <c r="AW133" s="8"/>
    </row>
    <row r="134" spans="1:49" ht="17.25" x14ac:dyDescent="0.3">
      <c r="A134" s="9"/>
      <c r="F134" s="130">
        <v>1.5</v>
      </c>
      <c r="G134" s="131">
        <v>2</v>
      </c>
      <c r="H134" s="120">
        <v>2.8776000000000001E-9</v>
      </c>
      <c r="I134" s="121">
        <v>9.9917999999999996</v>
      </c>
      <c r="J134" s="120">
        <v>1.9327000000000002E-9</v>
      </c>
      <c r="K134" s="121">
        <v>36.363999999999997</v>
      </c>
      <c r="L134" s="121">
        <v>32.371000000000002</v>
      </c>
      <c r="M134" s="122">
        <f t="shared" si="32"/>
        <v>67.163608562691138</v>
      </c>
      <c r="N134" s="123">
        <v>1.1303E-8</v>
      </c>
      <c r="O134" s="124">
        <v>39.247999999999998</v>
      </c>
      <c r="P134" s="125">
        <v>9.9614999999999996E-9</v>
      </c>
      <c r="Q134" s="124">
        <v>16.745999999999999</v>
      </c>
      <c r="R134" s="124">
        <v>11.789</v>
      </c>
      <c r="S134" s="126">
        <f t="shared" si="33"/>
        <v>88.131469521366</v>
      </c>
      <c r="T134" s="127">
        <f t="shared" si="24"/>
        <v>29.2562</v>
      </c>
      <c r="U134" s="128">
        <f t="shared" si="25"/>
        <v>74.541887484712603</v>
      </c>
      <c r="V134" s="128">
        <f t="shared" si="26"/>
        <v>20.582000000000001</v>
      </c>
      <c r="W134" s="129">
        <f t="shared" si="27"/>
        <v>8.4253999999999995E-9</v>
      </c>
      <c r="X134" s="8"/>
      <c r="Z134" s="9"/>
      <c r="AE134" s="130">
        <v>1.5</v>
      </c>
      <c r="AF134" s="131">
        <v>2</v>
      </c>
      <c r="AG134" s="120">
        <v>2.9433E-9</v>
      </c>
      <c r="AH134" s="121">
        <v>10.220000000000001</v>
      </c>
      <c r="AI134" s="120">
        <v>1.9437999999999998E-9</v>
      </c>
      <c r="AJ134" s="121">
        <v>37.558</v>
      </c>
      <c r="AK134" s="121">
        <v>34.036999999999999</v>
      </c>
      <c r="AL134" s="122">
        <f t="shared" si="34"/>
        <v>66.041518023986683</v>
      </c>
      <c r="AM134" s="123">
        <v>1.0983E-8</v>
      </c>
      <c r="AN134" s="124">
        <v>38.134999999999998</v>
      </c>
      <c r="AO134" s="125">
        <v>9.6505999999999997E-9</v>
      </c>
      <c r="AP134" s="124">
        <v>17.686</v>
      </c>
      <c r="AQ134" s="124">
        <v>12.772</v>
      </c>
      <c r="AR134" s="126">
        <f t="shared" si="35"/>
        <v>87.868524082673218</v>
      </c>
      <c r="AS134" s="127">
        <f t="shared" si="28"/>
        <v>27.914999999999999</v>
      </c>
      <c r="AT134" s="128">
        <f t="shared" si="29"/>
        <v>73.200472007342341</v>
      </c>
      <c r="AU134" s="128">
        <f t="shared" si="30"/>
        <v>21.265000000000001</v>
      </c>
      <c r="AV134" s="129">
        <f t="shared" si="31"/>
        <v>8.0396999999999999E-9</v>
      </c>
      <c r="AW134" s="8"/>
    </row>
    <row r="135" spans="1:49" ht="17.25" x14ac:dyDescent="0.3">
      <c r="A135" s="9"/>
      <c r="F135" s="130">
        <v>1.5</v>
      </c>
      <c r="G135" s="131">
        <v>2.5</v>
      </c>
      <c r="H135" s="120">
        <v>3.1438999999999999E-9</v>
      </c>
      <c r="I135" s="121">
        <v>10.916</v>
      </c>
      <c r="J135" s="120">
        <v>2.1171000000000001E-9</v>
      </c>
      <c r="K135" s="121">
        <v>38.399000000000001</v>
      </c>
      <c r="L135" s="121">
        <v>34.328000000000003</v>
      </c>
      <c r="M135" s="122">
        <f t="shared" si="32"/>
        <v>67.339928114761932</v>
      </c>
      <c r="N135" s="123">
        <v>1.2445E-8</v>
      </c>
      <c r="O135" s="124">
        <v>43.212000000000003</v>
      </c>
      <c r="P135" s="125">
        <v>1.0999999999999999E-8</v>
      </c>
      <c r="Q135" s="124">
        <v>17.878</v>
      </c>
      <c r="R135" s="124">
        <v>12.771000000000001</v>
      </c>
      <c r="S135" s="126">
        <f t="shared" si="33"/>
        <v>88.388911209321009</v>
      </c>
      <c r="T135" s="127">
        <f t="shared" si="24"/>
        <v>32.296000000000006</v>
      </c>
      <c r="U135" s="128">
        <f t="shared" si="25"/>
        <v>74.738498565213376</v>
      </c>
      <c r="V135" s="128">
        <f t="shared" si="26"/>
        <v>21.557000000000002</v>
      </c>
      <c r="W135" s="129">
        <f t="shared" si="27"/>
        <v>9.3011000000000005E-9</v>
      </c>
      <c r="X135" s="8"/>
      <c r="Z135" s="9"/>
      <c r="AE135" s="130">
        <v>1.5</v>
      </c>
      <c r="AF135" s="131">
        <v>2.5</v>
      </c>
      <c r="AG135" s="120">
        <v>3.2516999999999998E-9</v>
      </c>
      <c r="AH135" s="121">
        <v>11.291</v>
      </c>
      <c r="AI135" s="120">
        <v>2.1494E-9</v>
      </c>
      <c r="AJ135" s="121">
        <v>39.54</v>
      </c>
      <c r="AK135" s="121">
        <v>35.939</v>
      </c>
      <c r="AL135" s="122">
        <f t="shared" si="34"/>
        <v>66.100808807700588</v>
      </c>
      <c r="AM135" s="123">
        <v>1.2149E-8</v>
      </c>
      <c r="AN135" s="124">
        <v>42.185000000000002</v>
      </c>
      <c r="AO135" s="125">
        <v>1.0703E-8</v>
      </c>
      <c r="AP135" s="124">
        <v>18.882000000000001</v>
      </c>
      <c r="AQ135" s="124">
        <v>13.798999999999999</v>
      </c>
      <c r="AR135" s="126">
        <f t="shared" si="35"/>
        <v>88.09778582599391</v>
      </c>
      <c r="AS135" s="127">
        <f t="shared" si="28"/>
        <v>30.894000000000002</v>
      </c>
      <c r="AT135" s="128">
        <f t="shared" si="29"/>
        <v>73.234562048121361</v>
      </c>
      <c r="AU135" s="128">
        <f t="shared" si="30"/>
        <v>22.14</v>
      </c>
      <c r="AV135" s="129">
        <f t="shared" si="31"/>
        <v>8.8972999999999999E-9</v>
      </c>
      <c r="AW135" s="8"/>
    </row>
    <row r="136" spans="1:49" ht="17.25" x14ac:dyDescent="0.3">
      <c r="A136" s="9"/>
      <c r="F136" s="130">
        <v>1.5</v>
      </c>
      <c r="G136" s="131">
        <v>3</v>
      </c>
      <c r="H136" s="120">
        <v>3.4582999999999999E-9</v>
      </c>
      <c r="I136" s="121">
        <v>12.007999999999999</v>
      </c>
      <c r="J136" s="120">
        <v>2.3333000000000002E-9</v>
      </c>
      <c r="K136" s="121">
        <v>40.399000000000001</v>
      </c>
      <c r="L136" s="121">
        <v>36.256</v>
      </c>
      <c r="M136" s="122">
        <f t="shared" si="32"/>
        <v>67.469565971720215</v>
      </c>
      <c r="N136" s="123">
        <v>1.3512E-8</v>
      </c>
      <c r="O136" s="124">
        <v>46.917999999999999</v>
      </c>
      <c r="P136" s="125">
        <v>1.194E-8</v>
      </c>
      <c r="Q136" s="124">
        <v>18.84</v>
      </c>
      <c r="R136" s="124">
        <v>13.603</v>
      </c>
      <c r="S136" s="126">
        <f t="shared" si="33"/>
        <v>88.365896980461812</v>
      </c>
      <c r="T136" s="127">
        <f t="shared" si="24"/>
        <v>34.909999999999997</v>
      </c>
      <c r="U136" s="128">
        <f t="shared" si="25"/>
        <v>74.406411185472521</v>
      </c>
      <c r="V136" s="128">
        <f t="shared" si="26"/>
        <v>22.652999999999999</v>
      </c>
      <c r="W136" s="129">
        <f t="shared" si="27"/>
        <v>1.0053700000000001E-8</v>
      </c>
      <c r="X136" s="8"/>
      <c r="Z136" s="9"/>
      <c r="AE136" s="130">
        <v>1.5</v>
      </c>
      <c r="AF136" s="131">
        <v>3</v>
      </c>
      <c r="AG136" s="120">
        <v>3.6253999999999999E-9</v>
      </c>
      <c r="AH136" s="121">
        <v>12.587999999999999</v>
      </c>
      <c r="AI136" s="120">
        <v>2.3953999999999998E-9</v>
      </c>
      <c r="AJ136" s="121">
        <v>41.444000000000003</v>
      </c>
      <c r="AK136" s="121">
        <v>37.765000000000001</v>
      </c>
      <c r="AL136" s="122">
        <f t="shared" si="34"/>
        <v>66.072709218293141</v>
      </c>
      <c r="AM136" s="123">
        <v>1.3281E-8</v>
      </c>
      <c r="AN136" s="124">
        <v>46.113</v>
      </c>
      <c r="AO136" s="125">
        <v>1.1684000000000001E-8</v>
      </c>
      <c r="AP136" s="124">
        <v>19.925000000000001</v>
      </c>
      <c r="AQ136" s="124">
        <v>14.686999999999999</v>
      </c>
      <c r="AR136" s="126">
        <f t="shared" si="35"/>
        <v>87.975303064528276</v>
      </c>
      <c r="AS136" s="127">
        <f t="shared" si="28"/>
        <v>33.524999999999999</v>
      </c>
      <c r="AT136" s="128">
        <f t="shared" si="29"/>
        <v>72.701841129399511</v>
      </c>
      <c r="AU136" s="128">
        <f t="shared" si="30"/>
        <v>23.078000000000003</v>
      </c>
      <c r="AV136" s="129">
        <f t="shared" si="31"/>
        <v>9.6556000000000004E-9</v>
      </c>
      <c r="AW136" s="8"/>
    </row>
    <row r="137" spans="1:49" ht="17.25" x14ac:dyDescent="0.3">
      <c r="A137" s="9"/>
      <c r="F137" s="132">
        <v>1.5</v>
      </c>
      <c r="G137" s="133">
        <v>3.5</v>
      </c>
      <c r="H137" s="134">
        <v>3.8419999999999998E-9</v>
      </c>
      <c r="I137" s="135">
        <v>13.34</v>
      </c>
      <c r="J137" s="134">
        <v>2.5971000000000001E-9</v>
      </c>
      <c r="K137" s="135">
        <v>42.43</v>
      </c>
      <c r="L137" s="135">
        <v>38.210999999999999</v>
      </c>
      <c r="M137" s="136">
        <f t="shared" si="32"/>
        <v>67.597605413846964</v>
      </c>
      <c r="N137" s="137">
        <v>1.4567000000000001E-8</v>
      </c>
      <c r="O137" s="138">
        <v>50.581000000000003</v>
      </c>
      <c r="P137" s="139">
        <v>1.2830999999999999E-8</v>
      </c>
      <c r="Q137" s="138">
        <v>19.702000000000002</v>
      </c>
      <c r="R137" s="138">
        <v>14.353</v>
      </c>
      <c r="S137" s="140">
        <f t="shared" si="33"/>
        <v>88.082652570879375</v>
      </c>
      <c r="T137" s="141">
        <f t="shared" si="24"/>
        <v>37.241</v>
      </c>
      <c r="U137" s="142">
        <f t="shared" si="25"/>
        <v>73.626460528657006</v>
      </c>
      <c r="V137" s="142">
        <f t="shared" si="26"/>
        <v>23.857999999999997</v>
      </c>
      <c r="W137" s="143">
        <f t="shared" si="27"/>
        <v>1.0725000000000002E-8</v>
      </c>
      <c r="X137" s="8"/>
      <c r="Z137" s="9"/>
      <c r="AE137" s="132">
        <v>1.5</v>
      </c>
      <c r="AF137" s="133">
        <v>3.5</v>
      </c>
      <c r="AG137" s="134">
        <v>4.0761E-9</v>
      </c>
      <c r="AH137" s="135">
        <v>14.153</v>
      </c>
      <c r="AI137" s="134">
        <v>2.6960000000000002E-9</v>
      </c>
      <c r="AJ137" s="135">
        <v>43.281999999999996</v>
      </c>
      <c r="AK137" s="135">
        <v>39.521999999999998</v>
      </c>
      <c r="AL137" s="136">
        <f t="shared" si="34"/>
        <v>66.141655013370624</v>
      </c>
      <c r="AM137" s="137">
        <v>1.4362E-8</v>
      </c>
      <c r="AN137" s="138">
        <v>49.868000000000002</v>
      </c>
      <c r="AO137" s="139">
        <v>1.2591E-8</v>
      </c>
      <c r="AP137" s="138">
        <v>20.803000000000001</v>
      </c>
      <c r="AQ137" s="138">
        <v>15.42</v>
      </c>
      <c r="AR137" s="140">
        <f t="shared" si="35"/>
        <v>87.668848349811995</v>
      </c>
      <c r="AS137" s="141">
        <f t="shared" si="28"/>
        <v>35.715000000000003</v>
      </c>
      <c r="AT137" s="142">
        <f t="shared" si="29"/>
        <v>71.619074356300644</v>
      </c>
      <c r="AU137" s="142">
        <f t="shared" si="30"/>
        <v>24.101999999999997</v>
      </c>
      <c r="AV137" s="143">
        <f t="shared" si="31"/>
        <v>1.02859E-8</v>
      </c>
      <c r="AW137" s="8"/>
    </row>
    <row r="138" spans="1:49" ht="17.25" x14ac:dyDescent="0.3">
      <c r="A138" s="9"/>
      <c r="F138" s="130">
        <v>2</v>
      </c>
      <c r="G138" s="131">
        <v>0.5</v>
      </c>
      <c r="H138" s="120">
        <v>2.4732000000000001E-9</v>
      </c>
      <c r="I138" s="121">
        <v>8.5874000000000006</v>
      </c>
      <c r="J138" s="120">
        <v>1.6439000000000001E-9</v>
      </c>
      <c r="K138" s="121">
        <v>27.65</v>
      </c>
      <c r="L138" s="121">
        <v>24.1</v>
      </c>
      <c r="M138" s="122">
        <f t="shared" si="32"/>
        <v>66.468542778586453</v>
      </c>
      <c r="N138" s="144">
        <v>7.1706999999999997E-9</v>
      </c>
      <c r="O138" s="145">
        <v>24.898</v>
      </c>
      <c r="P138" s="146">
        <v>5.9604000000000002E-9</v>
      </c>
      <c r="Q138" s="145">
        <v>11.372</v>
      </c>
      <c r="R138" s="145">
        <v>7.4485999999999999</v>
      </c>
      <c r="S138" s="147">
        <f t="shared" si="33"/>
        <v>83.121592034250497</v>
      </c>
      <c r="T138" s="148">
        <f t="shared" si="24"/>
        <v>16.310600000000001</v>
      </c>
      <c r="U138" s="149">
        <f t="shared" si="25"/>
        <v>65.509679492328715</v>
      </c>
      <c r="V138" s="149">
        <f t="shared" si="26"/>
        <v>16.651400000000002</v>
      </c>
      <c r="W138" s="150">
        <f t="shared" si="27"/>
        <v>4.6974999999999995E-9</v>
      </c>
      <c r="X138" s="8"/>
      <c r="Z138" s="9"/>
      <c r="AE138" s="130">
        <v>2</v>
      </c>
      <c r="AF138" s="131">
        <v>0.5</v>
      </c>
      <c r="AG138" s="120">
        <v>2.4684999999999999E-9</v>
      </c>
      <c r="AH138" s="121">
        <v>8.5713000000000008</v>
      </c>
      <c r="AI138" s="120">
        <v>1.6166E-9</v>
      </c>
      <c r="AJ138" s="121">
        <v>27.582000000000001</v>
      </c>
      <c r="AK138" s="121">
        <v>24.492999999999999</v>
      </c>
      <c r="AL138" s="122">
        <f t="shared" si="34"/>
        <v>65.489163459590856</v>
      </c>
      <c r="AM138" s="144">
        <v>6.8145000000000004E-9</v>
      </c>
      <c r="AN138" s="145">
        <v>23.661000000000001</v>
      </c>
      <c r="AO138" s="146">
        <v>5.647E-9</v>
      </c>
      <c r="AP138" s="145">
        <v>11.612</v>
      </c>
      <c r="AQ138" s="145">
        <v>7.8650000000000002</v>
      </c>
      <c r="AR138" s="147">
        <f t="shared" si="35"/>
        <v>82.867415070804896</v>
      </c>
      <c r="AS138" s="148">
        <f t="shared" si="28"/>
        <v>15.089700000000001</v>
      </c>
      <c r="AT138" s="149">
        <f t="shared" si="29"/>
        <v>63.774565741092935</v>
      </c>
      <c r="AU138" s="149">
        <f t="shared" si="30"/>
        <v>16.628</v>
      </c>
      <c r="AV138" s="150">
        <f t="shared" si="31"/>
        <v>4.3460000000000005E-9</v>
      </c>
      <c r="AW138" s="8"/>
    </row>
    <row r="139" spans="1:49" ht="17.25" x14ac:dyDescent="0.3">
      <c r="A139" s="9"/>
      <c r="F139" s="130">
        <v>2</v>
      </c>
      <c r="G139" s="131">
        <v>1</v>
      </c>
      <c r="H139" s="120">
        <v>2.7737E-9</v>
      </c>
      <c r="I139" s="121">
        <v>9.6310000000000002</v>
      </c>
      <c r="J139" s="120">
        <v>1.8466E-9</v>
      </c>
      <c r="K139" s="121">
        <v>30.5</v>
      </c>
      <c r="L139" s="121">
        <v>26.716999999999999</v>
      </c>
      <c r="M139" s="122">
        <f t="shared" si="32"/>
        <v>66.575332588239533</v>
      </c>
      <c r="N139" s="123">
        <v>9.1291000000000007E-9</v>
      </c>
      <c r="O139" s="124">
        <v>31.698</v>
      </c>
      <c r="P139" s="125">
        <v>7.8354999999999993E-9</v>
      </c>
      <c r="Q139" s="124">
        <v>13.721</v>
      </c>
      <c r="R139" s="124">
        <v>9.3102999999999998</v>
      </c>
      <c r="S139" s="126">
        <f t="shared" si="33"/>
        <v>85.829928470495432</v>
      </c>
      <c r="T139" s="127">
        <f t="shared" si="24"/>
        <v>22.067</v>
      </c>
      <c r="U139" s="128">
        <f t="shared" si="25"/>
        <v>69.616379582308028</v>
      </c>
      <c r="V139" s="128">
        <f t="shared" si="26"/>
        <v>17.406700000000001</v>
      </c>
      <c r="W139" s="129">
        <f t="shared" si="27"/>
        <v>6.3554000000000006E-9</v>
      </c>
      <c r="X139" s="8"/>
      <c r="Z139" s="9"/>
      <c r="AE139" s="130">
        <v>2</v>
      </c>
      <c r="AF139" s="131">
        <v>1</v>
      </c>
      <c r="AG139" s="120">
        <v>2.8032E-9</v>
      </c>
      <c r="AH139" s="121">
        <v>9.7332999999999998</v>
      </c>
      <c r="AI139" s="120">
        <v>1.8354999999999999E-9</v>
      </c>
      <c r="AJ139" s="121">
        <v>30.513000000000002</v>
      </c>
      <c r="AK139" s="121">
        <v>27.207000000000001</v>
      </c>
      <c r="AL139" s="122">
        <f t="shared" si="34"/>
        <v>65.478738584474883</v>
      </c>
      <c r="AM139" s="123">
        <v>8.7578999999999993E-9</v>
      </c>
      <c r="AN139" s="124">
        <v>30.408999999999999</v>
      </c>
      <c r="AO139" s="125">
        <v>7.5002000000000002E-9</v>
      </c>
      <c r="AP139" s="124">
        <v>14.113</v>
      </c>
      <c r="AQ139" s="124">
        <v>9.8650000000000002</v>
      </c>
      <c r="AR139" s="126">
        <f t="shared" si="35"/>
        <v>85.639251418719113</v>
      </c>
      <c r="AS139" s="127">
        <f t="shared" si="28"/>
        <v>20.675699999999999</v>
      </c>
      <c r="AT139" s="128">
        <f t="shared" si="29"/>
        <v>67.992041829721458</v>
      </c>
      <c r="AU139" s="128">
        <f t="shared" si="30"/>
        <v>17.341999999999999</v>
      </c>
      <c r="AV139" s="129">
        <f t="shared" si="31"/>
        <v>5.9546999999999997E-9</v>
      </c>
      <c r="AW139" s="8"/>
    </row>
    <row r="140" spans="1:49" ht="17.25" x14ac:dyDescent="0.3">
      <c r="A140" s="9"/>
      <c r="F140" s="130">
        <v>2</v>
      </c>
      <c r="G140" s="131">
        <v>1.5</v>
      </c>
      <c r="H140" s="120">
        <v>3.0631999999999999E-9</v>
      </c>
      <c r="I140" s="121">
        <v>10.635999999999999</v>
      </c>
      <c r="J140" s="120">
        <v>2.0456E-9</v>
      </c>
      <c r="K140" s="121">
        <v>32.877000000000002</v>
      </c>
      <c r="L140" s="121">
        <v>28.948</v>
      </c>
      <c r="M140" s="122">
        <f t="shared" si="32"/>
        <v>66.779838077827108</v>
      </c>
      <c r="N140" s="123">
        <v>1.0751999999999999E-8</v>
      </c>
      <c r="O140" s="124">
        <v>37.332000000000001</v>
      </c>
      <c r="P140" s="125">
        <v>9.3800000000000003E-9</v>
      </c>
      <c r="Q140" s="124">
        <v>15.468999999999999</v>
      </c>
      <c r="R140" s="124">
        <v>10.782999999999999</v>
      </c>
      <c r="S140" s="126">
        <f t="shared" si="33"/>
        <v>87.239583333333343</v>
      </c>
      <c r="T140" s="127">
        <f t="shared" si="24"/>
        <v>26.696000000000002</v>
      </c>
      <c r="U140" s="128">
        <f t="shared" si="25"/>
        <v>71.50969677488483</v>
      </c>
      <c r="V140" s="128">
        <f t="shared" si="26"/>
        <v>18.164999999999999</v>
      </c>
      <c r="W140" s="129">
        <f t="shared" si="27"/>
        <v>7.6887999999999993E-9</v>
      </c>
      <c r="X140" s="8"/>
      <c r="Z140" s="9"/>
      <c r="AE140" s="130">
        <v>2</v>
      </c>
      <c r="AF140" s="131">
        <v>1.5</v>
      </c>
      <c r="AG140" s="120">
        <v>3.1311000000000001E-9</v>
      </c>
      <c r="AH140" s="121">
        <v>10.872</v>
      </c>
      <c r="AI140" s="120">
        <v>2.0527000000000002E-9</v>
      </c>
      <c r="AJ140" s="121">
        <v>32.868000000000002</v>
      </c>
      <c r="AK140" s="121">
        <v>29.425000000000001</v>
      </c>
      <c r="AL140" s="122">
        <f t="shared" si="34"/>
        <v>65.558429944747857</v>
      </c>
      <c r="AM140" s="123">
        <v>1.0366E-8</v>
      </c>
      <c r="AN140" s="124">
        <v>35.993000000000002</v>
      </c>
      <c r="AO140" s="125">
        <v>9.0163000000000008E-9</v>
      </c>
      <c r="AP140" s="124">
        <v>15.952</v>
      </c>
      <c r="AQ140" s="124">
        <v>11.406000000000001</v>
      </c>
      <c r="AR140" s="126">
        <f t="shared" si="35"/>
        <v>86.979548524020842</v>
      </c>
      <c r="AS140" s="127">
        <f t="shared" si="28"/>
        <v>25.121000000000002</v>
      </c>
      <c r="AT140" s="128">
        <f t="shared" si="29"/>
        <v>69.794126635734727</v>
      </c>
      <c r="AU140" s="128">
        <f t="shared" si="30"/>
        <v>18.018999999999998</v>
      </c>
      <c r="AV140" s="129">
        <f t="shared" si="31"/>
        <v>7.2348999999999995E-9</v>
      </c>
      <c r="AW140" s="8"/>
    </row>
    <row r="141" spans="1:49" ht="17.25" x14ac:dyDescent="0.3">
      <c r="A141" s="9"/>
      <c r="F141" s="130">
        <v>2</v>
      </c>
      <c r="G141" s="131">
        <v>2</v>
      </c>
      <c r="H141" s="120">
        <v>3.3878999999999999E-9</v>
      </c>
      <c r="I141" s="121">
        <v>11.763</v>
      </c>
      <c r="J141" s="120">
        <v>2.2694E-9</v>
      </c>
      <c r="K141" s="121">
        <v>35.093000000000004</v>
      </c>
      <c r="L141" s="121">
        <v>31.053000000000001</v>
      </c>
      <c r="M141" s="122">
        <f t="shared" si="32"/>
        <v>66.985448212757177</v>
      </c>
      <c r="N141" s="123">
        <v>1.2210999999999999E-8</v>
      </c>
      <c r="O141" s="124">
        <v>42.399000000000001</v>
      </c>
      <c r="P141" s="125">
        <v>1.0731E-8</v>
      </c>
      <c r="Q141" s="124">
        <v>16.911999999999999</v>
      </c>
      <c r="R141" s="124">
        <v>12.026999999999999</v>
      </c>
      <c r="S141" s="126">
        <f t="shared" si="33"/>
        <v>87.879780525755464</v>
      </c>
      <c r="T141" s="127">
        <f t="shared" si="24"/>
        <v>30.636000000000003</v>
      </c>
      <c r="U141" s="128">
        <f t="shared" si="25"/>
        <v>72.25642114200808</v>
      </c>
      <c r="V141" s="128">
        <f t="shared" si="26"/>
        <v>19.026000000000003</v>
      </c>
      <c r="W141" s="129">
        <f t="shared" si="27"/>
        <v>8.8230999999999994E-9</v>
      </c>
      <c r="X141" s="8"/>
      <c r="Z141" s="9"/>
      <c r="AE141" s="130">
        <v>2</v>
      </c>
      <c r="AF141" s="131">
        <v>2</v>
      </c>
      <c r="AG141" s="120">
        <v>3.5173999999999999E-9</v>
      </c>
      <c r="AH141" s="121">
        <v>12.212999999999999</v>
      </c>
      <c r="AI141" s="120">
        <v>2.3074000000000001E-9</v>
      </c>
      <c r="AJ141" s="121">
        <v>35.045999999999999</v>
      </c>
      <c r="AK141" s="121">
        <v>31.492000000000001</v>
      </c>
      <c r="AL141" s="122">
        <f t="shared" si="34"/>
        <v>65.599590606698129</v>
      </c>
      <c r="AM141" s="123">
        <v>1.1883E-8</v>
      </c>
      <c r="AN141" s="124">
        <v>41.261000000000003</v>
      </c>
      <c r="AO141" s="125">
        <v>1.0409000000000001E-8</v>
      </c>
      <c r="AP141" s="124">
        <v>17.513000000000002</v>
      </c>
      <c r="AQ141" s="124">
        <v>12.744999999999999</v>
      </c>
      <c r="AR141" s="126">
        <f t="shared" si="35"/>
        <v>87.595724985273094</v>
      </c>
      <c r="AS141" s="127">
        <f t="shared" si="28"/>
        <v>29.048000000000002</v>
      </c>
      <c r="AT141" s="128">
        <f t="shared" si="29"/>
        <v>70.400620440609771</v>
      </c>
      <c r="AU141" s="128">
        <f t="shared" si="30"/>
        <v>18.747</v>
      </c>
      <c r="AV141" s="129">
        <f t="shared" si="31"/>
        <v>8.3656000000000001E-9</v>
      </c>
      <c r="AW141" s="8"/>
    </row>
    <row r="142" spans="1:49" ht="17.25" x14ac:dyDescent="0.3">
      <c r="A142" s="9"/>
      <c r="F142" s="130">
        <v>2</v>
      </c>
      <c r="G142" s="131">
        <v>2.5</v>
      </c>
      <c r="H142" s="120">
        <v>3.7814000000000002E-9</v>
      </c>
      <c r="I142" s="121">
        <v>13.13</v>
      </c>
      <c r="J142" s="120">
        <v>2.5404E-9</v>
      </c>
      <c r="K142" s="121">
        <v>37.268000000000001</v>
      </c>
      <c r="L142" s="121">
        <v>33.125</v>
      </c>
      <c r="M142" s="122">
        <f t="shared" si="32"/>
        <v>67.181467181467184</v>
      </c>
      <c r="N142" s="123">
        <v>1.3611E-8</v>
      </c>
      <c r="O142" s="124">
        <v>47.261000000000003</v>
      </c>
      <c r="P142" s="125">
        <v>1.199E-8</v>
      </c>
      <c r="Q142" s="124">
        <v>18.170999999999999</v>
      </c>
      <c r="R142" s="124">
        <v>13.125</v>
      </c>
      <c r="S142" s="126">
        <f t="shared" si="33"/>
        <v>88.090515024612444</v>
      </c>
      <c r="T142" s="127">
        <f t="shared" si="24"/>
        <v>34.131</v>
      </c>
      <c r="U142" s="128">
        <f t="shared" si="25"/>
        <v>72.218107953703893</v>
      </c>
      <c r="V142" s="128">
        <f t="shared" si="26"/>
        <v>20</v>
      </c>
      <c r="W142" s="129">
        <f t="shared" si="27"/>
        <v>9.8296000000000009E-9</v>
      </c>
      <c r="X142" s="8"/>
      <c r="Z142" s="9"/>
      <c r="AE142" s="130">
        <v>2</v>
      </c>
      <c r="AF142" s="131">
        <v>2.5</v>
      </c>
      <c r="AG142" s="120">
        <v>3.9691000000000003E-9</v>
      </c>
      <c r="AH142" s="121">
        <v>13.782</v>
      </c>
      <c r="AI142" s="120">
        <v>2.6100999999999999E-9</v>
      </c>
      <c r="AJ142" s="121">
        <v>37.091999999999999</v>
      </c>
      <c r="AK142" s="121">
        <v>33.439</v>
      </c>
      <c r="AL142" s="122">
        <f t="shared" si="34"/>
        <v>65.760499861429537</v>
      </c>
      <c r="AM142" s="123">
        <v>1.3284E-8</v>
      </c>
      <c r="AN142" s="124">
        <v>46.125</v>
      </c>
      <c r="AO142" s="125">
        <v>1.1657999999999999E-8</v>
      </c>
      <c r="AP142" s="124">
        <v>18.809999999999999</v>
      </c>
      <c r="AQ142" s="124">
        <v>13.855</v>
      </c>
      <c r="AR142" s="126">
        <f t="shared" si="35"/>
        <v>87.759710930442637</v>
      </c>
      <c r="AS142" s="127">
        <f t="shared" si="28"/>
        <v>32.343000000000004</v>
      </c>
      <c r="AT142" s="128">
        <f t="shared" si="29"/>
        <v>70.120325203252037</v>
      </c>
      <c r="AU142" s="128">
        <f t="shared" si="30"/>
        <v>19.584</v>
      </c>
      <c r="AV142" s="129">
        <f t="shared" si="31"/>
        <v>9.3148999999999989E-9</v>
      </c>
      <c r="AW142" s="8"/>
    </row>
    <row r="143" spans="1:49" ht="17.25" x14ac:dyDescent="0.3">
      <c r="A143" s="9"/>
      <c r="F143" s="130">
        <v>2</v>
      </c>
      <c r="G143" s="131">
        <v>3</v>
      </c>
      <c r="H143" s="120">
        <v>4.2474E-9</v>
      </c>
      <c r="I143" s="121">
        <v>14.747999999999999</v>
      </c>
      <c r="J143" s="120">
        <v>2.8636999999999999E-9</v>
      </c>
      <c r="K143" s="121">
        <v>39.414000000000001</v>
      </c>
      <c r="L143" s="121">
        <v>35.173000000000002</v>
      </c>
      <c r="M143" s="122">
        <f t="shared" si="32"/>
        <v>67.422423129443899</v>
      </c>
      <c r="N143" s="123">
        <v>1.4923000000000001E-8</v>
      </c>
      <c r="O143" s="124">
        <v>51.814999999999998</v>
      </c>
      <c r="P143" s="125">
        <v>1.3121E-8</v>
      </c>
      <c r="Q143" s="124">
        <v>19.248000000000001</v>
      </c>
      <c r="R143" s="124">
        <v>14.05</v>
      </c>
      <c r="S143" s="126">
        <f t="shared" si="33"/>
        <v>87.92468002412383</v>
      </c>
      <c r="T143" s="127">
        <f t="shared" si="24"/>
        <v>37.067</v>
      </c>
      <c r="U143" s="128">
        <f t="shared" si="25"/>
        <v>71.537199652610255</v>
      </c>
      <c r="V143" s="128">
        <f t="shared" si="26"/>
        <v>21.123000000000001</v>
      </c>
      <c r="W143" s="129">
        <f t="shared" si="27"/>
        <v>1.0675600000000001E-8</v>
      </c>
      <c r="X143" s="8"/>
      <c r="Z143" s="9"/>
      <c r="AE143" s="130">
        <v>2</v>
      </c>
      <c r="AF143" s="131">
        <v>3</v>
      </c>
      <c r="AG143" s="120">
        <v>4.5625000000000003E-9</v>
      </c>
      <c r="AH143" s="121">
        <v>15.842000000000001</v>
      </c>
      <c r="AI143" s="120">
        <v>2.9978000000000001E-9</v>
      </c>
      <c r="AJ143" s="121">
        <v>39.088999999999999</v>
      </c>
      <c r="AK143" s="121">
        <v>35.326999999999998</v>
      </c>
      <c r="AL143" s="122">
        <f t="shared" si="34"/>
        <v>65.705205479452061</v>
      </c>
      <c r="AM143" s="123">
        <v>1.4729000000000001E-8</v>
      </c>
      <c r="AN143" s="124">
        <v>51.140999999999998</v>
      </c>
      <c r="AO143" s="125">
        <v>1.2878E-8</v>
      </c>
      <c r="AP143" s="124">
        <v>19.991</v>
      </c>
      <c r="AQ143" s="124">
        <v>14.843999999999999</v>
      </c>
      <c r="AR143" s="126">
        <f t="shared" si="35"/>
        <v>87.432955394120441</v>
      </c>
      <c r="AS143" s="127">
        <f t="shared" si="28"/>
        <v>35.298999999999999</v>
      </c>
      <c r="AT143" s="128">
        <f t="shared" si="29"/>
        <v>69.022897479517411</v>
      </c>
      <c r="AU143" s="128">
        <f t="shared" si="30"/>
        <v>20.482999999999997</v>
      </c>
      <c r="AV143" s="129">
        <f t="shared" si="31"/>
        <v>1.01665E-8</v>
      </c>
      <c r="AW143" s="8"/>
    </row>
    <row r="144" spans="1:49" ht="17.25" x14ac:dyDescent="0.3">
      <c r="A144" s="9"/>
      <c r="F144" s="132">
        <v>2</v>
      </c>
      <c r="G144" s="133">
        <v>3.5</v>
      </c>
      <c r="H144" s="134">
        <v>4.8734999999999998E-9</v>
      </c>
      <c r="I144" s="135">
        <v>16.922000000000001</v>
      </c>
      <c r="J144" s="134">
        <v>3.3007E-9</v>
      </c>
      <c r="K144" s="135">
        <v>41.631999999999998</v>
      </c>
      <c r="L144" s="135">
        <v>37.28</v>
      </c>
      <c r="M144" s="136">
        <f t="shared" si="32"/>
        <v>67.727505899251057</v>
      </c>
      <c r="N144" s="137">
        <v>1.6317E-8</v>
      </c>
      <c r="O144" s="138">
        <v>56.655999999999999</v>
      </c>
      <c r="P144" s="139">
        <v>1.4273E-8</v>
      </c>
      <c r="Q144" s="138">
        <v>20.268000000000001</v>
      </c>
      <c r="R144" s="138">
        <v>14.907</v>
      </c>
      <c r="S144" s="140">
        <f t="shared" si="33"/>
        <v>87.47318747318748</v>
      </c>
      <c r="T144" s="141">
        <f t="shared" si="24"/>
        <v>39.733999999999995</v>
      </c>
      <c r="U144" s="142">
        <f t="shared" si="25"/>
        <v>70.132024851736787</v>
      </c>
      <c r="V144" s="142">
        <f t="shared" si="26"/>
        <v>22.373000000000001</v>
      </c>
      <c r="W144" s="143">
        <f t="shared" si="27"/>
        <v>1.1443499999999999E-8</v>
      </c>
      <c r="X144" s="8"/>
      <c r="Z144" s="9"/>
      <c r="AE144" s="132">
        <v>2</v>
      </c>
      <c r="AF144" s="133">
        <v>3.5</v>
      </c>
      <c r="AG144" s="134">
        <v>5.3214999999999999E-9</v>
      </c>
      <c r="AH144" s="135">
        <v>18.477</v>
      </c>
      <c r="AI144" s="134">
        <v>3.5060000000000001E-9</v>
      </c>
      <c r="AJ144" s="135">
        <v>41.006</v>
      </c>
      <c r="AK144" s="135">
        <v>37.131999999999998</v>
      </c>
      <c r="AL144" s="136">
        <f t="shared" si="34"/>
        <v>65.883679413699141</v>
      </c>
      <c r="AM144" s="137">
        <v>1.6163000000000001E-8</v>
      </c>
      <c r="AN144" s="138">
        <v>56.122999999999998</v>
      </c>
      <c r="AO144" s="139">
        <v>1.4038999999999999E-8</v>
      </c>
      <c r="AP144" s="138">
        <v>20.992999999999999</v>
      </c>
      <c r="AQ144" s="138">
        <v>15.659000000000001</v>
      </c>
      <c r="AR144" s="140">
        <f t="shared" si="35"/>
        <v>86.858875208810232</v>
      </c>
      <c r="AS144" s="141">
        <f t="shared" si="28"/>
        <v>37.646000000000001</v>
      </c>
      <c r="AT144" s="142">
        <f t="shared" si="29"/>
        <v>67.077668691980122</v>
      </c>
      <c r="AU144" s="142">
        <f t="shared" si="30"/>
        <v>21.472999999999999</v>
      </c>
      <c r="AV144" s="143">
        <f t="shared" si="31"/>
        <v>1.0841500000000001E-8</v>
      </c>
      <c r="AW144" s="8"/>
    </row>
    <row r="145" spans="1:49" ht="17.25" x14ac:dyDescent="0.3">
      <c r="A145" s="9"/>
      <c r="F145" s="130">
        <v>2.5</v>
      </c>
      <c r="G145" s="131">
        <v>0.5</v>
      </c>
      <c r="H145" s="120">
        <v>2.8575000000000001E-9</v>
      </c>
      <c r="I145" s="121">
        <v>9.9216999999999995</v>
      </c>
      <c r="J145" s="120">
        <v>1.8935000000000001E-9</v>
      </c>
      <c r="K145" s="121">
        <v>25.606999999999999</v>
      </c>
      <c r="L145" s="121">
        <v>22.074000000000002</v>
      </c>
      <c r="M145" s="122">
        <f t="shared" si="32"/>
        <v>66.264216972878387</v>
      </c>
      <c r="N145" s="144">
        <v>7.4771000000000002E-9</v>
      </c>
      <c r="O145" s="145">
        <v>25.962</v>
      </c>
      <c r="P145" s="146">
        <v>6.1659999999999996E-9</v>
      </c>
      <c r="Q145" s="145">
        <v>11.132</v>
      </c>
      <c r="R145" s="145">
        <v>7.2991000000000001</v>
      </c>
      <c r="S145" s="147">
        <f t="shared" si="33"/>
        <v>82.465126853994192</v>
      </c>
      <c r="T145" s="148">
        <f t="shared" si="24"/>
        <v>16.040300000000002</v>
      </c>
      <c r="U145" s="149">
        <f t="shared" si="25"/>
        <v>61.783760881288039</v>
      </c>
      <c r="V145" s="149">
        <f t="shared" si="26"/>
        <v>14.774900000000002</v>
      </c>
      <c r="W145" s="150">
        <f t="shared" si="27"/>
        <v>4.6196000000000001E-9</v>
      </c>
      <c r="X145" s="8"/>
      <c r="Z145" s="9"/>
      <c r="AE145" s="130">
        <v>2.5</v>
      </c>
      <c r="AF145" s="131">
        <v>0.5</v>
      </c>
      <c r="AG145" s="120">
        <v>2.8813E-9</v>
      </c>
      <c r="AH145" s="121">
        <v>10.004</v>
      </c>
      <c r="AI145" s="120">
        <v>1.8766999999999999E-9</v>
      </c>
      <c r="AJ145" s="121">
        <v>24.696999999999999</v>
      </c>
      <c r="AK145" s="121">
        <v>21.631</v>
      </c>
      <c r="AL145" s="122">
        <f t="shared" si="34"/>
        <v>65.133793773643845</v>
      </c>
      <c r="AM145" s="144">
        <v>7.1090000000000002E-9</v>
      </c>
      <c r="AN145" s="145">
        <v>24.684000000000001</v>
      </c>
      <c r="AO145" s="146">
        <v>5.8399999999999997E-9</v>
      </c>
      <c r="AP145" s="145">
        <v>11.178000000000001</v>
      </c>
      <c r="AQ145" s="145">
        <v>7.5538999999999996</v>
      </c>
      <c r="AR145" s="147">
        <f t="shared" si="35"/>
        <v>82.149388099592059</v>
      </c>
      <c r="AS145" s="148">
        <f t="shared" si="28"/>
        <v>14.680000000000001</v>
      </c>
      <c r="AT145" s="149">
        <f t="shared" si="29"/>
        <v>59.471722573326858</v>
      </c>
      <c r="AU145" s="149">
        <f t="shared" si="30"/>
        <v>14.077100000000002</v>
      </c>
      <c r="AV145" s="150">
        <f t="shared" si="31"/>
        <v>4.2277000000000002E-9</v>
      </c>
      <c r="AW145" s="8"/>
    </row>
    <row r="146" spans="1:49" ht="17.25" x14ac:dyDescent="0.3">
      <c r="A146" s="9"/>
      <c r="F146" s="130">
        <v>2.5</v>
      </c>
      <c r="G146" s="131">
        <v>1</v>
      </c>
      <c r="H146" s="120">
        <v>3.2592000000000001E-9</v>
      </c>
      <c r="I146" s="121">
        <v>11.317</v>
      </c>
      <c r="J146" s="120">
        <v>2.1660000000000002E-9</v>
      </c>
      <c r="K146" s="121">
        <v>28.568000000000001</v>
      </c>
      <c r="L146" s="121">
        <v>24.774000000000001</v>
      </c>
      <c r="M146" s="122">
        <f t="shared" si="32"/>
        <v>66.458026509572903</v>
      </c>
      <c r="N146" s="123">
        <v>9.5991999999999997E-9</v>
      </c>
      <c r="O146" s="124">
        <v>33.33</v>
      </c>
      <c r="P146" s="125">
        <v>8.1781999999999997E-9</v>
      </c>
      <c r="Q146" s="124">
        <v>13.499000000000001</v>
      </c>
      <c r="R146" s="124">
        <v>9.1859999999999999</v>
      </c>
      <c r="S146" s="126">
        <f t="shared" si="33"/>
        <v>85.196683056921401</v>
      </c>
      <c r="T146" s="127">
        <f t="shared" si="24"/>
        <v>22.012999999999998</v>
      </c>
      <c r="U146" s="128">
        <f t="shared" si="25"/>
        <v>66.045604560456042</v>
      </c>
      <c r="V146" s="128">
        <f t="shared" si="26"/>
        <v>15.588000000000001</v>
      </c>
      <c r="W146" s="129">
        <f t="shared" si="27"/>
        <v>6.3399999999999992E-9</v>
      </c>
      <c r="X146" s="8"/>
      <c r="Z146" s="9"/>
      <c r="AE146" s="130">
        <v>2.5</v>
      </c>
      <c r="AF146" s="131">
        <v>1</v>
      </c>
      <c r="AG146" s="120">
        <v>3.3446999999999998E-9</v>
      </c>
      <c r="AH146" s="121">
        <v>11.614000000000001</v>
      </c>
      <c r="AI146" s="120">
        <v>2.1780000000000001E-9</v>
      </c>
      <c r="AJ146" s="121">
        <v>27.651</v>
      </c>
      <c r="AK146" s="121">
        <v>24.337</v>
      </c>
      <c r="AL146" s="122">
        <f t="shared" si="34"/>
        <v>65.1179477980088</v>
      </c>
      <c r="AM146" s="123">
        <v>9.2316999999999999E-9</v>
      </c>
      <c r="AN146" s="124">
        <v>32.055</v>
      </c>
      <c r="AO146" s="125">
        <v>7.8359999999999998E-9</v>
      </c>
      <c r="AP146" s="124">
        <v>13.654999999999999</v>
      </c>
      <c r="AQ146" s="124">
        <v>9.5403000000000002</v>
      </c>
      <c r="AR146" s="126">
        <f t="shared" si="35"/>
        <v>84.881441121353589</v>
      </c>
      <c r="AS146" s="127">
        <f t="shared" si="28"/>
        <v>20.440999999999999</v>
      </c>
      <c r="AT146" s="128">
        <f t="shared" si="29"/>
        <v>63.768522851349239</v>
      </c>
      <c r="AU146" s="128">
        <f t="shared" si="30"/>
        <v>14.7967</v>
      </c>
      <c r="AV146" s="129">
        <f t="shared" si="31"/>
        <v>5.887E-9</v>
      </c>
      <c r="AW146" s="8"/>
    </row>
    <row r="147" spans="1:49" ht="17.25" x14ac:dyDescent="0.3">
      <c r="A147" s="9"/>
      <c r="F147" s="130">
        <v>2.5</v>
      </c>
      <c r="G147" s="131">
        <v>1.5</v>
      </c>
      <c r="H147" s="120">
        <v>3.6804999999999999E-9</v>
      </c>
      <c r="I147" s="121">
        <v>12.78</v>
      </c>
      <c r="J147" s="120">
        <v>2.4528E-9</v>
      </c>
      <c r="K147" s="121">
        <v>31.084</v>
      </c>
      <c r="L147" s="121">
        <v>27.11</v>
      </c>
      <c r="M147" s="122">
        <f t="shared" si="32"/>
        <v>66.64311914142101</v>
      </c>
      <c r="N147" s="123">
        <v>1.1465E-8</v>
      </c>
      <c r="O147" s="124">
        <v>39.808999999999997</v>
      </c>
      <c r="P147" s="125">
        <v>9.9153999999999999E-9</v>
      </c>
      <c r="Q147" s="124">
        <v>15.355</v>
      </c>
      <c r="R147" s="124">
        <v>10.742000000000001</v>
      </c>
      <c r="S147" s="126">
        <f t="shared" si="33"/>
        <v>86.484081988661146</v>
      </c>
      <c r="T147" s="127">
        <f t="shared" si="24"/>
        <v>27.028999999999996</v>
      </c>
      <c r="U147" s="128">
        <f t="shared" si="25"/>
        <v>67.896706774849903</v>
      </c>
      <c r="V147" s="128">
        <f t="shared" si="26"/>
        <v>16.367999999999999</v>
      </c>
      <c r="W147" s="129">
        <f t="shared" si="27"/>
        <v>7.784500000000001E-9</v>
      </c>
      <c r="X147" s="8"/>
      <c r="Z147" s="9"/>
      <c r="AE147" s="130">
        <v>2.5</v>
      </c>
      <c r="AF147" s="131">
        <v>1.5</v>
      </c>
      <c r="AG147" s="120">
        <v>3.8231999999999998E-9</v>
      </c>
      <c r="AH147" s="121">
        <v>13.275</v>
      </c>
      <c r="AI147" s="120">
        <v>2.4934000000000001E-9</v>
      </c>
      <c r="AJ147" s="121">
        <v>30.085999999999999</v>
      </c>
      <c r="AK147" s="121">
        <v>26.606999999999999</v>
      </c>
      <c r="AL147" s="122">
        <f t="shared" si="34"/>
        <v>65.217618748692203</v>
      </c>
      <c r="AM147" s="123">
        <v>1.1064000000000001E-8</v>
      </c>
      <c r="AN147" s="124">
        <v>38.414999999999999</v>
      </c>
      <c r="AO147" s="125">
        <v>9.5275000000000004E-9</v>
      </c>
      <c r="AP147" s="124">
        <v>15.547000000000001</v>
      </c>
      <c r="AQ147" s="124">
        <v>11.122999999999999</v>
      </c>
      <c r="AR147" s="126">
        <f t="shared" si="35"/>
        <v>86.112617498192336</v>
      </c>
      <c r="AS147" s="127">
        <f t="shared" si="28"/>
        <v>25.14</v>
      </c>
      <c r="AT147" s="128">
        <f t="shared" si="29"/>
        <v>65.443186255369</v>
      </c>
      <c r="AU147" s="128">
        <f t="shared" si="30"/>
        <v>15.484</v>
      </c>
      <c r="AV147" s="129">
        <f t="shared" si="31"/>
        <v>7.2408000000000009E-9</v>
      </c>
      <c r="AW147" s="8"/>
    </row>
    <row r="148" spans="1:49" ht="17.25" x14ac:dyDescent="0.3">
      <c r="A148" s="9"/>
      <c r="F148" s="130">
        <v>2.5</v>
      </c>
      <c r="G148" s="131">
        <v>2</v>
      </c>
      <c r="H148" s="120">
        <v>4.1644999999999998E-9</v>
      </c>
      <c r="I148" s="121">
        <v>14.46</v>
      </c>
      <c r="J148" s="120">
        <v>2.7893999999999999E-9</v>
      </c>
      <c r="K148" s="121">
        <v>33.442</v>
      </c>
      <c r="L148" s="121">
        <v>29.327000000000002</v>
      </c>
      <c r="M148" s="122">
        <f t="shared" si="32"/>
        <v>66.980429823508231</v>
      </c>
      <c r="N148" s="123">
        <v>1.3167999999999999E-8</v>
      </c>
      <c r="O148" s="124">
        <v>45.722000000000001</v>
      </c>
      <c r="P148" s="125">
        <v>1.1459E-8</v>
      </c>
      <c r="Q148" s="124">
        <v>16.895</v>
      </c>
      <c r="R148" s="124">
        <v>12.055</v>
      </c>
      <c r="S148" s="126">
        <f t="shared" si="33"/>
        <v>87.021567436208997</v>
      </c>
      <c r="T148" s="127">
        <f t="shared" si="24"/>
        <v>31.262</v>
      </c>
      <c r="U148" s="128">
        <f t="shared" si="25"/>
        <v>68.374086872840209</v>
      </c>
      <c r="V148" s="128">
        <f t="shared" si="26"/>
        <v>17.272000000000002</v>
      </c>
      <c r="W148" s="129">
        <f t="shared" si="27"/>
        <v>9.0034999999999985E-9</v>
      </c>
      <c r="X148" s="8"/>
      <c r="Z148" s="9"/>
      <c r="AE148" s="130">
        <v>2.5</v>
      </c>
      <c r="AF148" s="131">
        <v>2</v>
      </c>
      <c r="AG148" s="120">
        <v>4.4306999999999996E-9</v>
      </c>
      <c r="AH148" s="121">
        <v>15.384</v>
      </c>
      <c r="AI148" s="120">
        <v>2.8925000000000001E-9</v>
      </c>
      <c r="AJ148" s="121">
        <v>32.357999999999997</v>
      </c>
      <c r="AK148" s="121">
        <v>28.731999999999999</v>
      </c>
      <c r="AL148" s="122">
        <f t="shared" si="34"/>
        <v>65.283138104588446</v>
      </c>
      <c r="AM148" s="123">
        <v>1.2874999999999999E-8</v>
      </c>
      <c r="AN148" s="124">
        <v>44.704999999999998</v>
      </c>
      <c r="AO148" s="125">
        <v>1.1140000000000001E-8</v>
      </c>
      <c r="AP148" s="124">
        <v>17.201000000000001</v>
      </c>
      <c r="AQ148" s="124">
        <v>12.525</v>
      </c>
      <c r="AR148" s="126">
        <f t="shared" si="35"/>
        <v>86.524271844660205</v>
      </c>
      <c r="AS148" s="127">
        <f t="shared" si="28"/>
        <v>29.320999999999998</v>
      </c>
      <c r="AT148" s="128">
        <f t="shared" si="29"/>
        <v>65.587741863326244</v>
      </c>
      <c r="AU148" s="128">
        <f t="shared" si="30"/>
        <v>16.207000000000001</v>
      </c>
      <c r="AV148" s="129">
        <f t="shared" si="31"/>
        <v>8.4442999999999991E-9</v>
      </c>
      <c r="AW148" s="8"/>
    </row>
    <row r="149" spans="1:49" ht="17.25" x14ac:dyDescent="0.3">
      <c r="A149" s="9"/>
      <c r="F149" s="130">
        <v>2.5</v>
      </c>
      <c r="G149" s="131">
        <v>2.5</v>
      </c>
      <c r="H149" s="120">
        <v>4.7973000000000004E-9</v>
      </c>
      <c r="I149" s="121">
        <v>16.657</v>
      </c>
      <c r="J149" s="120">
        <v>3.2288999999999999E-9</v>
      </c>
      <c r="K149" s="121">
        <v>35.781999999999996</v>
      </c>
      <c r="L149" s="121">
        <v>31.524999999999999</v>
      </c>
      <c r="M149" s="122">
        <f t="shared" si="32"/>
        <v>67.306609968107054</v>
      </c>
      <c r="N149" s="123">
        <v>1.4887E-8</v>
      </c>
      <c r="O149" s="124">
        <v>51.692</v>
      </c>
      <c r="P149" s="125">
        <v>1.2953E-8</v>
      </c>
      <c r="Q149" s="124">
        <v>18.251999999999999</v>
      </c>
      <c r="R149" s="124">
        <v>13.224</v>
      </c>
      <c r="S149" s="126">
        <f t="shared" si="33"/>
        <v>87.008799623832871</v>
      </c>
      <c r="T149" s="127">
        <f t="shared" si="24"/>
        <v>35.034999999999997</v>
      </c>
      <c r="U149" s="128">
        <f t="shared" si="25"/>
        <v>67.776445097887489</v>
      </c>
      <c r="V149" s="128">
        <f t="shared" si="26"/>
        <v>18.300999999999998</v>
      </c>
      <c r="W149" s="129">
        <f t="shared" si="27"/>
        <v>1.00897E-8</v>
      </c>
      <c r="X149" s="8"/>
      <c r="Z149" s="9"/>
      <c r="AE149" s="130">
        <v>2.5</v>
      </c>
      <c r="AF149" s="131">
        <v>2.5</v>
      </c>
      <c r="AG149" s="120">
        <v>5.1812999999999999E-9</v>
      </c>
      <c r="AH149" s="121">
        <v>17.989999999999998</v>
      </c>
      <c r="AI149" s="120">
        <v>3.3951E-9</v>
      </c>
      <c r="AJ149" s="121">
        <v>34.475000000000001</v>
      </c>
      <c r="AK149" s="121">
        <v>30.716999999999999</v>
      </c>
      <c r="AL149" s="122">
        <f t="shared" si="34"/>
        <v>65.526026286839212</v>
      </c>
      <c r="AM149" s="123">
        <v>1.4599000000000001E-8</v>
      </c>
      <c r="AN149" s="124">
        <v>50.69</v>
      </c>
      <c r="AO149" s="125">
        <v>1.2614E-8</v>
      </c>
      <c r="AP149" s="124">
        <v>18.562000000000001</v>
      </c>
      <c r="AQ149" s="124">
        <v>13.667999999999999</v>
      </c>
      <c r="AR149" s="126">
        <f t="shared" si="35"/>
        <v>86.40317829988355</v>
      </c>
      <c r="AS149" s="127">
        <f t="shared" si="28"/>
        <v>32.700000000000003</v>
      </c>
      <c r="AT149" s="128">
        <f t="shared" si="29"/>
        <v>64.509765239692257</v>
      </c>
      <c r="AU149" s="128">
        <f t="shared" si="30"/>
        <v>17.048999999999999</v>
      </c>
      <c r="AV149" s="129">
        <f t="shared" si="31"/>
        <v>9.4177000000000007E-9</v>
      </c>
      <c r="AW149" s="8"/>
    </row>
    <row r="150" spans="1:49" ht="17.25" x14ac:dyDescent="0.3">
      <c r="A150" s="9"/>
      <c r="F150" s="130">
        <v>2.5</v>
      </c>
      <c r="G150" s="131">
        <v>3</v>
      </c>
      <c r="H150" s="120">
        <v>5.5971999999999997E-9</v>
      </c>
      <c r="I150" s="121">
        <v>19.434999999999999</v>
      </c>
      <c r="J150" s="120">
        <v>3.7957999999999997E-9</v>
      </c>
      <c r="K150" s="121">
        <v>38.093000000000004</v>
      </c>
      <c r="L150" s="121">
        <v>33.698999999999998</v>
      </c>
      <c r="M150" s="122">
        <f t="shared" si="32"/>
        <v>67.81605088258415</v>
      </c>
      <c r="N150" s="123">
        <v>1.6584999999999999E-8</v>
      </c>
      <c r="O150" s="124">
        <v>57.588000000000001</v>
      </c>
      <c r="P150" s="125">
        <v>1.4349E-8</v>
      </c>
      <c r="Q150" s="124">
        <v>19.440999999999999</v>
      </c>
      <c r="R150" s="124">
        <v>14.207000000000001</v>
      </c>
      <c r="S150" s="126">
        <f t="shared" si="33"/>
        <v>86.517937895688874</v>
      </c>
      <c r="T150" s="127">
        <f t="shared" si="24"/>
        <v>38.153000000000006</v>
      </c>
      <c r="U150" s="128">
        <f t="shared" si="25"/>
        <v>66.25164964923249</v>
      </c>
      <c r="V150" s="128">
        <f t="shared" si="26"/>
        <v>19.491999999999997</v>
      </c>
      <c r="W150" s="129">
        <f t="shared" si="27"/>
        <v>1.09878E-8</v>
      </c>
      <c r="X150" s="8"/>
      <c r="Z150" s="9"/>
      <c r="AE150" s="130">
        <v>2.5</v>
      </c>
      <c r="AF150" s="131">
        <v>3</v>
      </c>
      <c r="AG150" s="120">
        <v>6.2360000000000004E-9</v>
      </c>
      <c r="AH150" s="121">
        <v>21.652999999999999</v>
      </c>
      <c r="AI150" s="120">
        <v>4.0910999999999997E-9</v>
      </c>
      <c r="AJ150" s="121">
        <v>36.533999999999999</v>
      </c>
      <c r="AK150" s="121">
        <v>32.628</v>
      </c>
      <c r="AL150" s="122">
        <f t="shared" si="34"/>
        <v>65.604554201411148</v>
      </c>
      <c r="AM150" s="123">
        <v>1.6469E-8</v>
      </c>
      <c r="AN150" s="124">
        <v>57.185000000000002</v>
      </c>
      <c r="AO150" s="125">
        <v>1.4107E-8</v>
      </c>
      <c r="AP150" s="124">
        <v>19.792999999999999</v>
      </c>
      <c r="AQ150" s="124">
        <v>14.663</v>
      </c>
      <c r="AR150" s="126">
        <f t="shared" si="35"/>
        <v>85.657902726334328</v>
      </c>
      <c r="AS150" s="127">
        <f t="shared" si="28"/>
        <v>35.532000000000004</v>
      </c>
      <c r="AT150" s="128">
        <f t="shared" si="29"/>
        <v>62.135175308210201</v>
      </c>
      <c r="AU150" s="128">
        <f t="shared" si="30"/>
        <v>17.965</v>
      </c>
      <c r="AV150" s="129">
        <f t="shared" si="31"/>
        <v>1.0233E-8</v>
      </c>
      <c r="AW150" s="8"/>
    </row>
    <row r="151" spans="1:49" ht="17.25" x14ac:dyDescent="0.3">
      <c r="A151" s="9"/>
      <c r="F151" s="132">
        <v>2.5</v>
      </c>
      <c r="G151" s="133">
        <v>3.5</v>
      </c>
      <c r="H151" s="134">
        <v>6.7763999999999999E-9</v>
      </c>
      <c r="I151" s="135">
        <v>23.529</v>
      </c>
      <c r="J151" s="134">
        <v>4.6392000000000003E-9</v>
      </c>
      <c r="K151" s="135">
        <v>40.493000000000002</v>
      </c>
      <c r="L151" s="135">
        <v>35.938000000000002</v>
      </c>
      <c r="M151" s="136">
        <f t="shared" si="32"/>
        <v>68.461129803435455</v>
      </c>
      <c r="N151" s="137">
        <v>1.8571999999999999E-8</v>
      </c>
      <c r="O151" s="138">
        <v>64.486999999999995</v>
      </c>
      <c r="P151" s="139">
        <v>1.5866999999999999E-8</v>
      </c>
      <c r="Q151" s="138">
        <v>20.576000000000001</v>
      </c>
      <c r="R151" s="138">
        <v>15.098000000000001</v>
      </c>
      <c r="S151" s="140">
        <f t="shared" si="33"/>
        <v>85.435063536506576</v>
      </c>
      <c r="T151" s="141">
        <f t="shared" si="24"/>
        <v>40.957999999999998</v>
      </c>
      <c r="U151" s="142">
        <f t="shared" si="25"/>
        <v>63.513576379735447</v>
      </c>
      <c r="V151" s="142">
        <f t="shared" si="26"/>
        <v>20.840000000000003</v>
      </c>
      <c r="W151" s="143">
        <f t="shared" si="27"/>
        <v>1.17956E-8</v>
      </c>
      <c r="X151" s="8"/>
      <c r="Z151" s="9"/>
      <c r="AE151" s="132">
        <v>2.5</v>
      </c>
      <c r="AF151" s="133">
        <v>3.5</v>
      </c>
      <c r="AG151" s="134">
        <v>7.9692999999999998E-9</v>
      </c>
      <c r="AH151" s="135">
        <v>27.670999999999999</v>
      </c>
      <c r="AI151" s="134">
        <v>5.2380000000000003E-9</v>
      </c>
      <c r="AJ151" s="135">
        <v>38.615000000000002</v>
      </c>
      <c r="AK151" s="135">
        <v>34.523000000000003</v>
      </c>
      <c r="AL151" s="136">
        <f t="shared" si="34"/>
        <v>65.727228238364731</v>
      </c>
      <c r="AM151" s="137">
        <v>1.8868000000000001E-8</v>
      </c>
      <c r="AN151" s="138">
        <v>65.513999999999996</v>
      </c>
      <c r="AO151" s="139">
        <v>1.5892999999999999E-8</v>
      </c>
      <c r="AP151" s="138">
        <v>20.969000000000001</v>
      </c>
      <c r="AQ151" s="138">
        <v>15.571</v>
      </c>
      <c r="AR151" s="140">
        <f t="shared" si="35"/>
        <v>84.232563069747712</v>
      </c>
      <c r="AS151" s="141">
        <f t="shared" si="28"/>
        <v>37.842999999999996</v>
      </c>
      <c r="AT151" s="142">
        <f t="shared" si="29"/>
        <v>57.763226180663672</v>
      </c>
      <c r="AU151" s="142">
        <f t="shared" si="30"/>
        <v>18.952000000000005</v>
      </c>
      <c r="AV151" s="143">
        <f t="shared" si="31"/>
        <v>1.0898700000000001E-8</v>
      </c>
      <c r="AW151" s="8"/>
    </row>
    <row r="152" spans="1:49" ht="17.25" x14ac:dyDescent="0.3">
      <c r="A152" s="9"/>
      <c r="F152" s="130">
        <v>3</v>
      </c>
      <c r="G152" s="131">
        <v>0.5</v>
      </c>
      <c r="H152" s="120">
        <v>3.4120999999999998E-9</v>
      </c>
      <c r="I152" s="121">
        <v>11.848000000000001</v>
      </c>
      <c r="J152" s="120">
        <v>2.2608999999999999E-9</v>
      </c>
      <c r="K152" s="121">
        <v>23.146999999999998</v>
      </c>
      <c r="L152" s="121">
        <v>19.632000000000001</v>
      </c>
      <c r="M152" s="122">
        <f t="shared" si="32"/>
        <v>66.261246739544561</v>
      </c>
      <c r="N152" s="144">
        <v>7.8023000000000007E-9</v>
      </c>
      <c r="O152" s="145">
        <v>27.091000000000001</v>
      </c>
      <c r="P152" s="146">
        <v>6.3495999999999997E-9</v>
      </c>
      <c r="Q152" s="145">
        <v>10.769</v>
      </c>
      <c r="R152" s="145">
        <v>7.0274999999999999</v>
      </c>
      <c r="S152" s="147">
        <f t="shared" si="33"/>
        <v>81.381131204901109</v>
      </c>
      <c r="T152" s="148">
        <f t="shared" si="24"/>
        <v>15.243</v>
      </c>
      <c r="U152" s="149">
        <f t="shared" si="25"/>
        <v>56.265918570743047</v>
      </c>
      <c r="V152" s="149">
        <f t="shared" si="26"/>
        <v>12.604500000000002</v>
      </c>
      <c r="W152" s="150">
        <f t="shared" si="27"/>
        <v>4.3902000000000008E-9</v>
      </c>
      <c r="X152" s="8"/>
      <c r="Z152" s="9"/>
      <c r="AE152" s="130">
        <v>3</v>
      </c>
      <c r="AF152" s="131">
        <v>0.5</v>
      </c>
      <c r="AG152" s="120">
        <v>3.4940000000000001E-9</v>
      </c>
      <c r="AH152" s="121">
        <v>12.132</v>
      </c>
      <c r="AI152" s="120">
        <v>2.2694E-9</v>
      </c>
      <c r="AJ152" s="121">
        <v>21.547999999999998</v>
      </c>
      <c r="AK152" s="121">
        <v>18.503</v>
      </c>
      <c r="AL152" s="122">
        <f t="shared" si="34"/>
        <v>64.951345163136807</v>
      </c>
      <c r="AM152" s="144">
        <v>7.4261000000000002E-9</v>
      </c>
      <c r="AN152" s="145">
        <v>25.785</v>
      </c>
      <c r="AO152" s="146">
        <v>6.0116999999999998E-9</v>
      </c>
      <c r="AP152" s="145">
        <v>10.61</v>
      </c>
      <c r="AQ152" s="145">
        <v>7.1029999999999998</v>
      </c>
      <c r="AR152" s="147">
        <f t="shared" si="35"/>
        <v>80.953663430333549</v>
      </c>
      <c r="AS152" s="148">
        <f t="shared" si="28"/>
        <v>13.653</v>
      </c>
      <c r="AT152" s="149">
        <f t="shared" si="29"/>
        <v>52.94938917975567</v>
      </c>
      <c r="AU152" s="149">
        <f t="shared" si="30"/>
        <v>11.4</v>
      </c>
      <c r="AV152" s="150">
        <f t="shared" si="31"/>
        <v>3.9321000000000005E-9</v>
      </c>
      <c r="AW152" s="8"/>
    </row>
    <row r="153" spans="1:49" ht="17.25" x14ac:dyDescent="0.3">
      <c r="A153" s="9"/>
      <c r="F153" s="130">
        <v>3</v>
      </c>
      <c r="G153" s="131">
        <v>1</v>
      </c>
      <c r="H153" s="120">
        <v>3.9987999999999999E-9</v>
      </c>
      <c r="I153" s="121">
        <v>13.885</v>
      </c>
      <c r="J153" s="120">
        <v>2.6609000000000002E-9</v>
      </c>
      <c r="K153" s="121">
        <v>26.260999999999999</v>
      </c>
      <c r="L153" s="121">
        <v>22.433</v>
      </c>
      <c r="M153" s="122">
        <f t="shared" si="32"/>
        <v>66.542462738821655</v>
      </c>
      <c r="N153" s="123">
        <v>1.0146E-8</v>
      </c>
      <c r="O153" s="124">
        <v>35.229999999999997</v>
      </c>
      <c r="P153" s="125">
        <v>8.5158999999999995E-9</v>
      </c>
      <c r="Q153" s="124">
        <v>13.16</v>
      </c>
      <c r="R153" s="124">
        <v>8.9163999999999994</v>
      </c>
      <c r="S153" s="126">
        <f t="shared" si="33"/>
        <v>83.933569879755566</v>
      </c>
      <c r="T153" s="127">
        <f t="shared" si="24"/>
        <v>21.344999999999999</v>
      </c>
      <c r="U153" s="128">
        <f t="shared" si="25"/>
        <v>60.587567414135677</v>
      </c>
      <c r="V153" s="128">
        <f t="shared" si="26"/>
        <v>13.5166</v>
      </c>
      <c r="W153" s="129">
        <f t="shared" si="27"/>
        <v>6.1472000000000004E-9</v>
      </c>
      <c r="X153" s="8"/>
      <c r="Z153" s="9"/>
      <c r="AE153" s="130">
        <v>3</v>
      </c>
      <c r="AF153" s="131">
        <v>1</v>
      </c>
      <c r="AG153" s="120">
        <v>4.2106000000000003E-9</v>
      </c>
      <c r="AH153" s="121">
        <v>14.62</v>
      </c>
      <c r="AI153" s="120">
        <v>2.7324000000000002E-9</v>
      </c>
      <c r="AJ153" s="121">
        <v>24.635999999999999</v>
      </c>
      <c r="AK153" s="121">
        <v>21.283999999999999</v>
      </c>
      <c r="AL153" s="122">
        <f t="shared" si="34"/>
        <v>64.893364366123592</v>
      </c>
      <c r="AM153" s="123">
        <v>9.8434999999999998E-9</v>
      </c>
      <c r="AN153" s="124">
        <v>34.179000000000002</v>
      </c>
      <c r="AO153" s="125">
        <v>8.2052999999999994E-9</v>
      </c>
      <c r="AP153" s="124">
        <v>13.138</v>
      </c>
      <c r="AQ153" s="124">
        <v>9.1062999999999992</v>
      </c>
      <c r="AR153" s="126">
        <f t="shared" si="35"/>
        <v>83.357545588459374</v>
      </c>
      <c r="AS153" s="127">
        <f t="shared" si="28"/>
        <v>19.559000000000005</v>
      </c>
      <c r="AT153" s="128">
        <f t="shared" si="29"/>
        <v>57.225196758243378</v>
      </c>
      <c r="AU153" s="128">
        <f t="shared" si="30"/>
        <v>12.1777</v>
      </c>
      <c r="AV153" s="129">
        <f t="shared" si="31"/>
        <v>5.6328999999999994E-9</v>
      </c>
      <c r="AW153" s="8"/>
    </row>
    <row r="154" spans="1:49" ht="17.25" x14ac:dyDescent="0.3">
      <c r="A154" s="9"/>
      <c r="F154" s="130">
        <v>3</v>
      </c>
      <c r="G154" s="131">
        <v>1.5</v>
      </c>
      <c r="H154" s="120">
        <v>4.6703000000000003E-9</v>
      </c>
      <c r="I154" s="121">
        <v>16.216000000000001</v>
      </c>
      <c r="J154" s="120">
        <v>3.1218000000000001E-9</v>
      </c>
      <c r="K154" s="121">
        <v>28.951000000000001</v>
      </c>
      <c r="L154" s="121">
        <v>24.891999999999999</v>
      </c>
      <c r="M154" s="122">
        <f t="shared" si="32"/>
        <v>66.843671712737944</v>
      </c>
      <c r="N154" s="123">
        <v>1.2328E-8</v>
      </c>
      <c r="O154" s="124">
        <v>42.805</v>
      </c>
      <c r="P154" s="125">
        <v>1.0477E-8</v>
      </c>
      <c r="Q154" s="124">
        <v>15.11</v>
      </c>
      <c r="R154" s="124">
        <v>10.523</v>
      </c>
      <c r="S154" s="126">
        <f t="shared" si="33"/>
        <v>84.985399091499019</v>
      </c>
      <c r="T154" s="127">
        <f t="shared" si="24"/>
        <v>26.588999999999999</v>
      </c>
      <c r="U154" s="128">
        <f t="shared" si="25"/>
        <v>62.116575166452513</v>
      </c>
      <c r="V154" s="128">
        <f t="shared" si="26"/>
        <v>14.369</v>
      </c>
      <c r="W154" s="129">
        <f t="shared" si="27"/>
        <v>7.6576999999999985E-9</v>
      </c>
      <c r="X154" s="8"/>
      <c r="Z154" s="9"/>
      <c r="AE154" s="130">
        <v>3</v>
      </c>
      <c r="AF154" s="131">
        <v>1.5</v>
      </c>
      <c r="AG154" s="120">
        <v>4.9905999999999997E-9</v>
      </c>
      <c r="AH154" s="121">
        <v>17.327999999999999</v>
      </c>
      <c r="AI154" s="120">
        <v>3.2494E-9</v>
      </c>
      <c r="AJ154" s="121">
        <v>27.134</v>
      </c>
      <c r="AK154" s="121">
        <v>23.577000000000002</v>
      </c>
      <c r="AL154" s="122">
        <f t="shared" si="34"/>
        <v>65.110407566224509</v>
      </c>
      <c r="AM154" s="123">
        <v>1.1959E-8</v>
      </c>
      <c r="AN154" s="124">
        <v>41.524000000000001</v>
      </c>
      <c r="AO154" s="125">
        <v>1.0080999999999999E-8</v>
      </c>
      <c r="AP154" s="124">
        <v>15.007999999999999</v>
      </c>
      <c r="AQ154" s="124">
        <v>10.651999999999999</v>
      </c>
      <c r="AR154" s="126">
        <f t="shared" si="35"/>
        <v>84.29634584831507</v>
      </c>
      <c r="AS154" s="127">
        <f t="shared" si="28"/>
        <v>24.196000000000002</v>
      </c>
      <c r="AT154" s="128">
        <f t="shared" si="29"/>
        <v>58.269916193044992</v>
      </c>
      <c r="AU154" s="128">
        <f t="shared" si="30"/>
        <v>12.925000000000002</v>
      </c>
      <c r="AV154" s="129">
        <f t="shared" si="31"/>
        <v>6.9684E-9</v>
      </c>
      <c r="AW154" s="8"/>
    </row>
    <row r="155" spans="1:49" ht="17.25" x14ac:dyDescent="0.3">
      <c r="A155" s="9"/>
      <c r="F155" s="130">
        <v>3</v>
      </c>
      <c r="G155" s="131">
        <v>2</v>
      </c>
      <c r="H155" s="120">
        <v>5.5005999999999998E-9</v>
      </c>
      <c r="I155" s="121">
        <v>19.099</v>
      </c>
      <c r="J155" s="120">
        <v>3.7068000000000001E-9</v>
      </c>
      <c r="K155" s="121">
        <v>31.466000000000001</v>
      </c>
      <c r="L155" s="121">
        <v>27.215</v>
      </c>
      <c r="M155" s="122">
        <f t="shared" si="32"/>
        <v>67.389012107770057</v>
      </c>
      <c r="N155" s="123">
        <v>1.4412E-8</v>
      </c>
      <c r="O155" s="124">
        <v>50.040999999999997</v>
      </c>
      <c r="P155" s="125">
        <v>1.2266E-8</v>
      </c>
      <c r="Q155" s="124">
        <v>16.692</v>
      </c>
      <c r="R155" s="124">
        <v>11.849</v>
      </c>
      <c r="S155" s="126">
        <f t="shared" si="33"/>
        <v>85.109630863169585</v>
      </c>
      <c r="T155" s="127">
        <f t="shared" si="24"/>
        <v>30.941999999999997</v>
      </c>
      <c r="U155" s="128">
        <f t="shared" si="25"/>
        <v>61.833296696708693</v>
      </c>
      <c r="V155" s="128">
        <f t="shared" si="26"/>
        <v>15.366</v>
      </c>
      <c r="W155" s="129">
        <f t="shared" si="27"/>
        <v>8.9114000000000013E-9</v>
      </c>
      <c r="X155" s="8"/>
      <c r="Z155" s="9"/>
      <c r="AE155" s="130">
        <v>3</v>
      </c>
      <c r="AF155" s="131">
        <v>2</v>
      </c>
      <c r="AG155" s="120">
        <v>6.0676E-9</v>
      </c>
      <c r="AH155" s="121">
        <v>21.068000000000001</v>
      </c>
      <c r="AI155" s="120">
        <v>3.9562E-9</v>
      </c>
      <c r="AJ155" s="121">
        <v>29.48</v>
      </c>
      <c r="AK155" s="121">
        <v>25.728000000000002</v>
      </c>
      <c r="AL155" s="122">
        <f t="shared" si="34"/>
        <v>65.202056826422307</v>
      </c>
      <c r="AM155" s="123">
        <v>1.4176000000000001E-8</v>
      </c>
      <c r="AN155" s="124">
        <v>49.222999999999999</v>
      </c>
      <c r="AO155" s="125">
        <v>1.1933E-8</v>
      </c>
      <c r="AP155" s="124">
        <v>16.654</v>
      </c>
      <c r="AQ155" s="124">
        <v>12.005000000000001</v>
      </c>
      <c r="AR155" s="126">
        <f t="shared" si="35"/>
        <v>84.177483069977427</v>
      </c>
      <c r="AS155" s="127">
        <f t="shared" si="28"/>
        <v>28.154999999999998</v>
      </c>
      <c r="AT155" s="128">
        <f t="shared" si="29"/>
        <v>57.198870446742376</v>
      </c>
      <c r="AU155" s="128">
        <f t="shared" si="30"/>
        <v>13.723000000000001</v>
      </c>
      <c r="AV155" s="129">
        <f t="shared" si="31"/>
        <v>8.1084000000000007E-9</v>
      </c>
      <c r="AW155" s="8"/>
    </row>
    <row r="156" spans="1:49" ht="17.25" x14ac:dyDescent="0.3">
      <c r="A156" s="9"/>
      <c r="F156" s="130">
        <v>3</v>
      </c>
      <c r="G156" s="131">
        <v>2.5</v>
      </c>
      <c r="H156" s="120">
        <v>6.6912999999999998E-9</v>
      </c>
      <c r="I156" s="121">
        <v>23.234000000000002</v>
      </c>
      <c r="J156" s="120">
        <v>4.5589E-9</v>
      </c>
      <c r="K156" s="121">
        <v>34.005000000000003</v>
      </c>
      <c r="L156" s="121">
        <v>29.559000000000001</v>
      </c>
      <c r="M156" s="122">
        <f t="shared" si="32"/>
        <v>68.131753172029349</v>
      </c>
      <c r="N156" s="123">
        <v>1.6715999999999999E-8</v>
      </c>
      <c r="O156" s="124">
        <v>58.040999999999997</v>
      </c>
      <c r="P156" s="125">
        <v>1.4122000000000001E-8</v>
      </c>
      <c r="Q156" s="124">
        <v>18.152999999999999</v>
      </c>
      <c r="R156" s="124">
        <v>13.039</v>
      </c>
      <c r="S156" s="126">
        <f t="shared" si="33"/>
        <v>84.481933476908353</v>
      </c>
      <c r="T156" s="127">
        <f t="shared" si="24"/>
        <v>34.806999999999995</v>
      </c>
      <c r="U156" s="128">
        <f t="shared" si="25"/>
        <v>59.96967660791509</v>
      </c>
      <c r="V156" s="128">
        <f t="shared" si="26"/>
        <v>16.520000000000003</v>
      </c>
      <c r="W156" s="129">
        <f t="shared" si="27"/>
        <v>1.0024699999999999E-8</v>
      </c>
      <c r="X156" s="8"/>
      <c r="Z156" s="9"/>
      <c r="AE156" s="130">
        <v>3</v>
      </c>
      <c r="AF156" s="131">
        <v>2.5</v>
      </c>
      <c r="AG156" s="120">
        <v>7.7799000000000004E-9</v>
      </c>
      <c r="AH156" s="121">
        <v>27.013999999999999</v>
      </c>
      <c r="AI156" s="120">
        <v>5.086E-9</v>
      </c>
      <c r="AJ156" s="121">
        <v>31.768999999999998</v>
      </c>
      <c r="AK156" s="121">
        <v>27.800999999999998</v>
      </c>
      <c r="AL156" s="122">
        <f t="shared" si="34"/>
        <v>65.373590920191774</v>
      </c>
      <c r="AM156" s="123">
        <v>1.6842E-8</v>
      </c>
      <c r="AN156" s="124">
        <v>58.48</v>
      </c>
      <c r="AO156" s="125">
        <v>1.4009999999999999E-8</v>
      </c>
      <c r="AP156" s="124">
        <v>18.154</v>
      </c>
      <c r="AQ156" s="124">
        <v>13.202999999999999</v>
      </c>
      <c r="AR156" s="126">
        <f t="shared" si="35"/>
        <v>83.184894905593154</v>
      </c>
      <c r="AS156" s="127">
        <f t="shared" si="28"/>
        <v>31.465999999999998</v>
      </c>
      <c r="AT156" s="128">
        <f t="shared" si="29"/>
        <v>53.806429548563607</v>
      </c>
      <c r="AU156" s="128">
        <f t="shared" si="30"/>
        <v>14.597999999999999</v>
      </c>
      <c r="AV156" s="129">
        <f t="shared" si="31"/>
        <v>9.0620999999999991E-9</v>
      </c>
      <c r="AW156" s="8"/>
    </row>
    <row r="157" spans="1:49" ht="17.25" x14ac:dyDescent="0.3">
      <c r="A157" s="9"/>
      <c r="F157" s="130">
        <v>3</v>
      </c>
      <c r="G157" s="131">
        <v>3</v>
      </c>
      <c r="H157" s="120">
        <v>8.6644999999999996E-9</v>
      </c>
      <c r="I157" s="121">
        <v>30.085000000000001</v>
      </c>
      <c r="J157" s="120">
        <v>5.9894999999999996E-9</v>
      </c>
      <c r="K157" s="121">
        <v>36.597999999999999</v>
      </c>
      <c r="L157" s="121">
        <v>31.925000000000001</v>
      </c>
      <c r="M157" s="122">
        <f t="shared" si="32"/>
        <v>69.126897108892607</v>
      </c>
      <c r="N157" s="123">
        <v>1.9706999999999999E-8</v>
      </c>
      <c r="O157" s="124">
        <v>68.427999999999997</v>
      </c>
      <c r="P157" s="125">
        <v>1.6336999999999999E-8</v>
      </c>
      <c r="Q157" s="124">
        <v>19.507999999999999</v>
      </c>
      <c r="R157" s="124">
        <v>14.084</v>
      </c>
      <c r="S157" s="126">
        <f t="shared" si="33"/>
        <v>82.899477343076072</v>
      </c>
      <c r="T157" s="127">
        <f t="shared" si="24"/>
        <v>38.342999999999996</v>
      </c>
      <c r="U157" s="128">
        <f t="shared" si="25"/>
        <v>56.034079616531244</v>
      </c>
      <c r="V157" s="128">
        <f t="shared" si="26"/>
        <v>17.841000000000001</v>
      </c>
      <c r="W157" s="129">
        <f t="shared" si="27"/>
        <v>1.1042499999999999E-8</v>
      </c>
      <c r="X157" s="8"/>
      <c r="Z157" s="9"/>
      <c r="AE157" s="130">
        <v>3</v>
      </c>
      <c r="AF157" s="131">
        <v>3</v>
      </c>
      <c r="AG157" s="120">
        <v>1.1333E-8</v>
      </c>
      <c r="AH157" s="121">
        <v>39.351999999999997</v>
      </c>
      <c r="AI157" s="120">
        <v>7.3952999999999999E-9</v>
      </c>
      <c r="AJ157" s="121">
        <v>34.052</v>
      </c>
      <c r="AK157" s="121">
        <v>29.818999999999999</v>
      </c>
      <c r="AL157" s="122">
        <f t="shared" si="34"/>
        <v>65.254566310773839</v>
      </c>
      <c r="AM157" s="123">
        <v>2.1127000000000001E-8</v>
      </c>
      <c r="AN157" s="124">
        <v>73.356999999999999</v>
      </c>
      <c r="AO157" s="125">
        <v>1.7029E-8</v>
      </c>
      <c r="AP157" s="124">
        <v>19.521999999999998</v>
      </c>
      <c r="AQ157" s="124">
        <v>14.227</v>
      </c>
      <c r="AR157" s="126">
        <f t="shared" si="35"/>
        <v>80.603019832441888</v>
      </c>
      <c r="AS157" s="127">
        <f t="shared" si="28"/>
        <v>34.005000000000003</v>
      </c>
      <c r="AT157" s="128">
        <f t="shared" si="29"/>
        <v>46.3554943631828</v>
      </c>
      <c r="AU157" s="128">
        <f t="shared" si="30"/>
        <v>15.591999999999999</v>
      </c>
      <c r="AV157" s="129">
        <f t="shared" si="31"/>
        <v>9.7940000000000015E-9</v>
      </c>
      <c r="AW157" s="8"/>
    </row>
    <row r="158" spans="1:49" ht="18" thickBot="1" x14ac:dyDescent="0.35">
      <c r="A158" s="9"/>
      <c r="F158" s="151">
        <v>3</v>
      </c>
      <c r="G158" s="152">
        <v>3.5</v>
      </c>
      <c r="H158" s="153">
        <v>1.3655000000000001E-8</v>
      </c>
      <c r="I158" s="154">
        <v>47.414000000000001</v>
      </c>
      <c r="J158" s="153">
        <v>1.0036E-8</v>
      </c>
      <c r="K158" s="154">
        <v>39.517000000000003</v>
      </c>
      <c r="L158" s="154">
        <v>34.597999999999999</v>
      </c>
      <c r="M158" s="155">
        <f t="shared" si="32"/>
        <v>73.496887586964476</v>
      </c>
      <c r="N158" s="156">
        <v>2.6177E-8</v>
      </c>
      <c r="O158" s="157">
        <v>90.891999999999996</v>
      </c>
      <c r="P158" s="158">
        <v>2.0946999999999999E-8</v>
      </c>
      <c r="Q158" s="157">
        <v>20.853000000000002</v>
      </c>
      <c r="R158" s="157">
        <v>15.111000000000001</v>
      </c>
      <c r="S158" s="159">
        <f t="shared" si="33"/>
        <v>80.020628796271538</v>
      </c>
      <c r="T158" s="160">
        <f t="shared" si="24"/>
        <v>43.477999999999994</v>
      </c>
      <c r="U158" s="161">
        <f t="shared" si="25"/>
        <v>47.834792941072919</v>
      </c>
      <c r="V158" s="161">
        <f t="shared" si="26"/>
        <v>19.486999999999998</v>
      </c>
      <c r="W158" s="162">
        <f t="shared" si="27"/>
        <v>1.2522E-8</v>
      </c>
      <c r="X158" s="8"/>
      <c r="Z158" s="9"/>
      <c r="AE158" s="151">
        <v>3</v>
      </c>
      <c r="AF158" s="152">
        <v>3.5</v>
      </c>
      <c r="AG158" s="153">
        <v>1.8943E-8</v>
      </c>
      <c r="AH158" s="154">
        <v>27.245999999999999</v>
      </c>
      <c r="AI158" s="153">
        <v>8.6311000000000001E-9</v>
      </c>
      <c r="AJ158" s="154">
        <v>35.835000000000001</v>
      </c>
      <c r="AK158" s="154">
        <v>30.553999999999998</v>
      </c>
      <c r="AL158" s="155">
        <f t="shared" si="34"/>
        <v>45.563532703373276</v>
      </c>
      <c r="AM158" s="156">
        <v>2.9037999999999998E-8</v>
      </c>
      <c r="AN158" s="157">
        <v>64.034999999999997</v>
      </c>
      <c r="AO158" s="158">
        <v>1.8558E-8</v>
      </c>
      <c r="AP158" s="157">
        <v>20.841999999999999</v>
      </c>
      <c r="AQ158" s="157">
        <v>14.558999999999999</v>
      </c>
      <c r="AR158" s="159">
        <f t="shared" si="35"/>
        <v>63.909360148770574</v>
      </c>
      <c r="AS158" s="160">
        <f t="shared" si="28"/>
        <v>36.789000000000001</v>
      </c>
      <c r="AT158" s="161">
        <f t="shared" si="29"/>
        <v>57.451393769032563</v>
      </c>
      <c r="AU158" s="161">
        <f t="shared" si="30"/>
        <v>15.994999999999999</v>
      </c>
      <c r="AV158" s="162">
        <f t="shared" si="31"/>
        <v>1.0094999999999999E-8</v>
      </c>
      <c r="AW158" s="8"/>
    </row>
    <row r="159" spans="1:49" x14ac:dyDescent="0.25">
      <c r="A159" s="9"/>
      <c r="X159" s="8"/>
      <c r="Z159" s="9"/>
      <c r="AW159" s="8"/>
    </row>
    <row r="160" spans="1:49" ht="15.75" thickBot="1" x14ac:dyDescent="0.3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2"/>
      <c r="Z160" s="10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2"/>
    </row>
    <row r="171" spans="1:49" x14ac:dyDescent="0.25">
      <c r="N171" t="s">
        <v>14</v>
      </c>
    </row>
    <row r="172" spans="1:49" ht="15.75" thickBot="1" x14ac:dyDescent="0.3"/>
    <row r="173" spans="1:49" ht="15" customHeight="1" x14ac:dyDescent="0.25">
      <c r="A173" s="51"/>
      <c r="B173" s="326" t="s">
        <v>6</v>
      </c>
      <c r="C173" s="326"/>
      <c r="D173" s="326"/>
      <c r="E173" s="326"/>
      <c r="F173" s="326"/>
      <c r="G173" s="326"/>
      <c r="H173" s="326"/>
      <c r="I173" s="326"/>
      <c r="J173" s="326"/>
      <c r="K173" s="326"/>
      <c r="L173" s="326"/>
      <c r="M173" s="326"/>
      <c r="N173" s="326"/>
      <c r="O173" s="326"/>
      <c r="P173" s="326"/>
      <c r="Q173" s="326"/>
      <c r="R173" s="326"/>
      <c r="S173" s="326"/>
      <c r="T173" s="326"/>
      <c r="U173" s="52"/>
      <c r="V173" s="52"/>
      <c r="W173" s="52"/>
      <c r="X173" s="53"/>
      <c r="Z173" s="328" t="s">
        <v>10</v>
      </c>
      <c r="AA173" s="326"/>
      <c r="AB173" s="326"/>
      <c r="AC173" s="326"/>
      <c r="AD173" s="326"/>
      <c r="AE173" s="326"/>
      <c r="AF173" s="326"/>
      <c r="AG173" s="326"/>
      <c r="AH173" s="326"/>
      <c r="AI173" s="326"/>
      <c r="AJ173" s="326"/>
      <c r="AK173" s="326"/>
      <c r="AL173" s="326"/>
      <c r="AM173" s="326"/>
      <c r="AN173" s="326"/>
      <c r="AO173" s="52"/>
      <c r="AP173" s="52"/>
      <c r="AQ173" s="52"/>
      <c r="AR173" s="52"/>
      <c r="AS173" s="52"/>
      <c r="AT173" s="52"/>
      <c r="AU173" s="52"/>
      <c r="AV173" s="52"/>
      <c r="AW173" s="53"/>
    </row>
    <row r="174" spans="1:49" ht="15" customHeight="1" x14ac:dyDescent="0.25">
      <c r="A174" s="9"/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27"/>
      <c r="P174" s="327"/>
      <c r="Q174" s="327"/>
      <c r="R174" s="327"/>
      <c r="S174" s="327"/>
      <c r="T174" s="327"/>
      <c r="X174" s="8"/>
      <c r="Z174" s="329"/>
      <c r="AA174" s="327"/>
      <c r="AB174" s="327"/>
      <c r="AC174" s="327"/>
      <c r="AD174" s="327"/>
      <c r="AE174" s="327"/>
      <c r="AF174" s="327"/>
      <c r="AG174" s="327"/>
      <c r="AH174" s="327"/>
      <c r="AI174" s="327"/>
      <c r="AJ174" s="327"/>
      <c r="AK174" s="327"/>
      <c r="AL174" s="327"/>
      <c r="AM174" s="327"/>
      <c r="AN174" s="327"/>
      <c r="AW174" s="8"/>
    </row>
    <row r="175" spans="1:49" ht="15" customHeight="1" x14ac:dyDescent="0.25">
      <c r="A175" s="9"/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27"/>
      <c r="P175" s="327"/>
      <c r="Q175" s="327"/>
      <c r="R175" s="327"/>
      <c r="S175" s="327"/>
      <c r="T175" s="327"/>
      <c r="X175" s="8"/>
      <c r="Z175" s="329"/>
      <c r="AA175" s="327"/>
      <c r="AB175" s="327"/>
      <c r="AC175" s="327"/>
      <c r="AD175" s="327"/>
      <c r="AE175" s="327"/>
      <c r="AF175" s="327"/>
      <c r="AG175" s="327"/>
      <c r="AH175" s="327"/>
      <c r="AI175" s="327"/>
      <c r="AJ175" s="327"/>
      <c r="AK175" s="327"/>
      <c r="AL175" s="327"/>
      <c r="AM175" s="327"/>
      <c r="AN175" s="327"/>
      <c r="AW175" s="8"/>
    </row>
    <row r="176" spans="1:49" x14ac:dyDescent="0.25">
      <c r="A176" s="9"/>
      <c r="X176" s="8"/>
      <c r="Z176" s="9"/>
      <c r="AW176" s="8"/>
    </row>
    <row r="177" spans="1:49" ht="15.75" thickBot="1" x14ac:dyDescent="0.3">
      <c r="A177" s="9"/>
      <c r="X177" s="8"/>
      <c r="Z177" s="9"/>
      <c r="AW177" s="8"/>
    </row>
    <row r="178" spans="1:49" ht="150" customHeight="1" thickBot="1" x14ac:dyDescent="0.3">
      <c r="A178" s="9"/>
      <c r="F178" s="321"/>
      <c r="G178" s="322"/>
      <c r="H178" s="322"/>
      <c r="I178" s="322"/>
      <c r="J178" s="322"/>
      <c r="K178" s="322"/>
      <c r="L178" s="322"/>
      <c r="M178" s="322"/>
      <c r="N178" s="307" t="e" vm="4">
        <v>#VALUE!</v>
      </c>
      <c r="O178" s="307"/>
      <c r="P178" s="307"/>
      <c r="Q178" s="307"/>
      <c r="R178" s="307"/>
      <c r="S178" s="307"/>
      <c r="T178" s="307"/>
      <c r="U178" s="307"/>
      <c r="V178" s="307"/>
      <c r="W178" s="308"/>
      <c r="X178" s="8"/>
      <c r="Z178" s="9"/>
      <c r="AE178" s="321" t="s">
        <v>32</v>
      </c>
      <c r="AF178" s="322"/>
      <c r="AG178" s="322"/>
      <c r="AH178" s="322"/>
      <c r="AI178" s="322"/>
      <c r="AJ178" s="322"/>
      <c r="AK178" s="322"/>
      <c r="AL178" s="322"/>
      <c r="AM178" s="307" t="e" vm="5">
        <v>#VALUE!</v>
      </c>
      <c r="AN178" s="307"/>
      <c r="AO178" s="307"/>
      <c r="AP178" s="307"/>
      <c r="AQ178" s="307"/>
      <c r="AR178" s="307"/>
      <c r="AS178" s="307"/>
      <c r="AT178" s="307"/>
      <c r="AU178" s="307"/>
      <c r="AV178" s="308"/>
      <c r="AW178" s="8"/>
    </row>
    <row r="179" spans="1:49" ht="26.25" customHeight="1" x14ac:dyDescent="0.4">
      <c r="A179" s="9"/>
      <c r="F179" s="309" t="s">
        <v>19</v>
      </c>
      <c r="G179" s="310"/>
      <c r="H179" s="311" t="s">
        <v>16</v>
      </c>
      <c r="I179" s="311"/>
      <c r="J179" s="311"/>
      <c r="K179" s="311"/>
      <c r="L179" s="311"/>
      <c r="M179" s="312"/>
      <c r="N179" s="323" t="s">
        <v>17</v>
      </c>
      <c r="O179" s="324"/>
      <c r="P179" s="324"/>
      <c r="Q179" s="324"/>
      <c r="R179" s="324"/>
      <c r="S179" s="325"/>
      <c r="T179" s="318" t="s">
        <v>4</v>
      </c>
      <c r="U179" s="319"/>
      <c r="V179" s="319"/>
      <c r="W179" s="320"/>
      <c r="X179" s="8"/>
      <c r="AE179" s="309" t="s">
        <v>19</v>
      </c>
      <c r="AF179" s="310"/>
      <c r="AG179" s="311" t="s">
        <v>16</v>
      </c>
      <c r="AH179" s="311"/>
      <c r="AI179" s="311"/>
      <c r="AJ179" s="311"/>
      <c r="AK179" s="311"/>
      <c r="AL179" s="312"/>
      <c r="AM179" s="323" t="s">
        <v>17</v>
      </c>
      <c r="AN179" s="324"/>
      <c r="AO179" s="324"/>
      <c r="AP179" s="324"/>
      <c r="AQ179" s="324"/>
      <c r="AR179" s="325"/>
      <c r="AS179" s="318" t="s">
        <v>4</v>
      </c>
      <c r="AT179" s="319"/>
      <c r="AU179" s="319"/>
      <c r="AV179" s="320"/>
      <c r="AW179" s="8"/>
    </row>
    <row r="180" spans="1:49" ht="35.25" customHeight="1" thickBot="1" x14ac:dyDescent="0.3">
      <c r="A180" s="9"/>
      <c r="F180" s="89" t="s">
        <v>20</v>
      </c>
      <c r="G180" s="90" t="s">
        <v>21</v>
      </c>
      <c r="H180" s="91" t="s">
        <v>22</v>
      </c>
      <c r="I180" s="92" t="s">
        <v>15</v>
      </c>
      <c r="J180" s="92" t="s">
        <v>23</v>
      </c>
      <c r="K180" s="91" t="s">
        <v>33</v>
      </c>
      <c r="L180" s="91" t="s">
        <v>25</v>
      </c>
      <c r="M180" s="93" t="s">
        <v>26</v>
      </c>
      <c r="N180" s="94" t="s">
        <v>22</v>
      </c>
      <c r="O180" s="95" t="s">
        <v>15</v>
      </c>
      <c r="P180" s="95" t="s">
        <v>23</v>
      </c>
      <c r="Q180" s="95" t="s">
        <v>33</v>
      </c>
      <c r="R180" s="95" t="s">
        <v>1</v>
      </c>
      <c r="S180" s="96" t="s">
        <v>26</v>
      </c>
      <c r="T180" s="97" t="s">
        <v>2</v>
      </c>
      <c r="U180" s="98" t="s">
        <v>3</v>
      </c>
      <c r="V180" s="98" t="s">
        <v>28</v>
      </c>
      <c r="W180" s="99" t="s">
        <v>18</v>
      </c>
      <c r="X180" s="8"/>
      <c r="Z180" s="9"/>
      <c r="AE180" s="107" t="s">
        <v>20</v>
      </c>
      <c r="AF180" s="108" t="s">
        <v>21</v>
      </c>
      <c r="AG180" s="109" t="s">
        <v>22</v>
      </c>
      <c r="AH180" s="110" t="s">
        <v>15</v>
      </c>
      <c r="AI180" s="110" t="s">
        <v>23</v>
      </c>
      <c r="AJ180" s="109" t="s">
        <v>33</v>
      </c>
      <c r="AK180" s="109" t="s">
        <v>25</v>
      </c>
      <c r="AL180" s="111" t="s">
        <v>26</v>
      </c>
      <c r="AM180" s="112" t="s">
        <v>22</v>
      </c>
      <c r="AN180" s="113" t="s">
        <v>15</v>
      </c>
      <c r="AO180" s="113" t="s">
        <v>23</v>
      </c>
      <c r="AP180" s="113" t="s">
        <v>33</v>
      </c>
      <c r="AQ180" s="113" t="s">
        <v>1</v>
      </c>
      <c r="AR180" s="114" t="s">
        <v>26</v>
      </c>
      <c r="AS180" s="115" t="s">
        <v>2</v>
      </c>
      <c r="AT180" s="116" t="s">
        <v>3</v>
      </c>
      <c r="AU180" s="116" t="s">
        <v>28</v>
      </c>
      <c r="AV180" s="117" t="s">
        <v>18</v>
      </c>
      <c r="AW180" s="8"/>
    </row>
    <row r="181" spans="1:49" ht="17.25" x14ac:dyDescent="0.3">
      <c r="A181" s="9"/>
      <c r="F181" s="87">
        <v>0.5</v>
      </c>
      <c r="G181" s="88">
        <v>0.5</v>
      </c>
      <c r="H181" s="27">
        <v>3.058E-9</v>
      </c>
      <c r="I181" s="23">
        <v>10.618</v>
      </c>
      <c r="J181" s="27">
        <v>1.7666999999999999E-9</v>
      </c>
      <c r="K181" s="23">
        <v>33.298999999999999</v>
      </c>
      <c r="L181" s="23">
        <v>29.885999999999999</v>
      </c>
      <c r="M181" s="60">
        <f>(J181/H181)*100</f>
        <v>57.773054283845646</v>
      </c>
      <c r="N181" s="69">
        <v>5.4931000000000004E-9</v>
      </c>
      <c r="O181" s="18">
        <v>19.073</v>
      </c>
      <c r="P181" s="21">
        <v>3.8186E-9</v>
      </c>
      <c r="Q181" s="18">
        <v>12.61</v>
      </c>
      <c r="R181" s="18">
        <v>8.4716000000000005</v>
      </c>
      <c r="S181" s="70">
        <f>100*(P181/N181)</f>
        <v>69.51630227012069</v>
      </c>
      <c r="T181" s="77">
        <f t="shared" ref="T181:T222" si="36">O181-I181</f>
        <v>8.4550000000000001</v>
      </c>
      <c r="U181" s="63">
        <f t="shared" ref="U181:U222" si="37">(T181/O181)*100</f>
        <v>44.329680700466625</v>
      </c>
      <c r="V181" s="63">
        <f t="shared" ref="V181:V222" si="38">L181-R181</f>
        <v>21.414400000000001</v>
      </c>
      <c r="W181" s="48">
        <f t="shared" ref="W181:W222" si="39">N181-H181</f>
        <v>2.4351000000000004E-9</v>
      </c>
      <c r="X181" s="8"/>
      <c r="Z181" s="9"/>
      <c r="AE181" s="118">
        <v>0.5</v>
      </c>
      <c r="AF181" s="119">
        <v>0.5</v>
      </c>
      <c r="AG181" s="120">
        <v>2.1367999999999999E-9</v>
      </c>
      <c r="AH181" s="121">
        <v>7.4195000000000002</v>
      </c>
      <c r="AI181" s="120">
        <v>1.4214999999999999E-9</v>
      </c>
      <c r="AJ181" s="121">
        <v>34.633000000000003</v>
      </c>
      <c r="AK181" s="121">
        <v>31.48</v>
      </c>
      <c r="AL181" s="122">
        <f>(AI181/AG181)*100</f>
        <v>66.524709846499448</v>
      </c>
      <c r="AM181" s="123">
        <v>6.9247000000000003E-9</v>
      </c>
      <c r="AN181" s="124">
        <v>24.044</v>
      </c>
      <c r="AO181" s="125">
        <v>5.6921000000000002E-9</v>
      </c>
      <c r="AP181" s="124">
        <v>12.493</v>
      </c>
      <c r="AQ181" s="124">
        <v>8.2222000000000008</v>
      </c>
      <c r="AR181" s="126">
        <f>100*(AO181/AM181)</f>
        <v>82.199950900400026</v>
      </c>
      <c r="AS181" s="127">
        <f t="shared" ref="AS181:AS222" si="40">AN181-AH181</f>
        <v>16.624500000000001</v>
      </c>
      <c r="AT181" s="128">
        <f t="shared" ref="AT181:AT222" si="41">(AS181/AN181)*100</f>
        <v>69.141989685576448</v>
      </c>
      <c r="AU181" s="128">
        <f t="shared" ref="AU181:AU222" si="42">AK181-AQ181</f>
        <v>23.2578</v>
      </c>
      <c r="AV181" s="129">
        <f t="shared" ref="AV181:AV222" si="43">AM181-AG181</f>
        <v>4.7879000000000008E-9</v>
      </c>
      <c r="AW181" s="8"/>
    </row>
    <row r="182" spans="1:49" ht="17.25" x14ac:dyDescent="0.3">
      <c r="A182" s="9"/>
      <c r="F182" s="81">
        <v>0.5</v>
      </c>
      <c r="G182" s="82">
        <v>1</v>
      </c>
      <c r="H182" s="27">
        <v>3.3406999999999998E-9</v>
      </c>
      <c r="I182" s="23">
        <v>11.6</v>
      </c>
      <c r="J182" s="27">
        <v>1.9450999999999998E-9</v>
      </c>
      <c r="K182" s="23">
        <v>36.136000000000003</v>
      </c>
      <c r="L182" s="23">
        <v>32.546999999999997</v>
      </c>
      <c r="M182" s="60">
        <f t="shared" ref="M182:M222" si="44">(J182/H182)*100</f>
        <v>58.224324243422032</v>
      </c>
      <c r="N182" s="69">
        <v>6.3484999999999997E-9</v>
      </c>
      <c r="O182" s="18">
        <v>22.044</v>
      </c>
      <c r="P182" s="21">
        <v>4.5509999999999997E-9</v>
      </c>
      <c r="Q182" s="18">
        <v>14.117000000000001</v>
      </c>
      <c r="R182" s="18">
        <v>9.6758000000000006</v>
      </c>
      <c r="S182" s="70">
        <f t="shared" ref="S182:S222" si="45">100*(P182/N182)</f>
        <v>71.686225092541548</v>
      </c>
      <c r="T182" s="77">
        <f t="shared" si="36"/>
        <v>10.444000000000001</v>
      </c>
      <c r="U182" s="63">
        <f t="shared" si="37"/>
        <v>47.37797133006714</v>
      </c>
      <c r="V182" s="63">
        <f t="shared" si="38"/>
        <v>22.871199999999995</v>
      </c>
      <c r="W182" s="48">
        <f t="shared" si="39"/>
        <v>3.0077999999999999E-9</v>
      </c>
      <c r="X182" s="8"/>
      <c r="Z182" s="9"/>
      <c r="AE182" s="130">
        <v>0.5</v>
      </c>
      <c r="AF182" s="131">
        <v>1</v>
      </c>
      <c r="AG182" s="120">
        <v>2.3275000000000001E-9</v>
      </c>
      <c r="AH182" s="121">
        <v>8.0816999999999997</v>
      </c>
      <c r="AI182" s="120">
        <v>1.5516999999999999E-9</v>
      </c>
      <c r="AJ182" s="121">
        <v>37.194000000000003</v>
      </c>
      <c r="AK182" s="121">
        <v>33.901000000000003</v>
      </c>
      <c r="AL182" s="122">
        <f t="shared" ref="AL182:AL222" si="46">(AI182/AG182)*100</f>
        <v>66.668098818474746</v>
      </c>
      <c r="AM182" s="123">
        <v>8.3853E-9</v>
      </c>
      <c r="AN182" s="124">
        <v>29.116</v>
      </c>
      <c r="AO182" s="125">
        <v>7.0720000000000004E-9</v>
      </c>
      <c r="AP182" s="124">
        <v>14.446</v>
      </c>
      <c r="AQ182" s="124">
        <v>9.7492000000000001</v>
      </c>
      <c r="AR182" s="126">
        <f t="shared" ref="AR182:AR222" si="47">100*(AO182/AM182)</f>
        <v>84.338067809142188</v>
      </c>
      <c r="AS182" s="127">
        <f t="shared" si="40"/>
        <v>21.034300000000002</v>
      </c>
      <c r="AT182" s="128">
        <f t="shared" si="41"/>
        <v>72.243096579200454</v>
      </c>
      <c r="AU182" s="128">
        <f t="shared" si="42"/>
        <v>24.151800000000001</v>
      </c>
      <c r="AV182" s="129">
        <f t="shared" si="43"/>
        <v>6.0577999999999995E-9</v>
      </c>
      <c r="AW182" s="8"/>
    </row>
    <row r="183" spans="1:49" ht="17.25" x14ac:dyDescent="0.3">
      <c r="A183" s="9"/>
      <c r="F183" s="81">
        <v>0.5</v>
      </c>
      <c r="G183" s="82">
        <v>1.5</v>
      </c>
      <c r="H183" s="27">
        <v>3.5843000000000001E-9</v>
      </c>
      <c r="I183" s="23">
        <v>12.445</v>
      </c>
      <c r="J183" s="27">
        <v>2.0956000000000001E-9</v>
      </c>
      <c r="K183" s="23">
        <v>38.344999999999999</v>
      </c>
      <c r="L183" s="23">
        <v>34.656999999999996</v>
      </c>
      <c r="M183" s="60">
        <f t="shared" si="44"/>
        <v>58.466088218062104</v>
      </c>
      <c r="N183" s="69">
        <v>7.0425999999999996E-9</v>
      </c>
      <c r="O183" s="18">
        <v>24.452999999999999</v>
      </c>
      <c r="P183" s="21">
        <v>5.1346999999999996E-9</v>
      </c>
      <c r="Q183" s="18">
        <v>15.211</v>
      </c>
      <c r="R183" s="18">
        <v>10.603</v>
      </c>
      <c r="S183" s="70">
        <f t="shared" si="45"/>
        <v>72.909152869678806</v>
      </c>
      <c r="T183" s="77">
        <f t="shared" si="36"/>
        <v>12.007999999999999</v>
      </c>
      <c r="U183" s="63">
        <f t="shared" si="37"/>
        <v>49.106449106449105</v>
      </c>
      <c r="V183" s="63">
        <f t="shared" si="38"/>
        <v>24.053999999999995</v>
      </c>
      <c r="W183" s="48">
        <f t="shared" si="39"/>
        <v>3.4582999999999995E-9</v>
      </c>
      <c r="X183" s="8"/>
      <c r="Z183" s="9"/>
      <c r="AE183" s="130">
        <v>0.5</v>
      </c>
      <c r="AF183" s="131">
        <v>1.5</v>
      </c>
      <c r="AG183" s="120">
        <v>2.5126999999999998E-9</v>
      </c>
      <c r="AH183" s="121">
        <v>8.7247000000000003</v>
      </c>
      <c r="AI183" s="120">
        <v>1.6776000000000001E-9</v>
      </c>
      <c r="AJ183" s="121">
        <v>39.331000000000003</v>
      </c>
      <c r="AK183" s="121">
        <v>35.947000000000003</v>
      </c>
      <c r="AL183" s="122">
        <f t="shared" si="46"/>
        <v>66.764834640028653</v>
      </c>
      <c r="AM183" s="123">
        <v>9.5808000000000007E-9</v>
      </c>
      <c r="AN183" s="124">
        <v>33.267000000000003</v>
      </c>
      <c r="AO183" s="125">
        <v>8.1699999999999997E-9</v>
      </c>
      <c r="AP183" s="124">
        <v>15.903</v>
      </c>
      <c r="AQ183" s="124">
        <v>10.928000000000001</v>
      </c>
      <c r="AR183" s="126">
        <f t="shared" si="47"/>
        <v>85.274716098864388</v>
      </c>
      <c r="AS183" s="127">
        <f t="shared" si="40"/>
        <v>24.542300000000004</v>
      </c>
      <c r="AT183" s="128">
        <f t="shared" si="41"/>
        <v>73.773709682267722</v>
      </c>
      <c r="AU183" s="128">
        <f t="shared" si="42"/>
        <v>25.019000000000002</v>
      </c>
      <c r="AV183" s="129">
        <f t="shared" si="43"/>
        <v>7.0681000000000013E-9</v>
      </c>
      <c r="AW183" s="8"/>
    </row>
    <row r="184" spans="1:49" ht="17.25" x14ac:dyDescent="0.3">
      <c r="A184" s="9"/>
      <c r="F184" s="81">
        <v>0.5</v>
      </c>
      <c r="G184" s="82">
        <v>2</v>
      </c>
      <c r="H184" s="27">
        <v>3.8291000000000004E-9</v>
      </c>
      <c r="I184" s="23">
        <v>13.295999999999999</v>
      </c>
      <c r="J184" s="27">
        <v>2.2423E-9</v>
      </c>
      <c r="K184" s="23">
        <v>40.287999999999997</v>
      </c>
      <c r="L184" s="23">
        <v>36.531999999999996</v>
      </c>
      <c r="M184" s="60">
        <f t="shared" si="44"/>
        <v>58.559452612885529</v>
      </c>
      <c r="N184" s="69">
        <v>7.6585999999999992E-9</v>
      </c>
      <c r="O184" s="18">
        <v>26.591999999999999</v>
      </c>
      <c r="P184" s="21">
        <v>5.6312999999999998E-9</v>
      </c>
      <c r="Q184" s="18">
        <v>16.082999999999998</v>
      </c>
      <c r="R184" s="18">
        <v>11.372999999999999</v>
      </c>
      <c r="S184" s="70">
        <f t="shared" si="45"/>
        <v>73.529104536077099</v>
      </c>
      <c r="T184" s="77">
        <f t="shared" si="36"/>
        <v>13.295999999999999</v>
      </c>
      <c r="U184" s="63">
        <f t="shared" si="37"/>
        <v>50</v>
      </c>
      <c r="V184" s="63">
        <f t="shared" si="38"/>
        <v>25.158999999999999</v>
      </c>
      <c r="W184" s="48">
        <f t="shared" si="39"/>
        <v>3.8294999999999988E-9</v>
      </c>
      <c r="X184" s="8"/>
      <c r="Z184" s="9"/>
      <c r="AE184" s="130">
        <v>0.5</v>
      </c>
      <c r="AF184" s="131">
        <v>2</v>
      </c>
      <c r="AG184" s="120">
        <v>2.7003999999999999E-9</v>
      </c>
      <c r="AH184" s="121">
        <v>9.3763000000000005</v>
      </c>
      <c r="AI184" s="120">
        <v>1.8049E-9</v>
      </c>
      <c r="AJ184" s="121">
        <v>41.207999999999998</v>
      </c>
      <c r="AK184" s="121">
        <v>37.762</v>
      </c>
      <c r="AL184" s="122">
        <f t="shared" si="46"/>
        <v>66.838246185750265</v>
      </c>
      <c r="AM184" s="123">
        <v>1.0548E-8</v>
      </c>
      <c r="AN184" s="124">
        <v>36.625</v>
      </c>
      <c r="AO184" s="125">
        <v>9.0325E-9</v>
      </c>
      <c r="AP184" s="124">
        <v>16.954000000000001</v>
      </c>
      <c r="AQ184" s="124">
        <v>11.805999999999999</v>
      </c>
      <c r="AR184" s="126">
        <f t="shared" si="47"/>
        <v>85.632347364429279</v>
      </c>
      <c r="AS184" s="127">
        <f t="shared" si="40"/>
        <v>27.248699999999999</v>
      </c>
      <c r="AT184" s="128">
        <f t="shared" si="41"/>
        <v>74.399180887372012</v>
      </c>
      <c r="AU184" s="128">
        <f t="shared" si="42"/>
        <v>25.956000000000003</v>
      </c>
      <c r="AV184" s="129">
        <f t="shared" si="43"/>
        <v>7.8476000000000001E-9</v>
      </c>
      <c r="AW184" s="8"/>
    </row>
    <row r="185" spans="1:49" ht="17.25" x14ac:dyDescent="0.3">
      <c r="A185" s="9"/>
      <c r="F185" s="81">
        <v>0.5</v>
      </c>
      <c r="G185" s="82">
        <v>2.5</v>
      </c>
      <c r="H185" s="27">
        <v>4.0873999999999998E-9</v>
      </c>
      <c r="I185" s="23">
        <v>14.192</v>
      </c>
      <c r="J185" s="27">
        <v>2.3926999999999998E-9</v>
      </c>
      <c r="K185" s="23">
        <v>42.116999999999997</v>
      </c>
      <c r="L185" s="23">
        <v>38.305999999999997</v>
      </c>
      <c r="M185" s="60">
        <f t="shared" si="44"/>
        <v>58.53843519107501</v>
      </c>
      <c r="N185" s="69">
        <v>8.2293000000000001E-9</v>
      </c>
      <c r="O185" s="18">
        <v>28.574000000000002</v>
      </c>
      <c r="P185" s="21">
        <v>6.0617000000000003E-9</v>
      </c>
      <c r="Q185" s="18">
        <v>16.841999999999999</v>
      </c>
      <c r="R185" s="18">
        <v>12.038</v>
      </c>
      <c r="S185" s="70">
        <f t="shared" si="45"/>
        <v>73.65997107894961</v>
      </c>
      <c r="T185" s="77">
        <f t="shared" si="36"/>
        <v>14.382000000000001</v>
      </c>
      <c r="U185" s="63">
        <f t="shared" si="37"/>
        <v>50.332470077693017</v>
      </c>
      <c r="V185" s="63">
        <f t="shared" si="38"/>
        <v>26.267999999999997</v>
      </c>
      <c r="W185" s="48">
        <f t="shared" si="39"/>
        <v>4.1419000000000003E-9</v>
      </c>
      <c r="X185" s="8"/>
      <c r="Z185" s="9"/>
      <c r="AE185" s="130">
        <v>0.5</v>
      </c>
      <c r="AF185" s="131">
        <v>2.5</v>
      </c>
      <c r="AG185" s="120">
        <v>2.9066999999999999E-9</v>
      </c>
      <c r="AH185" s="121">
        <v>10.093</v>
      </c>
      <c r="AI185" s="120">
        <v>1.9443E-9</v>
      </c>
      <c r="AJ185" s="121">
        <v>42.973999999999997</v>
      </c>
      <c r="AK185" s="121">
        <v>39.478000000000002</v>
      </c>
      <c r="AL185" s="122">
        <f t="shared" si="46"/>
        <v>66.890287955413356</v>
      </c>
      <c r="AM185" s="123">
        <v>1.1385000000000001E-8</v>
      </c>
      <c r="AN185" s="124">
        <v>39.53</v>
      </c>
      <c r="AO185" s="125">
        <v>9.7539000000000004E-9</v>
      </c>
      <c r="AP185" s="124">
        <v>17.774000000000001</v>
      </c>
      <c r="AQ185" s="124">
        <v>12.506</v>
      </c>
      <c r="AR185" s="126">
        <f t="shared" si="47"/>
        <v>85.673254281949923</v>
      </c>
      <c r="AS185" s="127">
        <f t="shared" si="40"/>
        <v>29.437000000000001</v>
      </c>
      <c r="AT185" s="128">
        <f t="shared" si="41"/>
        <v>74.467493043258287</v>
      </c>
      <c r="AU185" s="128">
        <f t="shared" si="42"/>
        <v>26.972000000000001</v>
      </c>
      <c r="AV185" s="129">
        <f t="shared" si="43"/>
        <v>8.4783000000000012E-9</v>
      </c>
      <c r="AW185" s="8"/>
    </row>
    <row r="186" spans="1:49" ht="17.25" x14ac:dyDescent="0.3">
      <c r="A186" s="9"/>
      <c r="F186" s="81">
        <v>0.5</v>
      </c>
      <c r="G186" s="82">
        <v>3</v>
      </c>
      <c r="H186" s="27">
        <v>4.3733000000000002E-9</v>
      </c>
      <c r="I186" s="23">
        <v>15.185</v>
      </c>
      <c r="J186" s="27">
        <v>2.5530999999999998E-9</v>
      </c>
      <c r="K186" s="23">
        <v>43.86</v>
      </c>
      <c r="L186" s="23">
        <v>40</v>
      </c>
      <c r="M186" s="60">
        <f t="shared" si="44"/>
        <v>58.379255939450744</v>
      </c>
      <c r="N186" s="69">
        <v>8.7728999999999998E-9</v>
      </c>
      <c r="O186" s="18">
        <v>30.460999999999999</v>
      </c>
      <c r="P186" s="21">
        <v>6.4411E-9</v>
      </c>
      <c r="Q186" s="18">
        <v>17.47</v>
      </c>
      <c r="R186" s="18">
        <v>12.606999999999999</v>
      </c>
      <c r="S186" s="70">
        <f t="shared" si="45"/>
        <v>73.420419701581011</v>
      </c>
      <c r="T186" s="77">
        <f t="shared" si="36"/>
        <v>15.275999999999998</v>
      </c>
      <c r="U186" s="63">
        <f t="shared" si="37"/>
        <v>50.149371327270927</v>
      </c>
      <c r="V186" s="63">
        <f t="shared" si="38"/>
        <v>27.393000000000001</v>
      </c>
      <c r="W186" s="48">
        <f t="shared" si="39"/>
        <v>4.3995999999999996E-9</v>
      </c>
      <c r="X186" s="8"/>
      <c r="Z186" s="9"/>
      <c r="AE186" s="130">
        <v>0.5</v>
      </c>
      <c r="AF186" s="131">
        <v>3</v>
      </c>
      <c r="AG186" s="120">
        <v>3.1461000000000001E-9</v>
      </c>
      <c r="AH186" s="121">
        <v>10.923999999999999</v>
      </c>
      <c r="AI186" s="120">
        <v>2.1039000000000001E-9</v>
      </c>
      <c r="AJ186" s="121">
        <v>44.679000000000002</v>
      </c>
      <c r="AK186" s="121">
        <v>41.137999999999998</v>
      </c>
      <c r="AL186" s="122">
        <f t="shared" si="46"/>
        <v>66.873271669686289</v>
      </c>
      <c r="AM186" s="123">
        <v>1.2197999999999999E-8</v>
      </c>
      <c r="AN186" s="124">
        <v>42.353000000000002</v>
      </c>
      <c r="AO186" s="125">
        <v>1.0435E-8</v>
      </c>
      <c r="AP186" s="124">
        <v>18.5</v>
      </c>
      <c r="AQ186" s="124">
        <v>13.112</v>
      </c>
      <c r="AR186" s="126">
        <f t="shared" si="47"/>
        <v>85.546810952615189</v>
      </c>
      <c r="AS186" s="127">
        <f t="shared" si="40"/>
        <v>31.429000000000002</v>
      </c>
      <c r="AT186" s="128">
        <f t="shared" si="41"/>
        <v>74.207258045474944</v>
      </c>
      <c r="AU186" s="128">
        <f t="shared" si="42"/>
        <v>28.025999999999996</v>
      </c>
      <c r="AV186" s="129">
        <f t="shared" si="43"/>
        <v>9.0518999999999985E-9</v>
      </c>
      <c r="AW186" s="8"/>
    </row>
    <row r="187" spans="1:49" ht="17.25" x14ac:dyDescent="0.3">
      <c r="A187" s="9"/>
      <c r="F187" s="83">
        <v>0.5</v>
      </c>
      <c r="G187" s="84">
        <v>3.5</v>
      </c>
      <c r="H187" s="28">
        <v>4.6935999999999996E-9</v>
      </c>
      <c r="I187" s="24">
        <v>16.297000000000001</v>
      </c>
      <c r="J187" s="28">
        <v>2.7351999999999998E-9</v>
      </c>
      <c r="K187" s="24">
        <v>45.536000000000001</v>
      </c>
      <c r="L187" s="24">
        <v>41.636000000000003</v>
      </c>
      <c r="M187" s="61">
        <f t="shared" si="44"/>
        <v>58.275098005795122</v>
      </c>
      <c r="N187" s="71">
        <v>9.3044000000000003E-9</v>
      </c>
      <c r="O187" s="19">
        <v>32.307000000000002</v>
      </c>
      <c r="P187" s="22">
        <v>6.7999000000000001E-9</v>
      </c>
      <c r="Q187" s="19">
        <v>18.029</v>
      </c>
      <c r="R187" s="19">
        <v>13.116</v>
      </c>
      <c r="S187" s="72">
        <f t="shared" si="45"/>
        <v>73.082627574050989</v>
      </c>
      <c r="T187" s="78">
        <f t="shared" si="36"/>
        <v>16.010000000000002</v>
      </c>
      <c r="U187" s="64">
        <f t="shared" si="37"/>
        <v>49.555823815272234</v>
      </c>
      <c r="V187" s="64">
        <f t="shared" si="38"/>
        <v>28.520000000000003</v>
      </c>
      <c r="W187" s="49">
        <f t="shared" si="39"/>
        <v>4.6108000000000007E-9</v>
      </c>
      <c r="X187" s="8"/>
      <c r="Z187" s="9"/>
      <c r="AE187" s="132">
        <v>0.5</v>
      </c>
      <c r="AF187" s="133">
        <v>3.5</v>
      </c>
      <c r="AG187" s="134">
        <v>3.4041999999999999E-9</v>
      </c>
      <c r="AH187" s="135">
        <v>11.82</v>
      </c>
      <c r="AI187" s="134">
        <v>2.2740999999999998E-9</v>
      </c>
      <c r="AJ187" s="135">
        <v>46.241999999999997</v>
      </c>
      <c r="AK187" s="135">
        <v>42.656999999999996</v>
      </c>
      <c r="AL187" s="136">
        <f t="shared" si="46"/>
        <v>66.802773045061983</v>
      </c>
      <c r="AM187" s="137">
        <v>1.2862E-8</v>
      </c>
      <c r="AN187" s="138">
        <v>44.658999999999999</v>
      </c>
      <c r="AO187" s="139">
        <v>1.0957E-8</v>
      </c>
      <c r="AP187" s="138">
        <v>19.015999999999998</v>
      </c>
      <c r="AQ187" s="138">
        <v>13.536</v>
      </c>
      <c r="AR187" s="140">
        <f t="shared" si="47"/>
        <v>85.188928626963147</v>
      </c>
      <c r="AS187" s="141">
        <f t="shared" si="40"/>
        <v>32.838999999999999</v>
      </c>
      <c r="AT187" s="142">
        <f t="shared" si="41"/>
        <v>73.532770550169062</v>
      </c>
      <c r="AU187" s="142">
        <f t="shared" si="42"/>
        <v>29.120999999999995</v>
      </c>
      <c r="AV187" s="143">
        <f t="shared" si="43"/>
        <v>9.4578000000000002E-9</v>
      </c>
      <c r="AW187" s="8"/>
    </row>
    <row r="188" spans="1:49" ht="17.25" x14ac:dyDescent="0.3">
      <c r="A188" s="9"/>
      <c r="F188" s="81">
        <v>1</v>
      </c>
      <c r="G188" s="82">
        <v>0.5</v>
      </c>
      <c r="H188" s="27">
        <v>3.3850999999999998E-9</v>
      </c>
      <c r="I188" s="23">
        <v>11.754</v>
      </c>
      <c r="J188" s="27">
        <v>1.9501000000000001E-9</v>
      </c>
      <c r="K188" s="23">
        <v>32.508000000000003</v>
      </c>
      <c r="L188" s="23">
        <v>29.108000000000001</v>
      </c>
      <c r="M188" s="60">
        <f t="shared" si="44"/>
        <v>57.608342441877646</v>
      </c>
      <c r="N188" s="67">
        <v>5.9816999999999997E-9</v>
      </c>
      <c r="O188" s="17">
        <v>20.77</v>
      </c>
      <c r="P188" s="20">
        <v>4.1867E-9</v>
      </c>
      <c r="Q188" s="17">
        <v>12.914999999999999</v>
      </c>
      <c r="R188" s="17">
        <v>8.8377999999999997</v>
      </c>
      <c r="S188" s="68">
        <f t="shared" si="45"/>
        <v>69.991808348797164</v>
      </c>
      <c r="T188" s="79">
        <f t="shared" si="36"/>
        <v>9.016</v>
      </c>
      <c r="U188" s="65">
        <f t="shared" si="37"/>
        <v>43.408762638420804</v>
      </c>
      <c r="V188" s="65">
        <f t="shared" si="38"/>
        <v>20.270200000000003</v>
      </c>
      <c r="W188" s="47">
        <f t="shared" si="39"/>
        <v>2.5965999999999999E-9</v>
      </c>
      <c r="X188" s="8"/>
      <c r="Z188" s="9"/>
      <c r="AE188" s="130">
        <v>1</v>
      </c>
      <c r="AF188" s="131">
        <v>0.5</v>
      </c>
      <c r="AG188" s="120">
        <v>2.3643999999999998E-9</v>
      </c>
      <c r="AH188" s="121">
        <v>8.2097999999999995</v>
      </c>
      <c r="AI188" s="120">
        <v>1.562E-9</v>
      </c>
      <c r="AJ188" s="121">
        <v>32.780999999999999</v>
      </c>
      <c r="AK188" s="121">
        <v>29.623000000000001</v>
      </c>
      <c r="AL188" s="122">
        <f t="shared" si="46"/>
        <v>66.063271866012514</v>
      </c>
      <c r="AM188" s="144">
        <v>7.5666999999999995E-9</v>
      </c>
      <c r="AN188" s="145">
        <v>26.273</v>
      </c>
      <c r="AO188" s="146">
        <v>6.2706999999999999E-9</v>
      </c>
      <c r="AP188" s="145">
        <v>12.505000000000001</v>
      </c>
      <c r="AQ188" s="145">
        <v>8.3270999999999997</v>
      </c>
      <c r="AR188" s="147">
        <f t="shared" si="47"/>
        <v>82.872322148360595</v>
      </c>
      <c r="AS188" s="148">
        <f t="shared" si="40"/>
        <v>18.063200000000002</v>
      </c>
      <c r="AT188" s="149">
        <f t="shared" si="41"/>
        <v>68.751950671792343</v>
      </c>
      <c r="AU188" s="149">
        <f t="shared" si="42"/>
        <v>21.295900000000003</v>
      </c>
      <c r="AV188" s="150">
        <f t="shared" si="43"/>
        <v>5.2022999999999997E-9</v>
      </c>
      <c r="AW188" s="8"/>
    </row>
    <row r="189" spans="1:49" ht="17.25" x14ac:dyDescent="0.3">
      <c r="A189" s="9"/>
      <c r="F189" s="81">
        <v>1</v>
      </c>
      <c r="G189" s="82">
        <v>1</v>
      </c>
      <c r="H189" s="27">
        <v>3.7332999999999999E-9</v>
      </c>
      <c r="I189" s="23">
        <v>12.962999999999999</v>
      </c>
      <c r="J189" s="27">
        <v>2.1647000000000002E-9</v>
      </c>
      <c r="K189" s="23">
        <v>35.542999999999999</v>
      </c>
      <c r="L189" s="23">
        <v>31.946999999999999</v>
      </c>
      <c r="M189" s="60">
        <f t="shared" si="44"/>
        <v>57.983553424584159</v>
      </c>
      <c r="N189" s="69">
        <v>7.0025000000000002E-9</v>
      </c>
      <c r="O189" s="18">
        <v>24.314</v>
      </c>
      <c r="P189" s="21">
        <v>5.0605999999999997E-9</v>
      </c>
      <c r="Q189" s="18">
        <v>14.624000000000001</v>
      </c>
      <c r="R189" s="18">
        <v>10.206</v>
      </c>
      <c r="S189" s="70">
        <f t="shared" si="45"/>
        <v>72.268475544448407</v>
      </c>
      <c r="T189" s="77">
        <f t="shared" si="36"/>
        <v>11.351000000000001</v>
      </c>
      <c r="U189" s="63">
        <f t="shared" si="37"/>
        <v>46.685037426996793</v>
      </c>
      <c r="V189" s="63">
        <f t="shared" si="38"/>
        <v>21.741</v>
      </c>
      <c r="W189" s="48">
        <f t="shared" si="39"/>
        <v>3.2692000000000002E-9</v>
      </c>
      <c r="X189" s="8"/>
      <c r="Z189" s="9"/>
      <c r="AE189" s="130">
        <v>1</v>
      </c>
      <c r="AF189" s="131">
        <v>1</v>
      </c>
      <c r="AG189" s="120">
        <v>2.5975000000000002E-9</v>
      </c>
      <c r="AH189" s="121">
        <v>9.0190999999999999</v>
      </c>
      <c r="AI189" s="120">
        <v>1.7204E-9</v>
      </c>
      <c r="AJ189" s="121">
        <v>35.436999999999998</v>
      </c>
      <c r="AK189" s="121">
        <v>32.127000000000002</v>
      </c>
      <c r="AL189" s="122">
        <f t="shared" si="46"/>
        <v>66.232916265640029</v>
      </c>
      <c r="AM189" s="123">
        <v>9.3339999999999994E-9</v>
      </c>
      <c r="AN189" s="124">
        <v>32.409999999999997</v>
      </c>
      <c r="AO189" s="125">
        <v>7.9789999999999998E-9</v>
      </c>
      <c r="AP189" s="124">
        <v>14.691000000000001</v>
      </c>
      <c r="AQ189" s="124">
        <v>10.066000000000001</v>
      </c>
      <c r="AR189" s="126">
        <f t="shared" si="47"/>
        <v>85.48317977287337</v>
      </c>
      <c r="AS189" s="127">
        <f t="shared" si="40"/>
        <v>23.390899999999995</v>
      </c>
      <c r="AT189" s="128">
        <f t="shared" si="41"/>
        <v>72.171860536871321</v>
      </c>
      <c r="AU189" s="128">
        <f t="shared" si="42"/>
        <v>22.061</v>
      </c>
      <c r="AV189" s="129">
        <f t="shared" si="43"/>
        <v>6.7364999999999988E-9</v>
      </c>
      <c r="AW189" s="8"/>
    </row>
    <row r="190" spans="1:49" ht="17.25" x14ac:dyDescent="0.3">
      <c r="A190" s="9"/>
      <c r="F190" s="81">
        <v>1</v>
      </c>
      <c r="G190" s="82">
        <v>1.5</v>
      </c>
      <c r="H190" s="27">
        <v>4.0391000000000002E-9</v>
      </c>
      <c r="I190" s="23">
        <v>14.025</v>
      </c>
      <c r="J190" s="27">
        <v>2.3535999999999998E-9</v>
      </c>
      <c r="K190" s="23">
        <v>37.923000000000002</v>
      </c>
      <c r="L190" s="23">
        <v>34.215000000000003</v>
      </c>
      <c r="M190" s="60">
        <f t="shared" si="44"/>
        <v>58.270406773786235</v>
      </c>
      <c r="N190" s="69">
        <v>7.8536000000000003E-9</v>
      </c>
      <c r="O190" s="18">
        <v>27.27</v>
      </c>
      <c r="P190" s="21">
        <v>5.7895999999999999E-9</v>
      </c>
      <c r="Q190" s="18">
        <v>15.898</v>
      </c>
      <c r="R190" s="18">
        <v>11.292</v>
      </c>
      <c r="S190" s="70">
        <f t="shared" si="45"/>
        <v>73.719058775593354</v>
      </c>
      <c r="T190" s="77">
        <f t="shared" si="36"/>
        <v>13.244999999999999</v>
      </c>
      <c r="U190" s="63">
        <f t="shared" si="37"/>
        <v>48.569856985698564</v>
      </c>
      <c r="V190" s="63">
        <f t="shared" si="38"/>
        <v>22.923000000000002</v>
      </c>
      <c r="W190" s="48">
        <f t="shared" si="39"/>
        <v>3.8145E-9</v>
      </c>
      <c r="X190" s="8"/>
      <c r="Z190" s="9"/>
      <c r="AE190" s="130">
        <v>1</v>
      </c>
      <c r="AF190" s="131">
        <v>1.5</v>
      </c>
      <c r="AG190" s="120">
        <v>2.8253000000000002E-9</v>
      </c>
      <c r="AH190" s="121">
        <v>9.8101000000000003</v>
      </c>
      <c r="AI190" s="120">
        <v>1.8755E-9</v>
      </c>
      <c r="AJ190" s="121">
        <v>37.662999999999997</v>
      </c>
      <c r="AK190" s="121">
        <v>34.253999999999998</v>
      </c>
      <c r="AL190" s="122">
        <f t="shared" si="46"/>
        <v>66.382331079885319</v>
      </c>
      <c r="AM190" s="123">
        <v>1.0802E-8</v>
      </c>
      <c r="AN190" s="124">
        <v>37.506</v>
      </c>
      <c r="AO190" s="125">
        <v>9.3727999999999997E-9</v>
      </c>
      <c r="AP190" s="124">
        <v>16.347000000000001</v>
      </c>
      <c r="AQ190" s="124">
        <v>11.432</v>
      </c>
      <c r="AR190" s="126">
        <f t="shared" si="47"/>
        <v>86.769116830216632</v>
      </c>
      <c r="AS190" s="127">
        <f t="shared" si="40"/>
        <v>27.695900000000002</v>
      </c>
      <c r="AT190" s="128">
        <f t="shared" si="41"/>
        <v>73.843918306404305</v>
      </c>
      <c r="AU190" s="128">
        <f t="shared" si="42"/>
        <v>22.821999999999996</v>
      </c>
      <c r="AV190" s="129">
        <f t="shared" si="43"/>
        <v>7.9766999999999996E-9</v>
      </c>
      <c r="AW190" s="8"/>
    </row>
    <row r="191" spans="1:49" ht="17.25" x14ac:dyDescent="0.3">
      <c r="A191" s="9"/>
      <c r="F191" s="81">
        <v>1</v>
      </c>
      <c r="G191" s="82">
        <v>2</v>
      </c>
      <c r="H191" s="27">
        <v>4.3560999999999999E-9</v>
      </c>
      <c r="I191" s="23">
        <v>15.125</v>
      </c>
      <c r="J191" s="27">
        <v>2.5416E-9</v>
      </c>
      <c r="K191" s="23">
        <v>40.063000000000002</v>
      </c>
      <c r="L191" s="23">
        <v>36.274999999999999</v>
      </c>
      <c r="M191" s="60">
        <f t="shared" si="44"/>
        <v>58.345768003489361</v>
      </c>
      <c r="N191" s="69">
        <v>8.6397000000000003E-9</v>
      </c>
      <c r="O191" s="18">
        <v>29.998999999999999</v>
      </c>
      <c r="P191" s="21">
        <v>6.4309999999999998E-9</v>
      </c>
      <c r="Q191" s="18">
        <v>16.96</v>
      </c>
      <c r="R191" s="18">
        <v>12.225</v>
      </c>
      <c r="S191" s="70">
        <f t="shared" si="45"/>
        <v>74.435454934777823</v>
      </c>
      <c r="T191" s="77">
        <f t="shared" si="36"/>
        <v>14.873999999999999</v>
      </c>
      <c r="U191" s="63">
        <f t="shared" si="37"/>
        <v>49.581652721757393</v>
      </c>
      <c r="V191" s="63">
        <f t="shared" si="38"/>
        <v>24.049999999999997</v>
      </c>
      <c r="W191" s="48">
        <f t="shared" si="39"/>
        <v>4.2836000000000004E-9</v>
      </c>
      <c r="X191" s="8"/>
      <c r="Z191" s="9"/>
      <c r="AE191" s="130">
        <v>1</v>
      </c>
      <c r="AF191" s="131">
        <v>2</v>
      </c>
      <c r="AG191" s="120">
        <v>3.0704000000000001E-9</v>
      </c>
      <c r="AH191" s="121">
        <v>10.661</v>
      </c>
      <c r="AI191" s="120">
        <v>2.0381999999999998E-9</v>
      </c>
      <c r="AJ191" s="121">
        <v>39.652999999999999</v>
      </c>
      <c r="AK191" s="121">
        <v>36.167999999999999</v>
      </c>
      <c r="AL191" s="122">
        <f t="shared" si="46"/>
        <v>66.382230328295975</v>
      </c>
      <c r="AM191" s="123">
        <v>1.2088E-8</v>
      </c>
      <c r="AN191" s="124">
        <v>41.972999999999999</v>
      </c>
      <c r="AO191" s="125">
        <v>1.0551E-8</v>
      </c>
      <c r="AP191" s="124">
        <v>17.646999999999998</v>
      </c>
      <c r="AQ191" s="124">
        <v>12.532999999999999</v>
      </c>
      <c r="AR191" s="126">
        <f t="shared" si="47"/>
        <v>87.284910655195219</v>
      </c>
      <c r="AS191" s="127">
        <f t="shared" si="40"/>
        <v>31.311999999999998</v>
      </c>
      <c r="AT191" s="128">
        <f t="shared" si="41"/>
        <v>74.600338312724844</v>
      </c>
      <c r="AU191" s="128">
        <f t="shared" si="42"/>
        <v>23.634999999999998</v>
      </c>
      <c r="AV191" s="129">
        <f t="shared" si="43"/>
        <v>9.0176E-9</v>
      </c>
      <c r="AW191" s="8"/>
    </row>
    <row r="192" spans="1:49" ht="17.25" x14ac:dyDescent="0.3">
      <c r="A192" s="9"/>
      <c r="F192" s="81">
        <v>1</v>
      </c>
      <c r="G192" s="82">
        <v>2.5</v>
      </c>
      <c r="H192" s="27">
        <v>4.6930000000000002E-9</v>
      </c>
      <c r="I192" s="23">
        <v>16.295000000000002</v>
      </c>
      <c r="J192" s="27">
        <v>2.7351000000000002E-9</v>
      </c>
      <c r="K192" s="23">
        <v>42.087000000000003</v>
      </c>
      <c r="L192" s="23">
        <v>38.231000000000002</v>
      </c>
      <c r="M192" s="60">
        <f t="shared" si="44"/>
        <v>58.280417643298534</v>
      </c>
      <c r="N192" s="69">
        <v>9.3804000000000004E-9</v>
      </c>
      <c r="O192" s="18">
        <v>32.570999999999998</v>
      </c>
      <c r="P192" s="21">
        <v>6.9992000000000004E-9</v>
      </c>
      <c r="Q192" s="18">
        <v>17.882000000000001</v>
      </c>
      <c r="R192" s="18">
        <v>13.044</v>
      </c>
      <c r="S192" s="70">
        <f t="shared" si="45"/>
        <v>74.615155004051005</v>
      </c>
      <c r="T192" s="77">
        <f t="shared" si="36"/>
        <v>16.275999999999996</v>
      </c>
      <c r="U192" s="63">
        <f t="shared" si="37"/>
        <v>49.970832949556346</v>
      </c>
      <c r="V192" s="63">
        <f t="shared" si="38"/>
        <v>25.187000000000001</v>
      </c>
      <c r="W192" s="48">
        <f t="shared" si="39"/>
        <v>4.6874000000000002E-9</v>
      </c>
      <c r="X192" s="8"/>
      <c r="Z192" s="9"/>
      <c r="AE192" s="130">
        <v>1</v>
      </c>
      <c r="AF192" s="131">
        <v>2.5</v>
      </c>
      <c r="AG192" s="120">
        <v>3.3418000000000002E-9</v>
      </c>
      <c r="AH192" s="121">
        <v>11.603</v>
      </c>
      <c r="AI192" s="120">
        <v>2.2213999999999998E-9</v>
      </c>
      <c r="AJ192" s="121">
        <v>41.54</v>
      </c>
      <c r="AK192" s="121">
        <v>37.994999999999997</v>
      </c>
      <c r="AL192" s="122">
        <f t="shared" si="46"/>
        <v>66.473158178227294</v>
      </c>
      <c r="AM192" s="123">
        <v>1.3216000000000001E-8</v>
      </c>
      <c r="AN192" s="124">
        <v>45.887999999999998</v>
      </c>
      <c r="AO192" s="125">
        <v>1.1564E-8</v>
      </c>
      <c r="AP192" s="124">
        <v>18.696999999999999</v>
      </c>
      <c r="AQ192" s="124">
        <v>13.433999999999999</v>
      </c>
      <c r="AR192" s="126">
        <f t="shared" si="47"/>
        <v>87.5</v>
      </c>
      <c r="AS192" s="127">
        <f t="shared" si="40"/>
        <v>34.284999999999997</v>
      </c>
      <c r="AT192" s="128">
        <f t="shared" si="41"/>
        <v>74.714522315202231</v>
      </c>
      <c r="AU192" s="128">
        <f t="shared" si="42"/>
        <v>24.561</v>
      </c>
      <c r="AV192" s="129">
        <f t="shared" si="43"/>
        <v>9.8742000000000005E-9</v>
      </c>
      <c r="AW192" s="8"/>
    </row>
    <row r="193" spans="1:49" ht="17.25" x14ac:dyDescent="0.3">
      <c r="A193" s="9"/>
      <c r="F193" s="81">
        <v>1</v>
      </c>
      <c r="G193" s="82">
        <v>3</v>
      </c>
      <c r="H193" s="27">
        <v>5.0765E-9</v>
      </c>
      <c r="I193" s="23">
        <v>17.626999999999999</v>
      </c>
      <c r="J193" s="27">
        <v>2.9501E-9</v>
      </c>
      <c r="K193" s="23">
        <v>44.033999999999999</v>
      </c>
      <c r="L193" s="23">
        <v>40.119</v>
      </c>
      <c r="M193" s="60">
        <f t="shared" si="44"/>
        <v>58.112873042450509</v>
      </c>
      <c r="N193" s="69">
        <v>1.0111E-8</v>
      </c>
      <c r="O193" s="18">
        <v>35.106000000000002</v>
      </c>
      <c r="P193" s="21">
        <v>7.5278999999999992E-9</v>
      </c>
      <c r="Q193" s="18">
        <v>18.698</v>
      </c>
      <c r="R193" s="18">
        <v>13.773999999999999</v>
      </c>
      <c r="S193" s="70">
        <f t="shared" si="45"/>
        <v>74.452576401938472</v>
      </c>
      <c r="T193" s="77">
        <f t="shared" si="36"/>
        <v>17.479000000000003</v>
      </c>
      <c r="U193" s="63">
        <f t="shared" si="37"/>
        <v>49.789209821682903</v>
      </c>
      <c r="V193" s="63">
        <f t="shared" si="38"/>
        <v>26.344999999999999</v>
      </c>
      <c r="W193" s="48">
        <f t="shared" si="39"/>
        <v>5.0345000000000003E-9</v>
      </c>
      <c r="X193" s="8"/>
      <c r="Z193" s="9"/>
      <c r="AE193" s="130">
        <v>1</v>
      </c>
      <c r="AF193" s="131">
        <v>3</v>
      </c>
      <c r="AG193" s="120">
        <v>3.6553E-9</v>
      </c>
      <c r="AH193" s="121">
        <v>12.692</v>
      </c>
      <c r="AI193" s="120">
        <v>2.4283E-9</v>
      </c>
      <c r="AJ193" s="121">
        <v>43.343000000000004</v>
      </c>
      <c r="AK193" s="121">
        <v>39.741</v>
      </c>
      <c r="AL193" s="122">
        <f t="shared" si="46"/>
        <v>66.432303778075678</v>
      </c>
      <c r="AM193" s="123">
        <v>1.4267E-8</v>
      </c>
      <c r="AN193" s="124">
        <v>49.54</v>
      </c>
      <c r="AO193" s="125">
        <v>1.2469000000000001E-8</v>
      </c>
      <c r="AP193" s="124">
        <v>19.573</v>
      </c>
      <c r="AQ193" s="124">
        <v>14.172000000000001</v>
      </c>
      <c r="AR193" s="126">
        <f t="shared" si="47"/>
        <v>87.397490712833815</v>
      </c>
      <c r="AS193" s="127">
        <f t="shared" si="40"/>
        <v>36.847999999999999</v>
      </c>
      <c r="AT193" s="128">
        <f t="shared" si="41"/>
        <v>74.380298748486069</v>
      </c>
      <c r="AU193" s="128">
        <f t="shared" si="42"/>
        <v>25.568999999999999</v>
      </c>
      <c r="AV193" s="129">
        <f t="shared" si="43"/>
        <v>1.06117E-8</v>
      </c>
      <c r="AW193" s="8"/>
    </row>
    <row r="194" spans="1:49" ht="17.25" x14ac:dyDescent="0.3">
      <c r="A194" s="9"/>
      <c r="F194" s="83">
        <v>1</v>
      </c>
      <c r="G194" s="84">
        <v>3.5</v>
      </c>
      <c r="H194" s="28">
        <v>5.5111999999999997E-9</v>
      </c>
      <c r="I194" s="24">
        <v>19.135999999999999</v>
      </c>
      <c r="J194" s="28">
        <v>3.1950999999999999E-9</v>
      </c>
      <c r="K194" s="24">
        <v>45.895000000000003</v>
      </c>
      <c r="L194" s="24">
        <v>41.927</v>
      </c>
      <c r="M194" s="61">
        <f t="shared" si="44"/>
        <v>57.974669763390921</v>
      </c>
      <c r="N194" s="71">
        <v>1.0823E-8</v>
      </c>
      <c r="O194" s="19">
        <v>37.579000000000001</v>
      </c>
      <c r="P194" s="22">
        <v>8.0159E-9</v>
      </c>
      <c r="Q194" s="19">
        <v>19.391999999999999</v>
      </c>
      <c r="R194" s="19">
        <v>14.398999999999999</v>
      </c>
      <c r="S194" s="72">
        <f t="shared" si="45"/>
        <v>74.063568326711632</v>
      </c>
      <c r="T194" s="78">
        <f t="shared" si="36"/>
        <v>18.443000000000001</v>
      </c>
      <c r="U194" s="64">
        <f t="shared" si="37"/>
        <v>49.0779424678677</v>
      </c>
      <c r="V194" s="64">
        <f t="shared" si="38"/>
        <v>27.527999999999999</v>
      </c>
      <c r="W194" s="49">
        <f t="shared" si="39"/>
        <v>5.3118000000000006E-9</v>
      </c>
      <c r="X194" s="8"/>
      <c r="Z194" s="9"/>
      <c r="AE194" s="132">
        <v>1</v>
      </c>
      <c r="AF194" s="133">
        <v>3.5</v>
      </c>
      <c r="AG194" s="134">
        <v>4.0251000000000001E-9</v>
      </c>
      <c r="AH194" s="135">
        <v>13.976000000000001</v>
      </c>
      <c r="AI194" s="134">
        <v>2.6705999999999999E-9</v>
      </c>
      <c r="AJ194" s="135">
        <v>45.048000000000002</v>
      </c>
      <c r="AK194" s="135">
        <v>41.387</v>
      </c>
      <c r="AL194" s="136">
        <f t="shared" si="46"/>
        <v>66.348662145039867</v>
      </c>
      <c r="AM194" s="137">
        <v>1.5273000000000001E-8</v>
      </c>
      <c r="AN194" s="138">
        <v>53.031999999999996</v>
      </c>
      <c r="AO194" s="139">
        <v>1.3310999999999999E-8</v>
      </c>
      <c r="AP194" s="138">
        <v>20.312000000000001</v>
      </c>
      <c r="AQ194" s="138">
        <v>14.795</v>
      </c>
      <c r="AR194" s="140">
        <f t="shared" si="47"/>
        <v>87.153800824985268</v>
      </c>
      <c r="AS194" s="141">
        <f t="shared" si="40"/>
        <v>39.055999999999997</v>
      </c>
      <c r="AT194" s="142">
        <f t="shared" si="41"/>
        <v>73.646100467642185</v>
      </c>
      <c r="AU194" s="142">
        <f t="shared" si="42"/>
        <v>26.591999999999999</v>
      </c>
      <c r="AV194" s="143">
        <f t="shared" si="43"/>
        <v>1.12479E-8</v>
      </c>
      <c r="AW194" s="8"/>
    </row>
    <row r="195" spans="1:49" ht="17.25" x14ac:dyDescent="0.3">
      <c r="A195" s="9"/>
      <c r="F195" s="81">
        <v>1.5</v>
      </c>
      <c r="G195" s="82">
        <v>0.5</v>
      </c>
      <c r="H195" s="27">
        <v>3.7635999999999997E-9</v>
      </c>
      <c r="I195" s="23">
        <v>13.068</v>
      </c>
      <c r="J195" s="27">
        <v>2.1474999999999999E-9</v>
      </c>
      <c r="K195" s="23">
        <v>30.957000000000001</v>
      </c>
      <c r="L195" s="23">
        <v>27.585999999999999</v>
      </c>
      <c r="M195" s="60">
        <f t="shared" si="44"/>
        <v>57.059730045700931</v>
      </c>
      <c r="N195" s="67">
        <v>6.3687000000000001E-9</v>
      </c>
      <c r="O195" s="17">
        <v>22.114000000000001</v>
      </c>
      <c r="P195" s="20">
        <v>4.4206999999999998E-9</v>
      </c>
      <c r="Q195" s="17">
        <v>12.933</v>
      </c>
      <c r="R195" s="17">
        <v>8.9372000000000007</v>
      </c>
      <c r="S195" s="68">
        <f t="shared" si="45"/>
        <v>69.412910013032487</v>
      </c>
      <c r="T195" s="79">
        <f t="shared" si="36"/>
        <v>9.0460000000000012</v>
      </c>
      <c r="U195" s="65">
        <f t="shared" si="37"/>
        <v>40.906213258569238</v>
      </c>
      <c r="V195" s="65">
        <f t="shared" si="38"/>
        <v>18.648799999999998</v>
      </c>
      <c r="W195" s="47">
        <f t="shared" si="39"/>
        <v>2.6051000000000004E-9</v>
      </c>
      <c r="X195" s="8"/>
      <c r="Z195" s="9"/>
      <c r="AE195" s="130">
        <v>1.5</v>
      </c>
      <c r="AF195" s="131">
        <v>0.5</v>
      </c>
      <c r="AG195" s="120">
        <v>2.6399E-9</v>
      </c>
      <c r="AH195" s="121">
        <v>9.1662999999999997</v>
      </c>
      <c r="AI195" s="120">
        <v>1.7327E-9</v>
      </c>
      <c r="AJ195" s="121">
        <v>30.405000000000001</v>
      </c>
      <c r="AK195" s="121">
        <v>27.260999999999999</v>
      </c>
      <c r="AL195" s="122">
        <f t="shared" si="46"/>
        <v>65.63506193416417</v>
      </c>
      <c r="AM195" s="144">
        <v>7.9859999999999995E-9</v>
      </c>
      <c r="AN195" s="145">
        <v>27.728999999999999</v>
      </c>
      <c r="AO195" s="146">
        <v>6.6165999999999997E-9</v>
      </c>
      <c r="AP195" s="145">
        <v>12.231</v>
      </c>
      <c r="AQ195" s="145">
        <v>8.2010000000000005</v>
      </c>
      <c r="AR195" s="147">
        <f t="shared" si="47"/>
        <v>82.852491860756331</v>
      </c>
      <c r="AS195" s="148">
        <f t="shared" si="40"/>
        <v>18.5627</v>
      </c>
      <c r="AT195" s="149">
        <f t="shared" si="41"/>
        <v>66.943272386310355</v>
      </c>
      <c r="AU195" s="149">
        <f t="shared" si="42"/>
        <v>19.059999999999999</v>
      </c>
      <c r="AV195" s="150">
        <f t="shared" si="43"/>
        <v>5.3460999999999991E-9</v>
      </c>
      <c r="AW195" s="8"/>
    </row>
    <row r="196" spans="1:49" ht="17.25" x14ac:dyDescent="0.3">
      <c r="A196" s="9"/>
      <c r="F196" s="81">
        <v>1.5</v>
      </c>
      <c r="G196" s="82">
        <v>1</v>
      </c>
      <c r="H196" s="27">
        <v>4.2024000000000003E-9</v>
      </c>
      <c r="I196" s="23">
        <v>14.590999999999999</v>
      </c>
      <c r="J196" s="27">
        <v>2.4172999999999999E-9</v>
      </c>
      <c r="K196" s="23">
        <v>34.14</v>
      </c>
      <c r="L196" s="23">
        <v>30.556000000000001</v>
      </c>
      <c r="M196" s="60">
        <f t="shared" si="44"/>
        <v>57.521892252046449</v>
      </c>
      <c r="N196" s="69">
        <v>7.5468000000000005E-9</v>
      </c>
      <c r="O196" s="18">
        <v>26.204000000000001</v>
      </c>
      <c r="P196" s="21">
        <v>5.4258E-9</v>
      </c>
      <c r="Q196" s="18">
        <v>14.789</v>
      </c>
      <c r="R196" s="18">
        <v>10.433999999999999</v>
      </c>
      <c r="S196" s="70">
        <f t="shared" si="45"/>
        <v>71.895372873270787</v>
      </c>
      <c r="T196" s="77">
        <f t="shared" si="36"/>
        <v>11.613000000000001</v>
      </c>
      <c r="U196" s="63">
        <f t="shared" si="37"/>
        <v>44.317661425736532</v>
      </c>
      <c r="V196" s="63">
        <f t="shared" si="38"/>
        <v>20.122</v>
      </c>
      <c r="W196" s="48">
        <f t="shared" si="39"/>
        <v>3.3444000000000002E-9</v>
      </c>
      <c r="X196" s="8"/>
      <c r="Z196" s="9"/>
      <c r="AE196" s="130">
        <v>1.5</v>
      </c>
      <c r="AF196" s="131">
        <v>1</v>
      </c>
      <c r="AG196" s="120">
        <v>2.9368E-9</v>
      </c>
      <c r="AH196" s="121">
        <v>10.196999999999999</v>
      </c>
      <c r="AI196" s="120">
        <v>1.9323E-9</v>
      </c>
      <c r="AJ196" s="121">
        <v>33.134999999999998</v>
      </c>
      <c r="AK196" s="121">
        <v>29.821999999999999</v>
      </c>
      <c r="AL196" s="122">
        <f t="shared" si="46"/>
        <v>65.796104603650235</v>
      </c>
      <c r="AM196" s="123">
        <v>1.0036E-8</v>
      </c>
      <c r="AN196" s="124">
        <v>34.845999999999997</v>
      </c>
      <c r="AO196" s="125">
        <v>8.6116999999999999E-9</v>
      </c>
      <c r="AP196" s="124">
        <v>14.56</v>
      </c>
      <c r="AQ196" s="124">
        <v>10.082000000000001</v>
      </c>
      <c r="AR196" s="126">
        <f t="shared" si="47"/>
        <v>85.808090872857719</v>
      </c>
      <c r="AS196" s="127">
        <f t="shared" si="40"/>
        <v>24.648999999999997</v>
      </c>
      <c r="AT196" s="128">
        <f t="shared" si="41"/>
        <v>70.736956896056938</v>
      </c>
      <c r="AU196" s="128">
        <f t="shared" si="42"/>
        <v>19.739999999999998</v>
      </c>
      <c r="AV196" s="129">
        <f t="shared" si="43"/>
        <v>7.0991999999999996E-9</v>
      </c>
      <c r="AW196" s="8"/>
    </row>
    <row r="197" spans="1:49" ht="17.25" x14ac:dyDescent="0.3">
      <c r="A197" s="9"/>
      <c r="F197" s="81">
        <v>1.5</v>
      </c>
      <c r="G197" s="82">
        <v>1.5</v>
      </c>
      <c r="H197" s="27">
        <v>4.5908000000000003E-9</v>
      </c>
      <c r="I197" s="23">
        <v>15.94</v>
      </c>
      <c r="J197" s="27">
        <v>2.6524000000000001E-9</v>
      </c>
      <c r="K197" s="23">
        <v>36.667000000000002</v>
      </c>
      <c r="L197" s="23">
        <v>32.957999999999998</v>
      </c>
      <c r="M197" s="60">
        <f t="shared" si="44"/>
        <v>57.776422410037462</v>
      </c>
      <c r="N197" s="69">
        <v>8.5453999999999999E-9</v>
      </c>
      <c r="O197" s="18">
        <v>29.672000000000001</v>
      </c>
      <c r="P197" s="21">
        <v>6.2700000000000001E-9</v>
      </c>
      <c r="Q197" s="18">
        <v>16.189</v>
      </c>
      <c r="R197" s="18">
        <v>11.63</v>
      </c>
      <c r="S197" s="70">
        <f t="shared" si="45"/>
        <v>73.372808762609125</v>
      </c>
      <c r="T197" s="77">
        <f t="shared" si="36"/>
        <v>13.732000000000001</v>
      </c>
      <c r="U197" s="63">
        <f t="shared" si="37"/>
        <v>46.279320571582637</v>
      </c>
      <c r="V197" s="63">
        <f t="shared" si="38"/>
        <v>21.327999999999996</v>
      </c>
      <c r="W197" s="48">
        <f t="shared" si="39"/>
        <v>3.9545999999999996E-9</v>
      </c>
      <c r="X197" s="8"/>
      <c r="Z197" s="9"/>
      <c r="AE197" s="130">
        <v>1.5</v>
      </c>
      <c r="AF197" s="131">
        <v>1.5</v>
      </c>
      <c r="AG197" s="120">
        <v>3.2312000000000002E-9</v>
      </c>
      <c r="AH197" s="121">
        <v>11.218999999999999</v>
      </c>
      <c r="AI197" s="120">
        <v>2.1305E-9</v>
      </c>
      <c r="AJ197" s="121">
        <v>35.433</v>
      </c>
      <c r="AK197" s="121">
        <v>32.005000000000003</v>
      </c>
      <c r="AL197" s="122">
        <f t="shared" si="46"/>
        <v>65.935256251547415</v>
      </c>
      <c r="AM197" s="123">
        <v>1.1746E-8</v>
      </c>
      <c r="AN197" s="124">
        <v>40.783999999999999</v>
      </c>
      <c r="AO197" s="125">
        <v>1.0241000000000001E-8</v>
      </c>
      <c r="AP197" s="124">
        <v>16.332000000000001</v>
      </c>
      <c r="AQ197" s="124">
        <v>11.565</v>
      </c>
      <c r="AR197" s="126">
        <f t="shared" si="47"/>
        <v>87.187127532777126</v>
      </c>
      <c r="AS197" s="127">
        <f t="shared" si="40"/>
        <v>29.564999999999998</v>
      </c>
      <c r="AT197" s="128">
        <f t="shared" si="41"/>
        <v>72.491663397410747</v>
      </c>
      <c r="AU197" s="128">
        <f t="shared" si="42"/>
        <v>20.440000000000005</v>
      </c>
      <c r="AV197" s="129">
        <f t="shared" si="43"/>
        <v>8.5147999999999996E-9</v>
      </c>
      <c r="AW197" s="8"/>
    </row>
    <row r="198" spans="1:49" ht="17.25" x14ac:dyDescent="0.3">
      <c r="A198" s="9"/>
      <c r="F198" s="81">
        <v>1.5</v>
      </c>
      <c r="G198" s="82">
        <v>2</v>
      </c>
      <c r="H198" s="27">
        <v>5.0099999999999999E-9</v>
      </c>
      <c r="I198" s="23">
        <v>17.396000000000001</v>
      </c>
      <c r="J198" s="27">
        <v>2.8954000000000002E-9</v>
      </c>
      <c r="K198" s="23">
        <v>38.959000000000003</v>
      </c>
      <c r="L198" s="23">
        <v>35.156999999999996</v>
      </c>
      <c r="M198" s="60">
        <f t="shared" si="44"/>
        <v>57.792415169660686</v>
      </c>
      <c r="N198" s="69">
        <v>9.5049999999999997E-9</v>
      </c>
      <c r="O198" s="18">
        <v>33.003</v>
      </c>
      <c r="P198" s="21">
        <v>7.0386000000000001E-9</v>
      </c>
      <c r="Q198" s="18">
        <v>17.396000000000001</v>
      </c>
      <c r="R198" s="18">
        <v>12.692</v>
      </c>
      <c r="S198" s="70">
        <f t="shared" si="45"/>
        <v>74.051551814834298</v>
      </c>
      <c r="T198" s="77">
        <f t="shared" si="36"/>
        <v>15.606999999999999</v>
      </c>
      <c r="U198" s="63">
        <f t="shared" si="37"/>
        <v>47.28964033572705</v>
      </c>
      <c r="V198" s="63">
        <f t="shared" si="38"/>
        <v>22.464999999999996</v>
      </c>
      <c r="W198" s="48">
        <f t="shared" si="39"/>
        <v>4.4949999999999999E-9</v>
      </c>
      <c r="X198" s="8"/>
      <c r="Z198" s="9"/>
      <c r="AE198" s="130">
        <v>1.5</v>
      </c>
      <c r="AF198" s="131">
        <v>2</v>
      </c>
      <c r="AG198" s="120">
        <v>3.5516E-9</v>
      </c>
      <c r="AH198" s="121">
        <v>12.332000000000001</v>
      </c>
      <c r="AI198" s="120">
        <v>2.3421E-9</v>
      </c>
      <c r="AJ198" s="121">
        <v>37.473999999999997</v>
      </c>
      <c r="AK198" s="121">
        <v>33.960999999999999</v>
      </c>
      <c r="AL198" s="122">
        <f t="shared" si="46"/>
        <v>65.944926230431349</v>
      </c>
      <c r="AM198" s="123">
        <v>1.3256999999999999E-8</v>
      </c>
      <c r="AN198" s="124">
        <v>46.031999999999996</v>
      </c>
      <c r="AO198" s="125">
        <v>1.1637E-8</v>
      </c>
      <c r="AP198" s="124">
        <v>17.744</v>
      </c>
      <c r="AQ198" s="124">
        <v>12.77</v>
      </c>
      <c r="AR198" s="126">
        <f t="shared" si="47"/>
        <v>87.780040733197566</v>
      </c>
      <c r="AS198" s="127">
        <f t="shared" si="40"/>
        <v>33.699999999999996</v>
      </c>
      <c r="AT198" s="128">
        <f t="shared" si="41"/>
        <v>73.209940910670838</v>
      </c>
      <c r="AU198" s="128">
        <f t="shared" si="42"/>
        <v>21.190999999999999</v>
      </c>
      <c r="AV198" s="129">
        <f t="shared" si="43"/>
        <v>9.7053999999999984E-9</v>
      </c>
      <c r="AW198" s="8"/>
    </row>
    <row r="199" spans="1:49" ht="17.25" x14ac:dyDescent="0.3">
      <c r="A199" s="9"/>
      <c r="F199" s="81">
        <v>1.5</v>
      </c>
      <c r="G199" s="82">
        <v>2.5</v>
      </c>
      <c r="H199" s="27">
        <v>5.4573000000000002E-9</v>
      </c>
      <c r="I199" s="23">
        <v>18.949000000000002</v>
      </c>
      <c r="J199" s="27">
        <v>3.1483E-9</v>
      </c>
      <c r="K199" s="23">
        <v>41.091000000000001</v>
      </c>
      <c r="L199" s="23">
        <v>37.21</v>
      </c>
      <c r="M199" s="60">
        <f t="shared" si="44"/>
        <v>57.68970003481575</v>
      </c>
      <c r="N199" s="69">
        <v>1.0409000000000001E-8</v>
      </c>
      <c r="O199" s="18">
        <v>36.140999999999998</v>
      </c>
      <c r="P199" s="21">
        <v>7.7234999999999996E-9</v>
      </c>
      <c r="Q199" s="18">
        <v>18.417999999999999</v>
      </c>
      <c r="R199" s="18">
        <v>13.603</v>
      </c>
      <c r="S199" s="70">
        <f t="shared" si="45"/>
        <v>74.200211355557684</v>
      </c>
      <c r="T199" s="77">
        <f t="shared" si="36"/>
        <v>17.191999999999997</v>
      </c>
      <c r="U199" s="63">
        <f t="shared" si="37"/>
        <v>47.569242688359473</v>
      </c>
      <c r="V199" s="63">
        <f t="shared" si="38"/>
        <v>23.606999999999999</v>
      </c>
      <c r="W199" s="48">
        <f t="shared" si="39"/>
        <v>4.9517000000000006E-9</v>
      </c>
      <c r="X199" s="8"/>
      <c r="Z199" s="9"/>
      <c r="AE199" s="130">
        <v>1.5</v>
      </c>
      <c r="AF199" s="131">
        <v>2.5</v>
      </c>
      <c r="AG199" s="120">
        <v>3.9324999999999998E-9</v>
      </c>
      <c r="AH199" s="121">
        <v>13.654999999999999</v>
      </c>
      <c r="AI199" s="120">
        <v>2.5951999999999999E-9</v>
      </c>
      <c r="AJ199" s="121">
        <v>39.459000000000003</v>
      </c>
      <c r="AK199" s="121">
        <v>35.869</v>
      </c>
      <c r="AL199" s="122">
        <f t="shared" si="46"/>
        <v>65.993642720915446</v>
      </c>
      <c r="AM199" s="123">
        <v>1.4696E-8</v>
      </c>
      <c r="AN199" s="124">
        <v>51.027000000000001</v>
      </c>
      <c r="AO199" s="125">
        <v>1.2935E-8</v>
      </c>
      <c r="AP199" s="124">
        <v>18.972999999999999</v>
      </c>
      <c r="AQ199" s="124">
        <v>13.827999999999999</v>
      </c>
      <c r="AR199" s="126">
        <f t="shared" si="47"/>
        <v>88.017147523135549</v>
      </c>
      <c r="AS199" s="127">
        <f t="shared" si="40"/>
        <v>37.372</v>
      </c>
      <c r="AT199" s="128">
        <f t="shared" si="41"/>
        <v>73.239657436259236</v>
      </c>
      <c r="AU199" s="128">
        <f t="shared" si="42"/>
        <v>22.041</v>
      </c>
      <c r="AV199" s="129">
        <f t="shared" si="43"/>
        <v>1.0763499999999999E-8</v>
      </c>
      <c r="AW199" s="8"/>
    </row>
    <row r="200" spans="1:49" ht="17.25" x14ac:dyDescent="0.3">
      <c r="A200" s="9"/>
      <c r="F200" s="81">
        <v>1.5</v>
      </c>
      <c r="G200" s="82">
        <v>3</v>
      </c>
      <c r="H200" s="27">
        <v>5.9907999999999996E-9</v>
      </c>
      <c r="I200" s="23">
        <v>20.800999999999998</v>
      </c>
      <c r="J200" s="27">
        <v>3.4449E-9</v>
      </c>
      <c r="K200" s="23">
        <v>43.182000000000002</v>
      </c>
      <c r="L200" s="23">
        <v>39.228000000000002</v>
      </c>
      <c r="M200" s="60">
        <f t="shared" si="44"/>
        <v>57.503171529678845</v>
      </c>
      <c r="N200" s="69">
        <v>1.1345E-8</v>
      </c>
      <c r="O200" s="18">
        <v>39.392000000000003</v>
      </c>
      <c r="P200" s="21">
        <v>8.3929000000000007E-9</v>
      </c>
      <c r="Q200" s="18">
        <v>19.370999999999999</v>
      </c>
      <c r="R200" s="18">
        <v>14.444000000000001</v>
      </c>
      <c r="S200" s="70">
        <f t="shared" si="45"/>
        <v>73.978845306302347</v>
      </c>
      <c r="T200" s="77">
        <f t="shared" si="36"/>
        <v>18.591000000000005</v>
      </c>
      <c r="U200" s="63">
        <f t="shared" si="37"/>
        <v>47.194861900893592</v>
      </c>
      <c r="V200" s="63">
        <f t="shared" si="38"/>
        <v>24.783999999999999</v>
      </c>
      <c r="W200" s="48">
        <f t="shared" si="39"/>
        <v>5.3542000000000004E-9</v>
      </c>
      <c r="X200" s="8"/>
      <c r="Z200" s="9"/>
      <c r="AE200" s="130">
        <v>1.5</v>
      </c>
      <c r="AF200" s="131">
        <v>3</v>
      </c>
      <c r="AG200" s="120">
        <v>4.3815000000000002E-9</v>
      </c>
      <c r="AH200" s="121">
        <v>15.212999999999999</v>
      </c>
      <c r="AI200" s="120">
        <v>2.8931999999999999E-9</v>
      </c>
      <c r="AJ200" s="121">
        <v>41.332999999999998</v>
      </c>
      <c r="AK200" s="121">
        <v>37.671999999999997</v>
      </c>
      <c r="AL200" s="122">
        <f t="shared" si="46"/>
        <v>66.032180760013688</v>
      </c>
      <c r="AM200" s="123">
        <v>1.6028E-8</v>
      </c>
      <c r="AN200" s="124">
        <v>55.654000000000003</v>
      </c>
      <c r="AO200" s="125">
        <v>1.4092999999999999E-8</v>
      </c>
      <c r="AP200" s="124">
        <v>19.984999999999999</v>
      </c>
      <c r="AQ200" s="124">
        <v>14.692</v>
      </c>
      <c r="AR200" s="126">
        <f t="shared" si="47"/>
        <v>87.927377090092335</v>
      </c>
      <c r="AS200" s="127">
        <f t="shared" si="40"/>
        <v>40.441000000000003</v>
      </c>
      <c r="AT200" s="128">
        <f t="shared" si="41"/>
        <v>72.665037553455278</v>
      </c>
      <c r="AU200" s="128">
        <f t="shared" si="42"/>
        <v>22.979999999999997</v>
      </c>
      <c r="AV200" s="129">
        <f t="shared" si="43"/>
        <v>1.1646499999999999E-8</v>
      </c>
      <c r="AW200" s="8"/>
    </row>
    <row r="201" spans="1:49" ht="17.25" x14ac:dyDescent="0.3">
      <c r="A201" s="9"/>
      <c r="F201" s="83">
        <v>1.5</v>
      </c>
      <c r="G201" s="84">
        <v>3.5</v>
      </c>
      <c r="H201" s="28">
        <v>6.6244000000000004E-9</v>
      </c>
      <c r="I201" s="24">
        <v>23.001000000000001</v>
      </c>
      <c r="J201" s="28">
        <v>3.7915000000000004E-9</v>
      </c>
      <c r="K201" s="24">
        <v>45.23</v>
      </c>
      <c r="L201" s="24">
        <v>41.201999999999998</v>
      </c>
      <c r="M201" s="61">
        <f t="shared" si="44"/>
        <v>57.235372260129225</v>
      </c>
      <c r="N201" s="71">
        <v>1.2325E-8</v>
      </c>
      <c r="O201" s="19">
        <v>42.795000000000002</v>
      </c>
      <c r="P201" s="22">
        <v>9.0464000000000005E-9</v>
      </c>
      <c r="Q201" s="19">
        <v>20.233000000000001</v>
      </c>
      <c r="R201" s="19">
        <v>15.211</v>
      </c>
      <c r="S201" s="72">
        <f t="shared" si="45"/>
        <v>73.398782961460455</v>
      </c>
      <c r="T201" s="78">
        <f t="shared" si="36"/>
        <v>19.794</v>
      </c>
      <c r="U201" s="64">
        <f t="shared" si="37"/>
        <v>46.253066947073258</v>
      </c>
      <c r="V201" s="64">
        <f t="shared" si="38"/>
        <v>25.991</v>
      </c>
      <c r="W201" s="49">
        <f t="shared" si="39"/>
        <v>5.7005999999999991E-9</v>
      </c>
      <c r="X201" s="8"/>
      <c r="Z201" s="9"/>
      <c r="AE201" s="132">
        <v>1.5</v>
      </c>
      <c r="AF201" s="133">
        <v>3.5</v>
      </c>
      <c r="AG201" s="134">
        <v>4.9348E-9</v>
      </c>
      <c r="AH201" s="135">
        <v>17.135000000000002</v>
      </c>
      <c r="AI201" s="134">
        <v>3.2515999999999998E-9</v>
      </c>
      <c r="AJ201" s="135">
        <v>43.145000000000003</v>
      </c>
      <c r="AK201" s="135">
        <v>39.401000000000003</v>
      </c>
      <c r="AL201" s="136">
        <f t="shared" si="46"/>
        <v>65.891221528734704</v>
      </c>
      <c r="AM201" s="137">
        <v>1.7362E-8</v>
      </c>
      <c r="AN201" s="138">
        <v>60.283000000000001</v>
      </c>
      <c r="AO201" s="139">
        <v>1.5194E-8</v>
      </c>
      <c r="AP201" s="138">
        <v>20.893999999999998</v>
      </c>
      <c r="AQ201" s="138">
        <v>15.442</v>
      </c>
      <c r="AR201" s="140">
        <f t="shared" si="47"/>
        <v>87.51295933648197</v>
      </c>
      <c r="AS201" s="141">
        <f t="shared" si="40"/>
        <v>43.147999999999996</v>
      </c>
      <c r="AT201" s="142">
        <f t="shared" si="41"/>
        <v>71.575734452499034</v>
      </c>
      <c r="AU201" s="142">
        <f t="shared" si="42"/>
        <v>23.959000000000003</v>
      </c>
      <c r="AV201" s="143">
        <f t="shared" si="43"/>
        <v>1.24272E-8</v>
      </c>
      <c r="AW201" s="8"/>
    </row>
    <row r="202" spans="1:49" ht="17.25" x14ac:dyDescent="0.3">
      <c r="A202" s="9"/>
      <c r="F202" s="81">
        <v>2</v>
      </c>
      <c r="G202" s="82">
        <v>0.5</v>
      </c>
      <c r="H202" s="27">
        <v>4.2372999999999998E-9</v>
      </c>
      <c r="I202" s="23">
        <v>14.712999999999999</v>
      </c>
      <c r="J202" s="27">
        <v>2.3902999999999999E-9</v>
      </c>
      <c r="K202" s="23">
        <v>28.882000000000001</v>
      </c>
      <c r="L202" s="23">
        <v>25.550999999999998</v>
      </c>
      <c r="M202" s="60">
        <f t="shared" si="44"/>
        <v>56.410922049418268</v>
      </c>
      <c r="N202" s="67">
        <v>6.7318999999999999E-9</v>
      </c>
      <c r="O202" s="17">
        <v>23.375</v>
      </c>
      <c r="P202" s="20">
        <v>4.6001999999999999E-9</v>
      </c>
      <c r="Q202" s="17">
        <v>12.752000000000001</v>
      </c>
      <c r="R202" s="17">
        <v>8.8407999999999998</v>
      </c>
      <c r="S202" s="68">
        <f t="shared" si="45"/>
        <v>68.334348400897213</v>
      </c>
      <c r="T202" s="79">
        <f t="shared" si="36"/>
        <v>8.6620000000000008</v>
      </c>
      <c r="U202" s="65">
        <f t="shared" si="37"/>
        <v>37.056684491978615</v>
      </c>
      <c r="V202" s="65">
        <f t="shared" si="38"/>
        <v>16.7102</v>
      </c>
      <c r="W202" s="47">
        <f t="shared" si="39"/>
        <v>2.4946000000000001E-9</v>
      </c>
      <c r="X202" s="8"/>
      <c r="Z202" s="9"/>
      <c r="AE202" s="130">
        <v>2</v>
      </c>
      <c r="AF202" s="131">
        <v>0.5</v>
      </c>
      <c r="AG202" s="120">
        <v>2.9997999999999999E-9</v>
      </c>
      <c r="AH202" s="121">
        <v>10.416</v>
      </c>
      <c r="AI202" s="120">
        <v>1.9605E-9</v>
      </c>
      <c r="AJ202" s="121">
        <v>27.715</v>
      </c>
      <c r="AK202" s="121">
        <v>24.6</v>
      </c>
      <c r="AL202" s="122">
        <f t="shared" si="46"/>
        <v>65.354356957130477</v>
      </c>
      <c r="AM202" s="144">
        <v>8.3423999999999996E-9</v>
      </c>
      <c r="AN202" s="145">
        <v>28.966999999999999</v>
      </c>
      <c r="AO202" s="146">
        <v>6.9109000000000002E-9</v>
      </c>
      <c r="AP202" s="145">
        <v>11.816000000000001</v>
      </c>
      <c r="AQ202" s="145">
        <v>7.9709000000000003</v>
      </c>
      <c r="AR202" s="147">
        <f t="shared" si="47"/>
        <v>82.840669351745305</v>
      </c>
      <c r="AS202" s="148">
        <f t="shared" si="40"/>
        <v>18.550999999999998</v>
      </c>
      <c r="AT202" s="149">
        <f t="shared" si="41"/>
        <v>64.041840715296715</v>
      </c>
      <c r="AU202" s="149">
        <f t="shared" si="42"/>
        <v>16.629100000000001</v>
      </c>
      <c r="AV202" s="150">
        <f t="shared" si="43"/>
        <v>5.3426000000000001E-9</v>
      </c>
      <c r="AW202" s="8"/>
    </row>
    <row r="203" spans="1:49" ht="17.25" x14ac:dyDescent="0.3">
      <c r="A203" s="9"/>
      <c r="F203" s="81">
        <v>2</v>
      </c>
      <c r="G203" s="82">
        <v>1</v>
      </c>
      <c r="H203" s="27">
        <v>4.8002E-9</v>
      </c>
      <c r="I203" s="23">
        <v>16.667000000000002</v>
      </c>
      <c r="J203" s="27">
        <v>2.7270000000000002E-9</v>
      </c>
      <c r="K203" s="23">
        <v>32.186</v>
      </c>
      <c r="L203" s="23">
        <v>28.617000000000001</v>
      </c>
      <c r="M203" s="60">
        <f t="shared" si="44"/>
        <v>56.810132911128704</v>
      </c>
      <c r="N203" s="69">
        <v>8.0630000000000008E-9</v>
      </c>
      <c r="O203" s="18">
        <v>27.995999999999999</v>
      </c>
      <c r="P203" s="21">
        <v>5.7003000000000003E-9</v>
      </c>
      <c r="Q203" s="18">
        <v>14.682</v>
      </c>
      <c r="R203" s="18">
        <v>10.404</v>
      </c>
      <c r="S203" s="70">
        <f t="shared" si="45"/>
        <v>70.697011038075146</v>
      </c>
      <c r="T203" s="77">
        <f t="shared" si="36"/>
        <v>11.328999999999997</v>
      </c>
      <c r="U203" s="63">
        <f t="shared" si="37"/>
        <v>40.466495213601931</v>
      </c>
      <c r="V203" s="63">
        <f t="shared" si="38"/>
        <v>18.213000000000001</v>
      </c>
      <c r="W203" s="48">
        <f t="shared" si="39"/>
        <v>3.2628000000000008E-9</v>
      </c>
      <c r="X203" s="8"/>
      <c r="Z203" s="9"/>
      <c r="AE203" s="130">
        <v>2</v>
      </c>
      <c r="AF203" s="131">
        <v>1</v>
      </c>
      <c r="AG203" s="120">
        <v>3.3928000000000001E-9</v>
      </c>
      <c r="AH203" s="121">
        <v>11.781000000000001</v>
      </c>
      <c r="AI203" s="120">
        <v>2.2187000000000002E-9</v>
      </c>
      <c r="AJ203" s="121">
        <v>30.536999999999999</v>
      </c>
      <c r="AK203" s="121">
        <v>27.22</v>
      </c>
      <c r="AL203" s="122">
        <f t="shared" si="46"/>
        <v>65.39436453666589</v>
      </c>
      <c r="AM203" s="123">
        <v>1.0614999999999999E-8</v>
      </c>
      <c r="AN203" s="124">
        <v>36.857999999999997</v>
      </c>
      <c r="AO203" s="125">
        <v>9.0821000000000003E-9</v>
      </c>
      <c r="AP203" s="124">
        <v>14.224</v>
      </c>
      <c r="AQ203" s="124">
        <v>9.9064999999999994</v>
      </c>
      <c r="AR203" s="126">
        <f t="shared" si="47"/>
        <v>85.559114460668866</v>
      </c>
      <c r="AS203" s="127">
        <f t="shared" si="40"/>
        <v>25.076999999999998</v>
      </c>
      <c r="AT203" s="128">
        <f t="shared" si="41"/>
        <v>68.036789842096695</v>
      </c>
      <c r="AU203" s="128">
        <f t="shared" si="42"/>
        <v>17.313499999999998</v>
      </c>
      <c r="AV203" s="129">
        <f t="shared" si="43"/>
        <v>7.2221999999999993E-9</v>
      </c>
      <c r="AW203" s="8"/>
    </row>
    <row r="204" spans="1:49" ht="17.25" x14ac:dyDescent="0.3">
      <c r="A204" s="9"/>
      <c r="F204" s="81">
        <v>2</v>
      </c>
      <c r="G204" s="82">
        <v>1.5</v>
      </c>
      <c r="H204" s="27">
        <v>5.3186000000000002E-9</v>
      </c>
      <c r="I204" s="23">
        <v>18.466999999999999</v>
      </c>
      <c r="J204" s="27">
        <v>3.0333999999999999E-9</v>
      </c>
      <c r="K204" s="23">
        <v>34.856999999999999</v>
      </c>
      <c r="L204" s="23">
        <v>31.146000000000001</v>
      </c>
      <c r="M204" s="60">
        <f t="shared" si="44"/>
        <v>57.033805888767716</v>
      </c>
      <c r="N204" s="69">
        <v>9.2372999999999999E-9</v>
      </c>
      <c r="O204" s="18">
        <v>32.073999999999998</v>
      </c>
      <c r="P204" s="21">
        <v>6.6625000000000001E-9</v>
      </c>
      <c r="Q204" s="18">
        <v>16.175999999999998</v>
      </c>
      <c r="R204" s="18">
        <v>11.696</v>
      </c>
      <c r="S204" s="70">
        <f t="shared" si="45"/>
        <v>72.126054150022185</v>
      </c>
      <c r="T204" s="77">
        <f t="shared" si="36"/>
        <v>13.606999999999999</v>
      </c>
      <c r="U204" s="63">
        <f t="shared" si="37"/>
        <v>42.42377003180146</v>
      </c>
      <c r="V204" s="63">
        <f t="shared" si="38"/>
        <v>19.450000000000003</v>
      </c>
      <c r="W204" s="48">
        <f t="shared" si="39"/>
        <v>3.9186999999999997E-9</v>
      </c>
      <c r="X204" s="8"/>
      <c r="Z204" s="9"/>
      <c r="AE204" s="130">
        <v>2</v>
      </c>
      <c r="AF204" s="131">
        <v>1.5</v>
      </c>
      <c r="AG204" s="120">
        <v>3.8004999999999999E-9</v>
      </c>
      <c r="AH204" s="121">
        <v>13.196</v>
      </c>
      <c r="AI204" s="120">
        <v>2.4884999999999998E-9</v>
      </c>
      <c r="AJ204" s="121">
        <v>32.899000000000001</v>
      </c>
      <c r="AK204" s="121">
        <v>29.446999999999999</v>
      </c>
      <c r="AL204" s="122">
        <f t="shared" si="46"/>
        <v>65.47822654913827</v>
      </c>
      <c r="AM204" s="123">
        <v>1.2598E-8</v>
      </c>
      <c r="AN204" s="124">
        <v>43.744</v>
      </c>
      <c r="AO204" s="125">
        <v>1.0957E-8</v>
      </c>
      <c r="AP204" s="124">
        <v>16.097999999999999</v>
      </c>
      <c r="AQ204" s="124">
        <v>11.484</v>
      </c>
      <c r="AR204" s="126">
        <f t="shared" si="47"/>
        <v>86.974122876647087</v>
      </c>
      <c r="AS204" s="127">
        <f t="shared" si="40"/>
        <v>30.548000000000002</v>
      </c>
      <c r="AT204" s="128">
        <f t="shared" si="41"/>
        <v>69.833577176298462</v>
      </c>
      <c r="AU204" s="128">
        <f t="shared" si="42"/>
        <v>17.963000000000001</v>
      </c>
      <c r="AV204" s="129">
        <f t="shared" si="43"/>
        <v>8.7974999999999999E-9</v>
      </c>
      <c r="AW204" s="8"/>
    </row>
    <row r="205" spans="1:49" ht="17.25" x14ac:dyDescent="0.3">
      <c r="A205" s="9"/>
      <c r="F205" s="81">
        <v>2</v>
      </c>
      <c r="G205" s="82">
        <v>2</v>
      </c>
      <c r="H205" s="27">
        <v>5.8814999999999996E-9</v>
      </c>
      <c r="I205" s="23">
        <v>20.422000000000001</v>
      </c>
      <c r="J205" s="27">
        <v>3.3540000000000002E-9</v>
      </c>
      <c r="K205" s="23">
        <v>37.255000000000003</v>
      </c>
      <c r="L205" s="23">
        <v>33.433999999999997</v>
      </c>
      <c r="M205" s="60">
        <f t="shared" si="44"/>
        <v>57.026268808977306</v>
      </c>
      <c r="N205" s="69">
        <v>1.0374000000000001E-8</v>
      </c>
      <c r="O205" s="18">
        <v>36.020000000000003</v>
      </c>
      <c r="P205" s="21">
        <v>7.5458999999999998E-9</v>
      </c>
      <c r="Q205" s="18">
        <v>17.469000000000001</v>
      </c>
      <c r="R205" s="18">
        <v>12.829000000000001</v>
      </c>
      <c r="S205" s="70">
        <f t="shared" si="45"/>
        <v>72.738577212261418</v>
      </c>
      <c r="T205" s="77">
        <f t="shared" si="36"/>
        <v>15.598000000000003</v>
      </c>
      <c r="U205" s="63">
        <f t="shared" si="37"/>
        <v>43.303720155469186</v>
      </c>
      <c r="V205" s="63">
        <f t="shared" si="38"/>
        <v>20.604999999999997</v>
      </c>
      <c r="W205" s="48">
        <f t="shared" si="39"/>
        <v>4.4925000000000012E-9</v>
      </c>
      <c r="X205" s="8"/>
      <c r="Z205" s="9"/>
      <c r="AE205" s="130">
        <v>2</v>
      </c>
      <c r="AF205" s="131">
        <v>2</v>
      </c>
      <c r="AG205" s="120">
        <v>4.2439999999999998E-9</v>
      </c>
      <c r="AH205" s="121">
        <v>14.736000000000001</v>
      </c>
      <c r="AI205" s="120">
        <v>2.7826999999999999E-9</v>
      </c>
      <c r="AJ205" s="121">
        <v>35.006</v>
      </c>
      <c r="AK205" s="121">
        <v>31.452000000000002</v>
      </c>
      <c r="AL205" s="122">
        <f t="shared" si="46"/>
        <v>65.567860508953814</v>
      </c>
      <c r="AM205" s="123">
        <v>1.4338000000000001E-8</v>
      </c>
      <c r="AN205" s="124">
        <v>49.783999999999999</v>
      </c>
      <c r="AO205" s="125">
        <v>1.2553999999999999E-8</v>
      </c>
      <c r="AP205" s="124">
        <v>17.584</v>
      </c>
      <c r="AQ205" s="124">
        <v>12.757</v>
      </c>
      <c r="AR205" s="126">
        <f t="shared" si="47"/>
        <v>87.557539405774847</v>
      </c>
      <c r="AS205" s="127">
        <f t="shared" si="40"/>
        <v>35.048000000000002</v>
      </c>
      <c r="AT205" s="128">
        <f t="shared" si="41"/>
        <v>70.40012855535916</v>
      </c>
      <c r="AU205" s="128">
        <f t="shared" si="42"/>
        <v>18.695</v>
      </c>
      <c r="AV205" s="129">
        <f t="shared" si="43"/>
        <v>1.0094000000000001E-8</v>
      </c>
      <c r="AW205" s="8"/>
    </row>
    <row r="206" spans="1:49" ht="17.25" x14ac:dyDescent="0.3">
      <c r="A206" s="9"/>
      <c r="F206" s="81">
        <v>2</v>
      </c>
      <c r="G206" s="82">
        <v>2.5</v>
      </c>
      <c r="H206" s="27">
        <v>6.5465000000000001E-9</v>
      </c>
      <c r="I206" s="23">
        <v>22.731000000000002</v>
      </c>
      <c r="J206" s="27">
        <v>3.7217000000000001E-9</v>
      </c>
      <c r="K206" s="23">
        <v>39.540999999999997</v>
      </c>
      <c r="L206" s="23">
        <v>35.622999999999998</v>
      </c>
      <c r="M206" s="60">
        <f t="shared" si="44"/>
        <v>56.850225311235015</v>
      </c>
      <c r="N206" s="69">
        <v>1.1547000000000001E-8</v>
      </c>
      <c r="O206" s="18">
        <v>40.094999999999999</v>
      </c>
      <c r="P206" s="21">
        <v>8.4010000000000003E-9</v>
      </c>
      <c r="Q206" s="18">
        <v>18.640999999999998</v>
      </c>
      <c r="R206" s="18">
        <v>13.86</v>
      </c>
      <c r="S206" s="70">
        <f t="shared" si="45"/>
        <v>72.754828093877194</v>
      </c>
      <c r="T206" s="77">
        <f t="shared" si="36"/>
        <v>17.363999999999997</v>
      </c>
      <c r="U206" s="63">
        <f t="shared" si="37"/>
        <v>43.307145529367745</v>
      </c>
      <c r="V206" s="63">
        <f t="shared" si="38"/>
        <v>21.762999999999998</v>
      </c>
      <c r="W206" s="48">
        <f t="shared" si="39"/>
        <v>5.0005000000000007E-9</v>
      </c>
      <c r="X206" s="8"/>
      <c r="Z206" s="9"/>
      <c r="AE206" s="130">
        <v>2</v>
      </c>
      <c r="AF206" s="131">
        <v>2.5</v>
      </c>
      <c r="AG206" s="120">
        <v>4.8198000000000003E-9</v>
      </c>
      <c r="AH206" s="121">
        <v>16.734999999999999</v>
      </c>
      <c r="AI206" s="120">
        <v>3.1616999999999999E-9</v>
      </c>
      <c r="AJ206" s="121">
        <v>37.070999999999998</v>
      </c>
      <c r="AK206" s="121">
        <v>33.418999999999997</v>
      </c>
      <c r="AL206" s="122">
        <f t="shared" si="46"/>
        <v>65.598157599900404</v>
      </c>
      <c r="AM206" s="123">
        <v>1.6111000000000001E-8</v>
      </c>
      <c r="AN206" s="124">
        <v>55.941000000000003</v>
      </c>
      <c r="AO206" s="125">
        <v>1.4126E-8</v>
      </c>
      <c r="AP206" s="124">
        <v>18.951000000000001</v>
      </c>
      <c r="AQ206" s="124">
        <v>13.930999999999999</v>
      </c>
      <c r="AR206" s="126">
        <f t="shared" si="47"/>
        <v>87.679225373968094</v>
      </c>
      <c r="AS206" s="127">
        <f t="shared" si="40"/>
        <v>39.206000000000003</v>
      </c>
      <c r="AT206" s="128">
        <f t="shared" si="41"/>
        <v>70.084553368727768</v>
      </c>
      <c r="AU206" s="128">
        <f t="shared" si="42"/>
        <v>19.488</v>
      </c>
      <c r="AV206" s="129">
        <f t="shared" si="43"/>
        <v>1.1291200000000001E-8</v>
      </c>
      <c r="AW206" s="8"/>
    </row>
    <row r="207" spans="1:49" ht="17.25" x14ac:dyDescent="0.3">
      <c r="A207" s="9"/>
      <c r="F207" s="81">
        <v>2</v>
      </c>
      <c r="G207" s="82">
        <v>3</v>
      </c>
      <c r="H207" s="27">
        <v>7.3075999999999999E-9</v>
      </c>
      <c r="I207" s="23">
        <v>25.373999999999999</v>
      </c>
      <c r="J207" s="27">
        <v>4.1361999999999998E-9</v>
      </c>
      <c r="K207" s="23">
        <v>41.738999999999997</v>
      </c>
      <c r="L207" s="23">
        <v>37.725999999999999</v>
      </c>
      <c r="M207" s="60">
        <f t="shared" si="44"/>
        <v>56.601346543324759</v>
      </c>
      <c r="N207" s="69">
        <v>1.2735E-8</v>
      </c>
      <c r="O207" s="18">
        <v>44.219000000000001</v>
      </c>
      <c r="P207" s="21">
        <v>9.2106999999999992E-9</v>
      </c>
      <c r="Q207" s="18">
        <v>19.675000000000001</v>
      </c>
      <c r="R207" s="18">
        <v>14.762</v>
      </c>
      <c r="S207" s="70">
        <f t="shared" si="45"/>
        <v>72.325873576756962</v>
      </c>
      <c r="T207" s="77">
        <f t="shared" si="36"/>
        <v>18.845000000000002</v>
      </c>
      <c r="U207" s="63">
        <f t="shared" si="37"/>
        <v>42.617426897939801</v>
      </c>
      <c r="V207" s="63">
        <f t="shared" si="38"/>
        <v>22.963999999999999</v>
      </c>
      <c r="W207" s="48">
        <f t="shared" si="39"/>
        <v>5.4273999999999997E-9</v>
      </c>
      <c r="X207" s="8"/>
      <c r="Z207" s="9"/>
      <c r="AE207" s="130">
        <v>2</v>
      </c>
      <c r="AF207" s="131">
        <v>3</v>
      </c>
      <c r="AG207" s="120">
        <v>5.5109000000000001E-9</v>
      </c>
      <c r="AH207" s="121">
        <v>19.135000000000002</v>
      </c>
      <c r="AI207" s="120">
        <v>3.6227999999999999E-9</v>
      </c>
      <c r="AJ207" s="121">
        <v>39.017000000000003</v>
      </c>
      <c r="AK207" s="121">
        <v>35.268000000000001</v>
      </c>
      <c r="AL207" s="122">
        <f t="shared" si="46"/>
        <v>65.738808543069197</v>
      </c>
      <c r="AM207" s="123">
        <v>1.7763000000000002E-8</v>
      </c>
      <c r="AN207" s="124">
        <v>61.677</v>
      </c>
      <c r="AO207" s="125">
        <v>1.5529E-8</v>
      </c>
      <c r="AP207" s="124">
        <v>20.059000000000001</v>
      </c>
      <c r="AQ207" s="124">
        <v>14.868</v>
      </c>
      <c r="AR207" s="126">
        <f t="shared" si="47"/>
        <v>87.423295614479528</v>
      </c>
      <c r="AS207" s="127">
        <f t="shared" si="40"/>
        <v>42.542000000000002</v>
      </c>
      <c r="AT207" s="128">
        <f t="shared" si="41"/>
        <v>68.975468975468985</v>
      </c>
      <c r="AU207" s="128">
        <f t="shared" si="42"/>
        <v>20.399999999999999</v>
      </c>
      <c r="AV207" s="129">
        <f t="shared" si="43"/>
        <v>1.2252100000000002E-8</v>
      </c>
      <c r="AW207" s="8"/>
    </row>
    <row r="208" spans="1:49" ht="17.25" x14ac:dyDescent="0.3">
      <c r="A208" s="9"/>
      <c r="F208" s="83">
        <v>2</v>
      </c>
      <c r="G208" s="84">
        <v>3.5</v>
      </c>
      <c r="H208" s="28">
        <v>8.3055999999999999E-9</v>
      </c>
      <c r="I208" s="24">
        <v>28.838999999999999</v>
      </c>
      <c r="J208" s="28">
        <v>4.6654999999999997E-9</v>
      </c>
      <c r="K208" s="24">
        <v>43.970999999999997</v>
      </c>
      <c r="L208" s="24">
        <v>39.853000000000002</v>
      </c>
      <c r="M208" s="61">
        <f t="shared" si="44"/>
        <v>56.172943556154877</v>
      </c>
      <c r="N208" s="71">
        <v>1.4117E-8</v>
      </c>
      <c r="O208" s="19">
        <v>49.018000000000001</v>
      </c>
      <c r="P208" s="22">
        <v>1.0080999999999999E-8</v>
      </c>
      <c r="Q208" s="19">
        <v>20.695</v>
      </c>
      <c r="R208" s="19">
        <v>15.637</v>
      </c>
      <c r="S208" s="72">
        <f t="shared" si="45"/>
        <v>71.410356307997446</v>
      </c>
      <c r="T208" s="78">
        <f t="shared" si="36"/>
        <v>20.179000000000002</v>
      </c>
      <c r="U208" s="64">
        <f t="shared" si="37"/>
        <v>41.16651026153658</v>
      </c>
      <c r="V208" s="64">
        <f t="shared" si="38"/>
        <v>24.216000000000001</v>
      </c>
      <c r="W208" s="49">
        <f t="shared" si="39"/>
        <v>5.8114E-9</v>
      </c>
      <c r="X208" s="8"/>
      <c r="Z208" s="9"/>
      <c r="AE208" s="132">
        <v>2</v>
      </c>
      <c r="AF208" s="133">
        <v>3.5</v>
      </c>
      <c r="AG208" s="134">
        <v>6.4216999999999999E-9</v>
      </c>
      <c r="AH208" s="135">
        <v>22.297000000000001</v>
      </c>
      <c r="AI208" s="134">
        <v>4.2163999999999996E-9</v>
      </c>
      <c r="AJ208" s="135">
        <v>40.898000000000003</v>
      </c>
      <c r="AK208" s="135">
        <v>37.034999999999997</v>
      </c>
      <c r="AL208" s="136">
        <f t="shared" si="46"/>
        <v>65.658626220471206</v>
      </c>
      <c r="AM208" s="137">
        <v>1.9475000000000001E-8</v>
      </c>
      <c r="AN208" s="138">
        <v>67.620999999999995</v>
      </c>
      <c r="AO208" s="139">
        <v>1.6889E-8</v>
      </c>
      <c r="AP208" s="138">
        <v>21.058</v>
      </c>
      <c r="AQ208" s="138">
        <v>15.663</v>
      </c>
      <c r="AR208" s="140">
        <f t="shared" si="47"/>
        <v>86.72143774069319</v>
      </c>
      <c r="AS208" s="141">
        <f t="shared" si="40"/>
        <v>45.323999999999998</v>
      </c>
      <c r="AT208" s="142">
        <f t="shared" si="41"/>
        <v>67.026515431596707</v>
      </c>
      <c r="AU208" s="142">
        <f t="shared" si="42"/>
        <v>21.371999999999996</v>
      </c>
      <c r="AV208" s="143">
        <f t="shared" si="43"/>
        <v>1.3053300000000001E-8</v>
      </c>
      <c r="AW208" s="8"/>
    </row>
    <row r="209" spans="1:49" ht="17.25" x14ac:dyDescent="0.3">
      <c r="A209" s="9"/>
      <c r="F209" s="81">
        <v>2.5</v>
      </c>
      <c r="G209" s="82">
        <v>0.5</v>
      </c>
      <c r="H209" s="27">
        <v>4.8607E-9</v>
      </c>
      <c r="I209" s="23">
        <v>16.878</v>
      </c>
      <c r="J209" s="27">
        <v>2.7014000000000002E-9</v>
      </c>
      <c r="K209" s="23">
        <v>26.405000000000001</v>
      </c>
      <c r="L209" s="23">
        <v>23.111000000000001</v>
      </c>
      <c r="M209" s="60">
        <f t="shared" si="44"/>
        <v>55.576357314790059</v>
      </c>
      <c r="N209" s="67">
        <v>7.1364000000000003E-9</v>
      </c>
      <c r="O209" s="17">
        <v>24.779</v>
      </c>
      <c r="P209" s="20">
        <v>4.7509999999999998E-9</v>
      </c>
      <c r="Q209" s="17">
        <v>12.364000000000001</v>
      </c>
      <c r="R209" s="17">
        <v>8.5623000000000005</v>
      </c>
      <c r="S209" s="68">
        <f t="shared" si="45"/>
        <v>66.574183061487574</v>
      </c>
      <c r="T209" s="79">
        <f t="shared" si="36"/>
        <v>7.9009999999999998</v>
      </c>
      <c r="U209" s="65">
        <f t="shared" si="37"/>
        <v>31.885871100528675</v>
      </c>
      <c r="V209" s="65">
        <f t="shared" si="38"/>
        <v>14.5487</v>
      </c>
      <c r="W209" s="47">
        <f t="shared" si="39"/>
        <v>2.2757000000000003E-9</v>
      </c>
      <c r="X209" s="8"/>
      <c r="Z209" s="9"/>
      <c r="AE209" s="130">
        <v>2.5</v>
      </c>
      <c r="AF209" s="131">
        <v>0.5</v>
      </c>
      <c r="AG209" s="120">
        <v>3.5077000000000002E-9</v>
      </c>
      <c r="AH209" s="121">
        <v>12.18</v>
      </c>
      <c r="AI209" s="120">
        <v>2.2786E-9</v>
      </c>
      <c r="AJ209" s="121">
        <v>24.84</v>
      </c>
      <c r="AK209" s="121">
        <v>21.741</v>
      </c>
      <c r="AL209" s="122">
        <f t="shared" si="46"/>
        <v>64.95994526327793</v>
      </c>
      <c r="AM209" s="144">
        <v>8.7049999999999992E-9</v>
      </c>
      <c r="AN209" s="145">
        <v>30.225999999999999</v>
      </c>
      <c r="AO209" s="146">
        <v>7.1466999999999997E-9</v>
      </c>
      <c r="AP209" s="145">
        <v>11.371</v>
      </c>
      <c r="AQ209" s="145">
        <v>7.6525999999999996</v>
      </c>
      <c r="AR209" s="147">
        <f t="shared" si="47"/>
        <v>82.098793796668588</v>
      </c>
      <c r="AS209" s="148">
        <f t="shared" si="40"/>
        <v>18.045999999999999</v>
      </c>
      <c r="AT209" s="149">
        <f t="shared" si="41"/>
        <v>59.703566465956456</v>
      </c>
      <c r="AU209" s="149">
        <f t="shared" si="42"/>
        <v>14.0884</v>
      </c>
      <c r="AV209" s="150">
        <f t="shared" si="43"/>
        <v>5.197299999999999E-9</v>
      </c>
      <c r="AW209" s="8"/>
    </row>
    <row r="210" spans="1:49" ht="17.25" x14ac:dyDescent="0.3">
      <c r="A210" s="9"/>
      <c r="F210" s="81">
        <v>2.5</v>
      </c>
      <c r="G210" s="82">
        <v>1</v>
      </c>
      <c r="H210" s="27">
        <v>5.6103E-9</v>
      </c>
      <c r="I210" s="23">
        <v>19.48</v>
      </c>
      <c r="J210" s="27">
        <v>3.1397999999999998E-9</v>
      </c>
      <c r="K210" s="23">
        <v>29.818999999999999</v>
      </c>
      <c r="L210" s="23">
        <v>26.26</v>
      </c>
      <c r="M210" s="60">
        <f t="shared" si="44"/>
        <v>55.964921661943215</v>
      </c>
      <c r="N210" s="69">
        <v>8.6539000000000005E-9</v>
      </c>
      <c r="O210" s="18">
        <v>30.047999999999998</v>
      </c>
      <c r="P210" s="21">
        <v>5.9559000000000001E-9</v>
      </c>
      <c r="Q210" s="18">
        <v>14.348000000000001</v>
      </c>
      <c r="R210" s="18">
        <v>10.164999999999999</v>
      </c>
      <c r="S210" s="70">
        <f t="shared" si="45"/>
        <v>68.823305099434933</v>
      </c>
      <c r="T210" s="77">
        <f t="shared" si="36"/>
        <v>10.567999999999998</v>
      </c>
      <c r="U210" s="63">
        <f t="shared" si="37"/>
        <v>35.170394036208727</v>
      </c>
      <c r="V210" s="63">
        <f t="shared" si="38"/>
        <v>16.095000000000002</v>
      </c>
      <c r="W210" s="48">
        <f t="shared" si="39"/>
        <v>3.0436000000000005E-9</v>
      </c>
      <c r="X210" s="8"/>
      <c r="Z210" s="9"/>
      <c r="AE210" s="130">
        <v>2.5</v>
      </c>
      <c r="AF210" s="131">
        <v>1</v>
      </c>
      <c r="AG210" s="120">
        <v>4.0463E-9</v>
      </c>
      <c r="AH210" s="121">
        <v>14.05</v>
      </c>
      <c r="AI210" s="120">
        <v>2.6293E-9</v>
      </c>
      <c r="AJ210" s="121">
        <v>27.722000000000001</v>
      </c>
      <c r="AK210" s="121">
        <v>24.388999999999999</v>
      </c>
      <c r="AL210" s="122">
        <f t="shared" si="46"/>
        <v>64.980352420730043</v>
      </c>
      <c r="AM210" s="123">
        <v>1.118E-8</v>
      </c>
      <c r="AN210" s="124">
        <v>38.817999999999998</v>
      </c>
      <c r="AO210" s="125">
        <v>9.476E-9</v>
      </c>
      <c r="AP210" s="124">
        <v>13.763</v>
      </c>
      <c r="AQ210" s="124">
        <v>9.5775000000000006</v>
      </c>
      <c r="AR210" s="126">
        <f t="shared" si="47"/>
        <v>84.758497316636848</v>
      </c>
      <c r="AS210" s="127">
        <f t="shared" si="40"/>
        <v>24.767999999999997</v>
      </c>
      <c r="AT210" s="128">
        <f t="shared" si="41"/>
        <v>63.80545107939615</v>
      </c>
      <c r="AU210" s="128">
        <f t="shared" si="42"/>
        <v>14.811499999999999</v>
      </c>
      <c r="AV210" s="129">
        <f t="shared" si="43"/>
        <v>7.1336999999999999E-9</v>
      </c>
      <c r="AW210" s="8"/>
    </row>
    <row r="211" spans="1:49" ht="17.25" x14ac:dyDescent="0.3">
      <c r="A211" s="9"/>
      <c r="F211" s="81">
        <v>2.5</v>
      </c>
      <c r="G211" s="82">
        <v>1.5</v>
      </c>
      <c r="H211" s="27">
        <v>6.3613000000000004E-9</v>
      </c>
      <c r="I211" s="23">
        <v>22.088000000000001</v>
      </c>
      <c r="J211" s="27">
        <v>3.5695000000000001E-9</v>
      </c>
      <c r="K211" s="23">
        <v>32.633000000000003</v>
      </c>
      <c r="L211" s="23">
        <v>28.902000000000001</v>
      </c>
      <c r="M211" s="60">
        <f t="shared" si="44"/>
        <v>56.112744250389071</v>
      </c>
      <c r="N211" s="69">
        <v>1.0083E-8</v>
      </c>
      <c r="O211" s="18">
        <v>35.01</v>
      </c>
      <c r="P211" s="21">
        <v>7.0613E-9</v>
      </c>
      <c r="Q211" s="18">
        <v>15.95</v>
      </c>
      <c r="R211" s="18">
        <v>11.532</v>
      </c>
      <c r="S211" s="70">
        <f t="shared" si="45"/>
        <v>70.031736586333437</v>
      </c>
      <c r="T211" s="77">
        <f t="shared" si="36"/>
        <v>12.921999999999997</v>
      </c>
      <c r="U211" s="63">
        <f t="shared" si="37"/>
        <v>36.90945444158811</v>
      </c>
      <c r="V211" s="63">
        <f t="shared" si="38"/>
        <v>17.37</v>
      </c>
      <c r="W211" s="48">
        <f t="shared" si="39"/>
        <v>3.7216999999999997E-9</v>
      </c>
      <c r="X211" s="8"/>
      <c r="Z211" s="9"/>
      <c r="AE211" s="130">
        <v>2.5</v>
      </c>
      <c r="AF211" s="131">
        <v>1.5</v>
      </c>
      <c r="AG211" s="120">
        <v>4.6487000000000003E-9</v>
      </c>
      <c r="AH211" s="121">
        <v>16.140999999999998</v>
      </c>
      <c r="AI211" s="120">
        <v>3.0233000000000001E-9</v>
      </c>
      <c r="AJ211" s="121">
        <v>30.175000000000001</v>
      </c>
      <c r="AK211" s="121">
        <v>26.675000000000001</v>
      </c>
      <c r="AL211" s="122">
        <f t="shared" si="46"/>
        <v>65.035386237012489</v>
      </c>
      <c r="AM211" s="123">
        <v>1.3469E-8</v>
      </c>
      <c r="AN211" s="124">
        <v>46.765999999999998</v>
      </c>
      <c r="AO211" s="125">
        <v>1.1586E-8</v>
      </c>
      <c r="AP211" s="124">
        <v>15.718999999999999</v>
      </c>
      <c r="AQ211" s="124">
        <v>11.218</v>
      </c>
      <c r="AR211" s="126">
        <f t="shared" si="47"/>
        <v>86.019749053381844</v>
      </c>
      <c r="AS211" s="127">
        <f t="shared" si="40"/>
        <v>30.625</v>
      </c>
      <c r="AT211" s="128">
        <f t="shared" si="41"/>
        <v>65.48560920326733</v>
      </c>
      <c r="AU211" s="128">
        <f t="shared" si="42"/>
        <v>15.457000000000001</v>
      </c>
      <c r="AV211" s="129">
        <f t="shared" si="43"/>
        <v>8.8202999999999986E-9</v>
      </c>
      <c r="AW211" s="8"/>
    </row>
    <row r="212" spans="1:49" ht="17.25" x14ac:dyDescent="0.3">
      <c r="A212" s="9"/>
      <c r="F212" s="81">
        <v>2.5</v>
      </c>
      <c r="G212" s="82">
        <v>2</v>
      </c>
      <c r="H212" s="27">
        <v>7.1688999999999999E-9</v>
      </c>
      <c r="I212" s="23">
        <v>24.891999999999999</v>
      </c>
      <c r="J212" s="27">
        <v>4.0156999999999997E-9</v>
      </c>
      <c r="K212" s="23">
        <v>35.145000000000003</v>
      </c>
      <c r="L212" s="23">
        <v>31.280999999999999</v>
      </c>
      <c r="M212" s="60">
        <f t="shared" si="44"/>
        <v>56.015567241836258</v>
      </c>
      <c r="N212" s="69">
        <v>1.1474000000000001E-8</v>
      </c>
      <c r="O212" s="18">
        <v>39.838999999999999</v>
      </c>
      <c r="P212" s="21">
        <v>8.0798999999999998E-9</v>
      </c>
      <c r="Q212" s="18">
        <v>17.309000000000001</v>
      </c>
      <c r="R212" s="18">
        <v>12.709</v>
      </c>
      <c r="S212" s="70">
        <f t="shared" si="45"/>
        <v>70.419208645633603</v>
      </c>
      <c r="T212" s="77">
        <f t="shared" si="36"/>
        <v>14.946999999999999</v>
      </c>
      <c r="U212" s="63">
        <f t="shared" si="37"/>
        <v>37.518512010843644</v>
      </c>
      <c r="V212" s="63">
        <f t="shared" si="38"/>
        <v>18.571999999999999</v>
      </c>
      <c r="W212" s="48">
        <f t="shared" si="39"/>
        <v>4.3051000000000008E-9</v>
      </c>
      <c r="X212" s="8"/>
      <c r="Z212" s="9"/>
      <c r="AE212" s="130">
        <v>2.5</v>
      </c>
      <c r="AF212" s="131">
        <v>2</v>
      </c>
      <c r="AG212" s="120">
        <v>5.3480999999999998E-9</v>
      </c>
      <c r="AH212" s="121">
        <v>18.57</v>
      </c>
      <c r="AI212" s="120">
        <v>3.4855E-9</v>
      </c>
      <c r="AJ212" s="121">
        <v>32.360999999999997</v>
      </c>
      <c r="AK212" s="121">
        <v>28.728000000000002</v>
      </c>
      <c r="AL212" s="122">
        <f t="shared" si="46"/>
        <v>65.172678147379443</v>
      </c>
      <c r="AM212" s="123">
        <v>1.5539999999999999E-8</v>
      </c>
      <c r="AN212" s="124">
        <v>53.957000000000001</v>
      </c>
      <c r="AO212" s="125">
        <v>1.3434999999999999E-8</v>
      </c>
      <c r="AP212" s="124">
        <v>17.274999999999999</v>
      </c>
      <c r="AQ212" s="124">
        <v>12.542</v>
      </c>
      <c r="AR212" s="126">
        <f t="shared" si="47"/>
        <v>86.454311454311465</v>
      </c>
      <c r="AS212" s="127">
        <f t="shared" si="40"/>
        <v>35.387</v>
      </c>
      <c r="AT212" s="128">
        <f t="shared" si="41"/>
        <v>65.583705543303012</v>
      </c>
      <c r="AU212" s="128">
        <f t="shared" si="42"/>
        <v>16.186</v>
      </c>
      <c r="AV212" s="129">
        <f t="shared" si="43"/>
        <v>1.0191899999999999E-8</v>
      </c>
      <c r="AW212" s="8"/>
    </row>
    <row r="213" spans="1:49" ht="17.25" x14ac:dyDescent="0.3">
      <c r="A213" s="9"/>
      <c r="F213" s="81">
        <v>2.5</v>
      </c>
      <c r="G213" s="82">
        <v>2.5</v>
      </c>
      <c r="H213" s="27">
        <v>8.1996999999999993E-9</v>
      </c>
      <c r="I213" s="23">
        <v>28.471</v>
      </c>
      <c r="J213" s="27">
        <v>4.5686000000000001E-9</v>
      </c>
      <c r="K213" s="23">
        <v>37.590000000000003</v>
      </c>
      <c r="L213" s="23">
        <v>33.594999999999999</v>
      </c>
      <c r="M213" s="60">
        <f t="shared" si="44"/>
        <v>55.716672561191274</v>
      </c>
      <c r="N213" s="69">
        <v>1.3030999999999999E-8</v>
      </c>
      <c r="O213" s="18">
        <v>45.244999999999997</v>
      </c>
      <c r="P213" s="21">
        <v>9.1365999999999992E-9</v>
      </c>
      <c r="Q213" s="18">
        <v>18.588999999999999</v>
      </c>
      <c r="R213" s="18">
        <v>13.811999999999999</v>
      </c>
      <c r="S213" s="70">
        <f t="shared" si="45"/>
        <v>70.114342721203286</v>
      </c>
      <c r="T213" s="77">
        <f t="shared" si="36"/>
        <v>16.773999999999997</v>
      </c>
      <c r="U213" s="63">
        <f t="shared" si="37"/>
        <v>37.073709802188084</v>
      </c>
      <c r="V213" s="63">
        <f t="shared" si="38"/>
        <v>19.783000000000001</v>
      </c>
      <c r="W213" s="48">
        <f t="shared" si="39"/>
        <v>4.8313000000000001E-9</v>
      </c>
      <c r="X213" s="8"/>
      <c r="Z213" s="9"/>
      <c r="AE213" s="130">
        <v>2.5</v>
      </c>
      <c r="AF213" s="131">
        <v>2.5</v>
      </c>
      <c r="AG213" s="120">
        <v>6.2767999999999997E-9</v>
      </c>
      <c r="AH213" s="121">
        <v>21.795000000000002</v>
      </c>
      <c r="AI213" s="120">
        <v>4.0946999999999999E-9</v>
      </c>
      <c r="AJ213" s="121">
        <v>34.475000000000001</v>
      </c>
      <c r="AK213" s="121">
        <v>30.71</v>
      </c>
      <c r="AL213" s="122">
        <f t="shared" si="46"/>
        <v>65.235470303339284</v>
      </c>
      <c r="AM213" s="123">
        <v>1.7643999999999999E-8</v>
      </c>
      <c r="AN213" s="124">
        <v>61.262</v>
      </c>
      <c r="AO213" s="125">
        <v>1.5212000000000001E-8</v>
      </c>
      <c r="AP213" s="124">
        <v>18.661999999999999</v>
      </c>
      <c r="AQ213" s="124">
        <v>13.702</v>
      </c>
      <c r="AR213" s="126">
        <f t="shared" si="47"/>
        <v>86.216277488097944</v>
      </c>
      <c r="AS213" s="127">
        <f t="shared" si="40"/>
        <v>39.466999999999999</v>
      </c>
      <c r="AT213" s="128">
        <f t="shared" si="41"/>
        <v>64.423296660246152</v>
      </c>
      <c r="AU213" s="128">
        <f t="shared" si="42"/>
        <v>17.008000000000003</v>
      </c>
      <c r="AV213" s="129">
        <f t="shared" si="43"/>
        <v>1.1367199999999999E-8</v>
      </c>
      <c r="AW213" s="8"/>
    </row>
    <row r="214" spans="1:49" ht="17.25" x14ac:dyDescent="0.3">
      <c r="A214" s="9"/>
      <c r="F214" s="81">
        <v>2.5</v>
      </c>
      <c r="G214" s="82">
        <v>3</v>
      </c>
      <c r="H214" s="27">
        <v>9.4929999999999994E-9</v>
      </c>
      <c r="I214" s="23">
        <v>32.962000000000003</v>
      </c>
      <c r="J214" s="27">
        <v>5.2549000000000001E-9</v>
      </c>
      <c r="K214" s="23">
        <v>39.960999999999999</v>
      </c>
      <c r="L214" s="23">
        <v>35.832999999999998</v>
      </c>
      <c r="M214" s="60">
        <f t="shared" si="44"/>
        <v>55.355525123775415</v>
      </c>
      <c r="N214" s="69">
        <v>1.4769999999999999E-8</v>
      </c>
      <c r="O214" s="18">
        <v>51.283000000000001</v>
      </c>
      <c r="P214" s="21">
        <v>1.0233999999999999E-8</v>
      </c>
      <c r="Q214" s="18">
        <v>19.760000000000002</v>
      </c>
      <c r="R214" s="18">
        <v>14.805</v>
      </c>
      <c r="S214" s="70">
        <f t="shared" si="45"/>
        <v>69.289099526066337</v>
      </c>
      <c r="T214" s="77">
        <f t="shared" si="36"/>
        <v>18.320999999999998</v>
      </c>
      <c r="U214" s="63">
        <f t="shared" si="37"/>
        <v>35.725289082151974</v>
      </c>
      <c r="V214" s="63">
        <f t="shared" si="38"/>
        <v>21.027999999999999</v>
      </c>
      <c r="W214" s="48">
        <f t="shared" si="39"/>
        <v>5.2769999999999999E-9</v>
      </c>
      <c r="X214" s="8"/>
      <c r="Z214" s="9"/>
      <c r="AE214" s="130">
        <v>2.5</v>
      </c>
      <c r="AF214" s="131">
        <v>3</v>
      </c>
      <c r="AG214" s="120">
        <v>7.5934000000000007E-9</v>
      </c>
      <c r="AH214" s="121">
        <v>26.366</v>
      </c>
      <c r="AI214" s="120">
        <v>4.9555000000000001E-9</v>
      </c>
      <c r="AJ214" s="121">
        <v>36.555999999999997</v>
      </c>
      <c r="AK214" s="121">
        <v>32.630000000000003</v>
      </c>
      <c r="AL214" s="122">
        <f t="shared" si="46"/>
        <v>65.260621065662278</v>
      </c>
      <c r="AM214" s="123">
        <v>1.9959E-8</v>
      </c>
      <c r="AN214" s="124">
        <v>69.301000000000002</v>
      </c>
      <c r="AO214" s="125">
        <v>1.7053000000000001E-8</v>
      </c>
      <c r="AP214" s="124">
        <v>19.928999999999998</v>
      </c>
      <c r="AQ214" s="124">
        <v>14.715999999999999</v>
      </c>
      <c r="AR214" s="126">
        <f t="shared" si="47"/>
        <v>85.440152312240087</v>
      </c>
      <c r="AS214" s="127">
        <f t="shared" si="40"/>
        <v>42.935000000000002</v>
      </c>
      <c r="AT214" s="128">
        <f t="shared" si="41"/>
        <v>61.954372952771244</v>
      </c>
      <c r="AU214" s="128">
        <f t="shared" si="42"/>
        <v>17.914000000000001</v>
      </c>
      <c r="AV214" s="129">
        <f t="shared" si="43"/>
        <v>1.23656E-8</v>
      </c>
      <c r="AW214" s="8"/>
    </row>
    <row r="215" spans="1:49" ht="17.25" x14ac:dyDescent="0.3">
      <c r="A215" s="9"/>
      <c r="F215" s="83">
        <v>2.5</v>
      </c>
      <c r="G215" s="84">
        <v>3.5</v>
      </c>
      <c r="H215" s="28">
        <v>1.1358999999999999E-8</v>
      </c>
      <c r="I215" s="24">
        <v>39.441000000000003</v>
      </c>
      <c r="J215" s="28">
        <v>6.1922000000000002E-9</v>
      </c>
      <c r="K215" s="24">
        <v>42.344000000000001</v>
      </c>
      <c r="L215" s="24">
        <v>38.051000000000002</v>
      </c>
      <c r="M215" s="61">
        <f t="shared" si="44"/>
        <v>54.513601549432181</v>
      </c>
      <c r="N215" s="71">
        <v>1.7016000000000002E-8</v>
      </c>
      <c r="O215" s="19">
        <v>59.085000000000001</v>
      </c>
      <c r="P215" s="22">
        <v>1.1508E-8</v>
      </c>
      <c r="Q215" s="19">
        <v>20.908999999999999</v>
      </c>
      <c r="R215" s="19">
        <v>15.731</v>
      </c>
      <c r="S215" s="72">
        <f t="shared" si="45"/>
        <v>67.630465444287722</v>
      </c>
      <c r="T215" s="78">
        <f t="shared" si="36"/>
        <v>19.643999999999998</v>
      </c>
      <c r="U215" s="64">
        <f t="shared" si="37"/>
        <v>33.24701700939324</v>
      </c>
      <c r="V215" s="64">
        <f t="shared" si="38"/>
        <v>22.32</v>
      </c>
      <c r="W215" s="49">
        <f t="shared" si="39"/>
        <v>5.6570000000000023E-9</v>
      </c>
      <c r="X215" s="8"/>
      <c r="Z215" s="9"/>
      <c r="AE215" s="132">
        <v>2.5</v>
      </c>
      <c r="AF215" s="133">
        <v>3.5</v>
      </c>
      <c r="AG215" s="134">
        <v>9.6710999999999998E-9</v>
      </c>
      <c r="AH215" s="135">
        <v>33.58</v>
      </c>
      <c r="AI215" s="134">
        <v>6.3075000000000004E-9</v>
      </c>
      <c r="AJ215" s="135">
        <v>38.591000000000001</v>
      </c>
      <c r="AK215" s="135">
        <v>34.478000000000002</v>
      </c>
      <c r="AL215" s="136">
        <f t="shared" si="46"/>
        <v>65.220088717932811</v>
      </c>
      <c r="AM215" s="137">
        <v>2.2827E-8</v>
      </c>
      <c r="AN215" s="138">
        <v>79.262</v>
      </c>
      <c r="AO215" s="139">
        <v>1.9166999999999999E-8</v>
      </c>
      <c r="AP215" s="138">
        <v>21.053999999999998</v>
      </c>
      <c r="AQ215" s="138">
        <v>15.576000000000001</v>
      </c>
      <c r="AR215" s="140">
        <f t="shared" si="47"/>
        <v>83.966355631489023</v>
      </c>
      <c r="AS215" s="141">
        <f t="shared" si="40"/>
        <v>45.682000000000002</v>
      </c>
      <c r="AT215" s="142">
        <f t="shared" si="41"/>
        <v>57.634175266836571</v>
      </c>
      <c r="AU215" s="142">
        <f t="shared" si="42"/>
        <v>18.902000000000001</v>
      </c>
      <c r="AV215" s="143">
        <f t="shared" si="43"/>
        <v>1.31559E-8</v>
      </c>
      <c r="AW215" s="8"/>
    </row>
    <row r="216" spans="1:49" ht="17.25" x14ac:dyDescent="0.3">
      <c r="A216" s="9"/>
      <c r="F216" s="81">
        <v>3</v>
      </c>
      <c r="G216" s="82">
        <v>0.5</v>
      </c>
      <c r="H216" s="27">
        <v>5.7526999999999998E-9</v>
      </c>
      <c r="I216" s="23">
        <v>19.975000000000001</v>
      </c>
      <c r="J216" s="27">
        <v>3.1436000000000002E-9</v>
      </c>
      <c r="K216" s="23">
        <v>23.628</v>
      </c>
      <c r="L216" s="23">
        <v>20.367999999999999</v>
      </c>
      <c r="M216" s="60">
        <f t="shared" si="44"/>
        <v>54.645644653814742</v>
      </c>
      <c r="N216" s="67">
        <v>7.7145999999999998E-9</v>
      </c>
      <c r="O216" s="17">
        <v>26.786999999999999</v>
      </c>
      <c r="P216" s="20">
        <v>4.9479999999999999E-9</v>
      </c>
      <c r="Q216" s="17">
        <v>11.836</v>
      </c>
      <c r="R216" s="17">
        <v>8.1295000000000002</v>
      </c>
      <c r="S216" s="68">
        <f t="shared" si="45"/>
        <v>64.138127705908275</v>
      </c>
      <c r="T216" s="79">
        <f t="shared" si="36"/>
        <v>6.8119999999999976</v>
      </c>
      <c r="U216" s="65">
        <f t="shared" si="37"/>
        <v>25.430246014857943</v>
      </c>
      <c r="V216" s="65">
        <f t="shared" si="38"/>
        <v>12.238499999999998</v>
      </c>
      <c r="W216" s="47">
        <f t="shared" si="39"/>
        <v>1.9619E-9</v>
      </c>
      <c r="X216" s="8"/>
      <c r="Z216" s="9"/>
      <c r="AE216" s="130">
        <v>3</v>
      </c>
      <c r="AF216" s="131">
        <v>0.5</v>
      </c>
      <c r="AG216" s="120">
        <v>4.2668999999999998E-9</v>
      </c>
      <c r="AH216" s="121">
        <v>14.816000000000001</v>
      </c>
      <c r="AI216" s="120">
        <v>2.7631000000000001E-9</v>
      </c>
      <c r="AJ216" s="121">
        <v>21.731000000000002</v>
      </c>
      <c r="AK216" s="121">
        <v>18.638999999999999</v>
      </c>
      <c r="AL216" s="122">
        <f t="shared" si="46"/>
        <v>64.756614872624169</v>
      </c>
      <c r="AM216" s="144">
        <v>9.1286000000000001E-9</v>
      </c>
      <c r="AN216" s="145">
        <v>31.696999999999999</v>
      </c>
      <c r="AO216" s="146">
        <v>7.3879999999999997E-9</v>
      </c>
      <c r="AP216" s="145">
        <v>10.837999999999999</v>
      </c>
      <c r="AQ216" s="145">
        <v>7.2275</v>
      </c>
      <c r="AR216" s="147">
        <f t="shared" si="47"/>
        <v>80.932454045527237</v>
      </c>
      <c r="AS216" s="148">
        <f t="shared" si="40"/>
        <v>16.881</v>
      </c>
      <c r="AT216" s="149">
        <f t="shared" si="41"/>
        <v>53.257406063665336</v>
      </c>
      <c r="AU216" s="149">
        <f t="shared" si="42"/>
        <v>11.4115</v>
      </c>
      <c r="AV216" s="150">
        <f t="shared" si="43"/>
        <v>4.8617000000000003E-9</v>
      </c>
      <c r="AW216" s="8"/>
    </row>
    <row r="217" spans="1:49" ht="17.25" x14ac:dyDescent="0.3">
      <c r="A217" s="9"/>
      <c r="F217" s="81">
        <v>3</v>
      </c>
      <c r="G217" s="82">
        <v>1</v>
      </c>
      <c r="H217" s="27">
        <v>6.7916000000000004E-9</v>
      </c>
      <c r="I217" s="23">
        <v>23.582000000000001</v>
      </c>
      <c r="J217" s="27">
        <v>3.7332000000000003E-9</v>
      </c>
      <c r="K217" s="23">
        <v>27.111999999999998</v>
      </c>
      <c r="L217" s="23">
        <v>23.55</v>
      </c>
      <c r="M217" s="60">
        <f t="shared" si="44"/>
        <v>54.967901525413744</v>
      </c>
      <c r="N217" s="69">
        <v>9.4780000000000006E-9</v>
      </c>
      <c r="O217" s="18">
        <v>32.909999999999997</v>
      </c>
      <c r="P217" s="21">
        <v>6.2592000000000001E-9</v>
      </c>
      <c r="Q217" s="18">
        <v>13.823</v>
      </c>
      <c r="R217" s="18">
        <v>9.7189999999999994</v>
      </c>
      <c r="S217" s="70">
        <f t="shared" si="45"/>
        <v>66.039248786663848</v>
      </c>
      <c r="T217" s="77">
        <f t="shared" si="36"/>
        <v>9.3279999999999959</v>
      </c>
      <c r="U217" s="63">
        <f t="shared" si="37"/>
        <v>28.343968398663012</v>
      </c>
      <c r="V217" s="63">
        <f t="shared" si="38"/>
        <v>13.831000000000001</v>
      </c>
      <c r="W217" s="48">
        <f t="shared" si="39"/>
        <v>2.6864000000000002E-9</v>
      </c>
      <c r="X217" s="8"/>
      <c r="Z217" s="9"/>
      <c r="AE217" s="130">
        <v>3</v>
      </c>
      <c r="AF217" s="131">
        <v>1</v>
      </c>
      <c r="AG217" s="120">
        <v>5.0987999999999998E-9</v>
      </c>
      <c r="AH217" s="121">
        <v>17.704000000000001</v>
      </c>
      <c r="AI217" s="120">
        <v>3.2998000000000001E-9</v>
      </c>
      <c r="AJ217" s="121">
        <v>24.695</v>
      </c>
      <c r="AK217" s="121">
        <v>21.315000000000001</v>
      </c>
      <c r="AL217" s="122">
        <f t="shared" si="46"/>
        <v>64.717188358045036</v>
      </c>
      <c r="AM217" s="123">
        <v>1.191E-8</v>
      </c>
      <c r="AN217" s="124">
        <v>41.353000000000002</v>
      </c>
      <c r="AO217" s="125">
        <v>9.9126000000000007E-9</v>
      </c>
      <c r="AP217" s="124">
        <v>13.226000000000001</v>
      </c>
      <c r="AQ217" s="124">
        <v>9.1321999999999992</v>
      </c>
      <c r="AR217" s="126">
        <f t="shared" si="47"/>
        <v>83.229219143576827</v>
      </c>
      <c r="AS217" s="127">
        <f t="shared" si="40"/>
        <v>23.649000000000001</v>
      </c>
      <c r="AT217" s="128">
        <f t="shared" si="41"/>
        <v>57.188112107948641</v>
      </c>
      <c r="AU217" s="128">
        <f t="shared" si="42"/>
        <v>12.182800000000002</v>
      </c>
      <c r="AV217" s="129">
        <f t="shared" si="43"/>
        <v>6.8112000000000006E-9</v>
      </c>
      <c r="AW217" s="8"/>
    </row>
    <row r="218" spans="1:49" ht="17.25" x14ac:dyDescent="0.3">
      <c r="A218" s="9"/>
      <c r="F218" s="81">
        <v>3</v>
      </c>
      <c r="G218" s="82">
        <v>1.5</v>
      </c>
      <c r="H218" s="27">
        <v>7.9606999999999996E-9</v>
      </c>
      <c r="I218" s="23">
        <v>27.640999999999998</v>
      </c>
      <c r="J218" s="27">
        <v>4.3767000000000004E-9</v>
      </c>
      <c r="K218" s="23">
        <v>30.085000000000001</v>
      </c>
      <c r="L218" s="23">
        <v>26.300999999999998</v>
      </c>
      <c r="M218" s="60">
        <f t="shared" si="44"/>
        <v>54.978833519665358</v>
      </c>
      <c r="N218" s="69">
        <v>1.1313E-8</v>
      </c>
      <c r="O218" s="18">
        <v>39.280999999999999</v>
      </c>
      <c r="P218" s="21">
        <v>7.5648999999999998E-9</v>
      </c>
      <c r="Q218" s="18">
        <v>15.523</v>
      </c>
      <c r="R218" s="18">
        <v>11.138</v>
      </c>
      <c r="S218" s="70">
        <f t="shared" si="45"/>
        <v>66.869088659064786</v>
      </c>
      <c r="T218" s="77">
        <f t="shared" si="36"/>
        <v>11.64</v>
      </c>
      <c r="U218" s="63">
        <f t="shared" si="37"/>
        <v>29.632646826710118</v>
      </c>
      <c r="V218" s="63">
        <f t="shared" si="38"/>
        <v>15.162999999999998</v>
      </c>
      <c r="W218" s="48">
        <f t="shared" si="39"/>
        <v>3.3523000000000005E-9</v>
      </c>
      <c r="X218" s="8"/>
      <c r="Z218" s="9"/>
      <c r="AE218" s="130">
        <v>3</v>
      </c>
      <c r="AF218" s="131">
        <v>1.5</v>
      </c>
      <c r="AG218" s="120">
        <v>6.0810999999999996E-9</v>
      </c>
      <c r="AH218" s="121">
        <v>21.114999999999998</v>
      </c>
      <c r="AI218" s="120">
        <v>3.9490999999999999E-9</v>
      </c>
      <c r="AJ218" s="121">
        <v>27.202999999999999</v>
      </c>
      <c r="AK218" s="121">
        <v>23.616</v>
      </c>
      <c r="AL218" s="122">
        <f t="shared" si="46"/>
        <v>64.940553518277937</v>
      </c>
      <c r="AM218" s="123">
        <v>1.4527E-8</v>
      </c>
      <c r="AN218" s="124">
        <v>50.441000000000003</v>
      </c>
      <c r="AO218" s="125">
        <v>1.2228E-8</v>
      </c>
      <c r="AP218" s="124">
        <v>15.14</v>
      </c>
      <c r="AQ218" s="124">
        <v>10.714</v>
      </c>
      <c r="AR218" s="126">
        <f t="shared" si="47"/>
        <v>84.174296138225372</v>
      </c>
      <c r="AS218" s="127">
        <f t="shared" si="40"/>
        <v>29.326000000000004</v>
      </c>
      <c r="AT218" s="128">
        <f t="shared" si="41"/>
        <v>58.139212148847172</v>
      </c>
      <c r="AU218" s="128">
        <f t="shared" si="42"/>
        <v>12.901999999999999</v>
      </c>
      <c r="AV218" s="129">
        <f t="shared" si="43"/>
        <v>8.4458999999999995E-9</v>
      </c>
      <c r="AW218" s="8"/>
    </row>
    <row r="219" spans="1:49" ht="17.25" x14ac:dyDescent="0.3">
      <c r="A219" s="9"/>
      <c r="F219" s="81">
        <v>3</v>
      </c>
      <c r="G219" s="82">
        <v>2</v>
      </c>
      <c r="H219" s="27">
        <v>9.3334000000000001E-9</v>
      </c>
      <c r="I219" s="23">
        <v>32.408000000000001</v>
      </c>
      <c r="J219" s="27">
        <v>5.1099000000000003E-9</v>
      </c>
      <c r="K219" s="23">
        <v>32.747</v>
      </c>
      <c r="L219" s="23">
        <v>28.780999999999999</v>
      </c>
      <c r="M219" s="60">
        <f t="shared" si="44"/>
        <v>54.748537510446361</v>
      </c>
      <c r="N219" s="69">
        <v>1.3256E-8</v>
      </c>
      <c r="O219" s="18">
        <v>46.029000000000003</v>
      </c>
      <c r="P219" s="21">
        <v>8.8535999999999993E-9</v>
      </c>
      <c r="Q219" s="18">
        <v>16.977</v>
      </c>
      <c r="R219" s="18">
        <v>12.356999999999999</v>
      </c>
      <c r="S219" s="70">
        <f t="shared" si="45"/>
        <v>66.789378394689194</v>
      </c>
      <c r="T219" s="77">
        <f t="shared" si="36"/>
        <v>13.621000000000002</v>
      </c>
      <c r="U219" s="63">
        <f t="shared" si="37"/>
        <v>29.59221360446675</v>
      </c>
      <c r="V219" s="63">
        <f t="shared" si="38"/>
        <v>16.423999999999999</v>
      </c>
      <c r="W219" s="48">
        <f t="shared" si="39"/>
        <v>3.9225999999999997E-9</v>
      </c>
      <c r="X219" s="8"/>
      <c r="Z219" s="9"/>
      <c r="AE219" s="130">
        <v>3</v>
      </c>
      <c r="AF219" s="131">
        <v>2</v>
      </c>
      <c r="AG219" s="120">
        <v>7.4324999999999997E-9</v>
      </c>
      <c r="AH219" s="121">
        <v>25.806999999999999</v>
      </c>
      <c r="AI219" s="120">
        <v>4.8339999999999996E-9</v>
      </c>
      <c r="AJ219" s="121">
        <v>29.56</v>
      </c>
      <c r="AK219" s="121">
        <v>25.771000000000001</v>
      </c>
      <c r="AL219" s="122">
        <f t="shared" si="46"/>
        <v>65.038681466532125</v>
      </c>
      <c r="AM219" s="123">
        <v>1.7275000000000001E-8</v>
      </c>
      <c r="AN219" s="124">
        <v>59.981999999999999</v>
      </c>
      <c r="AO219" s="125">
        <v>1.4512E-8</v>
      </c>
      <c r="AP219" s="124">
        <v>16.812999999999999</v>
      </c>
      <c r="AQ219" s="124">
        <v>12.081</v>
      </c>
      <c r="AR219" s="126">
        <f t="shared" si="47"/>
        <v>84.005788712011579</v>
      </c>
      <c r="AS219" s="127">
        <f t="shared" si="40"/>
        <v>34.174999999999997</v>
      </c>
      <c r="AT219" s="128">
        <f t="shared" si="41"/>
        <v>56.975425961121658</v>
      </c>
      <c r="AU219" s="128">
        <f t="shared" si="42"/>
        <v>13.690000000000001</v>
      </c>
      <c r="AV219" s="129">
        <f t="shared" si="43"/>
        <v>9.8425000000000003E-9</v>
      </c>
      <c r="AW219" s="8"/>
    </row>
    <row r="220" spans="1:49" ht="17.25" x14ac:dyDescent="0.3">
      <c r="A220" s="9"/>
      <c r="F220" s="81">
        <v>3</v>
      </c>
      <c r="G220" s="82">
        <v>2.5</v>
      </c>
      <c r="H220" s="27">
        <v>1.1222E-8</v>
      </c>
      <c r="I220" s="23">
        <v>38.963999999999999</v>
      </c>
      <c r="J220" s="27">
        <v>6.0537000000000003E-9</v>
      </c>
      <c r="K220" s="23">
        <v>35.357999999999997</v>
      </c>
      <c r="L220" s="23">
        <v>31.196000000000002</v>
      </c>
      <c r="M220" s="60">
        <f t="shared" si="44"/>
        <v>53.944929602566397</v>
      </c>
      <c r="N220" s="69">
        <v>1.5653999999999999E-8</v>
      </c>
      <c r="O220" s="18">
        <v>54.353000000000002</v>
      </c>
      <c r="P220" s="21">
        <v>1.0277999999999999E-8</v>
      </c>
      <c r="Q220" s="18">
        <v>18.347000000000001</v>
      </c>
      <c r="R220" s="18">
        <v>13.484</v>
      </c>
      <c r="S220" s="70">
        <f t="shared" si="45"/>
        <v>65.657339977002678</v>
      </c>
      <c r="T220" s="77">
        <f t="shared" si="36"/>
        <v>15.389000000000003</v>
      </c>
      <c r="U220" s="63">
        <f t="shared" si="37"/>
        <v>28.313064596250442</v>
      </c>
      <c r="V220" s="63">
        <f t="shared" si="38"/>
        <v>17.712000000000003</v>
      </c>
      <c r="W220" s="48">
        <f t="shared" si="39"/>
        <v>4.4319999999999996E-9</v>
      </c>
      <c r="X220" s="8"/>
      <c r="Z220" s="9"/>
      <c r="AE220" s="130">
        <v>3</v>
      </c>
      <c r="AF220" s="131">
        <v>2.5</v>
      </c>
      <c r="AG220" s="120">
        <v>9.4747000000000008E-9</v>
      </c>
      <c r="AH220" s="121">
        <v>32.898000000000003</v>
      </c>
      <c r="AI220" s="120">
        <v>6.1576999999999999E-9</v>
      </c>
      <c r="AJ220" s="121">
        <v>31.821999999999999</v>
      </c>
      <c r="AK220" s="121">
        <v>27.808</v>
      </c>
      <c r="AL220" s="122">
        <f t="shared" si="46"/>
        <v>64.990975967576802</v>
      </c>
      <c r="AM220" s="123">
        <v>2.042E-8</v>
      </c>
      <c r="AN220" s="124">
        <v>70.900999999999996</v>
      </c>
      <c r="AO220" s="125">
        <v>1.6933E-8</v>
      </c>
      <c r="AP220" s="124">
        <v>18.285</v>
      </c>
      <c r="AQ220" s="124">
        <v>13.246</v>
      </c>
      <c r="AR220" s="126">
        <f t="shared" si="47"/>
        <v>82.92360430950049</v>
      </c>
      <c r="AS220" s="127">
        <f t="shared" si="40"/>
        <v>38.002999999999993</v>
      </c>
      <c r="AT220" s="128">
        <f t="shared" si="41"/>
        <v>53.600090266709913</v>
      </c>
      <c r="AU220" s="128">
        <f t="shared" si="42"/>
        <v>14.561999999999999</v>
      </c>
      <c r="AV220" s="129">
        <f t="shared" si="43"/>
        <v>1.0945299999999999E-8</v>
      </c>
      <c r="AW220" s="8"/>
    </row>
    <row r="221" spans="1:49" ht="17.25" x14ac:dyDescent="0.3">
      <c r="A221" s="9"/>
      <c r="F221" s="81">
        <v>3</v>
      </c>
      <c r="G221" s="82">
        <v>3</v>
      </c>
      <c r="H221" s="27">
        <v>1.4453E-8</v>
      </c>
      <c r="I221" s="23">
        <v>50.182000000000002</v>
      </c>
      <c r="J221" s="27">
        <v>7.7326000000000004E-9</v>
      </c>
      <c r="K221" s="23">
        <v>38.018999999999998</v>
      </c>
      <c r="L221" s="23">
        <v>33.652000000000001</v>
      </c>
      <c r="M221" s="60">
        <f t="shared" si="44"/>
        <v>53.501695149795893</v>
      </c>
      <c r="N221" s="69">
        <v>1.9329000000000001E-8</v>
      </c>
      <c r="O221" s="18">
        <v>67.114999999999995</v>
      </c>
      <c r="P221" s="21">
        <v>1.2366E-8</v>
      </c>
      <c r="Q221" s="18">
        <v>19.736999999999998</v>
      </c>
      <c r="R221" s="18">
        <v>14.609</v>
      </c>
      <c r="S221" s="70">
        <f t="shared" si="45"/>
        <v>63.976408505354641</v>
      </c>
      <c r="T221" s="77">
        <f t="shared" si="36"/>
        <v>16.932999999999993</v>
      </c>
      <c r="U221" s="63">
        <f t="shared" si="37"/>
        <v>25.229829397303128</v>
      </c>
      <c r="V221" s="63">
        <f t="shared" si="38"/>
        <v>19.042999999999999</v>
      </c>
      <c r="W221" s="48">
        <f t="shared" si="39"/>
        <v>4.8760000000000001E-9</v>
      </c>
      <c r="X221" s="8"/>
      <c r="Z221" s="9"/>
      <c r="AE221" s="130">
        <v>3</v>
      </c>
      <c r="AF221" s="131">
        <v>3</v>
      </c>
      <c r="AG221" s="120">
        <v>1.4047999999999999E-8</v>
      </c>
      <c r="AH221" s="121">
        <v>48.777999999999999</v>
      </c>
      <c r="AI221" s="120">
        <v>9.1909999999999994E-9</v>
      </c>
      <c r="AJ221" s="121">
        <v>34.055999999999997</v>
      </c>
      <c r="AK221" s="121">
        <v>29.797000000000001</v>
      </c>
      <c r="AL221" s="122">
        <f t="shared" si="46"/>
        <v>65.425683371298405</v>
      </c>
      <c r="AM221" s="123">
        <v>2.5824E-8</v>
      </c>
      <c r="AN221" s="124">
        <v>89.665999999999997</v>
      </c>
      <c r="AO221" s="125">
        <v>2.0773E-8</v>
      </c>
      <c r="AP221" s="124">
        <v>19.651</v>
      </c>
      <c r="AQ221" s="124">
        <v>14.288</v>
      </c>
      <c r="AR221" s="126">
        <f t="shared" si="47"/>
        <v>80.44067534076828</v>
      </c>
      <c r="AS221" s="127">
        <f t="shared" si="40"/>
        <v>40.887999999999998</v>
      </c>
      <c r="AT221" s="128">
        <f t="shared" si="41"/>
        <v>45.60033903597796</v>
      </c>
      <c r="AU221" s="128">
        <f t="shared" si="42"/>
        <v>15.509</v>
      </c>
      <c r="AV221" s="129">
        <f t="shared" si="43"/>
        <v>1.1776000000000001E-8</v>
      </c>
      <c r="AW221" s="8"/>
    </row>
    <row r="222" spans="1:49" ht="18" thickBot="1" x14ac:dyDescent="0.35">
      <c r="A222" s="9"/>
      <c r="F222" s="85">
        <v>3</v>
      </c>
      <c r="G222" s="86">
        <v>3.5</v>
      </c>
      <c r="H222" s="29">
        <v>2.1719999999999999E-8</v>
      </c>
      <c r="I222" s="25">
        <v>75.417000000000002</v>
      </c>
      <c r="J222" s="29">
        <v>1.1180999999999999E-8</v>
      </c>
      <c r="K222" s="25">
        <v>40.731000000000002</v>
      </c>
      <c r="L222" s="25">
        <v>36.106999999999999</v>
      </c>
      <c r="M222" s="62">
        <f t="shared" si="44"/>
        <v>51.47790055248619</v>
      </c>
      <c r="N222" s="73">
        <v>2.6977000000000001E-8</v>
      </c>
      <c r="O222" s="74">
        <v>93.668999999999997</v>
      </c>
      <c r="P222" s="75">
        <v>1.6142E-8</v>
      </c>
      <c r="Q222" s="74">
        <v>21.102</v>
      </c>
      <c r="R222" s="74">
        <v>15.657999999999999</v>
      </c>
      <c r="S222" s="76">
        <f t="shared" si="45"/>
        <v>59.836156726100008</v>
      </c>
      <c r="T222" s="80">
        <f t="shared" si="36"/>
        <v>18.251999999999995</v>
      </c>
      <c r="U222" s="66">
        <f t="shared" si="37"/>
        <v>19.48563558914902</v>
      </c>
      <c r="V222" s="66">
        <f t="shared" si="38"/>
        <v>20.448999999999998</v>
      </c>
      <c r="W222" s="50">
        <f t="shared" si="39"/>
        <v>5.257000000000002E-9</v>
      </c>
      <c r="X222" s="8"/>
      <c r="Z222" s="9"/>
      <c r="AE222" s="151">
        <v>3</v>
      </c>
      <c r="AF222" s="152">
        <v>3.5</v>
      </c>
      <c r="AG222" s="153">
        <v>2.2706999999999999E-8</v>
      </c>
      <c r="AH222" s="154">
        <v>36.432000000000002</v>
      </c>
      <c r="AI222" s="153">
        <v>9.5093999999999994E-9</v>
      </c>
      <c r="AJ222" s="154">
        <v>37.03</v>
      </c>
      <c r="AK222" s="154">
        <v>31.567</v>
      </c>
      <c r="AL222" s="155">
        <f t="shared" si="46"/>
        <v>41.878715814506542</v>
      </c>
      <c r="AM222" s="156">
        <v>3.5282999999999999E-8</v>
      </c>
      <c r="AN222" s="157">
        <v>81.950999999999993</v>
      </c>
      <c r="AO222" s="158">
        <v>2.1856999999999998E-8</v>
      </c>
      <c r="AP222" s="157">
        <v>22.934000000000001</v>
      </c>
      <c r="AQ222" s="157">
        <v>15.13</v>
      </c>
      <c r="AR222" s="159">
        <f t="shared" si="47"/>
        <v>61.947680185925236</v>
      </c>
      <c r="AS222" s="160">
        <f t="shared" si="40"/>
        <v>45.518999999999991</v>
      </c>
      <c r="AT222" s="161">
        <f t="shared" si="41"/>
        <v>55.544166636160632</v>
      </c>
      <c r="AU222" s="161">
        <f t="shared" si="42"/>
        <v>16.436999999999998</v>
      </c>
      <c r="AV222" s="162">
        <f t="shared" si="43"/>
        <v>1.2576E-8</v>
      </c>
      <c r="AW222" s="8"/>
    </row>
    <row r="223" spans="1:49" x14ac:dyDescent="0.25">
      <c r="A223" s="9"/>
      <c r="X223" s="8"/>
      <c r="Z223" s="9"/>
      <c r="AW223" s="8"/>
    </row>
    <row r="224" spans="1:49" ht="15.75" thickBot="1" x14ac:dyDescent="0.3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2"/>
      <c r="Z224" s="10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2"/>
    </row>
    <row r="226" spans="26:49" ht="15.75" thickBot="1" x14ac:dyDescent="0.3"/>
    <row r="227" spans="26:49" x14ac:dyDescent="0.25">
      <c r="Z227" s="328" t="s">
        <v>11</v>
      </c>
      <c r="AA227" s="326"/>
      <c r="AB227" s="326"/>
      <c r="AC227" s="326"/>
      <c r="AD227" s="326"/>
      <c r="AE227" s="326"/>
      <c r="AF227" s="326"/>
      <c r="AG227" s="326"/>
      <c r="AH227" s="326"/>
      <c r="AI227" s="326"/>
      <c r="AJ227" s="326"/>
      <c r="AK227" s="326"/>
      <c r="AL227" s="326"/>
      <c r="AM227" s="326"/>
      <c r="AN227" s="326"/>
      <c r="AO227" s="52"/>
      <c r="AP227" s="52"/>
      <c r="AQ227" s="52"/>
      <c r="AR227" s="52"/>
      <c r="AS227" s="52"/>
      <c r="AT227" s="52"/>
      <c r="AU227" s="52"/>
      <c r="AV227" s="52"/>
      <c r="AW227" s="53"/>
    </row>
    <row r="228" spans="26:49" x14ac:dyDescent="0.25">
      <c r="Z228" s="329"/>
      <c r="AA228" s="327"/>
      <c r="AB228" s="327"/>
      <c r="AC228" s="327"/>
      <c r="AD228" s="327"/>
      <c r="AE228" s="327"/>
      <c r="AF228" s="327"/>
      <c r="AG228" s="327"/>
      <c r="AH228" s="327"/>
      <c r="AI228" s="327"/>
      <c r="AJ228" s="327"/>
      <c r="AK228" s="327"/>
      <c r="AL228" s="327"/>
      <c r="AM228" s="327"/>
      <c r="AN228" s="327"/>
      <c r="AW228" s="8"/>
    </row>
    <row r="229" spans="26:49" x14ac:dyDescent="0.25">
      <c r="Z229" s="329"/>
      <c r="AA229" s="327"/>
      <c r="AB229" s="327"/>
      <c r="AC229" s="327"/>
      <c r="AD229" s="327"/>
      <c r="AE229" s="327"/>
      <c r="AF229" s="327"/>
      <c r="AG229" s="327"/>
      <c r="AH229" s="327"/>
      <c r="AI229" s="327"/>
      <c r="AJ229" s="327"/>
      <c r="AK229" s="327"/>
      <c r="AL229" s="327"/>
      <c r="AM229" s="327"/>
      <c r="AN229" s="327"/>
      <c r="AW229" s="8"/>
    </row>
    <row r="230" spans="26:49" x14ac:dyDescent="0.25">
      <c r="Z230" s="9"/>
      <c r="AW230" s="8"/>
    </row>
    <row r="231" spans="26:49" ht="15.75" thickBot="1" x14ac:dyDescent="0.3">
      <c r="Z231" s="9"/>
      <c r="AW231" s="8"/>
    </row>
    <row r="232" spans="26:49" ht="150" customHeight="1" thickBot="1" x14ac:dyDescent="0.3">
      <c r="Z232" s="9"/>
      <c r="AE232" s="313" t="s">
        <v>37</v>
      </c>
      <c r="AF232" s="314"/>
      <c r="AG232" s="314"/>
      <c r="AH232" s="314"/>
      <c r="AI232" s="314"/>
      <c r="AJ232" s="314"/>
      <c r="AK232" s="314"/>
      <c r="AL232" s="314"/>
      <c r="AM232" s="307" t="e" vm="5">
        <v>#VALUE!</v>
      </c>
      <c r="AN232" s="307"/>
      <c r="AO232" s="307"/>
      <c r="AP232" s="307"/>
      <c r="AQ232" s="307"/>
      <c r="AR232" s="307"/>
      <c r="AS232" s="307"/>
      <c r="AT232" s="307"/>
      <c r="AU232" s="307"/>
      <c r="AV232" s="308"/>
      <c r="AW232" s="8"/>
    </row>
    <row r="233" spans="26:49" ht="27" customHeight="1" x14ac:dyDescent="0.4">
      <c r="Z233" s="9"/>
      <c r="AE233" s="302" t="s">
        <v>19</v>
      </c>
      <c r="AF233" s="303"/>
      <c r="AG233" s="304" t="s">
        <v>16</v>
      </c>
      <c r="AH233" s="305"/>
      <c r="AI233" s="305"/>
      <c r="AJ233" s="305"/>
      <c r="AK233" s="305"/>
      <c r="AL233" s="306"/>
      <c r="AM233" s="335" t="s">
        <v>17</v>
      </c>
      <c r="AN233" s="330"/>
      <c r="AO233" s="330"/>
      <c r="AP233" s="330"/>
      <c r="AQ233" s="330"/>
      <c r="AR233" s="331"/>
      <c r="AS233" s="315" t="s">
        <v>4</v>
      </c>
      <c r="AT233" s="316"/>
      <c r="AU233" s="316"/>
      <c r="AV233" s="317"/>
      <c r="AW233" s="8"/>
    </row>
    <row r="234" spans="26:49" ht="35.25" customHeight="1" thickBot="1" x14ac:dyDescent="0.3">
      <c r="Z234" s="9"/>
      <c r="AE234" s="107" t="s">
        <v>20</v>
      </c>
      <c r="AF234" s="163" t="s">
        <v>21</v>
      </c>
      <c r="AG234" s="164" t="s">
        <v>22</v>
      </c>
      <c r="AH234" s="110" t="s">
        <v>15</v>
      </c>
      <c r="AI234" s="110" t="s">
        <v>23</v>
      </c>
      <c r="AJ234" s="109" t="s">
        <v>33</v>
      </c>
      <c r="AK234" s="109" t="s">
        <v>25</v>
      </c>
      <c r="AL234" s="111" t="s">
        <v>26</v>
      </c>
      <c r="AM234" s="112" t="s">
        <v>22</v>
      </c>
      <c r="AN234" s="113" t="s">
        <v>15</v>
      </c>
      <c r="AO234" s="113" t="s">
        <v>23</v>
      </c>
      <c r="AP234" s="113" t="s">
        <v>33</v>
      </c>
      <c r="AQ234" s="113" t="s">
        <v>1</v>
      </c>
      <c r="AR234" s="114" t="s">
        <v>26</v>
      </c>
      <c r="AS234" s="165" t="s">
        <v>2</v>
      </c>
      <c r="AT234" s="116" t="s">
        <v>3</v>
      </c>
      <c r="AU234" s="116" t="s">
        <v>28</v>
      </c>
      <c r="AV234" s="117" t="s">
        <v>18</v>
      </c>
      <c r="AW234" s="8"/>
    </row>
    <row r="235" spans="26:49" ht="15.75" customHeight="1" x14ac:dyDescent="0.3">
      <c r="Z235" s="9"/>
      <c r="AE235" s="130">
        <v>0.5</v>
      </c>
      <c r="AF235" s="166">
        <v>0.5</v>
      </c>
      <c r="AG235" s="167">
        <v>1.3409E-9</v>
      </c>
      <c r="AH235" s="168">
        <v>4.6559999999999997</v>
      </c>
      <c r="AI235" s="169">
        <v>1.1774999999999999E-9</v>
      </c>
      <c r="AJ235" s="168">
        <v>32.045000000000002</v>
      </c>
      <c r="AK235" s="168">
        <v>31.201000000000001</v>
      </c>
      <c r="AL235" s="170">
        <f>(AI235/AG235)*100</f>
        <v>87.814154672235063</v>
      </c>
      <c r="AM235" s="123">
        <v>5.0978000000000003E-9</v>
      </c>
      <c r="AN235" s="124">
        <v>17.701000000000001</v>
      </c>
      <c r="AO235" s="125">
        <v>4.6457999999999998E-9</v>
      </c>
      <c r="AP235" s="124">
        <v>8.9138999999999999</v>
      </c>
      <c r="AQ235" s="124">
        <v>7.6833999999999998</v>
      </c>
      <c r="AR235" s="171">
        <f>100*(AO235/AM235)</f>
        <v>91.133430107105013</v>
      </c>
      <c r="AS235" s="172">
        <f t="shared" ref="AS235:AS274" si="48">AN235-AH235</f>
        <v>13.045000000000002</v>
      </c>
      <c r="AT235" s="128">
        <f t="shared" ref="AT235:AT274" si="49">(AS235/AN235)*100</f>
        <v>73.696401333258009</v>
      </c>
      <c r="AU235" s="128">
        <f t="shared" ref="AU235:AU274" si="50">AK235-AQ235</f>
        <v>23.517600000000002</v>
      </c>
      <c r="AV235" s="129">
        <f t="shared" ref="AV235:AV274" si="51">AM235-AG235</f>
        <v>3.7569000000000005E-9</v>
      </c>
      <c r="AW235" s="8"/>
    </row>
    <row r="236" spans="26:49" ht="15.75" customHeight="1" x14ac:dyDescent="0.3">
      <c r="Z236" s="9"/>
      <c r="AE236" s="130">
        <v>0.5</v>
      </c>
      <c r="AF236" s="166">
        <v>1</v>
      </c>
      <c r="AG236" s="167">
        <v>1.4613999999999999E-9</v>
      </c>
      <c r="AH236" s="168">
        <v>5.0743999999999998</v>
      </c>
      <c r="AI236" s="169">
        <v>1.2878E-9</v>
      </c>
      <c r="AJ236" s="168">
        <v>34.448999999999998</v>
      </c>
      <c r="AK236" s="168">
        <v>33.591999999999999</v>
      </c>
      <c r="AL236" s="170">
        <f t="shared" ref="AL236:AL274" si="52">(AI236/AG236)*100</f>
        <v>88.120979882304653</v>
      </c>
      <c r="AM236" s="123">
        <v>6.2760000000000002E-9</v>
      </c>
      <c r="AN236" s="124">
        <v>21.792000000000002</v>
      </c>
      <c r="AO236" s="125">
        <v>5.8103000000000001E-9</v>
      </c>
      <c r="AP236" s="124">
        <v>10.551</v>
      </c>
      <c r="AQ236" s="124">
        <v>9.2395999999999994</v>
      </c>
      <c r="AR236" s="171">
        <f t="shared" ref="AR236:AR274" si="53">100*(AO236/AM236)</f>
        <v>92.579668578712543</v>
      </c>
      <c r="AS236" s="172">
        <f t="shared" si="48"/>
        <v>16.717600000000001</v>
      </c>
      <c r="AT236" s="128">
        <f t="shared" si="49"/>
        <v>76.714390602055801</v>
      </c>
      <c r="AU236" s="128">
        <f t="shared" si="50"/>
        <v>24.352399999999999</v>
      </c>
      <c r="AV236" s="129">
        <f t="shared" si="51"/>
        <v>4.8146000000000003E-9</v>
      </c>
      <c r="AW236" s="8"/>
    </row>
    <row r="237" spans="26:49" ht="15.75" customHeight="1" x14ac:dyDescent="0.3">
      <c r="Z237" s="9"/>
      <c r="AE237" s="130">
        <v>0.5</v>
      </c>
      <c r="AF237" s="166">
        <v>1.5</v>
      </c>
      <c r="AG237" s="167">
        <v>1.5783E-9</v>
      </c>
      <c r="AH237" s="168">
        <v>5.4802</v>
      </c>
      <c r="AI237" s="169">
        <v>1.3916E-9</v>
      </c>
      <c r="AJ237" s="168">
        <v>36.479999999999997</v>
      </c>
      <c r="AK237" s="168">
        <v>35.610999999999997</v>
      </c>
      <c r="AL237" s="170">
        <f t="shared" si="52"/>
        <v>88.170816701514283</v>
      </c>
      <c r="AM237" s="123">
        <v>7.2088999999999998E-9</v>
      </c>
      <c r="AN237" s="124">
        <v>25.030999999999999</v>
      </c>
      <c r="AO237" s="125">
        <v>6.7094999999999996E-9</v>
      </c>
      <c r="AP237" s="124">
        <v>11.757999999999999</v>
      </c>
      <c r="AQ237" s="124">
        <v>10.388999999999999</v>
      </c>
      <c r="AR237" s="171">
        <f t="shared" si="53"/>
        <v>93.072452107811174</v>
      </c>
      <c r="AS237" s="172">
        <f t="shared" si="48"/>
        <v>19.550799999999999</v>
      </c>
      <c r="AT237" s="128">
        <f t="shared" si="49"/>
        <v>78.106348128320874</v>
      </c>
      <c r="AU237" s="128">
        <f t="shared" si="50"/>
        <v>25.221999999999998</v>
      </c>
      <c r="AV237" s="129">
        <f t="shared" si="51"/>
        <v>5.6306E-9</v>
      </c>
      <c r="AW237" s="8"/>
    </row>
    <row r="238" spans="26:49" ht="15.75" customHeight="1" x14ac:dyDescent="0.3">
      <c r="Z238" s="9"/>
      <c r="AE238" s="130">
        <v>0.5</v>
      </c>
      <c r="AF238" s="166">
        <v>2</v>
      </c>
      <c r="AG238" s="167">
        <v>1.7019000000000001E-9</v>
      </c>
      <c r="AH238" s="168">
        <v>5.9093</v>
      </c>
      <c r="AI238" s="169">
        <v>1.5003000000000001E-9</v>
      </c>
      <c r="AJ238" s="168">
        <v>38.348999999999997</v>
      </c>
      <c r="AK238" s="168">
        <v>37.468000000000004</v>
      </c>
      <c r="AL238" s="170">
        <f t="shared" si="52"/>
        <v>88.154415653093594</v>
      </c>
      <c r="AM238" s="123">
        <v>7.9803000000000007E-9</v>
      </c>
      <c r="AN238" s="124">
        <v>27.709</v>
      </c>
      <c r="AO238" s="125">
        <v>7.4408000000000002E-9</v>
      </c>
      <c r="AP238" s="124">
        <v>12.691000000000001</v>
      </c>
      <c r="AQ238" s="124">
        <v>11.271000000000001</v>
      </c>
      <c r="AR238" s="171">
        <f t="shared" si="53"/>
        <v>93.239602521208482</v>
      </c>
      <c r="AS238" s="172">
        <f t="shared" si="48"/>
        <v>21.799700000000001</v>
      </c>
      <c r="AT238" s="128">
        <f t="shared" si="49"/>
        <v>78.673716121115888</v>
      </c>
      <c r="AU238" s="128">
        <f t="shared" si="50"/>
        <v>26.197000000000003</v>
      </c>
      <c r="AV238" s="129">
        <f t="shared" si="51"/>
        <v>6.2784000000000002E-9</v>
      </c>
      <c r="AW238" s="8"/>
    </row>
    <row r="239" spans="26:49" ht="15.75" customHeight="1" x14ac:dyDescent="0.3">
      <c r="Z239" s="9"/>
      <c r="AE239" s="130">
        <v>0.5</v>
      </c>
      <c r="AF239" s="166">
        <v>2.5</v>
      </c>
      <c r="AG239" s="167">
        <v>1.8367000000000001E-9</v>
      </c>
      <c r="AH239" s="168">
        <v>6.3773999999999997</v>
      </c>
      <c r="AI239" s="169">
        <v>1.6177999999999999E-9</v>
      </c>
      <c r="AJ239" s="168">
        <v>40.104999999999997</v>
      </c>
      <c r="AK239" s="168">
        <v>39.213000000000001</v>
      </c>
      <c r="AL239" s="170">
        <f t="shared" si="52"/>
        <v>88.081885991179831</v>
      </c>
      <c r="AM239" s="123">
        <v>8.6391999999999997E-9</v>
      </c>
      <c r="AN239" s="124">
        <v>29.997</v>
      </c>
      <c r="AO239" s="125">
        <v>8.0558000000000002E-9</v>
      </c>
      <c r="AP239" s="124">
        <v>13.423</v>
      </c>
      <c r="AQ239" s="124">
        <v>11.96</v>
      </c>
      <c r="AR239" s="171">
        <f t="shared" si="53"/>
        <v>93.24705991295491</v>
      </c>
      <c r="AS239" s="172">
        <f t="shared" si="48"/>
        <v>23.619599999999998</v>
      </c>
      <c r="AT239" s="128">
        <f t="shared" si="49"/>
        <v>78.739873987398738</v>
      </c>
      <c r="AU239" s="128">
        <f t="shared" si="50"/>
        <v>27.253</v>
      </c>
      <c r="AV239" s="129">
        <f t="shared" si="51"/>
        <v>6.8024999999999992E-9</v>
      </c>
      <c r="AW239" s="8"/>
    </row>
    <row r="240" spans="26:49" ht="17.25" x14ac:dyDescent="0.3">
      <c r="Z240" s="9"/>
      <c r="AE240" s="130">
        <v>0.5</v>
      </c>
      <c r="AF240" s="166">
        <v>3</v>
      </c>
      <c r="AG240" s="167">
        <v>1.9875E-9</v>
      </c>
      <c r="AH240" s="168">
        <v>6.9009</v>
      </c>
      <c r="AI240" s="169">
        <v>1.7477999999999999E-9</v>
      </c>
      <c r="AJ240" s="168">
        <v>41.765000000000001</v>
      </c>
      <c r="AK240" s="168">
        <v>40.860999999999997</v>
      </c>
      <c r="AL240" s="170">
        <f t="shared" si="52"/>
        <v>87.93962264150943</v>
      </c>
      <c r="AM240" s="123">
        <v>9.2214999999999992E-9</v>
      </c>
      <c r="AN240" s="124">
        <v>32.018999999999998</v>
      </c>
      <c r="AO240" s="125">
        <v>8.5910000000000006E-9</v>
      </c>
      <c r="AP240" s="124">
        <v>14</v>
      </c>
      <c r="AQ240" s="124">
        <v>12.502000000000001</v>
      </c>
      <c r="AR240" s="171">
        <f t="shared" si="53"/>
        <v>93.162717562218745</v>
      </c>
      <c r="AS240" s="172">
        <f t="shared" si="48"/>
        <v>25.118099999999998</v>
      </c>
      <c r="AT240" s="128">
        <f t="shared" si="49"/>
        <v>78.447484306193189</v>
      </c>
      <c r="AU240" s="128">
        <f t="shared" si="50"/>
        <v>28.358999999999995</v>
      </c>
      <c r="AV240" s="129">
        <f t="shared" si="51"/>
        <v>7.2339999999999988E-9</v>
      </c>
      <c r="AW240" s="8"/>
    </row>
    <row r="241" spans="26:49" ht="17.25" x14ac:dyDescent="0.3">
      <c r="Z241" s="9"/>
      <c r="AE241" s="130">
        <v>0.5</v>
      </c>
      <c r="AF241" s="166">
        <v>3.5</v>
      </c>
      <c r="AG241" s="167">
        <v>2.1581999999999998E-9</v>
      </c>
      <c r="AH241" s="168">
        <v>7.4939</v>
      </c>
      <c r="AI241" s="169">
        <v>1.8946000000000001E-9</v>
      </c>
      <c r="AJ241" s="168">
        <v>43.348999999999997</v>
      </c>
      <c r="AK241" s="168">
        <v>42.430999999999997</v>
      </c>
      <c r="AL241" s="170">
        <f t="shared" si="52"/>
        <v>87.786118061347423</v>
      </c>
      <c r="AM241" s="123">
        <v>9.7319000000000003E-9</v>
      </c>
      <c r="AN241" s="124">
        <v>33.790999999999997</v>
      </c>
      <c r="AO241" s="125">
        <v>9.0521999999999998E-9</v>
      </c>
      <c r="AP241" s="124">
        <v>14.451000000000001</v>
      </c>
      <c r="AQ241" s="124">
        <v>12.917</v>
      </c>
      <c r="AR241" s="171">
        <f t="shared" si="53"/>
        <v>93.015752319690918</v>
      </c>
      <c r="AS241" s="172">
        <f t="shared" si="48"/>
        <v>26.297099999999997</v>
      </c>
      <c r="AT241" s="128">
        <f t="shared" si="49"/>
        <v>77.822793051404219</v>
      </c>
      <c r="AU241" s="128">
        <f t="shared" si="50"/>
        <v>29.513999999999996</v>
      </c>
      <c r="AV241" s="129">
        <f t="shared" si="51"/>
        <v>7.5737000000000008E-9</v>
      </c>
      <c r="AW241" s="8"/>
    </row>
    <row r="242" spans="26:49" ht="17.25" x14ac:dyDescent="0.3">
      <c r="Z242" s="9"/>
      <c r="AE242" s="130">
        <v>0.5</v>
      </c>
      <c r="AF242" s="166">
        <v>4</v>
      </c>
      <c r="AG242" s="167">
        <v>2.3585000000000001E-9</v>
      </c>
      <c r="AH242" s="168">
        <v>8.1893999999999991</v>
      </c>
      <c r="AI242" s="169">
        <v>2.0650999999999998E-9</v>
      </c>
      <c r="AJ242" s="168">
        <v>44.860999999999997</v>
      </c>
      <c r="AK242" s="168">
        <v>43.933999999999997</v>
      </c>
      <c r="AL242" s="170">
        <f t="shared" si="52"/>
        <v>87.559889760440939</v>
      </c>
      <c r="AM242" s="123">
        <v>1.0228000000000001E-8</v>
      </c>
      <c r="AN242" s="124">
        <v>35.515999999999998</v>
      </c>
      <c r="AO242" s="125">
        <v>9.4991E-9</v>
      </c>
      <c r="AP242" s="124">
        <v>14.821</v>
      </c>
      <c r="AQ242" s="124">
        <v>13.263999999999999</v>
      </c>
      <c r="AR242" s="171">
        <f t="shared" si="53"/>
        <v>92.873484552209618</v>
      </c>
      <c r="AS242" s="172">
        <f t="shared" si="48"/>
        <v>27.326599999999999</v>
      </c>
      <c r="AT242" s="128">
        <f t="shared" si="49"/>
        <v>76.94166009685776</v>
      </c>
      <c r="AU242" s="128">
        <f t="shared" si="50"/>
        <v>30.669999999999998</v>
      </c>
      <c r="AV242" s="129">
        <f t="shared" si="51"/>
        <v>7.8694999999999998E-9</v>
      </c>
      <c r="AW242" s="8"/>
    </row>
    <row r="243" spans="26:49" ht="17.25" x14ac:dyDescent="0.3">
      <c r="Z243" s="9"/>
      <c r="AE243" s="130">
        <v>0.5</v>
      </c>
      <c r="AF243" s="166">
        <v>4.5</v>
      </c>
      <c r="AG243" s="167">
        <v>2.5921999999999998E-9</v>
      </c>
      <c r="AH243" s="168">
        <v>9.0007999999999999</v>
      </c>
      <c r="AI243" s="169">
        <v>2.2627000000000001E-9</v>
      </c>
      <c r="AJ243" s="168">
        <v>46.286000000000001</v>
      </c>
      <c r="AK243" s="168">
        <v>45.344000000000001</v>
      </c>
      <c r="AL243" s="170">
        <f t="shared" si="52"/>
        <v>87.288789445258857</v>
      </c>
      <c r="AM243" s="123">
        <v>1.0660000000000001E-8</v>
      </c>
      <c r="AN243" s="124">
        <v>37.012999999999998</v>
      </c>
      <c r="AO243" s="125">
        <v>9.8736999999999999E-9</v>
      </c>
      <c r="AP243" s="124">
        <v>15.08</v>
      </c>
      <c r="AQ243" s="124">
        <v>13.494999999999999</v>
      </c>
      <c r="AR243" s="171">
        <f t="shared" si="53"/>
        <v>92.623827392120077</v>
      </c>
      <c r="AS243" s="172">
        <f t="shared" si="48"/>
        <v>28.0122</v>
      </c>
      <c r="AT243" s="128">
        <f t="shared" si="49"/>
        <v>75.682057655418362</v>
      </c>
      <c r="AU243" s="128">
        <f t="shared" si="50"/>
        <v>31.849000000000004</v>
      </c>
      <c r="AV243" s="129">
        <f t="shared" si="51"/>
        <v>8.0678000000000006E-9</v>
      </c>
      <c r="AW243" s="8"/>
    </row>
    <row r="244" spans="26:49" ht="17.25" x14ac:dyDescent="0.3">
      <c r="Z244" s="9"/>
      <c r="AE244" s="132">
        <v>0.5</v>
      </c>
      <c r="AF244" s="173">
        <v>5</v>
      </c>
      <c r="AG244" s="174">
        <v>2.8795999999999999E-9</v>
      </c>
      <c r="AH244" s="175">
        <v>9.9986999999999995</v>
      </c>
      <c r="AI244" s="176">
        <v>2.5035999999999999E-9</v>
      </c>
      <c r="AJ244" s="175">
        <v>47.639000000000003</v>
      </c>
      <c r="AK244" s="175">
        <v>46.686</v>
      </c>
      <c r="AL244" s="177">
        <f t="shared" si="52"/>
        <v>86.94263092096125</v>
      </c>
      <c r="AM244" s="137">
        <v>1.1112000000000001E-8</v>
      </c>
      <c r="AN244" s="138">
        <v>38.584000000000003</v>
      </c>
      <c r="AO244" s="139">
        <v>1.0267E-8</v>
      </c>
      <c r="AP244" s="138">
        <v>15.28</v>
      </c>
      <c r="AQ244" s="138">
        <v>13.680999999999999</v>
      </c>
      <c r="AR244" s="178">
        <f t="shared" si="53"/>
        <v>92.395608351331887</v>
      </c>
      <c r="AS244" s="179">
        <f t="shared" si="48"/>
        <v>28.585300000000004</v>
      </c>
      <c r="AT244" s="142">
        <f t="shared" si="49"/>
        <v>74.085890524569777</v>
      </c>
      <c r="AU244" s="142">
        <f t="shared" si="50"/>
        <v>33.005000000000003</v>
      </c>
      <c r="AV244" s="143">
        <f t="shared" si="51"/>
        <v>8.2324000000000006E-9</v>
      </c>
      <c r="AW244" s="8"/>
    </row>
    <row r="245" spans="26:49" ht="17.25" x14ac:dyDescent="0.3">
      <c r="Z245" s="9"/>
      <c r="AE245" s="180">
        <v>1</v>
      </c>
      <c r="AF245" s="181">
        <v>0.5</v>
      </c>
      <c r="AG245" s="182">
        <v>1.4760999999999999E-9</v>
      </c>
      <c r="AH245" s="183">
        <v>5.1254999999999997</v>
      </c>
      <c r="AI245" s="184">
        <v>1.2927999999999999E-9</v>
      </c>
      <c r="AJ245" s="183">
        <v>30.033000000000001</v>
      </c>
      <c r="AK245" s="183">
        <v>29.219000000000001</v>
      </c>
      <c r="AL245" s="185">
        <f t="shared" si="52"/>
        <v>87.582142131291917</v>
      </c>
      <c r="AM245" s="144">
        <v>5.5683999999999999E-9</v>
      </c>
      <c r="AN245" s="145">
        <v>19.335000000000001</v>
      </c>
      <c r="AO245" s="146">
        <v>5.1110999999999999E-9</v>
      </c>
      <c r="AP245" s="145">
        <v>8.9396000000000004</v>
      </c>
      <c r="AQ245" s="145">
        <v>7.7984999999999998</v>
      </c>
      <c r="AR245" s="186">
        <f t="shared" si="53"/>
        <v>91.787587098627981</v>
      </c>
      <c r="AS245" s="187">
        <f t="shared" si="48"/>
        <v>14.209500000000002</v>
      </c>
      <c r="AT245" s="149">
        <f t="shared" si="49"/>
        <v>73.491078355314201</v>
      </c>
      <c r="AU245" s="149">
        <f t="shared" si="50"/>
        <v>21.420500000000001</v>
      </c>
      <c r="AV245" s="150">
        <f t="shared" si="51"/>
        <v>4.0923E-9</v>
      </c>
      <c r="AW245" s="8"/>
    </row>
    <row r="246" spans="26:49" ht="17.25" x14ac:dyDescent="0.3">
      <c r="Z246" s="9"/>
      <c r="AE246" s="130">
        <v>1</v>
      </c>
      <c r="AF246" s="166">
        <v>1</v>
      </c>
      <c r="AG246" s="167">
        <v>1.6230999999999999E-9</v>
      </c>
      <c r="AH246" s="168">
        <v>5.6357999999999997</v>
      </c>
      <c r="AI246" s="169">
        <v>1.4266E-9</v>
      </c>
      <c r="AJ246" s="168">
        <v>32.497</v>
      </c>
      <c r="AK246" s="168">
        <v>31.67</v>
      </c>
      <c r="AL246" s="170">
        <f t="shared" si="52"/>
        <v>87.893537058714813</v>
      </c>
      <c r="AM246" s="123">
        <v>7.0062999999999997E-9</v>
      </c>
      <c r="AN246" s="124">
        <v>24.327000000000002</v>
      </c>
      <c r="AO246" s="125">
        <v>6.5564999999999998E-9</v>
      </c>
      <c r="AP246" s="124">
        <v>10.791</v>
      </c>
      <c r="AQ246" s="124">
        <v>9.5827000000000009</v>
      </c>
      <c r="AR246" s="171">
        <f t="shared" si="53"/>
        <v>93.580063656994412</v>
      </c>
      <c r="AS246" s="172">
        <f t="shared" si="48"/>
        <v>18.691200000000002</v>
      </c>
      <c r="AT246" s="128">
        <f t="shared" si="49"/>
        <v>76.833148353681096</v>
      </c>
      <c r="AU246" s="128">
        <f t="shared" si="50"/>
        <v>22.087299999999999</v>
      </c>
      <c r="AV246" s="129">
        <f t="shared" si="51"/>
        <v>5.3832000000000002E-9</v>
      </c>
      <c r="AW246" s="8"/>
    </row>
    <row r="247" spans="26:49" ht="17.25" x14ac:dyDescent="0.3">
      <c r="Z247" s="9"/>
      <c r="AE247" s="130">
        <v>1</v>
      </c>
      <c r="AF247" s="166">
        <v>1.5</v>
      </c>
      <c r="AG247" s="167">
        <v>1.7678E-9</v>
      </c>
      <c r="AH247" s="168">
        <v>6.1382000000000003</v>
      </c>
      <c r="AI247" s="169">
        <v>1.5543999999999999E-9</v>
      </c>
      <c r="AJ247" s="168">
        <v>34.585999999999999</v>
      </c>
      <c r="AK247" s="168">
        <v>33.75</v>
      </c>
      <c r="AL247" s="170">
        <f t="shared" si="52"/>
        <v>87.928498698947848</v>
      </c>
      <c r="AM247" s="123">
        <v>8.1820000000000001E-9</v>
      </c>
      <c r="AN247" s="124">
        <v>28.41</v>
      </c>
      <c r="AO247" s="125">
        <v>7.7137999999999996E-9</v>
      </c>
      <c r="AP247" s="124">
        <v>12.209</v>
      </c>
      <c r="AQ247" s="124">
        <v>10.95</v>
      </c>
      <c r="AR247" s="171">
        <f t="shared" si="53"/>
        <v>94.277682718161813</v>
      </c>
      <c r="AS247" s="172">
        <f t="shared" si="48"/>
        <v>22.271799999999999</v>
      </c>
      <c r="AT247" s="128">
        <f t="shared" si="49"/>
        <v>78.394227384723678</v>
      </c>
      <c r="AU247" s="128">
        <f t="shared" si="50"/>
        <v>22.8</v>
      </c>
      <c r="AV247" s="129">
        <f t="shared" si="51"/>
        <v>6.4141999999999996E-9</v>
      </c>
      <c r="AW247" s="8"/>
    </row>
    <row r="248" spans="26:49" ht="17.25" x14ac:dyDescent="0.3">
      <c r="Z248" s="9"/>
      <c r="AE248" s="130">
        <v>1</v>
      </c>
      <c r="AF248" s="166">
        <v>2</v>
      </c>
      <c r="AG248" s="167">
        <v>1.9255E-9</v>
      </c>
      <c r="AH248" s="168">
        <v>6.6859000000000002</v>
      </c>
      <c r="AI248" s="169">
        <v>1.6924000000000001E-9</v>
      </c>
      <c r="AJ248" s="168">
        <v>36.53</v>
      </c>
      <c r="AK248" s="168">
        <v>35.683999999999997</v>
      </c>
      <c r="AL248" s="170">
        <f t="shared" si="52"/>
        <v>87.894053492599326</v>
      </c>
      <c r="AM248" s="123">
        <v>9.1958999999999996E-9</v>
      </c>
      <c r="AN248" s="124">
        <v>31.93</v>
      </c>
      <c r="AO248" s="125">
        <v>8.7005999999999995E-9</v>
      </c>
      <c r="AP248" s="124">
        <v>13.353</v>
      </c>
      <c r="AQ248" s="124">
        <v>12.052</v>
      </c>
      <c r="AR248" s="171">
        <f t="shared" si="53"/>
        <v>94.613904022444785</v>
      </c>
      <c r="AS248" s="172">
        <f t="shared" si="48"/>
        <v>25.2441</v>
      </c>
      <c r="AT248" s="128">
        <f t="shared" si="49"/>
        <v>79.060757907923588</v>
      </c>
      <c r="AU248" s="128">
        <f t="shared" si="50"/>
        <v>23.631999999999998</v>
      </c>
      <c r="AV248" s="129">
        <f t="shared" si="51"/>
        <v>7.2704E-9</v>
      </c>
      <c r="AW248" s="8"/>
    </row>
    <row r="249" spans="26:49" ht="17.25" x14ac:dyDescent="0.3">
      <c r="Z249" s="9"/>
      <c r="AE249" s="130">
        <v>1</v>
      </c>
      <c r="AF249" s="166">
        <v>2.5</v>
      </c>
      <c r="AG249" s="167">
        <v>2.1000999999999998E-9</v>
      </c>
      <c r="AH249" s="168">
        <v>7.2919</v>
      </c>
      <c r="AI249" s="169">
        <v>1.8435999999999999E-9</v>
      </c>
      <c r="AJ249" s="168">
        <v>38.360999999999997</v>
      </c>
      <c r="AK249" s="168">
        <v>37.503999999999998</v>
      </c>
      <c r="AL249" s="170">
        <f t="shared" si="52"/>
        <v>87.786295890671866</v>
      </c>
      <c r="AM249" s="123">
        <v>1.0076E-8</v>
      </c>
      <c r="AN249" s="124">
        <v>34.988</v>
      </c>
      <c r="AO249" s="125">
        <v>9.5458000000000007E-9</v>
      </c>
      <c r="AP249" s="124">
        <v>14.275</v>
      </c>
      <c r="AQ249" s="124">
        <v>12.933999999999999</v>
      </c>
      <c r="AR249" s="171">
        <f t="shared" si="53"/>
        <v>94.737991266375559</v>
      </c>
      <c r="AS249" s="172">
        <f t="shared" si="48"/>
        <v>27.696100000000001</v>
      </c>
      <c r="AT249" s="128">
        <f t="shared" si="49"/>
        <v>79.158854464387801</v>
      </c>
      <c r="AU249" s="128">
        <f t="shared" si="50"/>
        <v>24.57</v>
      </c>
      <c r="AV249" s="129">
        <f t="shared" si="51"/>
        <v>7.975900000000001E-9</v>
      </c>
      <c r="AW249" s="8"/>
    </row>
    <row r="250" spans="26:49" ht="17.25" x14ac:dyDescent="0.3">
      <c r="Z250" s="9"/>
      <c r="AE250" s="130">
        <v>1</v>
      </c>
      <c r="AF250" s="166">
        <v>3</v>
      </c>
      <c r="AG250" s="167">
        <v>2.3039999999999999E-9</v>
      </c>
      <c r="AH250" s="168">
        <v>8</v>
      </c>
      <c r="AI250" s="169">
        <v>2.0184E-9</v>
      </c>
      <c r="AJ250" s="168">
        <v>40.106999999999999</v>
      </c>
      <c r="AK250" s="168">
        <v>39.241</v>
      </c>
      <c r="AL250" s="170">
        <f t="shared" si="52"/>
        <v>87.604166666666671</v>
      </c>
      <c r="AM250" s="123">
        <v>1.0893E-8</v>
      </c>
      <c r="AN250" s="124">
        <v>37.823</v>
      </c>
      <c r="AO250" s="125">
        <v>1.0320000000000001E-8</v>
      </c>
      <c r="AP250" s="124">
        <v>15.032999999999999</v>
      </c>
      <c r="AQ250" s="124">
        <v>13.664999999999999</v>
      </c>
      <c r="AR250" s="171">
        <f t="shared" si="53"/>
        <v>94.739741118149283</v>
      </c>
      <c r="AS250" s="172">
        <f t="shared" si="48"/>
        <v>29.823</v>
      </c>
      <c r="AT250" s="128">
        <f t="shared" si="49"/>
        <v>78.848848584194798</v>
      </c>
      <c r="AU250" s="128">
        <f t="shared" si="50"/>
        <v>25.576000000000001</v>
      </c>
      <c r="AV250" s="129">
        <f t="shared" si="51"/>
        <v>8.589E-9</v>
      </c>
      <c r="AW250" s="8"/>
    </row>
    <row r="251" spans="26:49" ht="17.25" x14ac:dyDescent="0.3">
      <c r="Z251" s="9"/>
      <c r="AE251" s="130">
        <v>1</v>
      </c>
      <c r="AF251" s="166">
        <v>3.5</v>
      </c>
      <c r="AG251" s="167">
        <v>2.5423999999999998E-9</v>
      </c>
      <c r="AH251" s="168">
        <v>8.8278999999999996</v>
      </c>
      <c r="AI251" s="169">
        <v>2.2217999999999999E-9</v>
      </c>
      <c r="AJ251" s="168">
        <v>41.798000000000002</v>
      </c>
      <c r="AK251" s="168">
        <v>40.918999999999997</v>
      </c>
      <c r="AL251" s="170">
        <f t="shared" si="52"/>
        <v>87.389867841409696</v>
      </c>
      <c r="AM251" s="123">
        <v>1.1633000000000001E-8</v>
      </c>
      <c r="AN251" s="124">
        <v>40.393000000000001</v>
      </c>
      <c r="AO251" s="125">
        <v>1.1012E-8</v>
      </c>
      <c r="AP251" s="124">
        <v>15.657999999999999</v>
      </c>
      <c r="AQ251" s="124">
        <v>14.256</v>
      </c>
      <c r="AR251" s="171">
        <f t="shared" si="53"/>
        <v>94.661738158686475</v>
      </c>
      <c r="AS251" s="172">
        <f t="shared" si="48"/>
        <v>31.565100000000001</v>
      </c>
      <c r="AT251" s="128">
        <f t="shared" si="49"/>
        <v>78.144975614586684</v>
      </c>
      <c r="AU251" s="128">
        <f t="shared" si="50"/>
        <v>26.662999999999997</v>
      </c>
      <c r="AV251" s="129">
        <f t="shared" si="51"/>
        <v>9.0906E-9</v>
      </c>
      <c r="AW251" s="8"/>
    </row>
    <row r="252" spans="26:49" ht="17.25" x14ac:dyDescent="0.3">
      <c r="Z252" s="9"/>
      <c r="AE252" s="130">
        <v>1</v>
      </c>
      <c r="AF252" s="166">
        <v>4</v>
      </c>
      <c r="AG252" s="167">
        <v>2.8308000000000002E-9</v>
      </c>
      <c r="AH252" s="168">
        <v>9.8292000000000002</v>
      </c>
      <c r="AI252" s="169">
        <v>2.4644999999999999E-9</v>
      </c>
      <c r="AJ252" s="168">
        <v>43.392000000000003</v>
      </c>
      <c r="AK252" s="168">
        <v>42.503999999999998</v>
      </c>
      <c r="AL252" s="170">
        <f t="shared" si="52"/>
        <v>87.060194997880444</v>
      </c>
      <c r="AM252" s="123">
        <v>1.2349E-8</v>
      </c>
      <c r="AN252" s="124">
        <v>42.878999999999998</v>
      </c>
      <c r="AO252" s="125">
        <v>1.167E-8</v>
      </c>
      <c r="AP252" s="124">
        <v>16.16</v>
      </c>
      <c r="AQ252" s="124">
        <v>14.739000000000001</v>
      </c>
      <c r="AR252" s="171">
        <f t="shared" si="53"/>
        <v>94.501579075228761</v>
      </c>
      <c r="AS252" s="172">
        <f t="shared" si="48"/>
        <v>33.049799999999998</v>
      </c>
      <c r="AT252" s="128">
        <f t="shared" si="49"/>
        <v>77.076890785699291</v>
      </c>
      <c r="AU252" s="128">
        <f t="shared" si="50"/>
        <v>27.764999999999997</v>
      </c>
      <c r="AV252" s="129">
        <f t="shared" si="51"/>
        <v>9.5182000000000005E-9</v>
      </c>
      <c r="AW252" s="8"/>
    </row>
    <row r="253" spans="26:49" ht="17.25" x14ac:dyDescent="0.3">
      <c r="Z253" s="9"/>
      <c r="AE253" s="130">
        <v>1</v>
      </c>
      <c r="AF253" s="166">
        <v>4.5</v>
      </c>
      <c r="AG253" s="167">
        <v>3.1872999999999999E-9</v>
      </c>
      <c r="AH253" s="168">
        <v>11.067</v>
      </c>
      <c r="AI253" s="169">
        <v>2.7627E-9</v>
      </c>
      <c r="AJ253" s="168">
        <v>44.942</v>
      </c>
      <c r="AK253" s="168">
        <v>44.04</v>
      </c>
      <c r="AL253" s="170">
        <f t="shared" si="52"/>
        <v>86.678379819910262</v>
      </c>
      <c r="AM253" s="123">
        <v>1.3027E-8</v>
      </c>
      <c r="AN253" s="124">
        <v>45.232999999999997</v>
      </c>
      <c r="AO253" s="125">
        <v>1.2277E-8</v>
      </c>
      <c r="AP253" s="124">
        <v>16.559999999999999</v>
      </c>
      <c r="AQ253" s="124">
        <v>15.113</v>
      </c>
      <c r="AR253" s="171">
        <f t="shared" si="53"/>
        <v>94.24272664466109</v>
      </c>
      <c r="AS253" s="172">
        <f t="shared" si="48"/>
        <v>34.165999999999997</v>
      </c>
      <c r="AT253" s="128">
        <f t="shared" si="49"/>
        <v>75.533349545685667</v>
      </c>
      <c r="AU253" s="128">
        <f t="shared" si="50"/>
        <v>28.927</v>
      </c>
      <c r="AV253" s="129">
        <f t="shared" si="51"/>
        <v>9.8396999999999994E-9</v>
      </c>
      <c r="AW253" s="8"/>
    </row>
    <row r="254" spans="26:49" ht="17.25" x14ac:dyDescent="0.3">
      <c r="Z254" s="9"/>
      <c r="AE254" s="132">
        <v>1</v>
      </c>
      <c r="AF254" s="173">
        <v>5</v>
      </c>
      <c r="AG254" s="174">
        <v>3.6550999999999999E-9</v>
      </c>
      <c r="AH254" s="175">
        <v>12.691000000000001</v>
      </c>
      <c r="AI254" s="176">
        <v>3.1492999999999999E-9</v>
      </c>
      <c r="AJ254" s="175">
        <v>46.424999999999997</v>
      </c>
      <c r="AK254" s="175">
        <v>45.512</v>
      </c>
      <c r="AL254" s="177">
        <f t="shared" si="52"/>
        <v>86.161801318705372</v>
      </c>
      <c r="AM254" s="137">
        <v>1.3749E-8</v>
      </c>
      <c r="AN254" s="138">
        <v>47.741</v>
      </c>
      <c r="AO254" s="139">
        <v>1.2909E-8</v>
      </c>
      <c r="AP254" s="138">
        <v>16.872</v>
      </c>
      <c r="AQ254" s="138">
        <v>15.412000000000001</v>
      </c>
      <c r="AR254" s="178">
        <f t="shared" si="53"/>
        <v>93.890464761073531</v>
      </c>
      <c r="AS254" s="179">
        <f t="shared" si="48"/>
        <v>35.049999999999997</v>
      </c>
      <c r="AT254" s="142">
        <f t="shared" si="49"/>
        <v>73.416979116482679</v>
      </c>
      <c r="AU254" s="142">
        <f t="shared" si="50"/>
        <v>30.1</v>
      </c>
      <c r="AV254" s="143">
        <f t="shared" si="51"/>
        <v>1.0093899999999999E-8</v>
      </c>
      <c r="AW254" s="8"/>
    </row>
    <row r="255" spans="26:49" ht="17.25" x14ac:dyDescent="0.3">
      <c r="Z255" s="9"/>
      <c r="AE255" s="180">
        <v>1.5</v>
      </c>
      <c r="AF255" s="181">
        <v>0.5</v>
      </c>
      <c r="AG255" s="182">
        <v>1.6443E-9</v>
      </c>
      <c r="AH255" s="183">
        <v>5.7093999999999996</v>
      </c>
      <c r="AI255" s="184">
        <v>1.4335000000000001E-9</v>
      </c>
      <c r="AJ255" s="183">
        <v>27.655000000000001</v>
      </c>
      <c r="AK255" s="183">
        <v>26.861000000000001</v>
      </c>
      <c r="AL255" s="185">
        <f t="shared" si="52"/>
        <v>87.179954996046945</v>
      </c>
      <c r="AM255" s="144">
        <v>5.8882000000000004E-9</v>
      </c>
      <c r="AN255" s="145">
        <v>20.445</v>
      </c>
      <c r="AO255" s="146">
        <v>5.4137E-9</v>
      </c>
      <c r="AP255" s="145">
        <v>8.8092000000000006</v>
      </c>
      <c r="AQ255" s="145">
        <v>7.7268999999999997</v>
      </c>
      <c r="AR255" s="186">
        <f t="shared" si="53"/>
        <v>91.941510138921899</v>
      </c>
      <c r="AS255" s="187">
        <f t="shared" si="48"/>
        <v>14.735600000000002</v>
      </c>
      <c r="AT255" s="149">
        <f t="shared" si="49"/>
        <v>72.074345805820499</v>
      </c>
      <c r="AU255" s="149">
        <f t="shared" si="50"/>
        <v>19.1341</v>
      </c>
      <c r="AV255" s="150">
        <f t="shared" si="51"/>
        <v>4.2439000000000002E-9</v>
      </c>
      <c r="AW255" s="8"/>
    </row>
    <row r="256" spans="26:49" ht="17.25" x14ac:dyDescent="0.3">
      <c r="Z256" s="9"/>
      <c r="AE256" s="130">
        <v>1.5</v>
      </c>
      <c r="AF256" s="166">
        <v>1</v>
      </c>
      <c r="AG256" s="167">
        <v>1.8286999999999999E-9</v>
      </c>
      <c r="AH256" s="168">
        <v>6.3497000000000003</v>
      </c>
      <c r="AI256" s="169">
        <v>1.5999E-9</v>
      </c>
      <c r="AJ256" s="168">
        <v>30.163</v>
      </c>
      <c r="AK256" s="168">
        <v>29.358000000000001</v>
      </c>
      <c r="AL256" s="170">
        <f t="shared" si="52"/>
        <v>87.48837972330071</v>
      </c>
      <c r="AM256" s="123">
        <v>7.5279999999999996E-9</v>
      </c>
      <c r="AN256" s="124">
        <v>26.138999999999999</v>
      </c>
      <c r="AO256" s="125">
        <v>7.0690000000000003E-9</v>
      </c>
      <c r="AP256" s="124">
        <v>10.772</v>
      </c>
      <c r="AQ256" s="124">
        <v>9.6357999999999997</v>
      </c>
      <c r="AR256" s="171">
        <f t="shared" si="53"/>
        <v>93.902763018065897</v>
      </c>
      <c r="AS256" s="172">
        <f t="shared" si="48"/>
        <v>19.789299999999997</v>
      </c>
      <c r="AT256" s="128">
        <f t="shared" si="49"/>
        <v>75.707945981101034</v>
      </c>
      <c r="AU256" s="128">
        <f t="shared" si="50"/>
        <v>19.722200000000001</v>
      </c>
      <c r="AV256" s="129">
        <f t="shared" si="51"/>
        <v>5.6993E-9</v>
      </c>
      <c r="AW256" s="8"/>
    </row>
    <row r="257" spans="26:49" ht="17.25" x14ac:dyDescent="0.3">
      <c r="Z257" s="9"/>
      <c r="AE257" s="130">
        <v>1.5</v>
      </c>
      <c r="AF257" s="166">
        <v>1.5</v>
      </c>
      <c r="AG257" s="167">
        <v>2.0136000000000002E-9</v>
      </c>
      <c r="AH257" s="168">
        <v>6.9915000000000003</v>
      </c>
      <c r="AI257" s="169">
        <v>1.7619999999999999E-9</v>
      </c>
      <c r="AJ257" s="168">
        <v>32.284999999999997</v>
      </c>
      <c r="AK257" s="168">
        <v>31.47</v>
      </c>
      <c r="AL257" s="170">
        <f t="shared" si="52"/>
        <v>87.504966229638441</v>
      </c>
      <c r="AM257" s="123">
        <v>8.8897999999999996E-9</v>
      </c>
      <c r="AN257" s="124">
        <v>30.867000000000001</v>
      </c>
      <c r="AO257" s="125">
        <v>8.4201999999999995E-9</v>
      </c>
      <c r="AP257" s="124">
        <v>12.298999999999999</v>
      </c>
      <c r="AQ257" s="124">
        <v>11.118</v>
      </c>
      <c r="AR257" s="171">
        <f t="shared" si="53"/>
        <v>94.717541452001157</v>
      </c>
      <c r="AS257" s="172">
        <f t="shared" si="48"/>
        <v>23.875500000000002</v>
      </c>
      <c r="AT257" s="128">
        <f t="shared" si="49"/>
        <v>77.349596656623589</v>
      </c>
      <c r="AU257" s="128">
        <f t="shared" si="50"/>
        <v>20.351999999999997</v>
      </c>
      <c r="AV257" s="129">
        <f t="shared" si="51"/>
        <v>6.8761999999999991E-9</v>
      </c>
      <c r="AW257" s="8"/>
    </row>
    <row r="258" spans="26:49" ht="17.25" x14ac:dyDescent="0.3">
      <c r="Z258" s="9"/>
      <c r="AE258" s="130">
        <v>1.5</v>
      </c>
      <c r="AF258" s="166">
        <v>2</v>
      </c>
      <c r="AG258" s="167">
        <v>2.2238000000000001E-9</v>
      </c>
      <c r="AH258" s="168">
        <v>7.7217000000000002</v>
      </c>
      <c r="AI258" s="169">
        <v>1.9437999999999998E-9</v>
      </c>
      <c r="AJ258" s="168">
        <v>34.273000000000003</v>
      </c>
      <c r="AK258" s="168">
        <v>33.450000000000003</v>
      </c>
      <c r="AL258" s="170">
        <f t="shared" si="52"/>
        <v>87.408939652846456</v>
      </c>
      <c r="AM258" s="123">
        <v>1.0118999999999999E-8</v>
      </c>
      <c r="AN258" s="124">
        <v>35.134999999999998</v>
      </c>
      <c r="AO258" s="125">
        <v>9.6258999999999992E-9</v>
      </c>
      <c r="AP258" s="124">
        <v>13.589</v>
      </c>
      <c r="AQ258" s="124">
        <v>12.375999999999999</v>
      </c>
      <c r="AR258" s="171">
        <f t="shared" si="53"/>
        <v>95.126988832888628</v>
      </c>
      <c r="AS258" s="172">
        <f t="shared" si="48"/>
        <v>27.4133</v>
      </c>
      <c r="AT258" s="128">
        <f t="shared" si="49"/>
        <v>78.022769318343535</v>
      </c>
      <c r="AU258" s="128">
        <f t="shared" si="50"/>
        <v>21.074000000000005</v>
      </c>
      <c r="AV258" s="129">
        <f t="shared" si="51"/>
        <v>7.8951999999999998E-9</v>
      </c>
      <c r="AW258" s="8"/>
    </row>
    <row r="259" spans="26:49" ht="17.25" x14ac:dyDescent="0.3">
      <c r="Z259" s="9"/>
      <c r="AE259" s="130">
        <v>1.5</v>
      </c>
      <c r="AF259" s="166">
        <v>2.5</v>
      </c>
      <c r="AG259" s="167">
        <v>2.4637000000000001E-9</v>
      </c>
      <c r="AH259" s="168">
        <v>8.5546000000000006</v>
      </c>
      <c r="AI259" s="169">
        <v>2.1495000000000001E-9</v>
      </c>
      <c r="AJ259" s="168">
        <v>36.149000000000001</v>
      </c>
      <c r="AK259" s="168">
        <v>35.316000000000003</v>
      </c>
      <c r="AL259" s="170">
        <f t="shared" si="52"/>
        <v>87.246823882777932</v>
      </c>
      <c r="AM259" s="123">
        <v>1.1206E-8</v>
      </c>
      <c r="AN259" s="124">
        <v>38.908999999999999</v>
      </c>
      <c r="AO259" s="125">
        <v>1.0678E-8</v>
      </c>
      <c r="AP259" s="124">
        <v>14.635999999999999</v>
      </c>
      <c r="AQ259" s="124">
        <v>13.39</v>
      </c>
      <c r="AR259" s="171">
        <f t="shared" si="53"/>
        <v>95.288238443690872</v>
      </c>
      <c r="AS259" s="172">
        <f t="shared" si="48"/>
        <v>30.354399999999998</v>
      </c>
      <c r="AT259" s="128">
        <f t="shared" si="49"/>
        <v>78.01382713511012</v>
      </c>
      <c r="AU259" s="128">
        <f t="shared" si="50"/>
        <v>21.926000000000002</v>
      </c>
      <c r="AV259" s="129">
        <f t="shared" si="51"/>
        <v>8.7422999999999995E-9</v>
      </c>
      <c r="AW259" s="8"/>
    </row>
    <row r="260" spans="26:49" ht="17.25" x14ac:dyDescent="0.3">
      <c r="Z260" s="9"/>
      <c r="AE260" s="130">
        <v>1.5</v>
      </c>
      <c r="AF260" s="166">
        <v>3</v>
      </c>
      <c r="AG260" s="167">
        <v>2.7556999999999999E-9</v>
      </c>
      <c r="AH260" s="168">
        <v>9.5685000000000002</v>
      </c>
      <c r="AI260" s="169">
        <v>2.3963000000000001E-9</v>
      </c>
      <c r="AJ260" s="168">
        <v>37.941000000000003</v>
      </c>
      <c r="AK260" s="168">
        <v>37.098999999999997</v>
      </c>
      <c r="AL260" s="170">
        <f t="shared" si="52"/>
        <v>86.95794172079691</v>
      </c>
      <c r="AM260" s="123">
        <v>1.2237000000000001E-8</v>
      </c>
      <c r="AN260" s="124">
        <v>42.49</v>
      </c>
      <c r="AO260" s="125">
        <v>1.1660999999999999E-8</v>
      </c>
      <c r="AP260" s="124">
        <v>15.521000000000001</v>
      </c>
      <c r="AQ260" s="124">
        <v>14.253</v>
      </c>
      <c r="AR260" s="171">
        <f t="shared" si="53"/>
        <v>95.292963961755319</v>
      </c>
      <c r="AS260" s="172">
        <f t="shared" si="48"/>
        <v>32.921500000000002</v>
      </c>
      <c r="AT260" s="128">
        <f t="shared" si="49"/>
        <v>77.480583666745119</v>
      </c>
      <c r="AU260" s="128">
        <f t="shared" si="50"/>
        <v>22.845999999999997</v>
      </c>
      <c r="AV260" s="129">
        <f t="shared" si="51"/>
        <v>9.4813000000000003E-9</v>
      </c>
      <c r="AW260" s="8"/>
    </row>
    <row r="261" spans="26:49" ht="17.25" x14ac:dyDescent="0.3">
      <c r="Z261" s="9"/>
      <c r="AE261" s="130">
        <v>1.5</v>
      </c>
      <c r="AF261" s="166">
        <v>3.5</v>
      </c>
      <c r="AG261" s="167">
        <v>3.1129999999999999E-9</v>
      </c>
      <c r="AH261" s="168">
        <v>10.808999999999999</v>
      </c>
      <c r="AI261" s="169">
        <v>2.6961999999999999E-9</v>
      </c>
      <c r="AJ261" s="168">
        <v>39.683999999999997</v>
      </c>
      <c r="AK261" s="168">
        <v>38.829000000000001</v>
      </c>
      <c r="AL261" s="170">
        <f t="shared" si="52"/>
        <v>86.610986186957916</v>
      </c>
      <c r="AM261" s="123">
        <v>1.3205E-8</v>
      </c>
      <c r="AN261" s="124">
        <v>45.848999999999997</v>
      </c>
      <c r="AO261" s="125">
        <v>1.2566999999999999E-8</v>
      </c>
      <c r="AP261" s="124">
        <v>16.259</v>
      </c>
      <c r="AQ261" s="124">
        <v>14.962999999999999</v>
      </c>
      <c r="AR261" s="171">
        <f t="shared" si="53"/>
        <v>95.168496781522151</v>
      </c>
      <c r="AS261" s="172">
        <f t="shared" si="48"/>
        <v>35.04</v>
      </c>
      <c r="AT261" s="128">
        <f t="shared" si="49"/>
        <v>76.424785709611982</v>
      </c>
      <c r="AU261" s="128">
        <f t="shared" si="50"/>
        <v>23.866</v>
      </c>
      <c r="AV261" s="129">
        <f t="shared" si="51"/>
        <v>1.0092E-8</v>
      </c>
      <c r="AW261" s="8"/>
    </row>
    <row r="262" spans="26:49" ht="17.25" x14ac:dyDescent="0.3">
      <c r="Z262" s="9"/>
      <c r="AE262" s="130">
        <v>1.5</v>
      </c>
      <c r="AF262" s="166">
        <v>4</v>
      </c>
      <c r="AG262" s="167">
        <v>3.5780999999999999E-9</v>
      </c>
      <c r="AH262" s="168">
        <v>12.423999999999999</v>
      </c>
      <c r="AI262" s="169">
        <v>3.0813000000000001E-9</v>
      </c>
      <c r="AJ262" s="168">
        <v>41.347999999999999</v>
      </c>
      <c r="AK262" s="168">
        <v>40.481999999999999</v>
      </c>
      <c r="AL262" s="170">
        <f t="shared" si="52"/>
        <v>86.115536178418722</v>
      </c>
      <c r="AM262" s="123">
        <v>1.4190999999999999E-8</v>
      </c>
      <c r="AN262" s="124">
        <v>49.274999999999999</v>
      </c>
      <c r="AO262" s="125">
        <v>1.3469E-8</v>
      </c>
      <c r="AP262" s="124">
        <v>16.873000000000001</v>
      </c>
      <c r="AQ262" s="124">
        <v>15.561999999999999</v>
      </c>
      <c r="AR262" s="171">
        <f t="shared" si="53"/>
        <v>94.912268339088158</v>
      </c>
      <c r="AS262" s="172">
        <f t="shared" si="48"/>
        <v>36.850999999999999</v>
      </c>
      <c r="AT262" s="128">
        <f t="shared" si="49"/>
        <v>74.786402841197358</v>
      </c>
      <c r="AU262" s="128">
        <f t="shared" si="50"/>
        <v>24.92</v>
      </c>
      <c r="AV262" s="129">
        <f t="shared" si="51"/>
        <v>1.06129E-8</v>
      </c>
      <c r="AW262" s="8"/>
    </row>
    <row r="263" spans="26:49" ht="17.25" x14ac:dyDescent="0.3">
      <c r="Z263" s="9"/>
      <c r="AE263" s="130">
        <v>1.5</v>
      </c>
      <c r="AF263" s="166">
        <v>4.5</v>
      </c>
      <c r="AG263" s="167">
        <v>4.2007000000000002E-9</v>
      </c>
      <c r="AH263" s="168">
        <v>14.586</v>
      </c>
      <c r="AI263" s="169">
        <v>3.5878E-9</v>
      </c>
      <c r="AJ263" s="168">
        <v>42.96</v>
      </c>
      <c r="AK263" s="168">
        <v>42.079000000000001</v>
      </c>
      <c r="AL263" s="170">
        <f t="shared" si="52"/>
        <v>85.409574594710406</v>
      </c>
      <c r="AM263" s="123">
        <v>1.5195000000000001E-8</v>
      </c>
      <c r="AN263" s="124">
        <v>52.76</v>
      </c>
      <c r="AO263" s="125">
        <v>1.4346E-8</v>
      </c>
      <c r="AP263" s="124">
        <v>17.366</v>
      </c>
      <c r="AQ263" s="124">
        <v>16.030999999999999</v>
      </c>
      <c r="AR263" s="171">
        <f t="shared" si="53"/>
        <v>94.412635735439281</v>
      </c>
      <c r="AS263" s="172">
        <f t="shared" si="48"/>
        <v>38.173999999999999</v>
      </c>
      <c r="AT263" s="128">
        <f t="shared" si="49"/>
        <v>72.35405610310842</v>
      </c>
      <c r="AU263" s="128">
        <f t="shared" si="50"/>
        <v>26.048000000000002</v>
      </c>
      <c r="AV263" s="129">
        <f t="shared" si="51"/>
        <v>1.0994300000000002E-8</v>
      </c>
      <c r="AW263" s="8"/>
    </row>
    <row r="264" spans="26:49" ht="17.25" x14ac:dyDescent="0.3">
      <c r="Z264" s="9"/>
      <c r="AE264" s="132">
        <v>1.5</v>
      </c>
      <c r="AF264" s="173">
        <v>5</v>
      </c>
      <c r="AG264" s="174">
        <v>5.1071000000000003E-9</v>
      </c>
      <c r="AH264" s="175">
        <v>17.733000000000001</v>
      </c>
      <c r="AI264" s="176">
        <v>4.3083000000000001E-9</v>
      </c>
      <c r="AJ264" s="175">
        <v>44.52</v>
      </c>
      <c r="AK264" s="175">
        <v>43.613999999999997</v>
      </c>
      <c r="AL264" s="177">
        <f t="shared" si="52"/>
        <v>84.359029586262253</v>
      </c>
      <c r="AM264" s="137">
        <v>1.6362999999999999E-8</v>
      </c>
      <c r="AN264" s="138">
        <v>56.817999999999998</v>
      </c>
      <c r="AO264" s="139">
        <v>1.5313E-8</v>
      </c>
      <c r="AP264" s="138">
        <v>17.774000000000001</v>
      </c>
      <c r="AQ264" s="138">
        <v>16.399999999999999</v>
      </c>
      <c r="AR264" s="178">
        <f t="shared" si="53"/>
        <v>93.5830837865917</v>
      </c>
      <c r="AS264" s="179">
        <f t="shared" si="48"/>
        <v>39.084999999999994</v>
      </c>
      <c r="AT264" s="142">
        <f t="shared" si="49"/>
        <v>68.789820127424392</v>
      </c>
      <c r="AU264" s="142">
        <f t="shared" si="50"/>
        <v>27.213999999999999</v>
      </c>
      <c r="AV264" s="143">
        <f t="shared" si="51"/>
        <v>1.12559E-8</v>
      </c>
      <c r="AW264" s="8"/>
    </row>
    <row r="265" spans="26:49" ht="17.25" x14ac:dyDescent="0.3">
      <c r="Z265" s="9"/>
      <c r="AE265" s="130">
        <v>2</v>
      </c>
      <c r="AF265" s="166">
        <v>0.5</v>
      </c>
      <c r="AG265" s="167">
        <v>1.8670999999999999E-9</v>
      </c>
      <c r="AH265" s="168">
        <v>6.4828999999999999</v>
      </c>
      <c r="AI265" s="169">
        <v>1.6181E-9</v>
      </c>
      <c r="AJ265" s="168">
        <v>25.035</v>
      </c>
      <c r="AK265" s="168">
        <v>24.251000000000001</v>
      </c>
      <c r="AL265" s="170">
        <f t="shared" si="52"/>
        <v>86.663810186920898</v>
      </c>
      <c r="AM265" s="123">
        <v>6.1220999999999998E-9</v>
      </c>
      <c r="AN265" s="124">
        <v>21.257000000000001</v>
      </c>
      <c r="AO265" s="125">
        <v>5.6236000000000003E-9</v>
      </c>
      <c r="AP265" s="124">
        <v>8.5639000000000003</v>
      </c>
      <c r="AQ265" s="124">
        <v>7.5227000000000004</v>
      </c>
      <c r="AR265" s="171">
        <f t="shared" si="53"/>
        <v>91.857369203377942</v>
      </c>
      <c r="AS265" s="172">
        <f t="shared" si="48"/>
        <v>14.774100000000001</v>
      </c>
      <c r="AT265" s="128">
        <f t="shared" si="49"/>
        <v>69.502281601354838</v>
      </c>
      <c r="AU265" s="128">
        <f t="shared" si="50"/>
        <v>16.728300000000001</v>
      </c>
      <c r="AV265" s="129">
        <f t="shared" si="51"/>
        <v>4.2549999999999999E-9</v>
      </c>
      <c r="AW265" s="8"/>
    </row>
    <row r="266" spans="26:49" ht="17.25" x14ac:dyDescent="0.3">
      <c r="Z266" s="9"/>
      <c r="AE266" s="130">
        <v>2</v>
      </c>
      <c r="AF266" s="166">
        <v>1</v>
      </c>
      <c r="AG266" s="167">
        <v>2.1112999999999999E-9</v>
      </c>
      <c r="AH266" s="168">
        <v>7.3310000000000004</v>
      </c>
      <c r="AI266" s="169">
        <v>1.8361000000000001E-9</v>
      </c>
      <c r="AJ266" s="168">
        <v>27.581</v>
      </c>
      <c r="AK266" s="168">
        <v>26.789000000000001</v>
      </c>
      <c r="AL266" s="170">
        <f t="shared" si="52"/>
        <v>86.965376782077399</v>
      </c>
      <c r="AM266" s="123">
        <v>7.9545000000000002E-9</v>
      </c>
      <c r="AN266" s="124">
        <v>27.62</v>
      </c>
      <c r="AO266" s="125">
        <v>7.4743999999999997E-9</v>
      </c>
      <c r="AP266" s="124">
        <v>10.598000000000001</v>
      </c>
      <c r="AQ266" s="124">
        <v>9.5161999999999995</v>
      </c>
      <c r="AR266" s="171">
        <f t="shared" si="53"/>
        <v>93.964422653843727</v>
      </c>
      <c r="AS266" s="172">
        <f t="shared" si="48"/>
        <v>20.289000000000001</v>
      </c>
      <c r="AT266" s="128">
        <f t="shared" si="49"/>
        <v>73.457639391745104</v>
      </c>
      <c r="AU266" s="128">
        <f t="shared" si="50"/>
        <v>17.272800000000004</v>
      </c>
      <c r="AV266" s="129">
        <f t="shared" si="51"/>
        <v>5.8432000000000007E-9</v>
      </c>
      <c r="AW266" s="8"/>
    </row>
    <row r="267" spans="26:49" ht="17.25" x14ac:dyDescent="0.3">
      <c r="Z267" s="9"/>
      <c r="AE267" s="130">
        <v>2</v>
      </c>
      <c r="AF267" s="166">
        <v>1.5</v>
      </c>
      <c r="AG267" s="167">
        <v>2.3618999999999999E-9</v>
      </c>
      <c r="AH267" s="168">
        <v>8.2010000000000005</v>
      </c>
      <c r="AI267" s="169">
        <v>2.0528000000000002E-9</v>
      </c>
      <c r="AJ267" s="168">
        <v>29.74</v>
      </c>
      <c r="AK267" s="168">
        <v>28.937999999999999</v>
      </c>
      <c r="AL267" s="170">
        <f t="shared" si="52"/>
        <v>86.913078453787222</v>
      </c>
      <c r="AM267" s="123">
        <v>9.4896000000000008E-9</v>
      </c>
      <c r="AN267" s="124">
        <v>32.950000000000003</v>
      </c>
      <c r="AO267" s="125">
        <v>8.9957000000000003E-9</v>
      </c>
      <c r="AP267" s="124">
        <v>12.194000000000001</v>
      </c>
      <c r="AQ267" s="124">
        <v>11.076000000000001</v>
      </c>
      <c r="AR267" s="171">
        <f t="shared" si="53"/>
        <v>94.795354914854144</v>
      </c>
      <c r="AS267" s="172">
        <f t="shared" si="48"/>
        <v>24.749000000000002</v>
      </c>
      <c r="AT267" s="128">
        <f t="shared" si="49"/>
        <v>75.110773899848255</v>
      </c>
      <c r="AU267" s="128">
        <f t="shared" si="50"/>
        <v>17.861999999999998</v>
      </c>
      <c r="AV267" s="129">
        <f t="shared" si="51"/>
        <v>7.1277000000000013E-9</v>
      </c>
      <c r="AW267" s="8"/>
    </row>
    <row r="268" spans="26:49" ht="17.25" x14ac:dyDescent="0.3">
      <c r="Z268" s="9"/>
      <c r="AE268" s="130">
        <v>2</v>
      </c>
      <c r="AF268" s="166">
        <v>2</v>
      </c>
      <c r="AG268" s="167">
        <v>2.6605000000000001E-9</v>
      </c>
      <c r="AH268" s="168">
        <v>9.2377000000000002</v>
      </c>
      <c r="AI268" s="169">
        <v>2.3074000000000001E-9</v>
      </c>
      <c r="AJ268" s="168">
        <v>31.760999999999999</v>
      </c>
      <c r="AK268" s="168">
        <v>30.952000000000002</v>
      </c>
      <c r="AL268" s="170">
        <f t="shared" si="52"/>
        <v>86.72805863559482</v>
      </c>
      <c r="AM268" s="123">
        <v>1.0913E-8</v>
      </c>
      <c r="AN268" s="124">
        <v>37.892000000000003</v>
      </c>
      <c r="AO268" s="125">
        <v>1.0391E-8</v>
      </c>
      <c r="AP268" s="124">
        <v>13.557</v>
      </c>
      <c r="AQ268" s="124">
        <v>12.416</v>
      </c>
      <c r="AR268" s="171">
        <f t="shared" si="53"/>
        <v>95.216714010812794</v>
      </c>
      <c r="AS268" s="172">
        <f t="shared" si="48"/>
        <v>28.654300000000003</v>
      </c>
      <c r="AT268" s="128">
        <f t="shared" si="49"/>
        <v>75.62097540377917</v>
      </c>
      <c r="AU268" s="128">
        <f t="shared" si="50"/>
        <v>18.536000000000001</v>
      </c>
      <c r="AV268" s="129">
        <f t="shared" si="51"/>
        <v>8.2525000000000006E-9</v>
      </c>
      <c r="AW268" s="8"/>
    </row>
    <row r="269" spans="26:49" ht="17.25" x14ac:dyDescent="0.3">
      <c r="Z269" s="9"/>
      <c r="AE269" s="130">
        <v>2</v>
      </c>
      <c r="AF269" s="166">
        <v>2.5</v>
      </c>
      <c r="AG269" s="167">
        <v>3.0195000000000002E-9</v>
      </c>
      <c r="AH269" s="168">
        <v>10.484</v>
      </c>
      <c r="AI269" s="169">
        <v>2.6100999999999999E-9</v>
      </c>
      <c r="AJ269" s="168">
        <v>33.674999999999997</v>
      </c>
      <c r="AK269" s="168">
        <v>32.854999999999997</v>
      </c>
      <c r="AL269" s="170">
        <f t="shared" si="52"/>
        <v>86.441463818512986</v>
      </c>
      <c r="AM269" s="123">
        <v>1.2213E-8</v>
      </c>
      <c r="AN269" s="124">
        <v>42.405000000000001</v>
      </c>
      <c r="AO269" s="125">
        <v>1.1643E-8</v>
      </c>
      <c r="AP269" s="124">
        <v>14.686999999999999</v>
      </c>
      <c r="AQ269" s="124">
        <v>13.519</v>
      </c>
      <c r="AR269" s="171">
        <f t="shared" si="53"/>
        <v>95.332842053549498</v>
      </c>
      <c r="AS269" s="172">
        <f t="shared" si="48"/>
        <v>31.920999999999999</v>
      </c>
      <c r="AT269" s="128">
        <f t="shared" si="49"/>
        <v>75.27650041268717</v>
      </c>
      <c r="AU269" s="128">
        <f t="shared" si="50"/>
        <v>19.335999999999999</v>
      </c>
      <c r="AV269" s="129">
        <f t="shared" si="51"/>
        <v>9.1934999999999989E-9</v>
      </c>
      <c r="AW269" s="8"/>
    </row>
    <row r="270" spans="26:49" ht="17.25" x14ac:dyDescent="0.3">
      <c r="Z270" s="9"/>
      <c r="AE270" s="130">
        <v>2</v>
      </c>
      <c r="AF270" s="166">
        <v>3</v>
      </c>
      <c r="AG270" s="167">
        <v>3.4861000000000002E-9</v>
      </c>
      <c r="AH270" s="168">
        <v>12.105</v>
      </c>
      <c r="AI270" s="169">
        <v>2.9966999999999998E-9</v>
      </c>
      <c r="AJ270" s="168">
        <v>35.521999999999998</v>
      </c>
      <c r="AK270" s="168">
        <v>34.692999999999998</v>
      </c>
      <c r="AL270" s="170">
        <f t="shared" si="52"/>
        <v>85.961389518372954</v>
      </c>
      <c r="AM270" s="123">
        <v>1.3501E-8</v>
      </c>
      <c r="AN270" s="124">
        <v>46.877000000000002</v>
      </c>
      <c r="AO270" s="125">
        <v>1.2854E-8</v>
      </c>
      <c r="AP270" s="124">
        <v>15.662000000000001</v>
      </c>
      <c r="AQ270" s="124">
        <v>14.477</v>
      </c>
      <c r="AR270" s="171">
        <f t="shared" si="53"/>
        <v>95.207762387971272</v>
      </c>
      <c r="AS270" s="172">
        <f t="shared" si="48"/>
        <v>34.772000000000006</v>
      </c>
      <c r="AT270" s="128">
        <f t="shared" si="49"/>
        <v>74.177101776990867</v>
      </c>
      <c r="AU270" s="128">
        <f t="shared" si="50"/>
        <v>20.215999999999998</v>
      </c>
      <c r="AV270" s="129">
        <f t="shared" si="51"/>
        <v>1.0014899999999999E-8</v>
      </c>
      <c r="AW270" s="8"/>
    </row>
    <row r="271" spans="26:49" ht="17.25" x14ac:dyDescent="0.3">
      <c r="Z271" s="9"/>
      <c r="AE271" s="130">
        <v>2</v>
      </c>
      <c r="AF271" s="166">
        <v>3.5</v>
      </c>
      <c r="AG271" s="167">
        <v>4.107E-9</v>
      </c>
      <c r="AH271" s="168">
        <v>14.260999999999999</v>
      </c>
      <c r="AI271" s="169">
        <v>3.5042E-9</v>
      </c>
      <c r="AJ271" s="168">
        <v>37.302999999999997</v>
      </c>
      <c r="AK271" s="168">
        <v>36.457999999999998</v>
      </c>
      <c r="AL271" s="170">
        <f t="shared" si="52"/>
        <v>85.32261991721451</v>
      </c>
      <c r="AM271" s="123">
        <v>1.4778E-8</v>
      </c>
      <c r="AN271" s="124">
        <v>51.311999999999998</v>
      </c>
      <c r="AO271" s="125">
        <v>1.4017000000000001E-8</v>
      </c>
      <c r="AP271" s="124">
        <v>16.471</v>
      </c>
      <c r="AQ271" s="124">
        <v>15.260999999999999</v>
      </c>
      <c r="AR271" s="171">
        <f t="shared" si="53"/>
        <v>94.850453376640957</v>
      </c>
      <c r="AS271" s="172">
        <f t="shared" si="48"/>
        <v>37.051000000000002</v>
      </c>
      <c r="AT271" s="128">
        <f t="shared" si="49"/>
        <v>72.207280947926421</v>
      </c>
      <c r="AU271" s="128">
        <f t="shared" si="50"/>
        <v>21.196999999999999</v>
      </c>
      <c r="AV271" s="129">
        <f t="shared" si="51"/>
        <v>1.0671E-8</v>
      </c>
      <c r="AW271" s="8"/>
    </row>
    <row r="272" spans="26:49" ht="17.25" x14ac:dyDescent="0.3">
      <c r="Z272" s="9"/>
      <c r="AE272" s="130">
        <v>2</v>
      </c>
      <c r="AF272" s="166">
        <v>4</v>
      </c>
      <c r="AG272" s="167">
        <v>4.9939000000000003E-9</v>
      </c>
      <c r="AH272" s="168">
        <v>17.34</v>
      </c>
      <c r="AI272" s="169">
        <v>4.2087999999999998E-9</v>
      </c>
      <c r="AJ272" s="168">
        <v>39.020000000000003</v>
      </c>
      <c r="AK272" s="168">
        <v>38.151000000000003</v>
      </c>
      <c r="AL272" s="170">
        <f t="shared" si="52"/>
        <v>84.278820160595913</v>
      </c>
      <c r="AM272" s="123">
        <v>1.6181000000000001E-8</v>
      </c>
      <c r="AN272" s="124">
        <v>56.186</v>
      </c>
      <c r="AO272" s="125">
        <v>1.5229E-8</v>
      </c>
      <c r="AP272" s="124">
        <v>17.158999999999999</v>
      </c>
      <c r="AQ272" s="124">
        <v>15.914</v>
      </c>
      <c r="AR272" s="171">
        <f t="shared" si="53"/>
        <v>94.116556455101659</v>
      </c>
      <c r="AS272" s="172">
        <f t="shared" si="48"/>
        <v>38.846000000000004</v>
      </c>
      <c r="AT272" s="128">
        <f t="shared" si="49"/>
        <v>69.138219485281041</v>
      </c>
      <c r="AU272" s="128">
        <f t="shared" si="50"/>
        <v>22.237000000000002</v>
      </c>
      <c r="AV272" s="129">
        <f t="shared" si="51"/>
        <v>1.1187100000000002E-8</v>
      </c>
      <c r="AW272" s="8"/>
    </row>
    <row r="273" spans="1:49" ht="17.25" x14ac:dyDescent="0.3">
      <c r="Z273" s="9"/>
      <c r="AE273" s="130">
        <v>2</v>
      </c>
      <c r="AF273" s="166">
        <v>4.5</v>
      </c>
      <c r="AG273" s="167">
        <v>6.4940999999999997E-9</v>
      </c>
      <c r="AH273" s="168">
        <v>22.548999999999999</v>
      </c>
      <c r="AI273" s="169">
        <v>5.3517999999999997E-9</v>
      </c>
      <c r="AJ273" s="168">
        <v>40.725999999999999</v>
      </c>
      <c r="AK273" s="168">
        <v>39.828000000000003</v>
      </c>
      <c r="AL273" s="170">
        <f t="shared" si="52"/>
        <v>82.410187708843409</v>
      </c>
      <c r="AM273" s="123">
        <v>1.8060999999999999E-8</v>
      </c>
      <c r="AN273" s="124">
        <v>62.712000000000003</v>
      </c>
      <c r="AO273" s="125">
        <v>1.6738000000000001E-8</v>
      </c>
      <c r="AP273" s="124">
        <v>17.776</v>
      </c>
      <c r="AQ273" s="124">
        <v>16.486999999999998</v>
      </c>
      <c r="AR273" s="171">
        <f t="shared" si="53"/>
        <v>92.674824206854552</v>
      </c>
      <c r="AS273" s="172">
        <f t="shared" si="48"/>
        <v>40.163000000000004</v>
      </c>
      <c r="AT273" s="128">
        <f t="shared" si="49"/>
        <v>64.043564230131395</v>
      </c>
      <c r="AU273" s="128">
        <f t="shared" si="50"/>
        <v>23.341000000000005</v>
      </c>
      <c r="AV273" s="129">
        <f t="shared" si="51"/>
        <v>1.1566899999999998E-8</v>
      </c>
      <c r="AW273" s="8"/>
    </row>
    <row r="274" spans="1:49" ht="18" thickBot="1" x14ac:dyDescent="0.35">
      <c r="Z274" s="9"/>
      <c r="AE274" s="151">
        <v>2</v>
      </c>
      <c r="AF274" s="188">
        <v>5</v>
      </c>
      <c r="AG274" s="189">
        <v>9.8452000000000007E-9</v>
      </c>
      <c r="AH274" s="190">
        <v>34.185000000000002</v>
      </c>
      <c r="AI274" s="191">
        <v>7.8214999999999999E-9</v>
      </c>
      <c r="AJ274" s="190">
        <v>42.462000000000003</v>
      </c>
      <c r="AK274" s="190">
        <v>41.457999999999998</v>
      </c>
      <c r="AL274" s="192">
        <f t="shared" si="52"/>
        <v>79.444805590541577</v>
      </c>
      <c r="AM274" s="156">
        <v>2.1597999999999999E-8</v>
      </c>
      <c r="AN274" s="157">
        <v>74.992999999999995</v>
      </c>
      <c r="AO274" s="158">
        <v>1.9373000000000001E-8</v>
      </c>
      <c r="AP274" s="157">
        <v>18.376000000000001</v>
      </c>
      <c r="AQ274" s="157">
        <v>16.96</v>
      </c>
      <c r="AR274" s="193">
        <f t="shared" si="53"/>
        <v>89.698120196314477</v>
      </c>
      <c r="AS274" s="194">
        <f t="shared" si="48"/>
        <v>40.807999999999993</v>
      </c>
      <c r="AT274" s="161">
        <f t="shared" si="49"/>
        <v>54.415745469577161</v>
      </c>
      <c r="AU274" s="161">
        <f t="shared" si="50"/>
        <v>24.497999999999998</v>
      </c>
      <c r="AV274" s="162">
        <f t="shared" si="51"/>
        <v>1.1752799999999999E-8</v>
      </c>
      <c r="AW274" s="8"/>
    </row>
    <row r="275" spans="1:49" x14ac:dyDescent="0.25">
      <c r="Z275" s="9"/>
      <c r="AE275" s="104"/>
      <c r="AF275" s="104"/>
      <c r="AG275" s="105"/>
      <c r="AH275" s="104"/>
      <c r="AI275" s="105"/>
      <c r="AJ275" s="104"/>
      <c r="AK275" s="104"/>
      <c r="AL275" s="106"/>
      <c r="AM275" s="105"/>
      <c r="AN275" s="104"/>
      <c r="AO275" s="105"/>
      <c r="AP275" s="104"/>
      <c r="AQ275" s="104"/>
      <c r="AR275" s="106"/>
      <c r="AS275" s="106"/>
      <c r="AT275" s="106"/>
      <c r="AU275" s="106"/>
      <c r="AV275" s="105"/>
      <c r="AW275" s="8"/>
    </row>
    <row r="276" spans="1:49" x14ac:dyDescent="0.25">
      <c r="Z276" s="9"/>
      <c r="AE276" s="104"/>
      <c r="AF276" s="104"/>
      <c r="AG276" s="105"/>
      <c r="AH276" s="104"/>
      <c r="AI276" s="105"/>
      <c r="AJ276" s="104"/>
      <c r="AK276" s="104"/>
      <c r="AL276" s="106"/>
      <c r="AM276" s="105"/>
      <c r="AN276" s="104"/>
      <c r="AO276" s="105"/>
      <c r="AP276" s="104"/>
      <c r="AQ276" s="104"/>
      <c r="AR276" s="106"/>
      <c r="AS276" s="106"/>
      <c r="AT276" s="106"/>
      <c r="AU276" s="106"/>
      <c r="AV276" s="105"/>
      <c r="AW276" s="8"/>
    </row>
    <row r="277" spans="1:49" x14ac:dyDescent="0.25">
      <c r="Z277" s="9"/>
      <c r="AW277" s="8"/>
    </row>
    <row r="278" spans="1:49" ht="15.75" thickBot="1" x14ac:dyDescent="0.3">
      <c r="Z278" s="10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2"/>
    </row>
    <row r="283" spans="1:49" ht="15.75" thickBot="1" x14ac:dyDescent="0.3"/>
    <row r="284" spans="1:49" ht="36" x14ac:dyDescent="0.55000000000000004">
      <c r="A284" s="328" t="s">
        <v>12</v>
      </c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6"/>
      <c r="M284" s="54"/>
      <c r="N284" s="54"/>
      <c r="O284" s="54"/>
      <c r="P284" s="52"/>
      <c r="Q284" s="52"/>
      <c r="R284" s="52"/>
      <c r="S284" s="52"/>
      <c r="T284" s="52"/>
      <c r="U284" s="52"/>
      <c r="V284" s="52"/>
      <c r="W284" s="52"/>
      <c r="X284" s="53"/>
    </row>
    <row r="285" spans="1:49" ht="36" x14ac:dyDescent="0.55000000000000004">
      <c r="A285" s="329"/>
      <c r="B285" s="327"/>
      <c r="C285" s="327"/>
      <c r="D285" s="327"/>
      <c r="E285" s="327"/>
      <c r="F285" s="327"/>
      <c r="G285" s="327"/>
      <c r="H285" s="327"/>
      <c r="I285" s="327"/>
      <c r="J285" s="327"/>
      <c r="K285" s="327"/>
      <c r="L285" s="327"/>
      <c r="M285" s="56"/>
      <c r="N285" s="56"/>
      <c r="O285" s="56"/>
      <c r="X285" s="8"/>
    </row>
    <row r="286" spans="1:49" ht="36" x14ac:dyDescent="0.55000000000000004">
      <c r="A286" s="55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X286" s="8"/>
    </row>
    <row r="287" spans="1:49" x14ac:dyDescent="0.25">
      <c r="A287" s="9"/>
      <c r="X287" s="8"/>
    </row>
    <row r="288" spans="1:49" x14ac:dyDescent="0.25">
      <c r="A288" s="9"/>
      <c r="X288" s="8"/>
    </row>
    <row r="289" spans="1:24" ht="15.75" thickBot="1" x14ac:dyDescent="0.3">
      <c r="A289" s="9"/>
      <c r="X289" s="8"/>
    </row>
    <row r="290" spans="1:24" ht="26.25" x14ac:dyDescent="0.4">
      <c r="A290" s="9"/>
      <c r="F290" s="304" t="s">
        <v>0</v>
      </c>
      <c r="G290" s="305"/>
      <c r="H290" s="305"/>
      <c r="I290" s="305"/>
      <c r="J290" s="305"/>
      <c r="K290" s="305"/>
      <c r="L290" s="305"/>
      <c r="M290" s="306"/>
      <c r="N290" s="330" t="s">
        <v>17</v>
      </c>
      <c r="O290" s="330"/>
      <c r="P290" s="330"/>
      <c r="Q290" s="330"/>
      <c r="R290" s="330"/>
      <c r="S290" s="331"/>
      <c r="T290" s="332" t="s">
        <v>4</v>
      </c>
      <c r="U290" s="333"/>
      <c r="V290" s="333"/>
      <c r="W290" s="334"/>
      <c r="X290" s="8"/>
    </row>
    <row r="291" spans="1:24" ht="15.75" x14ac:dyDescent="0.25">
      <c r="A291" s="9"/>
      <c r="F291" s="1" t="s">
        <v>20</v>
      </c>
      <c r="G291" s="2" t="s">
        <v>21</v>
      </c>
      <c r="H291" s="2" t="s">
        <v>22</v>
      </c>
      <c r="I291" s="2" t="s">
        <v>15</v>
      </c>
      <c r="J291" s="2" t="s">
        <v>23</v>
      </c>
      <c r="K291" s="26" t="s">
        <v>24</v>
      </c>
      <c r="L291" s="26" t="s">
        <v>25</v>
      </c>
      <c r="M291" s="3" t="s">
        <v>26</v>
      </c>
      <c r="N291" s="7" t="s">
        <v>22</v>
      </c>
      <c r="O291" s="7" t="s">
        <v>15</v>
      </c>
      <c r="P291" s="7" t="s">
        <v>23</v>
      </c>
      <c r="Q291" s="7" t="s">
        <v>27</v>
      </c>
      <c r="R291" s="7" t="s">
        <v>1</v>
      </c>
      <c r="S291" s="13" t="s">
        <v>26</v>
      </c>
      <c r="T291" s="36" t="s">
        <v>2</v>
      </c>
      <c r="U291" s="37" t="s">
        <v>3</v>
      </c>
      <c r="V291" s="37" t="s">
        <v>28</v>
      </c>
      <c r="W291" s="42" t="s">
        <v>18</v>
      </c>
      <c r="X291" s="8"/>
    </row>
    <row r="292" spans="1:24" x14ac:dyDescent="0.25">
      <c r="A292" s="9"/>
      <c r="F292" s="32">
        <v>1</v>
      </c>
      <c r="G292" s="30"/>
      <c r="H292" s="31">
        <v>7.1130000000000001E-10</v>
      </c>
      <c r="I292" s="30">
        <v>2.4698000000000002</v>
      </c>
      <c r="J292" s="27">
        <v>4.8427000000000002E-10</v>
      </c>
      <c r="K292" s="23">
        <v>62.320999999999998</v>
      </c>
      <c r="L292" s="23">
        <v>59.101999999999997</v>
      </c>
      <c r="M292" s="4">
        <f>(J292/H292)*100</f>
        <v>68.082384366652619</v>
      </c>
      <c r="N292" s="20">
        <v>2.8709000000000001E-9</v>
      </c>
      <c r="O292" s="17">
        <v>9.9684000000000008</v>
      </c>
      <c r="P292" s="20">
        <v>2.4711999999999999E-9</v>
      </c>
      <c r="Q292" s="17">
        <v>12.426</v>
      </c>
      <c r="R292" s="17">
        <v>9.0778999999999996</v>
      </c>
      <c r="S292" s="14">
        <f>100*(P292/N292)</f>
        <v>86.077536660977387</v>
      </c>
      <c r="T292" s="38">
        <f t="shared" ref="T292:T299" si="54">O292-I292</f>
        <v>7.4986000000000006</v>
      </c>
      <c r="U292" s="40">
        <f t="shared" ref="U292:U299" si="55">(T292/O292)*100</f>
        <v>75.223706913847749</v>
      </c>
      <c r="V292" s="40">
        <f t="shared" ref="V292:V299" si="56">L292-R292</f>
        <v>50.024099999999997</v>
      </c>
      <c r="W292" s="48">
        <f t="shared" ref="W292:W299" si="57">N292-H292</f>
        <v>2.1595999999999999E-9</v>
      </c>
      <c r="X292" s="8"/>
    </row>
    <row r="293" spans="1:24" x14ac:dyDescent="0.25">
      <c r="A293" s="9"/>
      <c r="F293" s="33">
        <v>1.5</v>
      </c>
      <c r="G293" s="23"/>
      <c r="H293" s="27">
        <v>7.8587E-10</v>
      </c>
      <c r="I293" s="23">
        <v>2.7286999999999999</v>
      </c>
      <c r="J293" s="27">
        <v>5.3570000000000002E-10</v>
      </c>
      <c r="K293" s="23">
        <v>67.594999999999999</v>
      </c>
      <c r="L293" s="23">
        <v>64.256</v>
      </c>
      <c r="M293" s="4">
        <f t="shared" ref="M293:M299" si="58">(J293/H293)*100</f>
        <v>68.16649064094571</v>
      </c>
      <c r="N293" s="21">
        <v>3.5548000000000002E-9</v>
      </c>
      <c r="O293" s="18">
        <v>12.343</v>
      </c>
      <c r="P293" s="21">
        <v>3.1364E-9</v>
      </c>
      <c r="Q293" s="18">
        <v>14.837</v>
      </c>
      <c r="R293" s="18">
        <v>11.304</v>
      </c>
      <c r="S293" s="15">
        <f t="shared" ref="S293:S299" si="59">100*(P293/N293)</f>
        <v>88.229998874760881</v>
      </c>
      <c r="T293" s="38">
        <f t="shared" si="54"/>
        <v>9.6143000000000001</v>
      </c>
      <c r="U293" s="40">
        <f t="shared" si="55"/>
        <v>77.89273272300089</v>
      </c>
      <c r="V293" s="40">
        <f t="shared" si="56"/>
        <v>52.951999999999998</v>
      </c>
      <c r="W293" s="48">
        <f t="shared" si="57"/>
        <v>2.7689300000000003E-9</v>
      </c>
      <c r="X293" s="8"/>
    </row>
    <row r="294" spans="1:24" x14ac:dyDescent="0.25">
      <c r="A294" s="9"/>
      <c r="F294" s="33">
        <v>2</v>
      </c>
      <c r="G294" s="23"/>
      <c r="H294" s="27">
        <v>8.7035999999999998E-10</v>
      </c>
      <c r="I294" s="23">
        <v>3.0221</v>
      </c>
      <c r="J294" s="27">
        <v>5.9366E-10</v>
      </c>
      <c r="K294" s="23">
        <v>72.891999999999996</v>
      </c>
      <c r="L294" s="23">
        <v>69.468999999999994</v>
      </c>
      <c r="M294" s="4">
        <f t="shared" si="58"/>
        <v>68.208557378555994</v>
      </c>
      <c r="N294" s="21">
        <v>4.2065000000000003E-9</v>
      </c>
      <c r="O294" s="18">
        <v>14.606</v>
      </c>
      <c r="P294" s="21">
        <v>3.7689999999999997E-9</v>
      </c>
      <c r="Q294" s="18">
        <v>17.088999999999999</v>
      </c>
      <c r="R294" s="18">
        <v>13.455</v>
      </c>
      <c r="S294" s="15">
        <f t="shared" si="59"/>
        <v>89.59942945441577</v>
      </c>
      <c r="T294" s="38">
        <f t="shared" si="54"/>
        <v>11.5839</v>
      </c>
      <c r="U294" s="40">
        <f t="shared" si="55"/>
        <v>79.309188004929482</v>
      </c>
      <c r="V294" s="40">
        <f t="shared" si="56"/>
        <v>56.013999999999996</v>
      </c>
      <c r="W294" s="48">
        <f t="shared" si="57"/>
        <v>3.3361400000000004E-9</v>
      </c>
      <c r="X294" s="8"/>
    </row>
    <row r="295" spans="1:24" x14ac:dyDescent="0.25">
      <c r="A295" s="9"/>
      <c r="F295" s="33">
        <v>2.5</v>
      </c>
      <c r="G295" s="23"/>
      <c r="H295" s="27">
        <v>9.7327999999999997E-10</v>
      </c>
      <c r="I295" s="23">
        <v>3.3794</v>
      </c>
      <c r="J295" s="27">
        <v>6.6387E-10</v>
      </c>
      <c r="K295" s="23">
        <v>78.688999999999993</v>
      </c>
      <c r="L295" s="23">
        <v>75.195999999999998</v>
      </c>
      <c r="M295" s="4">
        <f t="shared" si="58"/>
        <v>68.20955942791386</v>
      </c>
      <c r="N295" s="21">
        <v>4.8494000000000002E-9</v>
      </c>
      <c r="O295" s="18">
        <v>16.838000000000001</v>
      </c>
      <c r="P295" s="21">
        <v>4.3869000000000002E-9</v>
      </c>
      <c r="Q295" s="18">
        <v>19.283000000000001</v>
      </c>
      <c r="R295" s="18">
        <v>15.586</v>
      </c>
      <c r="S295" s="15">
        <f t="shared" si="59"/>
        <v>90.462737658267002</v>
      </c>
      <c r="T295" s="38">
        <f t="shared" si="54"/>
        <v>13.458600000000001</v>
      </c>
      <c r="U295" s="40">
        <f t="shared" si="55"/>
        <v>79.929920418101901</v>
      </c>
      <c r="V295" s="40">
        <f t="shared" si="56"/>
        <v>59.61</v>
      </c>
      <c r="W295" s="48">
        <f t="shared" si="57"/>
        <v>3.8761200000000005E-9</v>
      </c>
      <c r="X295" s="8"/>
    </row>
    <row r="296" spans="1:24" x14ac:dyDescent="0.25">
      <c r="A296" s="9"/>
      <c r="F296" s="33">
        <v>3</v>
      </c>
      <c r="G296" s="23"/>
      <c r="H296" s="27">
        <v>1.1033999999999999E-9</v>
      </c>
      <c r="I296" s="23">
        <v>3.8311000000000002</v>
      </c>
      <c r="J296" s="27">
        <v>7.5198000000000002E-10</v>
      </c>
      <c r="K296" s="23">
        <v>85.343000000000004</v>
      </c>
      <c r="L296" s="23">
        <v>81.786000000000001</v>
      </c>
      <c r="M296" s="4">
        <f t="shared" si="58"/>
        <v>68.15116911364872</v>
      </c>
      <c r="N296" s="21">
        <v>5.4925000000000002E-9</v>
      </c>
      <c r="O296" s="18">
        <v>19.071000000000002</v>
      </c>
      <c r="P296" s="21">
        <v>4.9929E-9</v>
      </c>
      <c r="Q296" s="18">
        <v>21.459</v>
      </c>
      <c r="R296" s="18">
        <v>17.707999999999998</v>
      </c>
      <c r="S296" s="15">
        <f t="shared" si="59"/>
        <v>90.903959945380066</v>
      </c>
      <c r="T296" s="38">
        <f t="shared" si="54"/>
        <v>15.239900000000002</v>
      </c>
      <c r="U296" s="40">
        <f t="shared" si="55"/>
        <v>79.911383776414453</v>
      </c>
      <c r="V296" s="40">
        <f t="shared" si="56"/>
        <v>64.078000000000003</v>
      </c>
      <c r="W296" s="48">
        <f t="shared" si="57"/>
        <v>4.3891000000000001E-9</v>
      </c>
      <c r="X296" s="8"/>
    </row>
    <row r="297" spans="1:24" x14ac:dyDescent="0.25">
      <c r="A297" s="9"/>
      <c r="F297" s="33">
        <v>3.5</v>
      </c>
      <c r="G297" s="23"/>
      <c r="H297" s="27">
        <v>1.277E-9</v>
      </c>
      <c r="I297" s="23">
        <v>4.4340999999999999</v>
      </c>
      <c r="J297" s="27">
        <v>8.6976E-10</v>
      </c>
      <c r="K297" s="23">
        <v>93.433999999999997</v>
      </c>
      <c r="L297" s="23">
        <v>89.81</v>
      </c>
      <c r="M297" s="4">
        <f t="shared" si="58"/>
        <v>68.109631949882527</v>
      </c>
      <c r="N297" s="21">
        <v>6.1592999999999996E-9</v>
      </c>
      <c r="O297" s="18">
        <v>21.385999999999999</v>
      </c>
      <c r="P297" s="21">
        <v>5.6035000000000003E-9</v>
      </c>
      <c r="Q297" s="18">
        <v>23.689</v>
      </c>
      <c r="R297" s="18">
        <v>19.878</v>
      </c>
      <c r="S297" s="15">
        <f t="shared" si="59"/>
        <v>90.976247300829655</v>
      </c>
      <c r="T297" s="38">
        <f t="shared" si="54"/>
        <v>16.951899999999998</v>
      </c>
      <c r="U297" s="40">
        <f t="shared" si="55"/>
        <v>79.266342467034505</v>
      </c>
      <c r="V297" s="40">
        <f t="shared" si="56"/>
        <v>69.932000000000002</v>
      </c>
      <c r="W297" s="48">
        <f t="shared" si="57"/>
        <v>4.8823E-9</v>
      </c>
      <c r="X297" s="8"/>
    </row>
    <row r="298" spans="1:24" x14ac:dyDescent="0.25">
      <c r="A298" s="9"/>
      <c r="F298" s="34">
        <v>4</v>
      </c>
      <c r="G298" s="24"/>
      <c r="H298" s="28">
        <v>1.5233999999999999E-9</v>
      </c>
      <c r="I298" s="24">
        <v>5.2896000000000001</v>
      </c>
      <c r="J298" s="28">
        <v>1.0376E-9</v>
      </c>
      <c r="K298" s="24">
        <v>103.88</v>
      </c>
      <c r="L298" s="24">
        <v>100.18</v>
      </c>
      <c r="M298" s="5">
        <f t="shared" si="58"/>
        <v>68.110804778784313</v>
      </c>
      <c r="N298" s="22">
        <v>6.8861E-9</v>
      </c>
      <c r="O298" s="19">
        <v>23.91</v>
      </c>
      <c r="P298" s="22">
        <v>6.2365999999999997E-9</v>
      </c>
      <c r="Q298" s="19">
        <v>26.103999999999999</v>
      </c>
      <c r="R298" s="19">
        <v>22.196999999999999</v>
      </c>
      <c r="S298" s="16">
        <f t="shared" si="59"/>
        <v>90.567955736919288</v>
      </c>
      <c r="T298" s="45">
        <f t="shared" si="54"/>
        <v>18.6204</v>
      </c>
      <c r="U298" s="46">
        <f t="shared" si="55"/>
        <v>77.877038895859471</v>
      </c>
      <c r="V298" s="46">
        <f t="shared" si="56"/>
        <v>77.983000000000004</v>
      </c>
      <c r="W298" s="49">
        <f t="shared" si="57"/>
        <v>5.3627000000000001E-9</v>
      </c>
      <c r="X298" s="8"/>
    </row>
    <row r="299" spans="1:24" x14ac:dyDescent="0.25">
      <c r="A299" s="9"/>
      <c r="F299" s="33">
        <v>4.5</v>
      </c>
      <c r="G299" s="23"/>
      <c r="H299" s="27">
        <v>1.9166999999999998E-9</v>
      </c>
      <c r="I299" s="23">
        <v>6.6551</v>
      </c>
      <c r="J299" s="27">
        <v>1.3094E-9</v>
      </c>
      <c r="K299" s="23">
        <v>119.14</v>
      </c>
      <c r="L299" s="23">
        <v>115.37</v>
      </c>
      <c r="M299" s="4">
        <f t="shared" si="58"/>
        <v>68.315333646371386</v>
      </c>
      <c r="N299" s="20">
        <v>7.8410999999999993E-9</v>
      </c>
      <c r="O299" s="17">
        <v>27.225999999999999</v>
      </c>
      <c r="P299" s="20">
        <v>7.0042999999999999E-9</v>
      </c>
      <c r="Q299" s="17">
        <v>29.492999999999999</v>
      </c>
      <c r="R299" s="17">
        <v>25.391999999999999</v>
      </c>
      <c r="S299" s="14">
        <f t="shared" si="59"/>
        <v>89.328027955261391</v>
      </c>
      <c r="T299" s="43">
        <f t="shared" si="54"/>
        <v>20.570899999999998</v>
      </c>
      <c r="U299" s="44">
        <f t="shared" si="55"/>
        <v>75.556086094174674</v>
      </c>
      <c r="V299" s="44">
        <f t="shared" si="56"/>
        <v>89.978000000000009</v>
      </c>
      <c r="W299" s="47">
        <f t="shared" si="57"/>
        <v>5.9243999999999991E-9</v>
      </c>
      <c r="X299" s="8"/>
    </row>
    <row r="300" spans="1:24" ht="15" customHeight="1" x14ac:dyDescent="0.25">
      <c r="A300" s="9"/>
      <c r="F300" s="33"/>
      <c r="G300" s="23"/>
      <c r="H300" s="27"/>
      <c r="I300" s="23"/>
      <c r="J300" s="27"/>
      <c r="K300" s="23"/>
      <c r="L300" s="23"/>
      <c r="M300" s="4"/>
      <c r="N300" s="21"/>
      <c r="O300" s="18"/>
      <c r="P300" s="21"/>
      <c r="Q300" s="18"/>
      <c r="R300" s="18"/>
      <c r="S300" s="15"/>
      <c r="T300" s="38"/>
      <c r="U300" s="40"/>
      <c r="V300" s="40"/>
      <c r="W300" s="48"/>
      <c r="X300" s="8"/>
    </row>
    <row r="301" spans="1:24" ht="15" customHeight="1" x14ac:dyDescent="0.25">
      <c r="A301" s="9"/>
      <c r="F301" s="33"/>
      <c r="G301" s="23"/>
      <c r="H301" s="27"/>
      <c r="I301" s="23"/>
      <c r="J301" s="27"/>
      <c r="K301" s="23"/>
      <c r="L301" s="23"/>
      <c r="M301" s="4"/>
      <c r="N301" s="21"/>
      <c r="O301" s="18"/>
      <c r="P301" s="21"/>
      <c r="Q301" s="18"/>
      <c r="R301" s="18"/>
      <c r="S301" s="15"/>
      <c r="T301" s="38"/>
      <c r="U301" s="40"/>
      <c r="V301" s="40"/>
      <c r="W301" s="48"/>
      <c r="X301" s="8"/>
    </row>
    <row r="302" spans="1:24" ht="15" customHeight="1" x14ac:dyDescent="0.25">
      <c r="A302" s="9"/>
      <c r="F302" s="33"/>
      <c r="G302" s="23"/>
      <c r="H302" s="27"/>
      <c r="I302" s="23"/>
      <c r="J302" s="27"/>
      <c r="K302" s="23"/>
      <c r="L302" s="23"/>
      <c r="M302" s="4"/>
      <c r="N302" s="21"/>
      <c r="O302" s="18"/>
      <c r="P302" s="21"/>
      <c r="Q302" s="18"/>
      <c r="R302" s="18"/>
      <c r="S302" s="15"/>
      <c r="T302" s="38"/>
      <c r="U302" s="40"/>
      <c r="V302" s="40"/>
      <c r="W302" s="48"/>
      <c r="X302" s="8"/>
    </row>
    <row r="303" spans="1:24" x14ac:dyDescent="0.25">
      <c r="A303" s="9"/>
      <c r="F303" s="33"/>
      <c r="G303" s="23"/>
      <c r="H303" s="27"/>
      <c r="I303" s="23"/>
      <c r="J303" s="27"/>
      <c r="K303" s="23"/>
      <c r="L303" s="23"/>
      <c r="M303" s="4"/>
      <c r="N303" s="21"/>
      <c r="O303" s="18"/>
      <c r="P303" s="21"/>
      <c r="Q303" s="18"/>
      <c r="R303" s="18"/>
      <c r="S303" s="15"/>
      <c r="T303" s="38"/>
      <c r="U303" s="40"/>
      <c r="V303" s="40"/>
      <c r="W303" s="48"/>
      <c r="X303" s="8"/>
    </row>
    <row r="304" spans="1:24" x14ac:dyDescent="0.25">
      <c r="A304" s="9"/>
      <c r="F304" s="33"/>
      <c r="G304" s="23"/>
      <c r="H304" s="27"/>
      <c r="I304" s="23"/>
      <c r="J304" s="27"/>
      <c r="K304" s="23"/>
      <c r="L304" s="23"/>
      <c r="M304" s="4"/>
      <c r="N304" s="21"/>
      <c r="O304" s="18"/>
      <c r="P304" s="21"/>
      <c r="Q304" s="18"/>
      <c r="R304" s="18"/>
      <c r="S304" s="15"/>
      <c r="T304" s="38"/>
      <c r="U304" s="40"/>
      <c r="V304" s="40"/>
      <c r="W304" s="48"/>
      <c r="X304" s="8"/>
    </row>
    <row r="305" spans="1:24" x14ac:dyDescent="0.25">
      <c r="A305" s="9"/>
      <c r="F305" s="34"/>
      <c r="G305" s="24"/>
      <c r="H305" s="28"/>
      <c r="I305" s="24"/>
      <c r="J305" s="28"/>
      <c r="K305" s="24"/>
      <c r="L305" s="24"/>
      <c r="M305" s="5"/>
      <c r="N305" s="22"/>
      <c r="O305" s="19"/>
      <c r="P305" s="22"/>
      <c r="Q305" s="19"/>
      <c r="R305" s="19"/>
      <c r="S305" s="16"/>
      <c r="T305" s="45"/>
      <c r="U305" s="46"/>
      <c r="V305" s="46"/>
      <c r="W305" s="49"/>
      <c r="X305" s="8"/>
    </row>
    <row r="306" spans="1:24" x14ac:dyDescent="0.25">
      <c r="A306" s="9"/>
      <c r="F306" s="33"/>
      <c r="G306" s="23"/>
      <c r="H306" s="27"/>
      <c r="I306" s="23"/>
      <c r="J306" s="27"/>
      <c r="K306" s="23"/>
      <c r="L306" s="23"/>
      <c r="M306" s="4"/>
      <c r="N306" s="20"/>
      <c r="O306" s="17"/>
      <c r="P306" s="20"/>
      <c r="Q306" s="17"/>
      <c r="R306" s="17"/>
      <c r="S306" s="14"/>
      <c r="T306" s="43"/>
      <c r="U306" s="44"/>
      <c r="V306" s="44"/>
      <c r="W306" s="47"/>
      <c r="X306" s="8"/>
    </row>
    <row r="307" spans="1:24" x14ac:dyDescent="0.25">
      <c r="A307" s="9"/>
      <c r="F307" s="33"/>
      <c r="G307" s="23"/>
      <c r="H307" s="27"/>
      <c r="I307" s="23"/>
      <c r="J307" s="27"/>
      <c r="K307" s="23"/>
      <c r="L307" s="23"/>
      <c r="M307" s="4"/>
      <c r="N307" s="21"/>
      <c r="O307" s="18"/>
      <c r="P307" s="21"/>
      <c r="Q307" s="18"/>
      <c r="R307" s="18"/>
      <c r="S307" s="15"/>
      <c r="T307" s="38"/>
      <c r="U307" s="40"/>
      <c r="V307" s="40"/>
      <c r="W307" s="48"/>
      <c r="X307" s="8"/>
    </row>
    <row r="308" spans="1:24" x14ac:dyDescent="0.25">
      <c r="A308" s="9"/>
      <c r="F308" s="33"/>
      <c r="G308" s="23"/>
      <c r="H308" s="27"/>
      <c r="I308" s="23"/>
      <c r="J308" s="27"/>
      <c r="K308" s="23"/>
      <c r="L308" s="23"/>
      <c r="M308" s="4"/>
      <c r="N308" s="21"/>
      <c r="O308" s="18"/>
      <c r="P308" s="21"/>
      <c r="Q308" s="18"/>
      <c r="R308" s="18"/>
      <c r="S308" s="15"/>
      <c r="T308" s="38"/>
      <c r="U308" s="40"/>
      <c r="V308" s="40"/>
      <c r="W308" s="48"/>
      <c r="X308" s="8"/>
    </row>
    <row r="309" spans="1:24" x14ac:dyDescent="0.25">
      <c r="A309" s="9"/>
      <c r="F309" s="33"/>
      <c r="G309" s="23"/>
      <c r="H309" s="27"/>
      <c r="I309" s="23"/>
      <c r="J309" s="27"/>
      <c r="K309" s="23"/>
      <c r="L309" s="23"/>
      <c r="M309" s="4"/>
      <c r="N309" s="21"/>
      <c r="O309" s="18"/>
      <c r="P309" s="21"/>
      <c r="Q309" s="18"/>
      <c r="R309" s="18"/>
      <c r="S309" s="15"/>
      <c r="T309" s="38"/>
      <c r="U309" s="40"/>
      <c r="V309" s="40"/>
      <c r="W309" s="48"/>
      <c r="X309" s="8"/>
    </row>
    <row r="310" spans="1:24" x14ac:dyDescent="0.25">
      <c r="A310" s="9"/>
      <c r="F310" s="33"/>
      <c r="G310" s="23"/>
      <c r="H310" s="27"/>
      <c r="I310" s="23"/>
      <c r="J310" s="27"/>
      <c r="K310" s="23"/>
      <c r="L310" s="23"/>
      <c r="M310" s="4"/>
      <c r="N310" s="21"/>
      <c r="O310" s="18"/>
      <c r="P310" s="21"/>
      <c r="Q310" s="18"/>
      <c r="R310" s="18"/>
      <c r="S310" s="15"/>
      <c r="T310" s="38"/>
      <c r="U310" s="40"/>
      <c r="V310" s="40"/>
      <c r="W310" s="48"/>
      <c r="X310" s="8"/>
    </row>
    <row r="311" spans="1:24" x14ac:dyDescent="0.25">
      <c r="A311" s="9"/>
      <c r="F311" s="33"/>
      <c r="G311" s="23"/>
      <c r="H311" s="27"/>
      <c r="I311" s="23"/>
      <c r="J311" s="27"/>
      <c r="K311" s="23"/>
      <c r="L311" s="23"/>
      <c r="M311" s="4"/>
      <c r="N311" s="21"/>
      <c r="O311" s="18"/>
      <c r="P311" s="21"/>
      <c r="Q311" s="18"/>
      <c r="R311" s="18"/>
      <c r="S311" s="15"/>
      <c r="T311" s="38"/>
      <c r="U311" s="40"/>
      <c r="V311" s="40"/>
      <c r="W311" s="48"/>
      <c r="X311" s="8"/>
    </row>
    <row r="312" spans="1:24" x14ac:dyDescent="0.25">
      <c r="A312" s="9"/>
      <c r="F312" s="34"/>
      <c r="G312" s="24"/>
      <c r="H312" s="28"/>
      <c r="I312" s="24"/>
      <c r="J312" s="28"/>
      <c r="K312" s="24"/>
      <c r="L312" s="24"/>
      <c r="M312" s="5"/>
      <c r="N312" s="22"/>
      <c r="O312" s="19"/>
      <c r="P312" s="22"/>
      <c r="Q312" s="19"/>
      <c r="R312" s="19"/>
      <c r="S312" s="16"/>
      <c r="T312" s="45"/>
      <c r="U312" s="46"/>
      <c r="V312" s="46"/>
      <c r="W312" s="49"/>
      <c r="X312" s="8"/>
    </row>
    <row r="313" spans="1:24" x14ac:dyDescent="0.25">
      <c r="A313" s="9"/>
      <c r="F313" s="33"/>
      <c r="G313" s="23"/>
      <c r="H313" s="27"/>
      <c r="I313" s="23"/>
      <c r="J313" s="27"/>
      <c r="K313" s="23"/>
      <c r="L313" s="23"/>
      <c r="M313" s="4"/>
      <c r="N313" s="20"/>
      <c r="O313" s="17"/>
      <c r="P313" s="20"/>
      <c r="Q313" s="17"/>
      <c r="R313" s="17"/>
      <c r="S313" s="14"/>
      <c r="T313" s="43"/>
      <c r="U313" s="44"/>
      <c r="V313" s="44"/>
      <c r="W313" s="47"/>
      <c r="X313" s="8"/>
    </row>
    <row r="314" spans="1:24" x14ac:dyDescent="0.25">
      <c r="A314" s="9"/>
      <c r="F314" s="33"/>
      <c r="G314" s="23"/>
      <c r="H314" s="27"/>
      <c r="I314" s="23"/>
      <c r="J314" s="27"/>
      <c r="K314" s="23"/>
      <c r="L314" s="23"/>
      <c r="M314" s="4"/>
      <c r="N314" s="21"/>
      <c r="O314" s="18"/>
      <c r="P314" s="21"/>
      <c r="Q314" s="18"/>
      <c r="R314" s="18"/>
      <c r="S314" s="15"/>
      <c r="T314" s="38"/>
      <c r="U314" s="40"/>
      <c r="V314" s="40"/>
      <c r="W314" s="48"/>
      <c r="X314" s="8"/>
    </row>
    <row r="315" spans="1:24" x14ac:dyDescent="0.25">
      <c r="A315" s="9"/>
      <c r="F315" s="33"/>
      <c r="G315" s="23"/>
      <c r="H315" s="27"/>
      <c r="I315" s="23"/>
      <c r="J315" s="27"/>
      <c r="K315" s="23"/>
      <c r="L315" s="23"/>
      <c r="M315" s="4"/>
      <c r="N315" s="21"/>
      <c r="O315" s="18"/>
      <c r="P315" s="21"/>
      <c r="Q315" s="18"/>
      <c r="R315" s="18"/>
      <c r="S315" s="15"/>
      <c r="T315" s="38"/>
      <c r="U315" s="40"/>
      <c r="V315" s="40"/>
      <c r="W315" s="48"/>
      <c r="X315" s="8"/>
    </row>
    <row r="316" spans="1:24" x14ac:dyDescent="0.25">
      <c r="A316" s="9"/>
      <c r="F316" s="33"/>
      <c r="G316" s="23"/>
      <c r="H316" s="27"/>
      <c r="I316" s="23"/>
      <c r="J316" s="27"/>
      <c r="K316" s="23"/>
      <c r="L316" s="23"/>
      <c r="M316" s="4"/>
      <c r="N316" s="21"/>
      <c r="O316" s="18"/>
      <c r="P316" s="21"/>
      <c r="Q316" s="18"/>
      <c r="R316" s="18"/>
      <c r="S316" s="15"/>
      <c r="T316" s="38"/>
      <c r="U316" s="40"/>
      <c r="V316" s="40"/>
      <c r="W316" s="48"/>
      <c r="X316" s="8"/>
    </row>
    <row r="317" spans="1:24" x14ac:dyDescent="0.25">
      <c r="A317" s="9"/>
      <c r="F317" s="33"/>
      <c r="G317" s="23"/>
      <c r="H317" s="27"/>
      <c r="I317" s="23"/>
      <c r="J317" s="27"/>
      <c r="K317" s="23"/>
      <c r="L317" s="23"/>
      <c r="M317" s="4"/>
      <c r="N317" s="21"/>
      <c r="O317" s="18"/>
      <c r="P317" s="21"/>
      <c r="Q317" s="18"/>
      <c r="R317" s="18"/>
      <c r="S317" s="15"/>
      <c r="T317" s="38"/>
      <c r="U317" s="40"/>
      <c r="V317" s="40"/>
      <c r="W317" s="48"/>
      <c r="X317" s="8"/>
    </row>
    <row r="318" spans="1:24" x14ac:dyDescent="0.25">
      <c r="A318" s="9"/>
      <c r="F318" s="33"/>
      <c r="G318" s="23"/>
      <c r="H318" s="27"/>
      <c r="I318" s="23"/>
      <c r="J318" s="27"/>
      <c r="K318" s="23"/>
      <c r="L318" s="23"/>
      <c r="M318" s="4"/>
      <c r="N318" s="21"/>
      <c r="O318" s="18"/>
      <c r="P318" s="21"/>
      <c r="Q318" s="18"/>
      <c r="R318" s="18"/>
      <c r="S318" s="15"/>
      <c r="T318" s="38"/>
      <c r="U318" s="40"/>
      <c r="V318" s="40"/>
      <c r="W318" s="48"/>
      <c r="X318" s="8"/>
    </row>
    <row r="319" spans="1:24" x14ac:dyDescent="0.25">
      <c r="A319" s="9"/>
      <c r="F319" s="34"/>
      <c r="G319" s="24"/>
      <c r="H319" s="28"/>
      <c r="I319" s="24"/>
      <c r="J319" s="28"/>
      <c r="K319" s="24"/>
      <c r="L319" s="24"/>
      <c r="M319" s="5"/>
      <c r="N319" s="22"/>
      <c r="O319" s="19"/>
      <c r="P319" s="22"/>
      <c r="Q319" s="19"/>
      <c r="R319" s="19"/>
      <c r="S319" s="16"/>
      <c r="T319" s="45"/>
      <c r="U319" s="46"/>
      <c r="V319" s="46"/>
      <c r="W319" s="49"/>
      <c r="X319" s="8"/>
    </row>
    <row r="320" spans="1:24" x14ac:dyDescent="0.25">
      <c r="A320" s="9"/>
      <c r="F320" s="33"/>
      <c r="G320" s="23"/>
      <c r="H320" s="27"/>
      <c r="I320" s="23"/>
      <c r="J320" s="27"/>
      <c r="K320" s="23"/>
      <c r="L320" s="23"/>
      <c r="M320" s="4"/>
      <c r="N320" s="20"/>
      <c r="O320" s="17"/>
      <c r="P320" s="20"/>
      <c r="Q320" s="17"/>
      <c r="R320" s="17"/>
      <c r="S320" s="14"/>
      <c r="T320" s="43"/>
      <c r="U320" s="44"/>
      <c r="V320" s="44"/>
      <c r="W320" s="47"/>
      <c r="X320" s="8"/>
    </row>
    <row r="321" spans="1:24" x14ac:dyDescent="0.25">
      <c r="A321" s="9"/>
      <c r="F321" s="33"/>
      <c r="G321" s="23"/>
      <c r="H321" s="27"/>
      <c r="I321" s="23"/>
      <c r="J321" s="27"/>
      <c r="K321" s="23"/>
      <c r="L321" s="23"/>
      <c r="M321" s="4"/>
      <c r="N321" s="21"/>
      <c r="O321" s="18"/>
      <c r="P321" s="21"/>
      <c r="Q321" s="18"/>
      <c r="R321" s="18"/>
      <c r="S321" s="15"/>
      <c r="T321" s="38"/>
      <c r="U321" s="40"/>
      <c r="V321" s="40"/>
      <c r="W321" s="48"/>
      <c r="X321" s="8"/>
    </row>
    <row r="322" spans="1:24" x14ac:dyDescent="0.25">
      <c r="A322" s="9"/>
      <c r="F322" s="33"/>
      <c r="G322" s="23"/>
      <c r="H322" s="27"/>
      <c r="I322" s="23"/>
      <c r="J322" s="27"/>
      <c r="K322" s="23"/>
      <c r="L322" s="23"/>
      <c r="M322" s="4"/>
      <c r="N322" s="21"/>
      <c r="O322" s="18"/>
      <c r="P322" s="21"/>
      <c r="Q322" s="18"/>
      <c r="R322" s="18"/>
      <c r="S322" s="15"/>
      <c r="T322" s="38"/>
      <c r="U322" s="40"/>
      <c r="V322" s="40"/>
      <c r="W322" s="48"/>
      <c r="X322" s="8"/>
    </row>
    <row r="323" spans="1:24" x14ac:dyDescent="0.25">
      <c r="A323" s="9"/>
      <c r="F323" s="33"/>
      <c r="G323" s="23"/>
      <c r="H323" s="27"/>
      <c r="I323" s="23"/>
      <c r="J323" s="27"/>
      <c r="K323" s="23"/>
      <c r="L323" s="23"/>
      <c r="M323" s="4"/>
      <c r="N323" s="21"/>
      <c r="O323" s="18"/>
      <c r="P323" s="21"/>
      <c r="Q323" s="18"/>
      <c r="R323" s="18"/>
      <c r="S323" s="15"/>
      <c r="T323" s="38"/>
      <c r="U323" s="40"/>
      <c r="V323" s="40"/>
      <c r="W323" s="48"/>
      <c r="X323" s="8"/>
    </row>
    <row r="324" spans="1:24" x14ac:dyDescent="0.25">
      <c r="A324" s="9"/>
      <c r="F324" s="33"/>
      <c r="G324" s="23"/>
      <c r="H324" s="27"/>
      <c r="I324" s="23"/>
      <c r="J324" s="27"/>
      <c r="K324" s="23"/>
      <c r="L324" s="23"/>
      <c r="M324" s="4"/>
      <c r="N324" s="21"/>
      <c r="O324" s="18"/>
      <c r="P324" s="21"/>
      <c r="Q324" s="18"/>
      <c r="R324" s="18"/>
      <c r="S324" s="15"/>
      <c r="T324" s="38"/>
      <c r="U324" s="40"/>
      <c r="V324" s="40"/>
      <c r="W324" s="48"/>
      <c r="X324" s="8"/>
    </row>
    <row r="325" spans="1:24" x14ac:dyDescent="0.25">
      <c r="A325" s="9"/>
      <c r="F325" s="33"/>
      <c r="G325" s="23"/>
      <c r="H325" s="27"/>
      <c r="I325" s="23"/>
      <c r="J325" s="27"/>
      <c r="K325" s="23"/>
      <c r="L325" s="23"/>
      <c r="M325" s="4"/>
      <c r="N325" s="21"/>
      <c r="O325" s="18"/>
      <c r="P325" s="21"/>
      <c r="Q325" s="18"/>
      <c r="R325" s="18"/>
      <c r="S325" s="15"/>
      <c r="T325" s="38"/>
      <c r="U325" s="40"/>
      <c r="V325" s="40"/>
      <c r="W325" s="48"/>
      <c r="X325" s="8"/>
    </row>
    <row r="326" spans="1:24" x14ac:dyDescent="0.25">
      <c r="A326" s="9"/>
      <c r="F326" s="34"/>
      <c r="G326" s="24"/>
      <c r="H326" s="28"/>
      <c r="I326" s="24"/>
      <c r="J326" s="28"/>
      <c r="K326" s="24"/>
      <c r="L326" s="24"/>
      <c r="M326" s="5"/>
      <c r="N326" s="22"/>
      <c r="O326" s="19"/>
      <c r="P326" s="22"/>
      <c r="Q326" s="19"/>
      <c r="R326" s="19"/>
      <c r="S326" s="16"/>
      <c r="T326" s="45"/>
      <c r="U326" s="46"/>
      <c r="V326" s="46"/>
      <c r="W326" s="49"/>
      <c r="X326" s="8"/>
    </row>
    <row r="327" spans="1:24" x14ac:dyDescent="0.25">
      <c r="A327" s="9"/>
      <c r="F327" s="33"/>
      <c r="G327" s="23"/>
      <c r="H327" s="27"/>
      <c r="I327" s="23"/>
      <c r="J327" s="27"/>
      <c r="K327" s="23"/>
      <c r="L327" s="23"/>
      <c r="M327" s="4"/>
      <c r="N327" s="20"/>
      <c r="O327" s="17"/>
      <c r="P327" s="20"/>
      <c r="Q327" s="17"/>
      <c r="R327" s="17"/>
      <c r="S327" s="14"/>
      <c r="T327" s="43"/>
      <c r="U327" s="44"/>
      <c r="V327" s="44"/>
      <c r="W327" s="47"/>
      <c r="X327" s="8"/>
    </row>
    <row r="328" spans="1:24" x14ac:dyDescent="0.25">
      <c r="A328" s="9"/>
      <c r="F328" s="33"/>
      <c r="G328" s="23"/>
      <c r="H328" s="27"/>
      <c r="I328" s="23"/>
      <c r="J328" s="27"/>
      <c r="K328" s="23"/>
      <c r="L328" s="23"/>
      <c r="M328" s="4"/>
      <c r="N328" s="21"/>
      <c r="O328" s="18"/>
      <c r="P328" s="21"/>
      <c r="Q328" s="18"/>
      <c r="R328" s="18"/>
      <c r="S328" s="15"/>
      <c r="T328" s="38"/>
      <c r="U328" s="40"/>
      <c r="V328" s="40"/>
      <c r="W328" s="48"/>
      <c r="X328" s="8"/>
    </row>
    <row r="329" spans="1:24" x14ac:dyDescent="0.25">
      <c r="A329" s="9"/>
      <c r="F329" s="33"/>
      <c r="G329" s="23"/>
      <c r="H329" s="27"/>
      <c r="I329" s="23"/>
      <c r="J329" s="27"/>
      <c r="K329" s="23"/>
      <c r="L329" s="23"/>
      <c r="M329" s="4"/>
      <c r="N329" s="21"/>
      <c r="O329" s="18"/>
      <c r="P329" s="21"/>
      <c r="Q329" s="18"/>
      <c r="R329" s="18"/>
      <c r="S329" s="15"/>
      <c r="T329" s="38"/>
      <c r="U329" s="40"/>
      <c r="V329" s="40"/>
      <c r="W329" s="48"/>
      <c r="X329" s="8"/>
    </row>
    <row r="330" spans="1:24" x14ac:dyDescent="0.25">
      <c r="A330" s="9"/>
      <c r="F330" s="33"/>
      <c r="G330" s="23"/>
      <c r="H330" s="27"/>
      <c r="I330" s="23"/>
      <c r="J330" s="27"/>
      <c r="K330" s="23"/>
      <c r="L330" s="23"/>
      <c r="M330" s="4"/>
      <c r="N330" s="21"/>
      <c r="O330" s="18"/>
      <c r="P330" s="21"/>
      <c r="Q330" s="18"/>
      <c r="R330" s="18"/>
      <c r="S330" s="15"/>
      <c r="T330" s="38"/>
      <c r="U330" s="40"/>
      <c r="V330" s="40"/>
      <c r="W330" s="48"/>
      <c r="X330" s="8"/>
    </row>
    <row r="331" spans="1:24" x14ac:dyDescent="0.25">
      <c r="A331" s="9"/>
      <c r="F331" s="33"/>
      <c r="G331" s="23"/>
      <c r="H331" s="27"/>
      <c r="I331" s="23"/>
      <c r="J331" s="27"/>
      <c r="K331" s="23"/>
      <c r="L331" s="23"/>
      <c r="M331" s="4"/>
      <c r="N331" s="21"/>
      <c r="O331" s="18"/>
      <c r="P331" s="21"/>
      <c r="Q331" s="18"/>
      <c r="R331" s="18"/>
      <c r="S331" s="15"/>
      <c r="T331" s="38"/>
      <c r="U331" s="40"/>
      <c r="V331" s="40"/>
      <c r="W331" s="48"/>
      <c r="X331" s="8"/>
    </row>
    <row r="332" spans="1:24" x14ac:dyDescent="0.25">
      <c r="A332" s="9"/>
      <c r="F332" s="33"/>
      <c r="G332" s="23"/>
      <c r="H332" s="27"/>
      <c r="I332" s="23"/>
      <c r="J332" s="27"/>
      <c r="K332" s="23"/>
      <c r="L332" s="23"/>
      <c r="M332" s="4"/>
      <c r="N332" s="21"/>
      <c r="O332" s="18"/>
      <c r="P332" s="21"/>
      <c r="Q332" s="18"/>
      <c r="R332" s="18"/>
      <c r="S332" s="15"/>
      <c r="T332" s="38"/>
      <c r="U332" s="40"/>
      <c r="V332" s="40"/>
      <c r="W332" s="48"/>
      <c r="X332" s="8"/>
    </row>
    <row r="333" spans="1:24" ht="15.75" thickBot="1" x14ac:dyDescent="0.3">
      <c r="A333" s="9"/>
      <c r="F333" s="35"/>
      <c r="G333" s="25"/>
      <c r="H333" s="29"/>
      <c r="I333" s="25"/>
      <c r="J333" s="29"/>
      <c r="K333" s="25"/>
      <c r="L333" s="25"/>
      <c r="M333" s="6"/>
      <c r="N333" s="22"/>
      <c r="O333" s="19"/>
      <c r="P333" s="22"/>
      <c r="Q333" s="19"/>
      <c r="R333" s="19"/>
      <c r="S333" s="16"/>
      <c r="T333" s="39"/>
      <c r="U333" s="41"/>
      <c r="V333" s="41"/>
      <c r="W333" s="50"/>
      <c r="X333" s="8"/>
    </row>
    <row r="334" spans="1:24" x14ac:dyDescent="0.25">
      <c r="A334" s="9"/>
      <c r="X334" s="8"/>
    </row>
    <row r="335" spans="1:24" ht="15.75" thickBot="1" x14ac:dyDescent="0.3">
      <c r="A335" s="10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2"/>
    </row>
    <row r="336" spans="1:24" ht="15.75" thickBot="1" x14ac:dyDescent="0.3"/>
    <row r="337" spans="1:24" ht="36" x14ac:dyDescent="0.55000000000000004">
      <c r="A337" s="328" t="s">
        <v>13</v>
      </c>
      <c r="B337" s="326"/>
      <c r="C337" s="326"/>
      <c r="D337" s="326"/>
      <c r="E337" s="326"/>
      <c r="F337" s="326"/>
      <c r="G337" s="326"/>
      <c r="H337" s="326"/>
      <c r="I337" s="326"/>
      <c r="J337" s="326"/>
      <c r="K337" s="326"/>
      <c r="L337" s="326"/>
      <c r="M337" s="54"/>
      <c r="N337" s="54"/>
      <c r="O337" s="54"/>
      <c r="P337" s="52"/>
      <c r="Q337" s="52"/>
      <c r="R337" s="52"/>
      <c r="S337" s="52"/>
      <c r="T337" s="52"/>
      <c r="U337" s="52"/>
      <c r="V337" s="52"/>
      <c r="W337" s="52"/>
      <c r="X337" s="53"/>
    </row>
    <row r="338" spans="1:24" ht="36" x14ac:dyDescent="0.55000000000000004">
      <c r="A338" s="329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56"/>
      <c r="N338" s="56"/>
      <c r="O338" s="56"/>
      <c r="X338" s="8"/>
    </row>
    <row r="339" spans="1:24" ht="36" x14ac:dyDescent="0.55000000000000004">
      <c r="A339" s="55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X339" s="8"/>
    </row>
    <row r="340" spans="1:24" x14ac:dyDescent="0.25">
      <c r="A340" s="9"/>
      <c r="X340" s="8"/>
    </row>
    <row r="341" spans="1:24" x14ac:dyDescent="0.25">
      <c r="A341" s="9"/>
      <c r="X341" s="8"/>
    </row>
    <row r="342" spans="1:24" ht="15.75" thickBot="1" x14ac:dyDescent="0.3">
      <c r="A342" s="9"/>
      <c r="X342" s="8"/>
    </row>
    <row r="343" spans="1:24" ht="26.25" x14ac:dyDescent="0.4">
      <c r="A343" s="9"/>
      <c r="F343" s="304" t="s">
        <v>0</v>
      </c>
      <c r="G343" s="305"/>
      <c r="H343" s="305"/>
      <c r="I343" s="305"/>
      <c r="J343" s="305"/>
      <c r="K343" s="305"/>
      <c r="L343" s="305"/>
      <c r="M343" s="306"/>
      <c r="N343" s="330" t="s">
        <v>17</v>
      </c>
      <c r="O343" s="330"/>
      <c r="P343" s="330"/>
      <c r="Q343" s="330"/>
      <c r="R343" s="330"/>
      <c r="S343" s="331"/>
      <c r="T343" s="332" t="s">
        <v>4</v>
      </c>
      <c r="U343" s="333"/>
      <c r="V343" s="333"/>
      <c r="W343" s="334"/>
      <c r="X343" s="8"/>
    </row>
    <row r="344" spans="1:24" ht="15.75" x14ac:dyDescent="0.25">
      <c r="A344" s="9"/>
      <c r="F344" s="1" t="s">
        <v>20</v>
      </c>
      <c r="G344" s="2" t="s">
        <v>21</v>
      </c>
      <c r="H344" s="2" t="s">
        <v>22</v>
      </c>
      <c r="I344" s="2" t="s">
        <v>15</v>
      </c>
      <c r="J344" s="2" t="s">
        <v>23</v>
      </c>
      <c r="K344" s="26" t="s">
        <v>24</v>
      </c>
      <c r="L344" s="26" t="s">
        <v>25</v>
      </c>
      <c r="M344" s="3" t="s">
        <v>26</v>
      </c>
      <c r="N344" s="7" t="s">
        <v>22</v>
      </c>
      <c r="O344" s="7" t="s">
        <v>15</v>
      </c>
      <c r="P344" s="7" t="s">
        <v>23</v>
      </c>
      <c r="Q344" s="7" t="s">
        <v>27</v>
      </c>
      <c r="R344" s="7" t="s">
        <v>1</v>
      </c>
      <c r="S344" s="13" t="s">
        <v>26</v>
      </c>
      <c r="T344" s="36" t="s">
        <v>2</v>
      </c>
      <c r="U344" s="37" t="s">
        <v>3</v>
      </c>
      <c r="V344" s="37" t="s">
        <v>28</v>
      </c>
      <c r="W344" s="42" t="s">
        <v>18</v>
      </c>
      <c r="X344" s="8"/>
    </row>
    <row r="345" spans="1:24" x14ac:dyDescent="0.25">
      <c r="A345" s="9"/>
      <c r="F345" s="32">
        <v>1</v>
      </c>
      <c r="G345" s="30"/>
      <c r="H345" s="31">
        <v>1.3877000000000001E-9</v>
      </c>
      <c r="I345" s="30">
        <v>4.8185000000000002</v>
      </c>
      <c r="J345" s="27">
        <v>9.4549000000000001E-10</v>
      </c>
      <c r="K345" s="23">
        <v>63.25</v>
      </c>
      <c r="L345" s="23">
        <v>60.354999999999997</v>
      </c>
      <c r="M345" s="4">
        <f>(J345/H345)*100</f>
        <v>68.133602363623254</v>
      </c>
      <c r="N345" s="20">
        <v>5.7824999999999998E-9</v>
      </c>
      <c r="O345" s="17">
        <v>20.077999999999999</v>
      </c>
      <c r="P345" s="20">
        <v>4.9851999999999997E-9</v>
      </c>
      <c r="Q345" s="17">
        <v>13.083</v>
      </c>
      <c r="R345" s="17">
        <v>9.6325000000000003</v>
      </c>
      <c r="S345" s="14">
        <f>100*(P345/N345)</f>
        <v>86.211846087332461</v>
      </c>
      <c r="T345" s="38">
        <f t="shared" ref="T345:T352" si="60">O345-I345</f>
        <v>15.259499999999999</v>
      </c>
      <c r="U345" s="40">
        <f t="shared" ref="U345:U352" si="61">(T345/O345)*100</f>
        <v>76.001095726665994</v>
      </c>
      <c r="V345" s="40">
        <f t="shared" ref="V345:V352" si="62">L345-R345</f>
        <v>50.722499999999997</v>
      </c>
      <c r="W345" s="48">
        <f t="shared" ref="W345:W352" si="63">N345-H345</f>
        <v>4.3947999999999998E-9</v>
      </c>
      <c r="X345" s="8"/>
    </row>
    <row r="346" spans="1:24" x14ac:dyDescent="0.25">
      <c r="A346" s="9"/>
      <c r="F346" s="33">
        <v>1.5</v>
      </c>
      <c r="G346" s="23"/>
      <c r="H346" s="27">
        <v>1.5304E-9</v>
      </c>
      <c r="I346" s="23">
        <v>5.3140000000000001</v>
      </c>
      <c r="J346" s="27">
        <v>1.0438000000000001E-9</v>
      </c>
      <c r="K346" s="23">
        <v>68.227999999999994</v>
      </c>
      <c r="L346" s="23">
        <v>65.257000000000005</v>
      </c>
      <c r="M346" s="4">
        <f t="shared" ref="M346:M352" si="64">(J346/H346)*100</f>
        <v>68.20439100888656</v>
      </c>
      <c r="N346" s="21">
        <v>7.1250999999999997E-9</v>
      </c>
      <c r="O346" s="18">
        <v>24.74</v>
      </c>
      <c r="P346" s="21">
        <v>6.2989999999999999E-9</v>
      </c>
      <c r="Q346" s="18">
        <v>15.541</v>
      </c>
      <c r="R346" s="18">
        <v>11.942</v>
      </c>
      <c r="S346" s="15">
        <f t="shared" ref="S346:S352" si="65">100*(P346/N346)</f>
        <v>88.405776761027923</v>
      </c>
      <c r="T346" s="38">
        <f t="shared" si="60"/>
        <v>19.425999999999998</v>
      </c>
      <c r="U346" s="40">
        <f t="shared" si="61"/>
        <v>78.520614389652394</v>
      </c>
      <c r="V346" s="40">
        <f t="shared" si="62"/>
        <v>53.315000000000005</v>
      </c>
      <c r="W346" s="48">
        <f t="shared" si="63"/>
        <v>5.5947000000000001E-9</v>
      </c>
      <c r="X346" s="8"/>
    </row>
    <row r="347" spans="1:24" x14ac:dyDescent="0.25">
      <c r="A347" s="9"/>
      <c r="F347" s="33">
        <v>2</v>
      </c>
      <c r="G347" s="23"/>
      <c r="H347" s="27">
        <v>1.6984E-9</v>
      </c>
      <c r="I347" s="23">
        <v>5.8973000000000004</v>
      </c>
      <c r="J347" s="27">
        <v>1.1586999999999999E-9</v>
      </c>
      <c r="K347" s="23">
        <v>73.245999999999995</v>
      </c>
      <c r="L347" s="23">
        <v>70.23</v>
      </c>
      <c r="M347" s="4">
        <f t="shared" si="64"/>
        <v>68.223033443240695</v>
      </c>
      <c r="N347" s="21">
        <v>8.4153999999999997E-9</v>
      </c>
      <c r="O347" s="18">
        <v>29.22</v>
      </c>
      <c r="P347" s="21">
        <v>7.5554999999999994E-9</v>
      </c>
      <c r="Q347" s="18">
        <v>17.847000000000001</v>
      </c>
      <c r="R347" s="18">
        <v>14.180999999999999</v>
      </c>
      <c r="S347" s="15">
        <f t="shared" si="65"/>
        <v>89.781828552415817</v>
      </c>
      <c r="T347" s="38">
        <f t="shared" si="60"/>
        <v>23.322699999999998</v>
      </c>
      <c r="U347" s="40">
        <f t="shared" si="61"/>
        <v>79.817590691307316</v>
      </c>
      <c r="V347" s="40">
        <f t="shared" si="62"/>
        <v>56.049000000000007</v>
      </c>
      <c r="W347" s="48">
        <f t="shared" si="63"/>
        <v>6.7169999999999999E-9</v>
      </c>
      <c r="X347" s="8"/>
    </row>
    <row r="348" spans="1:24" x14ac:dyDescent="0.25">
      <c r="A348" s="9"/>
      <c r="F348" s="33">
        <v>2.5</v>
      </c>
      <c r="G348" s="23"/>
      <c r="H348" s="27">
        <v>1.8990000000000002E-9</v>
      </c>
      <c r="I348" s="23">
        <v>6.5936000000000003</v>
      </c>
      <c r="J348" s="27">
        <v>1.2947999999999999E-9</v>
      </c>
      <c r="K348" s="23">
        <v>78.757000000000005</v>
      </c>
      <c r="L348" s="23">
        <v>75.712999999999994</v>
      </c>
      <c r="M348" s="4">
        <f t="shared" si="64"/>
        <v>68.18325434439177</v>
      </c>
      <c r="N348" s="21">
        <v>9.6720999999999993E-9</v>
      </c>
      <c r="O348" s="18">
        <v>33.584000000000003</v>
      </c>
      <c r="P348" s="21">
        <v>8.7665999999999999E-9</v>
      </c>
      <c r="Q348" s="18">
        <v>20.088999999999999</v>
      </c>
      <c r="R348" s="18">
        <v>16.388999999999999</v>
      </c>
      <c r="S348" s="15">
        <f t="shared" si="65"/>
        <v>90.638020698710733</v>
      </c>
      <c r="T348" s="38">
        <f t="shared" si="60"/>
        <v>26.990400000000001</v>
      </c>
      <c r="U348" s="40">
        <f t="shared" si="61"/>
        <v>80.366841353025237</v>
      </c>
      <c r="V348" s="40">
        <f t="shared" si="62"/>
        <v>59.323999999999998</v>
      </c>
      <c r="W348" s="48">
        <f t="shared" si="63"/>
        <v>7.7730999999999983E-9</v>
      </c>
      <c r="X348" s="8"/>
    </row>
    <row r="349" spans="1:24" x14ac:dyDescent="0.25">
      <c r="A349" s="9"/>
      <c r="F349" s="33">
        <v>3</v>
      </c>
      <c r="G349" s="23"/>
      <c r="H349" s="27">
        <v>2.1582999999999999E-9</v>
      </c>
      <c r="I349" s="23">
        <v>7.4942000000000002</v>
      </c>
      <c r="J349" s="27">
        <v>1.4682E-9</v>
      </c>
      <c r="K349" s="23">
        <v>85.090999999999994</v>
      </c>
      <c r="L349" s="23">
        <v>82.022000000000006</v>
      </c>
      <c r="M349" s="4">
        <f t="shared" si="64"/>
        <v>68.025761015614137</v>
      </c>
      <c r="N349" s="21">
        <v>1.0944E-8</v>
      </c>
      <c r="O349" s="18">
        <v>38.000999999999998</v>
      </c>
      <c r="P349" s="21">
        <v>9.9629000000000008E-9</v>
      </c>
      <c r="Q349" s="18">
        <v>22.331</v>
      </c>
      <c r="R349" s="18">
        <v>18.602</v>
      </c>
      <c r="S349" s="15">
        <f t="shared" si="65"/>
        <v>91.035270467836256</v>
      </c>
      <c r="T349" s="38">
        <f t="shared" si="60"/>
        <v>30.506799999999998</v>
      </c>
      <c r="U349" s="40">
        <f t="shared" si="61"/>
        <v>80.278940027894009</v>
      </c>
      <c r="V349" s="40">
        <f t="shared" si="62"/>
        <v>63.42</v>
      </c>
      <c r="W349" s="48">
        <f t="shared" si="63"/>
        <v>8.7857000000000004E-9</v>
      </c>
      <c r="X349" s="8"/>
    </row>
    <row r="350" spans="1:24" x14ac:dyDescent="0.25">
      <c r="A350" s="9"/>
      <c r="F350" s="33">
        <v>3.5</v>
      </c>
      <c r="G350" s="23"/>
      <c r="H350" s="27">
        <v>2.5018000000000002E-9</v>
      </c>
      <c r="I350" s="23">
        <v>8.6868999999999996</v>
      </c>
      <c r="J350" s="27">
        <v>1.7005999999999999E-9</v>
      </c>
      <c r="K350" s="23">
        <v>92.668000000000006</v>
      </c>
      <c r="L350" s="23">
        <v>89.578999999999994</v>
      </c>
      <c r="M350" s="4">
        <f t="shared" si="64"/>
        <v>67.975057958270042</v>
      </c>
      <c r="N350" s="21">
        <v>1.2245999999999999E-8</v>
      </c>
      <c r="O350" s="18">
        <v>42.521999999999998</v>
      </c>
      <c r="P350" s="21">
        <v>1.1158999999999999E-8</v>
      </c>
      <c r="Q350" s="18">
        <v>24.609000000000002</v>
      </c>
      <c r="R350" s="18">
        <v>20.847999999999999</v>
      </c>
      <c r="S350" s="15">
        <f t="shared" si="65"/>
        <v>91.123632206434763</v>
      </c>
      <c r="T350" s="38">
        <f t="shared" si="60"/>
        <v>33.835099999999997</v>
      </c>
      <c r="U350" s="40">
        <f t="shared" si="61"/>
        <v>79.570810404026147</v>
      </c>
      <c r="V350" s="40">
        <f t="shared" si="62"/>
        <v>68.730999999999995</v>
      </c>
      <c r="W350" s="48">
        <f t="shared" si="63"/>
        <v>9.7441999999999987E-9</v>
      </c>
      <c r="X350" s="8"/>
    </row>
    <row r="351" spans="1:24" x14ac:dyDescent="0.25">
      <c r="A351" s="9"/>
      <c r="F351" s="34">
        <v>4</v>
      </c>
      <c r="G351" s="24"/>
      <c r="H351" s="28">
        <v>3.0068E-9</v>
      </c>
      <c r="I351" s="24">
        <v>10.44</v>
      </c>
      <c r="J351" s="28">
        <v>2.0418000000000001E-9</v>
      </c>
      <c r="K351" s="24">
        <v>102.3</v>
      </c>
      <c r="L351" s="24">
        <v>99.185000000000002</v>
      </c>
      <c r="M351" s="5">
        <f t="shared" si="64"/>
        <v>67.906079553013171</v>
      </c>
      <c r="N351" s="22">
        <v>1.3693000000000001E-8</v>
      </c>
      <c r="O351" s="19">
        <v>47.545000000000002</v>
      </c>
      <c r="P351" s="22">
        <v>1.241E-8</v>
      </c>
      <c r="Q351" s="19">
        <v>27.094999999999999</v>
      </c>
      <c r="R351" s="19">
        <v>23.254000000000001</v>
      </c>
      <c r="S351" s="16">
        <f t="shared" si="65"/>
        <v>90.630249032352296</v>
      </c>
      <c r="T351" s="45">
        <f t="shared" si="60"/>
        <v>37.105000000000004</v>
      </c>
      <c r="U351" s="46">
        <f t="shared" si="61"/>
        <v>78.041855084656646</v>
      </c>
      <c r="V351" s="46">
        <f t="shared" si="62"/>
        <v>75.930999999999997</v>
      </c>
      <c r="W351" s="49">
        <f t="shared" si="63"/>
        <v>1.0686200000000001E-8</v>
      </c>
      <c r="X351" s="8"/>
    </row>
    <row r="352" spans="1:24" x14ac:dyDescent="0.25">
      <c r="A352" s="9"/>
      <c r="F352" s="33">
        <v>4.5</v>
      </c>
      <c r="G352" s="23"/>
      <c r="H352" s="27">
        <v>3.8024999999999996E-9</v>
      </c>
      <c r="I352" s="23">
        <v>13.202999999999999</v>
      </c>
      <c r="J352" s="27">
        <v>2.5754E-9</v>
      </c>
      <c r="K352" s="23">
        <v>116</v>
      </c>
      <c r="L352" s="23">
        <v>112.88</v>
      </c>
      <c r="M352" s="4">
        <f t="shared" si="64"/>
        <v>67.729125575279426</v>
      </c>
      <c r="N352" s="20">
        <v>1.5586000000000001E-8</v>
      </c>
      <c r="O352" s="17">
        <v>54.119</v>
      </c>
      <c r="P352" s="20">
        <v>1.3907E-8</v>
      </c>
      <c r="Q352" s="17">
        <v>30.617999999999999</v>
      </c>
      <c r="R352" s="17">
        <v>26.600999999999999</v>
      </c>
      <c r="S352" s="14">
        <f t="shared" si="65"/>
        <v>89.227511869626582</v>
      </c>
      <c r="T352" s="43">
        <f t="shared" si="60"/>
        <v>40.915999999999997</v>
      </c>
      <c r="U352" s="44">
        <f t="shared" si="61"/>
        <v>75.603762079861042</v>
      </c>
      <c r="V352" s="44">
        <f t="shared" si="62"/>
        <v>86.278999999999996</v>
      </c>
      <c r="W352" s="47">
        <f t="shared" si="63"/>
        <v>1.1783500000000001E-8</v>
      </c>
      <c r="X352" s="8"/>
    </row>
    <row r="353" spans="1:24" x14ac:dyDescent="0.25">
      <c r="A353" s="9"/>
      <c r="F353" s="33"/>
      <c r="G353" s="23"/>
      <c r="H353" s="27"/>
      <c r="I353" s="23"/>
      <c r="J353" s="27"/>
      <c r="K353" s="23"/>
      <c r="L353" s="23"/>
      <c r="M353" s="4"/>
      <c r="N353" s="21"/>
      <c r="O353" s="18"/>
      <c r="P353" s="21"/>
      <c r="Q353" s="18"/>
      <c r="R353" s="18"/>
      <c r="S353" s="15"/>
      <c r="T353" s="38"/>
      <c r="U353" s="40"/>
      <c r="V353" s="40"/>
      <c r="W353" s="48"/>
      <c r="X353" s="8"/>
    </row>
    <row r="354" spans="1:24" x14ac:dyDescent="0.25">
      <c r="A354" s="9"/>
      <c r="F354" s="33"/>
      <c r="G354" s="23"/>
      <c r="H354" s="27"/>
      <c r="I354" s="23"/>
      <c r="J354" s="27"/>
      <c r="K354" s="23"/>
      <c r="L354" s="23"/>
      <c r="M354" s="4"/>
      <c r="N354" s="21"/>
      <c r="O354" s="18"/>
      <c r="P354" s="21"/>
      <c r="Q354" s="18"/>
      <c r="R354" s="18"/>
      <c r="S354" s="15"/>
      <c r="T354" s="38"/>
      <c r="U354" s="40"/>
      <c r="V354" s="40"/>
      <c r="W354" s="48"/>
      <c r="X354" s="8"/>
    </row>
    <row r="355" spans="1:24" x14ac:dyDescent="0.25">
      <c r="A355" s="9"/>
      <c r="F355" s="33"/>
      <c r="G355" s="23"/>
      <c r="H355" s="27"/>
      <c r="I355" s="23"/>
      <c r="J355" s="27"/>
      <c r="K355" s="23"/>
      <c r="L355" s="23"/>
      <c r="M355" s="4"/>
      <c r="N355" s="21"/>
      <c r="O355" s="18"/>
      <c r="P355" s="21"/>
      <c r="Q355" s="18"/>
      <c r="R355" s="18"/>
      <c r="S355" s="15"/>
      <c r="T355" s="38"/>
      <c r="U355" s="40"/>
      <c r="V355" s="40"/>
      <c r="W355" s="48"/>
      <c r="X355" s="8"/>
    </row>
    <row r="356" spans="1:24" x14ac:dyDescent="0.25">
      <c r="A356" s="9"/>
      <c r="F356" s="33"/>
      <c r="G356" s="23"/>
      <c r="H356" s="27"/>
      <c r="I356" s="23"/>
      <c r="J356" s="27"/>
      <c r="K356" s="23"/>
      <c r="L356" s="23"/>
      <c r="M356" s="4"/>
      <c r="N356" s="21"/>
      <c r="O356" s="18"/>
      <c r="P356" s="21"/>
      <c r="Q356" s="18"/>
      <c r="R356" s="18"/>
      <c r="S356" s="15"/>
      <c r="T356" s="38"/>
      <c r="U356" s="40"/>
      <c r="V356" s="40"/>
      <c r="W356" s="48"/>
      <c r="X356" s="8"/>
    </row>
    <row r="357" spans="1:24" x14ac:dyDescent="0.25">
      <c r="A357" s="9"/>
      <c r="F357" s="33"/>
      <c r="G357" s="23"/>
      <c r="H357" s="27"/>
      <c r="I357" s="23"/>
      <c r="J357" s="27"/>
      <c r="K357" s="23"/>
      <c r="L357" s="23"/>
      <c r="M357" s="4"/>
      <c r="N357" s="21"/>
      <c r="O357" s="18"/>
      <c r="P357" s="21"/>
      <c r="Q357" s="18"/>
      <c r="R357" s="18"/>
      <c r="S357" s="15"/>
      <c r="T357" s="38"/>
      <c r="U357" s="40"/>
      <c r="V357" s="40"/>
      <c r="W357" s="48"/>
      <c r="X357" s="8"/>
    </row>
    <row r="358" spans="1:24" x14ac:dyDescent="0.25">
      <c r="A358" s="9"/>
      <c r="F358" s="34"/>
      <c r="G358" s="24"/>
      <c r="H358" s="28"/>
      <c r="I358" s="24"/>
      <c r="J358" s="28"/>
      <c r="K358" s="24"/>
      <c r="L358" s="24"/>
      <c r="M358" s="5"/>
      <c r="N358" s="22"/>
      <c r="O358" s="19"/>
      <c r="P358" s="22"/>
      <c r="Q358" s="19"/>
      <c r="R358" s="19"/>
      <c r="S358" s="16"/>
      <c r="T358" s="45"/>
      <c r="U358" s="46"/>
      <c r="V358" s="46"/>
      <c r="W358" s="49"/>
      <c r="X358" s="8"/>
    </row>
    <row r="359" spans="1:24" x14ac:dyDescent="0.25">
      <c r="A359" s="9"/>
      <c r="F359" s="33"/>
      <c r="G359" s="23"/>
      <c r="H359" s="27"/>
      <c r="I359" s="23"/>
      <c r="J359" s="27"/>
      <c r="K359" s="23"/>
      <c r="L359" s="23"/>
      <c r="M359" s="4"/>
      <c r="N359" s="20"/>
      <c r="O359" s="17"/>
      <c r="P359" s="20"/>
      <c r="Q359" s="17"/>
      <c r="R359" s="17"/>
      <c r="S359" s="14"/>
      <c r="T359" s="43"/>
      <c r="U359" s="44"/>
      <c r="V359" s="44"/>
      <c r="W359" s="47"/>
      <c r="X359" s="8"/>
    </row>
    <row r="360" spans="1:24" x14ac:dyDescent="0.25">
      <c r="A360" s="9"/>
      <c r="F360" s="33"/>
      <c r="G360" s="23"/>
      <c r="H360" s="27"/>
      <c r="I360" s="23"/>
      <c r="J360" s="27"/>
      <c r="K360" s="23"/>
      <c r="L360" s="23"/>
      <c r="M360" s="4"/>
      <c r="N360" s="21"/>
      <c r="O360" s="18"/>
      <c r="P360" s="21"/>
      <c r="Q360" s="18"/>
      <c r="R360" s="18"/>
      <c r="S360" s="15"/>
      <c r="T360" s="38"/>
      <c r="U360" s="40"/>
      <c r="V360" s="40"/>
      <c r="W360" s="48"/>
      <c r="X360" s="8"/>
    </row>
    <row r="361" spans="1:24" x14ac:dyDescent="0.25">
      <c r="A361" s="9"/>
      <c r="F361" s="33"/>
      <c r="G361" s="23"/>
      <c r="H361" s="27"/>
      <c r="I361" s="23"/>
      <c r="J361" s="27"/>
      <c r="K361" s="23"/>
      <c r="L361" s="23"/>
      <c r="M361" s="4"/>
      <c r="N361" s="21"/>
      <c r="O361" s="18"/>
      <c r="P361" s="21"/>
      <c r="Q361" s="18"/>
      <c r="R361" s="18"/>
      <c r="S361" s="15"/>
      <c r="T361" s="38"/>
      <c r="U361" s="40"/>
      <c r="V361" s="40"/>
      <c r="W361" s="48"/>
      <c r="X361" s="8"/>
    </row>
    <row r="362" spans="1:24" x14ac:dyDescent="0.25">
      <c r="A362" s="9"/>
      <c r="F362" s="33"/>
      <c r="G362" s="23"/>
      <c r="H362" s="27"/>
      <c r="I362" s="23"/>
      <c r="J362" s="27"/>
      <c r="K362" s="23"/>
      <c r="L362" s="23"/>
      <c r="M362" s="4"/>
      <c r="N362" s="21"/>
      <c r="O362" s="18"/>
      <c r="P362" s="21"/>
      <c r="Q362" s="18"/>
      <c r="R362" s="18"/>
      <c r="S362" s="15"/>
      <c r="T362" s="38"/>
      <c r="U362" s="40"/>
      <c r="V362" s="40"/>
      <c r="W362" s="48"/>
      <c r="X362" s="8"/>
    </row>
    <row r="363" spans="1:24" x14ac:dyDescent="0.25">
      <c r="A363" s="9"/>
      <c r="F363" s="33"/>
      <c r="G363" s="23"/>
      <c r="H363" s="27"/>
      <c r="I363" s="23"/>
      <c r="J363" s="27"/>
      <c r="K363" s="23"/>
      <c r="L363" s="23"/>
      <c r="M363" s="4"/>
      <c r="N363" s="21"/>
      <c r="O363" s="18"/>
      <c r="P363" s="21"/>
      <c r="Q363" s="18"/>
      <c r="R363" s="18"/>
      <c r="S363" s="15"/>
      <c r="T363" s="38"/>
      <c r="U363" s="40"/>
      <c r="V363" s="40"/>
      <c r="W363" s="48"/>
      <c r="X363" s="8"/>
    </row>
    <row r="364" spans="1:24" x14ac:dyDescent="0.25">
      <c r="A364" s="9"/>
      <c r="F364" s="33"/>
      <c r="G364" s="23"/>
      <c r="H364" s="27"/>
      <c r="I364" s="23"/>
      <c r="J364" s="27"/>
      <c r="K364" s="23"/>
      <c r="L364" s="23"/>
      <c r="M364" s="4"/>
      <c r="N364" s="21"/>
      <c r="O364" s="18"/>
      <c r="P364" s="21"/>
      <c r="Q364" s="18"/>
      <c r="R364" s="18"/>
      <c r="S364" s="15"/>
      <c r="T364" s="38"/>
      <c r="U364" s="40"/>
      <c r="V364" s="40"/>
      <c r="W364" s="48"/>
      <c r="X364" s="8"/>
    </row>
    <row r="365" spans="1:24" x14ac:dyDescent="0.25">
      <c r="A365" s="9"/>
      <c r="F365" s="34"/>
      <c r="G365" s="24"/>
      <c r="H365" s="28"/>
      <c r="I365" s="24"/>
      <c r="J365" s="28"/>
      <c r="K365" s="24"/>
      <c r="L365" s="24"/>
      <c r="M365" s="5"/>
      <c r="N365" s="22"/>
      <c r="O365" s="19"/>
      <c r="P365" s="22"/>
      <c r="Q365" s="19"/>
      <c r="R365" s="19"/>
      <c r="S365" s="16"/>
      <c r="T365" s="45"/>
      <c r="U365" s="46"/>
      <c r="V365" s="46"/>
      <c r="W365" s="49"/>
      <c r="X365" s="8"/>
    </row>
    <row r="366" spans="1:24" x14ac:dyDescent="0.25">
      <c r="A366" s="9"/>
      <c r="F366" s="33"/>
      <c r="G366" s="23"/>
      <c r="H366" s="27"/>
      <c r="I366" s="23"/>
      <c r="J366" s="27"/>
      <c r="K366" s="23"/>
      <c r="L366" s="23"/>
      <c r="M366" s="4"/>
      <c r="N366" s="20"/>
      <c r="O366" s="17"/>
      <c r="P366" s="20"/>
      <c r="Q366" s="17"/>
      <c r="R366" s="17"/>
      <c r="S366" s="14"/>
      <c r="T366" s="43"/>
      <c r="U366" s="44"/>
      <c r="V366" s="44"/>
      <c r="W366" s="47"/>
      <c r="X366" s="8"/>
    </row>
    <row r="367" spans="1:24" x14ac:dyDescent="0.25">
      <c r="A367" s="9"/>
      <c r="F367" s="33"/>
      <c r="G367" s="23"/>
      <c r="H367" s="27"/>
      <c r="I367" s="23"/>
      <c r="J367" s="27"/>
      <c r="K367" s="23"/>
      <c r="L367" s="23"/>
      <c r="M367" s="4"/>
      <c r="N367" s="21"/>
      <c r="O367" s="18"/>
      <c r="P367" s="21"/>
      <c r="Q367" s="18"/>
      <c r="R367" s="18"/>
      <c r="S367" s="15"/>
      <c r="T367" s="38"/>
      <c r="U367" s="40"/>
      <c r="V367" s="40"/>
      <c r="W367" s="48"/>
      <c r="X367" s="8"/>
    </row>
    <row r="368" spans="1:24" x14ac:dyDescent="0.25">
      <c r="A368" s="9"/>
      <c r="F368" s="33"/>
      <c r="G368" s="23"/>
      <c r="H368" s="27"/>
      <c r="I368" s="23"/>
      <c r="J368" s="27"/>
      <c r="K368" s="23"/>
      <c r="L368" s="23"/>
      <c r="M368" s="4"/>
      <c r="N368" s="21"/>
      <c r="O368" s="18"/>
      <c r="P368" s="21"/>
      <c r="Q368" s="18"/>
      <c r="R368" s="18"/>
      <c r="S368" s="15"/>
      <c r="T368" s="38"/>
      <c r="U368" s="40"/>
      <c r="V368" s="40"/>
      <c r="W368" s="48"/>
      <c r="X368" s="8"/>
    </row>
    <row r="369" spans="1:24" x14ac:dyDescent="0.25">
      <c r="A369" s="9"/>
      <c r="F369" s="33"/>
      <c r="G369" s="23"/>
      <c r="H369" s="27"/>
      <c r="I369" s="23"/>
      <c r="J369" s="27"/>
      <c r="K369" s="23"/>
      <c r="L369" s="23"/>
      <c r="M369" s="4"/>
      <c r="N369" s="21"/>
      <c r="O369" s="18"/>
      <c r="P369" s="21"/>
      <c r="Q369" s="18"/>
      <c r="R369" s="18"/>
      <c r="S369" s="15"/>
      <c r="T369" s="38"/>
      <c r="U369" s="40"/>
      <c r="V369" s="40"/>
      <c r="W369" s="48"/>
      <c r="X369" s="8"/>
    </row>
    <row r="370" spans="1:24" x14ac:dyDescent="0.25">
      <c r="A370" s="9"/>
      <c r="F370" s="33"/>
      <c r="G370" s="23"/>
      <c r="H370" s="27"/>
      <c r="I370" s="23"/>
      <c r="J370" s="27"/>
      <c r="K370" s="23"/>
      <c r="L370" s="23"/>
      <c r="M370" s="4"/>
      <c r="N370" s="21"/>
      <c r="O370" s="18"/>
      <c r="P370" s="21"/>
      <c r="Q370" s="18"/>
      <c r="R370" s="18"/>
      <c r="S370" s="15"/>
      <c r="T370" s="38"/>
      <c r="U370" s="40"/>
      <c r="V370" s="40"/>
      <c r="W370" s="48"/>
      <c r="X370" s="8"/>
    </row>
    <row r="371" spans="1:24" x14ac:dyDescent="0.25">
      <c r="A371" s="9"/>
      <c r="F371" s="33"/>
      <c r="G371" s="23"/>
      <c r="H371" s="27"/>
      <c r="I371" s="23"/>
      <c r="J371" s="27"/>
      <c r="K371" s="23"/>
      <c r="L371" s="23"/>
      <c r="M371" s="4"/>
      <c r="N371" s="21"/>
      <c r="O371" s="18"/>
      <c r="P371" s="21"/>
      <c r="Q371" s="18"/>
      <c r="R371" s="18"/>
      <c r="S371" s="15"/>
      <c r="T371" s="38"/>
      <c r="U371" s="40"/>
      <c r="V371" s="40"/>
      <c r="W371" s="48"/>
      <c r="X371" s="8"/>
    </row>
    <row r="372" spans="1:24" x14ac:dyDescent="0.25">
      <c r="A372" s="9"/>
      <c r="F372" s="34"/>
      <c r="G372" s="24"/>
      <c r="H372" s="28"/>
      <c r="I372" s="24"/>
      <c r="J372" s="28"/>
      <c r="K372" s="24"/>
      <c r="L372" s="24"/>
      <c r="M372" s="5"/>
      <c r="N372" s="22"/>
      <c r="O372" s="19"/>
      <c r="P372" s="22"/>
      <c r="Q372" s="19"/>
      <c r="R372" s="19"/>
      <c r="S372" s="16"/>
      <c r="T372" s="45"/>
      <c r="U372" s="46"/>
      <c r="V372" s="46"/>
      <c r="W372" s="49"/>
      <c r="X372" s="8"/>
    </row>
    <row r="373" spans="1:24" x14ac:dyDescent="0.25">
      <c r="A373" s="9"/>
      <c r="F373" s="33"/>
      <c r="G373" s="23"/>
      <c r="H373" s="27"/>
      <c r="I373" s="23"/>
      <c r="J373" s="27"/>
      <c r="K373" s="23"/>
      <c r="L373" s="23"/>
      <c r="M373" s="4"/>
      <c r="N373" s="20"/>
      <c r="O373" s="17"/>
      <c r="P373" s="20"/>
      <c r="Q373" s="17"/>
      <c r="R373" s="17"/>
      <c r="S373" s="14"/>
      <c r="T373" s="43"/>
      <c r="U373" s="44"/>
      <c r="V373" s="44"/>
      <c r="W373" s="47"/>
      <c r="X373" s="8"/>
    </row>
    <row r="374" spans="1:24" x14ac:dyDescent="0.25">
      <c r="A374" s="9"/>
      <c r="F374" s="33"/>
      <c r="G374" s="23"/>
      <c r="H374" s="27"/>
      <c r="I374" s="23"/>
      <c r="J374" s="27"/>
      <c r="K374" s="23"/>
      <c r="L374" s="23"/>
      <c r="M374" s="4"/>
      <c r="N374" s="21"/>
      <c r="O374" s="18"/>
      <c r="P374" s="21"/>
      <c r="Q374" s="18"/>
      <c r="R374" s="18"/>
      <c r="S374" s="15"/>
      <c r="T374" s="38"/>
      <c r="U374" s="40"/>
      <c r="V374" s="40"/>
      <c r="W374" s="48"/>
      <c r="X374" s="8"/>
    </row>
    <row r="375" spans="1:24" x14ac:dyDescent="0.25">
      <c r="A375" s="9"/>
      <c r="F375" s="33"/>
      <c r="G375" s="23"/>
      <c r="H375" s="27"/>
      <c r="I375" s="23"/>
      <c r="J375" s="27"/>
      <c r="K375" s="23"/>
      <c r="L375" s="23"/>
      <c r="M375" s="4"/>
      <c r="N375" s="21"/>
      <c r="O375" s="18"/>
      <c r="P375" s="21"/>
      <c r="Q375" s="18"/>
      <c r="R375" s="18"/>
      <c r="S375" s="15"/>
      <c r="T375" s="38"/>
      <c r="U375" s="40"/>
      <c r="V375" s="40"/>
      <c r="W375" s="48"/>
      <c r="X375" s="8"/>
    </row>
    <row r="376" spans="1:24" x14ac:dyDescent="0.25">
      <c r="A376" s="9"/>
      <c r="F376" s="33"/>
      <c r="G376" s="23"/>
      <c r="H376" s="27"/>
      <c r="I376" s="23"/>
      <c r="J376" s="27"/>
      <c r="K376" s="23"/>
      <c r="L376" s="23"/>
      <c r="M376" s="4"/>
      <c r="N376" s="21"/>
      <c r="O376" s="18"/>
      <c r="P376" s="21"/>
      <c r="Q376" s="18"/>
      <c r="R376" s="18"/>
      <c r="S376" s="15"/>
      <c r="T376" s="38"/>
      <c r="U376" s="40"/>
      <c r="V376" s="40"/>
      <c r="W376" s="48"/>
      <c r="X376" s="8"/>
    </row>
    <row r="377" spans="1:24" x14ac:dyDescent="0.25">
      <c r="A377" s="9"/>
      <c r="F377" s="33"/>
      <c r="G377" s="23"/>
      <c r="H377" s="27"/>
      <c r="I377" s="23"/>
      <c r="J377" s="27"/>
      <c r="K377" s="23"/>
      <c r="L377" s="23"/>
      <c r="M377" s="4"/>
      <c r="N377" s="21"/>
      <c r="O377" s="18"/>
      <c r="P377" s="21"/>
      <c r="Q377" s="18"/>
      <c r="R377" s="18"/>
      <c r="S377" s="15"/>
      <c r="T377" s="38"/>
      <c r="U377" s="40"/>
      <c r="V377" s="40"/>
      <c r="W377" s="48"/>
      <c r="X377" s="8"/>
    </row>
    <row r="378" spans="1:24" x14ac:dyDescent="0.25">
      <c r="A378" s="9"/>
      <c r="F378" s="33"/>
      <c r="G378" s="23"/>
      <c r="H378" s="27"/>
      <c r="I378" s="23"/>
      <c r="J378" s="27"/>
      <c r="K378" s="23"/>
      <c r="L378" s="23"/>
      <c r="M378" s="4"/>
      <c r="N378" s="21"/>
      <c r="O378" s="18"/>
      <c r="P378" s="21"/>
      <c r="Q378" s="18"/>
      <c r="R378" s="18"/>
      <c r="S378" s="15"/>
      <c r="T378" s="38"/>
      <c r="U378" s="40"/>
      <c r="V378" s="40"/>
      <c r="W378" s="48"/>
      <c r="X378" s="8"/>
    </row>
    <row r="379" spans="1:24" x14ac:dyDescent="0.25">
      <c r="A379" s="9"/>
      <c r="F379" s="34"/>
      <c r="G379" s="24"/>
      <c r="H379" s="28"/>
      <c r="I379" s="24"/>
      <c r="J379" s="28"/>
      <c r="K379" s="24"/>
      <c r="L379" s="24"/>
      <c r="M379" s="5"/>
      <c r="N379" s="22"/>
      <c r="O379" s="19"/>
      <c r="P379" s="22"/>
      <c r="Q379" s="19"/>
      <c r="R379" s="19"/>
      <c r="S379" s="16"/>
      <c r="T379" s="45"/>
      <c r="U379" s="46"/>
      <c r="V379" s="46"/>
      <c r="W379" s="49"/>
      <c r="X379" s="8"/>
    </row>
    <row r="380" spans="1:24" x14ac:dyDescent="0.25">
      <c r="A380" s="9"/>
      <c r="F380" s="33"/>
      <c r="G380" s="23"/>
      <c r="H380" s="27"/>
      <c r="I380" s="23"/>
      <c r="J380" s="27"/>
      <c r="K380" s="23"/>
      <c r="L380" s="23"/>
      <c r="M380" s="4"/>
      <c r="N380" s="20"/>
      <c r="O380" s="17"/>
      <c r="P380" s="20"/>
      <c r="Q380" s="17"/>
      <c r="R380" s="17"/>
      <c r="S380" s="14"/>
      <c r="T380" s="43"/>
      <c r="U380" s="44"/>
      <c r="V380" s="44"/>
      <c r="W380" s="47"/>
      <c r="X380" s="8"/>
    </row>
    <row r="381" spans="1:24" x14ac:dyDescent="0.25">
      <c r="A381" s="9"/>
      <c r="F381" s="33"/>
      <c r="G381" s="23"/>
      <c r="H381" s="27"/>
      <c r="I381" s="23"/>
      <c r="J381" s="27"/>
      <c r="K381" s="23"/>
      <c r="L381" s="23"/>
      <c r="M381" s="4"/>
      <c r="N381" s="21"/>
      <c r="O381" s="18"/>
      <c r="P381" s="21"/>
      <c r="Q381" s="18"/>
      <c r="R381" s="18"/>
      <c r="S381" s="15"/>
      <c r="T381" s="38"/>
      <c r="U381" s="40"/>
      <c r="V381" s="40"/>
      <c r="W381" s="48"/>
      <c r="X381" s="8"/>
    </row>
    <row r="382" spans="1:24" x14ac:dyDescent="0.25">
      <c r="A382" s="9"/>
      <c r="F382" s="33"/>
      <c r="G382" s="23"/>
      <c r="H382" s="27"/>
      <c r="I382" s="23"/>
      <c r="J382" s="27"/>
      <c r="K382" s="23"/>
      <c r="L382" s="23"/>
      <c r="M382" s="4"/>
      <c r="N382" s="21"/>
      <c r="O382" s="18"/>
      <c r="P382" s="21"/>
      <c r="Q382" s="18"/>
      <c r="R382" s="18"/>
      <c r="S382" s="15"/>
      <c r="T382" s="38"/>
      <c r="U382" s="40"/>
      <c r="V382" s="40"/>
      <c r="W382" s="48"/>
      <c r="X382" s="8"/>
    </row>
    <row r="383" spans="1:24" x14ac:dyDescent="0.25">
      <c r="A383" s="9"/>
      <c r="F383" s="33"/>
      <c r="G383" s="23"/>
      <c r="H383" s="27"/>
      <c r="I383" s="23"/>
      <c r="J383" s="27"/>
      <c r="K383" s="23"/>
      <c r="L383" s="23"/>
      <c r="M383" s="4"/>
      <c r="N383" s="21"/>
      <c r="O383" s="18"/>
      <c r="P383" s="21"/>
      <c r="Q383" s="18"/>
      <c r="R383" s="18"/>
      <c r="S383" s="15"/>
      <c r="T383" s="38"/>
      <c r="U383" s="40"/>
      <c r="V383" s="40"/>
      <c r="W383" s="48"/>
      <c r="X383" s="8"/>
    </row>
    <row r="384" spans="1:24" x14ac:dyDescent="0.25">
      <c r="A384" s="9"/>
      <c r="F384" s="33"/>
      <c r="G384" s="23"/>
      <c r="H384" s="27"/>
      <c r="I384" s="23"/>
      <c r="J384" s="27"/>
      <c r="K384" s="23"/>
      <c r="L384" s="23"/>
      <c r="M384" s="4"/>
      <c r="N384" s="21"/>
      <c r="O384" s="18"/>
      <c r="P384" s="21"/>
      <c r="Q384" s="18"/>
      <c r="R384" s="18"/>
      <c r="S384" s="15"/>
      <c r="T384" s="38"/>
      <c r="U384" s="40"/>
      <c r="V384" s="40"/>
      <c r="W384" s="48"/>
      <c r="X384" s="8"/>
    </row>
    <row r="385" spans="1:24" x14ac:dyDescent="0.25">
      <c r="A385" s="9"/>
      <c r="F385" s="33"/>
      <c r="G385" s="23"/>
      <c r="H385" s="27"/>
      <c r="I385" s="23"/>
      <c r="J385" s="27"/>
      <c r="K385" s="23"/>
      <c r="L385" s="23"/>
      <c r="M385" s="4"/>
      <c r="N385" s="21"/>
      <c r="O385" s="18"/>
      <c r="P385" s="21"/>
      <c r="Q385" s="18"/>
      <c r="R385" s="18"/>
      <c r="S385" s="15"/>
      <c r="T385" s="38"/>
      <c r="U385" s="40"/>
      <c r="V385" s="40"/>
      <c r="W385" s="48"/>
      <c r="X385" s="8"/>
    </row>
    <row r="386" spans="1:24" ht="15.75" thickBot="1" x14ac:dyDescent="0.3">
      <c r="A386" s="9"/>
      <c r="F386" s="35"/>
      <c r="G386" s="25"/>
      <c r="H386" s="29"/>
      <c r="I386" s="25"/>
      <c r="J386" s="29"/>
      <c r="K386" s="25"/>
      <c r="L386" s="25"/>
      <c r="M386" s="6"/>
      <c r="N386" s="22"/>
      <c r="O386" s="19"/>
      <c r="P386" s="22"/>
      <c r="Q386" s="19"/>
      <c r="R386" s="19"/>
      <c r="S386" s="16"/>
      <c r="T386" s="39"/>
      <c r="U386" s="41"/>
      <c r="V386" s="41"/>
      <c r="W386" s="50"/>
      <c r="X386" s="8"/>
    </row>
    <row r="387" spans="1:24" x14ac:dyDescent="0.25">
      <c r="A387" s="9"/>
      <c r="X387" s="8"/>
    </row>
    <row r="388" spans="1:24" ht="15.75" thickBot="1" x14ac:dyDescent="0.3">
      <c r="A388" s="10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2"/>
    </row>
  </sheetData>
  <mergeCells count="69">
    <mergeCell ref="AS115:AV115"/>
    <mergeCell ref="Z109:AN111"/>
    <mergeCell ref="Z56:AN58"/>
    <mergeCell ref="AM62:AR62"/>
    <mergeCell ref="AS62:AV62"/>
    <mergeCell ref="AE114:AL114"/>
    <mergeCell ref="AM114:AV114"/>
    <mergeCell ref="AE115:AF115"/>
    <mergeCell ref="AG115:AL115"/>
    <mergeCell ref="A284:L285"/>
    <mergeCell ref="F290:M290"/>
    <mergeCell ref="N290:S290"/>
    <mergeCell ref="Z3:AN5"/>
    <mergeCell ref="N9:S9"/>
    <mergeCell ref="T9:W9"/>
    <mergeCell ref="N179:S179"/>
    <mergeCell ref="T179:W179"/>
    <mergeCell ref="B173:T175"/>
    <mergeCell ref="N62:S62"/>
    <mergeCell ref="AM115:AR115"/>
    <mergeCell ref="Z227:AN229"/>
    <mergeCell ref="AM233:AR233"/>
    <mergeCell ref="Z173:AN175"/>
    <mergeCell ref="AM179:AR179"/>
    <mergeCell ref="T62:W62"/>
    <mergeCell ref="A337:L338"/>
    <mergeCell ref="F343:M343"/>
    <mergeCell ref="N343:S343"/>
    <mergeCell ref="T343:W343"/>
    <mergeCell ref="T290:W290"/>
    <mergeCell ref="N8:W8"/>
    <mergeCell ref="F8:M8"/>
    <mergeCell ref="H9:M9"/>
    <mergeCell ref="F9:G9"/>
    <mergeCell ref="F115:G115"/>
    <mergeCell ref="H115:M115"/>
    <mergeCell ref="F61:M61"/>
    <mergeCell ref="N61:W61"/>
    <mergeCell ref="F114:M114"/>
    <mergeCell ref="N114:W114"/>
    <mergeCell ref="F62:G62"/>
    <mergeCell ref="F109:M111"/>
    <mergeCell ref="N115:S115"/>
    <mergeCell ref="T115:W115"/>
    <mergeCell ref="H62:M62"/>
    <mergeCell ref="AM8:AV8"/>
    <mergeCell ref="AM9:AR9"/>
    <mergeCell ref="AE61:AL61"/>
    <mergeCell ref="AM61:AV61"/>
    <mergeCell ref="AE62:AF62"/>
    <mergeCell ref="AG62:AL62"/>
    <mergeCell ref="AE9:AF9"/>
    <mergeCell ref="AG9:AL9"/>
    <mergeCell ref="AE8:AL8"/>
    <mergeCell ref="AS9:AV9"/>
    <mergeCell ref="F178:M178"/>
    <mergeCell ref="N178:W178"/>
    <mergeCell ref="F179:G179"/>
    <mergeCell ref="H179:M179"/>
    <mergeCell ref="AE178:AL178"/>
    <mergeCell ref="AE233:AF233"/>
    <mergeCell ref="AG233:AL233"/>
    <mergeCell ref="AM178:AV178"/>
    <mergeCell ref="AE179:AF179"/>
    <mergeCell ref="AG179:AL179"/>
    <mergeCell ref="AE232:AL232"/>
    <mergeCell ref="AM232:AV232"/>
    <mergeCell ref="AS233:AV233"/>
    <mergeCell ref="AS179:AV17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17FBC-49CE-406F-9852-910D052F5B8D}">
  <dimension ref="C6:AM224"/>
  <sheetViews>
    <sheetView tabSelected="1" topLeftCell="A97" zoomScale="46" zoomScaleNormal="46" workbookViewId="0">
      <selection activeCell="AU136" sqref="AU136"/>
    </sheetView>
  </sheetViews>
  <sheetFormatPr defaultColWidth="12.7109375" defaultRowHeight="15" x14ac:dyDescent="0.25"/>
  <sheetData>
    <row r="6" spans="3:39" ht="15.75" thickBot="1" x14ac:dyDescent="0.3"/>
    <row r="7" spans="3:39" ht="150" customHeight="1" thickBot="1" x14ac:dyDescent="0.3">
      <c r="C7" s="321" t="s">
        <v>43</v>
      </c>
      <c r="D7" s="322"/>
      <c r="E7" s="322"/>
      <c r="F7" s="322"/>
      <c r="G7" s="322"/>
      <c r="H7" s="322"/>
      <c r="I7" s="322"/>
      <c r="J7" s="322"/>
      <c r="K7" s="307" t="e" vm="2">
        <v>#VALUE!</v>
      </c>
      <c r="L7" s="307"/>
      <c r="M7" s="307"/>
      <c r="N7" s="307"/>
      <c r="O7" s="307"/>
      <c r="P7" s="307"/>
      <c r="Q7" s="307"/>
      <c r="R7" s="307"/>
      <c r="S7" s="307"/>
      <c r="T7" s="308"/>
      <c r="V7" s="321" t="s">
        <v>44</v>
      </c>
      <c r="W7" s="322"/>
      <c r="X7" s="322"/>
      <c r="Y7" s="322"/>
      <c r="Z7" s="322"/>
      <c r="AA7" s="322"/>
      <c r="AB7" s="322"/>
      <c r="AC7" s="322"/>
      <c r="AD7" s="307" t="e" vm="2">
        <v>#VALUE!</v>
      </c>
      <c r="AE7" s="307"/>
      <c r="AF7" s="307"/>
      <c r="AG7" s="307"/>
      <c r="AH7" s="307"/>
      <c r="AI7" s="307"/>
      <c r="AJ7" s="307"/>
      <c r="AK7" s="307"/>
      <c r="AL7" s="307"/>
      <c r="AM7" s="308"/>
    </row>
    <row r="8" spans="3:39" ht="21" x14ac:dyDescent="0.35">
      <c r="C8" s="309" t="s">
        <v>19</v>
      </c>
      <c r="D8" s="345"/>
      <c r="E8" s="336" t="s">
        <v>16</v>
      </c>
      <c r="F8" s="337"/>
      <c r="G8" s="337"/>
      <c r="H8" s="337"/>
      <c r="I8" s="337"/>
      <c r="J8" s="338"/>
      <c r="K8" s="348" t="s">
        <v>17</v>
      </c>
      <c r="L8" s="349"/>
      <c r="M8" s="349"/>
      <c r="N8" s="349"/>
      <c r="O8" s="349"/>
      <c r="P8" s="350"/>
      <c r="Q8" s="351" t="s">
        <v>4</v>
      </c>
      <c r="R8" s="352"/>
      <c r="S8" s="352"/>
      <c r="T8" s="353"/>
      <c r="V8" s="309" t="s">
        <v>19</v>
      </c>
      <c r="W8" s="345"/>
      <c r="X8" s="346" t="s">
        <v>16</v>
      </c>
      <c r="Y8" s="346"/>
      <c r="Z8" s="346"/>
      <c r="AA8" s="346"/>
      <c r="AB8" s="346"/>
      <c r="AC8" s="347"/>
      <c r="AD8" s="348" t="s">
        <v>17</v>
      </c>
      <c r="AE8" s="349"/>
      <c r="AF8" s="349"/>
      <c r="AG8" s="349"/>
      <c r="AH8" s="349"/>
      <c r="AI8" s="350"/>
      <c r="AJ8" s="351" t="s">
        <v>4</v>
      </c>
      <c r="AK8" s="352"/>
      <c r="AL8" s="352"/>
      <c r="AM8" s="353"/>
    </row>
    <row r="9" spans="3:39" ht="63.75" thickBot="1" x14ac:dyDescent="0.3">
      <c r="C9" s="251" t="s">
        <v>20</v>
      </c>
      <c r="D9" s="252" t="s">
        <v>21</v>
      </c>
      <c r="E9" s="253" t="s">
        <v>22</v>
      </c>
      <c r="F9" s="254" t="s">
        <v>15</v>
      </c>
      <c r="G9" s="254" t="s">
        <v>23</v>
      </c>
      <c r="H9" s="253" t="s">
        <v>33</v>
      </c>
      <c r="I9" s="253" t="s">
        <v>25</v>
      </c>
      <c r="J9" s="255" t="s">
        <v>26</v>
      </c>
      <c r="K9" s="256" t="s">
        <v>22</v>
      </c>
      <c r="L9" s="257" t="s">
        <v>15</v>
      </c>
      <c r="M9" s="257" t="s">
        <v>23</v>
      </c>
      <c r="N9" s="257" t="s">
        <v>33</v>
      </c>
      <c r="O9" s="257" t="s">
        <v>1</v>
      </c>
      <c r="P9" s="258" t="s">
        <v>26</v>
      </c>
      <c r="Q9" s="259" t="s">
        <v>2</v>
      </c>
      <c r="R9" s="260" t="s">
        <v>3</v>
      </c>
      <c r="S9" s="260" t="s">
        <v>28</v>
      </c>
      <c r="T9" s="261" t="s">
        <v>18</v>
      </c>
      <c r="V9" s="251" t="s">
        <v>20</v>
      </c>
      <c r="W9" s="252" t="s">
        <v>21</v>
      </c>
      <c r="X9" s="253" t="s">
        <v>22</v>
      </c>
      <c r="Y9" s="254" t="s">
        <v>15</v>
      </c>
      <c r="Z9" s="254" t="s">
        <v>23</v>
      </c>
      <c r="AA9" s="253" t="s">
        <v>33</v>
      </c>
      <c r="AB9" s="253" t="s">
        <v>25</v>
      </c>
      <c r="AC9" s="255" t="s">
        <v>26</v>
      </c>
      <c r="AD9" s="256" t="s">
        <v>22</v>
      </c>
      <c r="AE9" s="257" t="s">
        <v>15</v>
      </c>
      <c r="AF9" s="257" t="s">
        <v>23</v>
      </c>
      <c r="AG9" s="257" t="s">
        <v>33</v>
      </c>
      <c r="AH9" s="257" t="s">
        <v>1</v>
      </c>
      <c r="AI9" s="258" t="s">
        <v>26</v>
      </c>
      <c r="AJ9" s="259" t="s">
        <v>2</v>
      </c>
      <c r="AK9" s="260" t="s">
        <v>3</v>
      </c>
      <c r="AL9" s="260" t="s">
        <v>28</v>
      </c>
      <c r="AM9" s="261" t="s">
        <v>18</v>
      </c>
    </row>
    <row r="10" spans="3:39" ht="21" x14ac:dyDescent="0.35">
      <c r="C10" s="262">
        <v>0.5</v>
      </c>
      <c r="D10" s="263">
        <v>0.5</v>
      </c>
      <c r="E10" s="264">
        <v>7.3151999999999997E-10</v>
      </c>
      <c r="F10" s="276">
        <v>2.54</v>
      </c>
      <c r="G10" s="264">
        <v>3.3428999999999999E-10</v>
      </c>
      <c r="H10" s="276">
        <v>13.367000000000001</v>
      </c>
      <c r="I10" s="276">
        <v>9.3810000000000002</v>
      </c>
      <c r="J10" s="216">
        <f>(G10/E10)*100</f>
        <v>45.69799868766404</v>
      </c>
      <c r="K10" s="217">
        <v>1.4736E-9</v>
      </c>
      <c r="L10" s="218">
        <v>5.1165000000000003</v>
      </c>
      <c r="M10" s="219">
        <v>1.1005999999999999E-9</v>
      </c>
      <c r="N10" s="218">
        <v>6.6624999999999996</v>
      </c>
      <c r="O10" s="218">
        <v>3.5424000000000002</v>
      </c>
      <c r="P10" s="221">
        <f>100*(M10/K10)</f>
        <v>74.68783930510314</v>
      </c>
      <c r="Q10" s="222">
        <f t="shared" ref="Q10:Q51" si="0">L10-F10</f>
        <v>2.5765000000000002</v>
      </c>
      <c r="R10" s="223">
        <f t="shared" ref="R10:R51" si="1">(Q10/L10)*100</f>
        <v>50.356689142968825</v>
      </c>
      <c r="S10" s="223">
        <f t="shared" ref="S10:S51" si="2">I10-O10</f>
        <v>5.8385999999999996</v>
      </c>
      <c r="T10" s="224">
        <f t="shared" ref="T10:T51" si="3">K10-E10</f>
        <v>7.4207999999999999E-10</v>
      </c>
      <c r="V10" s="262">
        <v>0.5</v>
      </c>
      <c r="W10" s="263">
        <v>0.5</v>
      </c>
      <c r="X10" s="264">
        <v>8.5415999999999997E-10</v>
      </c>
      <c r="Y10" s="276">
        <v>2.9658000000000002</v>
      </c>
      <c r="Z10" s="264">
        <v>5.7024999999999997E-10</v>
      </c>
      <c r="AA10" s="276">
        <v>34.031999999999996</v>
      </c>
      <c r="AB10" s="276">
        <v>30.882999999999999</v>
      </c>
      <c r="AC10" s="216">
        <f>(Z10/X10)*100</f>
        <v>66.761496675095998</v>
      </c>
      <c r="AD10" s="217">
        <v>2.6973000000000002E-9</v>
      </c>
      <c r="AE10" s="218">
        <v>9.3655000000000008</v>
      </c>
      <c r="AF10" s="219">
        <v>2.2233E-9</v>
      </c>
      <c r="AG10" s="218">
        <v>11.635</v>
      </c>
      <c r="AH10" s="218">
        <v>7.8296000000000001</v>
      </c>
      <c r="AI10" s="221">
        <f>100*(AF10/AD10)</f>
        <v>82.426871315760195</v>
      </c>
      <c r="AJ10" s="222">
        <f t="shared" ref="AJ10:AJ51" si="4">AE10-Y10</f>
        <v>6.3997000000000011</v>
      </c>
      <c r="AK10" s="223">
        <f t="shared" ref="AK10:AK51" si="5">(AJ10/AE10)*100</f>
        <v>68.332710479953036</v>
      </c>
      <c r="AL10" s="223">
        <f t="shared" ref="AL10:AL51" si="6">AB10-AH10</f>
        <v>23.0534</v>
      </c>
      <c r="AM10" s="224">
        <f t="shared" ref="AM10:AM51" si="7">AD10-X10</f>
        <v>1.8431400000000003E-9</v>
      </c>
    </row>
    <row r="11" spans="3:39" ht="21" x14ac:dyDescent="0.35">
      <c r="C11" s="210">
        <v>0.5</v>
      </c>
      <c r="D11" s="211">
        <v>1</v>
      </c>
      <c r="E11" s="264">
        <v>8.4498999999999999E-10</v>
      </c>
      <c r="F11" s="276">
        <v>2.9340000000000002</v>
      </c>
      <c r="G11" s="264">
        <v>3.6878999999999997E-10</v>
      </c>
      <c r="H11" s="276">
        <v>15.114000000000001</v>
      </c>
      <c r="I11" s="276">
        <v>10.581</v>
      </c>
      <c r="J11" s="216">
        <f t="shared" ref="J11:J51" si="8">(G11/E11)*100</f>
        <v>43.644303482881455</v>
      </c>
      <c r="K11" s="217">
        <v>1.8488000000000001E-9</v>
      </c>
      <c r="L11" s="218">
        <v>6.4194000000000004</v>
      </c>
      <c r="M11" s="219">
        <v>1.3985000000000001E-9</v>
      </c>
      <c r="N11" s="218">
        <v>8.0954999999999995</v>
      </c>
      <c r="O11" s="218">
        <v>4.3414000000000001</v>
      </c>
      <c r="P11" s="221">
        <f t="shared" ref="P11:P51" si="9">100*(M11/K11)</f>
        <v>75.643660752920823</v>
      </c>
      <c r="Q11" s="222">
        <f t="shared" si="0"/>
        <v>3.4854000000000003</v>
      </c>
      <c r="R11" s="223">
        <f t="shared" si="1"/>
        <v>54.294793905972519</v>
      </c>
      <c r="S11" s="223">
        <f t="shared" si="2"/>
        <v>6.2395999999999994</v>
      </c>
      <c r="T11" s="224">
        <f t="shared" si="3"/>
        <v>1.0038100000000001E-9</v>
      </c>
      <c r="V11" s="210">
        <v>0.5</v>
      </c>
      <c r="W11" s="211">
        <v>1</v>
      </c>
      <c r="X11" s="264">
        <v>9.4197000000000001E-10</v>
      </c>
      <c r="Y11" s="276">
        <v>3.2707000000000002</v>
      </c>
      <c r="Z11" s="264">
        <v>6.2936999999999997E-10</v>
      </c>
      <c r="AA11" s="276">
        <v>36.950000000000003</v>
      </c>
      <c r="AB11" s="276">
        <v>33.6</v>
      </c>
      <c r="AC11" s="216">
        <f t="shared" ref="AC11:AC51" si="10">(Z11/X11)*100</f>
        <v>66.814229752539887</v>
      </c>
      <c r="AD11" s="217">
        <v>3.3380999999999999E-9</v>
      </c>
      <c r="AE11" s="218">
        <v>11.590999999999999</v>
      </c>
      <c r="AF11" s="219">
        <v>2.822E-9</v>
      </c>
      <c r="AG11" s="218">
        <v>13.782</v>
      </c>
      <c r="AH11" s="218">
        <v>9.4695</v>
      </c>
      <c r="AI11" s="221">
        <f t="shared" ref="AI11:AI51" si="11">100*(AF11/AD11)</f>
        <v>84.53910907402414</v>
      </c>
      <c r="AJ11" s="222">
        <f t="shared" si="4"/>
        <v>8.3202999999999996</v>
      </c>
      <c r="AK11" s="223">
        <f t="shared" si="5"/>
        <v>71.78241739280476</v>
      </c>
      <c r="AL11" s="223">
        <f t="shared" si="6"/>
        <v>24.130500000000001</v>
      </c>
      <c r="AM11" s="224">
        <f t="shared" si="7"/>
        <v>2.3961299999999997E-9</v>
      </c>
    </row>
    <row r="12" spans="3:39" ht="21" x14ac:dyDescent="0.35">
      <c r="C12" s="210">
        <v>0.5</v>
      </c>
      <c r="D12" s="211">
        <v>1.5</v>
      </c>
      <c r="E12" s="264">
        <v>9.4340999999999995E-10</v>
      </c>
      <c r="F12" s="276">
        <v>3.2757000000000001</v>
      </c>
      <c r="G12" s="264">
        <v>4.0174E-10</v>
      </c>
      <c r="H12" s="276">
        <v>16.477</v>
      </c>
      <c r="I12" s="276">
        <v>11.500999999999999</v>
      </c>
      <c r="J12" s="216">
        <f t="shared" si="8"/>
        <v>42.583818276253169</v>
      </c>
      <c r="K12" s="217">
        <v>2.144E-9</v>
      </c>
      <c r="L12" s="218">
        <v>7.4444999999999997</v>
      </c>
      <c r="M12" s="219">
        <v>1.6298999999999999E-9</v>
      </c>
      <c r="N12" s="218">
        <v>9.1498000000000008</v>
      </c>
      <c r="O12" s="218">
        <v>4.9283999999999999</v>
      </c>
      <c r="P12" s="221">
        <f t="shared" si="9"/>
        <v>76.021455223880594</v>
      </c>
      <c r="Q12" s="222">
        <f t="shared" si="0"/>
        <v>4.1687999999999992</v>
      </c>
      <c r="R12" s="223">
        <f t="shared" si="1"/>
        <v>55.998388071730801</v>
      </c>
      <c r="S12" s="223">
        <f t="shared" si="2"/>
        <v>6.5725999999999996</v>
      </c>
      <c r="T12" s="224">
        <f t="shared" si="3"/>
        <v>1.2005900000000001E-9</v>
      </c>
      <c r="V12" s="210">
        <v>0.5</v>
      </c>
      <c r="W12" s="211">
        <v>1.5</v>
      </c>
      <c r="X12" s="264">
        <v>1.0230999999999999E-9</v>
      </c>
      <c r="Y12" s="276">
        <v>3.5524</v>
      </c>
      <c r="Z12" s="264">
        <v>6.8445000000000005E-10</v>
      </c>
      <c r="AA12" s="276">
        <v>39.289000000000001</v>
      </c>
      <c r="AB12" s="276">
        <v>35.805</v>
      </c>
      <c r="AC12" s="216">
        <f t="shared" si="10"/>
        <v>66.899618805590862</v>
      </c>
      <c r="AD12" s="217">
        <v>3.8436999999999999E-9</v>
      </c>
      <c r="AE12" s="218">
        <v>13.346</v>
      </c>
      <c r="AF12" s="219">
        <v>3.2865000000000002E-9</v>
      </c>
      <c r="AG12" s="218">
        <v>15.289</v>
      </c>
      <c r="AH12" s="218">
        <v>10.676</v>
      </c>
      <c r="AI12" s="221">
        <f t="shared" si="11"/>
        <v>85.503551265707529</v>
      </c>
      <c r="AJ12" s="222">
        <f t="shared" si="4"/>
        <v>9.7935999999999996</v>
      </c>
      <c r="AK12" s="223">
        <f t="shared" si="5"/>
        <v>73.382286827513852</v>
      </c>
      <c r="AL12" s="223">
        <f t="shared" si="6"/>
        <v>25.128999999999998</v>
      </c>
      <c r="AM12" s="224">
        <f t="shared" si="7"/>
        <v>2.8206E-9</v>
      </c>
    </row>
    <row r="13" spans="3:39" ht="21" x14ac:dyDescent="0.35">
      <c r="C13" s="210">
        <v>0.5</v>
      </c>
      <c r="D13" s="211">
        <v>2</v>
      </c>
      <c r="E13" s="264">
        <v>1.0365000000000001E-9</v>
      </c>
      <c r="F13" s="276">
        <v>3.5988000000000002</v>
      </c>
      <c r="G13" s="264">
        <v>4.3644999999999998E-10</v>
      </c>
      <c r="H13" s="276">
        <v>17.638999999999999</v>
      </c>
      <c r="I13" s="276">
        <v>12.272</v>
      </c>
      <c r="J13" s="216">
        <f t="shared" si="8"/>
        <v>42.108055957549439</v>
      </c>
      <c r="K13" s="217">
        <v>2.3911000000000001E-9</v>
      </c>
      <c r="L13" s="218">
        <v>8.3024000000000004</v>
      </c>
      <c r="M13" s="219">
        <v>1.8206000000000001E-9</v>
      </c>
      <c r="N13" s="218">
        <v>9.9780999999999995</v>
      </c>
      <c r="O13" s="218">
        <v>5.3840000000000003</v>
      </c>
      <c r="P13" s="221">
        <f t="shared" si="9"/>
        <v>76.140688386098446</v>
      </c>
      <c r="Q13" s="222">
        <f t="shared" si="0"/>
        <v>4.7035999999999998</v>
      </c>
      <c r="R13" s="223">
        <f t="shared" si="1"/>
        <v>56.653497783773368</v>
      </c>
      <c r="S13" s="223">
        <f t="shared" si="2"/>
        <v>6.8879999999999999</v>
      </c>
      <c r="T13" s="224">
        <f t="shared" si="3"/>
        <v>1.3546000000000001E-9</v>
      </c>
      <c r="V13" s="210">
        <v>0.5</v>
      </c>
      <c r="W13" s="211">
        <v>2</v>
      </c>
      <c r="X13" s="264">
        <v>1.1076E-9</v>
      </c>
      <c r="Y13" s="276">
        <v>3.8456999999999999</v>
      </c>
      <c r="Z13" s="264">
        <v>7.4190999999999997E-10</v>
      </c>
      <c r="AA13" s="276">
        <v>41.387999999999998</v>
      </c>
      <c r="AB13" s="276">
        <v>37.802</v>
      </c>
      <c r="AC13" s="216">
        <f t="shared" si="10"/>
        <v>66.983568075117375</v>
      </c>
      <c r="AD13" s="217">
        <v>4.2744999999999997E-9</v>
      </c>
      <c r="AE13" s="218">
        <v>14.842000000000001</v>
      </c>
      <c r="AF13" s="219">
        <v>3.6726999999999999E-9</v>
      </c>
      <c r="AG13" s="218">
        <v>16.443999999999999</v>
      </c>
      <c r="AH13" s="218">
        <v>11.621</v>
      </c>
      <c r="AI13" s="221">
        <f t="shared" si="11"/>
        <v>85.921160369633881</v>
      </c>
      <c r="AJ13" s="222">
        <f t="shared" si="4"/>
        <v>10.996300000000002</v>
      </c>
      <c r="AK13" s="223">
        <f t="shared" si="5"/>
        <v>74.089071553698972</v>
      </c>
      <c r="AL13" s="223">
        <f t="shared" si="6"/>
        <v>26.180999999999997</v>
      </c>
      <c r="AM13" s="224">
        <f t="shared" si="7"/>
        <v>3.1668999999999999E-9</v>
      </c>
    </row>
    <row r="14" spans="3:39" ht="21" x14ac:dyDescent="0.35">
      <c r="C14" s="210">
        <v>0.5</v>
      </c>
      <c r="D14" s="211">
        <v>2.5</v>
      </c>
      <c r="E14" s="264">
        <v>1.1262999999999999E-9</v>
      </c>
      <c r="F14" s="276">
        <v>3.9108000000000001</v>
      </c>
      <c r="G14" s="264">
        <v>4.7389999999999999E-10</v>
      </c>
      <c r="H14" s="276">
        <v>18.632000000000001</v>
      </c>
      <c r="I14" s="276">
        <v>12.919</v>
      </c>
      <c r="J14" s="216">
        <f t="shared" si="8"/>
        <v>42.075823492852706</v>
      </c>
      <c r="K14" s="217">
        <v>2.6009E-9</v>
      </c>
      <c r="L14" s="218">
        <v>9.0309000000000008</v>
      </c>
      <c r="M14" s="219">
        <v>1.9806E-9</v>
      </c>
      <c r="N14" s="218">
        <v>10.631</v>
      </c>
      <c r="O14" s="218">
        <v>5.7366000000000001</v>
      </c>
      <c r="P14" s="221">
        <f t="shared" si="9"/>
        <v>76.150563266561576</v>
      </c>
      <c r="Q14" s="222">
        <f t="shared" si="0"/>
        <v>5.1201000000000008</v>
      </c>
      <c r="R14" s="223">
        <f t="shared" si="1"/>
        <v>56.695345978806102</v>
      </c>
      <c r="S14" s="223">
        <f t="shared" si="2"/>
        <v>7.1824000000000003</v>
      </c>
      <c r="T14" s="224">
        <f t="shared" si="3"/>
        <v>1.4746000000000001E-9</v>
      </c>
      <c r="V14" s="210">
        <v>0.5</v>
      </c>
      <c r="W14" s="211">
        <v>2.5</v>
      </c>
      <c r="X14" s="264">
        <v>1.1990000000000001E-9</v>
      </c>
      <c r="Y14" s="276">
        <v>4.1632999999999996</v>
      </c>
      <c r="Z14" s="264">
        <v>8.0372999999999997E-10</v>
      </c>
      <c r="AA14" s="276">
        <v>43.331000000000003</v>
      </c>
      <c r="AB14" s="276">
        <v>39.658000000000001</v>
      </c>
      <c r="AC14" s="216">
        <f t="shared" si="10"/>
        <v>67.03336113427855</v>
      </c>
      <c r="AD14" s="217">
        <v>4.6496999999999998E-9</v>
      </c>
      <c r="AE14" s="218">
        <v>16.145</v>
      </c>
      <c r="AF14" s="219">
        <v>3.9987999999999999E-9</v>
      </c>
      <c r="AG14" s="218">
        <v>17.344999999999999</v>
      </c>
      <c r="AH14" s="218">
        <v>12.363</v>
      </c>
      <c r="AI14" s="221">
        <f t="shared" si="11"/>
        <v>86.001247392304876</v>
      </c>
      <c r="AJ14" s="222">
        <f t="shared" si="4"/>
        <v>11.9817</v>
      </c>
      <c r="AK14" s="223">
        <f t="shared" si="5"/>
        <v>74.213069061628985</v>
      </c>
      <c r="AL14" s="223">
        <f t="shared" si="6"/>
        <v>27.295000000000002</v>
      </c>
      <c r="AM14" s="224">
        <f t="shared" si="7"/>
        <v>3.4506999999999997E-9</v>
      </c>
    </row>
    <row r="15" spans="3:39" ht="21" x14ac:dyDescent="0.35">
      <c r="C15" s="210">
        <v>0.5</v>
      </c>
      <c r="D15" s="211">
        <v>3</v>
      </c>
      <c r="E15" s="264">
        <v>1.2166999999999999E-9</v>
      </c>
      <c r="F15" s="276">
        <v>4.2247000000000003</v>
      </c>
      <c r="G15" s="264">
        <v>5.1543000000000005E-10</v>
      </c>
      <c r="H15" s="276">
        <v>19.506</v>
      </c>
      <c r="I15" s="276">
        <v>13.477</v>
      </c>
      <c r="J15" s="216">
        <f t="shared" si="8"/>
        <v>42.362948960302468</v>
      </c>
      <c r="K15" s="217">
        <v>2.7885E-9</v>
      </c>
      <c r="L15" s="218">
        <v>9.6821000000000002</v>
      </c>
      <c r="M15" s="219">
        <v>2.1222E-9</v>
      </c>
      <c r="N15" s="218">
        <v>11.159000000000001</v>
      </c>
      <c r="O15" s="218">
        <v>6.0145</v>
      </c>
      <c r="P15" s="221">
        <f t="shared" si="9"/>
        <v>76.10543302850995</v>
      </c>
      <c r="Q15" s="222">
        <f t="shared" si="0"/>
        <v>5.4573999999999998</v>
      </c>
      <c r="R15" s="223">
        <f t="shared" si="1"/>
        <v>56.36587104037347</v>
      </c>
      <c r="S15" s="223">
        <f t="shared" si="2"/>
        <v>7.4625000000000004</v>
      </c>
      <c r="T15" s="224">
        <f t="shared" si="3"/>
        <v>1.5718000000000001E-9</v>
      </c>
      <c r="V15" s="210">
        <v>0.5</v>
      </c>
      <c r="W15" s="211">
        <v>3</v>
      </c>
      <c r="X15" s="264">
        <v>1.3005E-9</v>
      </c>
      <c r="Y15" s="276">
        <v>4.5156999999999998</v>
      </c>
      <c r="Z15" s="264">
        <v>8.7174000000000003E-10</v>
      </c>
      <c r="AA15" s="276">
        <v>45.167000000000002</v>
      </c>
      <c r="AB15" s="276">
        <v>41.414999999999999</v>
      </c>
      <c r="AC15" s="216">
        <f t="shared" si="10"/>
        <v>67.031141868512108</v>
      </c>
      <c r="AD15" s="217">
        <v>4.9862E-9</v>
      </c>
      <c r="AE15" s="218">
        <v>17.312999999999999</v>
      </c>
      <c r="AF15" s="219">
        <v>4.2813999999999997E-9</v>
      </c>
      <c r="AG15" s="218">
        <v>18.07</v>
      </c>
      <c r="AH15" s="218">
        <v>12.959</v>
      </c>
      <c r="AI15" s="221">
        <f t="shared" si="11"/>
        <v>85.864987365127746</v>
      </c>
      <c r="AJ15" s="222">
        <f t="shared" si="4"/>
        <v>12.7973</v>
      </c>
      <c r="AK15" s="223">
        <f t="shared" si="5"/>
        <v>73.917287587362097</v>
      </c>
      <c r="AL15" s="223">
        <f t="shared" si="6"/>
        <v>28.456</v>
      </c>
      <c r="AM15" s="224">
        <f t="shared" si="7"/>
        <v>3.6857000000000002E-9</v>
      </c>
    </row>
    <row r="16" spans="3:39" ht="21" x14ac:dyDescent="0.35">
      <c r="C16" s="265">
        <v>0.5</v>
      </c>
      <c r="D16" s="266">
        <v>3.5</v>
      </c>
      <c r="E16" s="267">
        <v>1.3091E-9</v>
      </c>
      <c r="F16" s="277">
        <v>4.5456000000000003</v>
      </c>
      <c r="G16" s="267">
        <v>5.6160999999999999E-10</v>
      </c>
      <c r="H16" s="277">
        <v>20.271999999999998</v>
      </c>
      <c r="I16" s="277">
        <v>13.956</v>
      </c>
      <c r="J16" s="268">
        <f t="shared" si="8"/>
        <v>42.900465968986332</v>
      </c>
      <c r="K16" s="269">
        <v>2.9589000000000002E-9</v>
      </c>
      <c r="L16" s="279">
        <v>10.273999999999999</v>
      </c>
      <c r="M16" s="270">
        <v>2.2494000000000001E-9</v>
      </c>
      <c r="N16" s="279">
        <v>11.599</v>
      </c>
      <c r="O16" s="279">
        <v>6.2408999999999999</v>
      </c>
      <c r="P16" s="271">
        <f t="shared" si="9"/>
        <v>76.021494474297882</v>
      </c>
      <c r="Q16" s="272">
        <f t="shared" si="0"/>
        <v>5.7283999999999988</v>
      </c>
      <c r="R16" s="273">
        <f t="shared" si="1"/>
        <v>55.756277983258705</v>
      </c>
      <c r="S16" s="273">
        <f t="shared" si="2"/>
        <v>7.7150999999999996</v>
      </c>
      <c r="T16" s="274">
        <f t="shared" si="3"/>
        <v>1.6498000000000002E-9</v>
      </c>
      <c r="V16" s="265">
        <v>0.5</v>
      </c>
      <c r="W16" s="266">
        <v>3.5</v>
      </c>
      <c r="X16" s="267">
        <v>1.4160999999999999E-9</v>
      </c>
      <c r="Y16" s="277">
        <v>4.9169</v>
      </c>
      <c r="Z16" s="267">
        <v>9.4880999999999995E-10</v>
      </c>
      <c r="AA16" s="277">
        <v>46.905999999999999</v>
      </c>
      <c r="AB16" s="277">
        <v>43.079000000000001</v>
      </c>
      <c r="AC16" s="268">
        <f t="shared" si="10"/>
        <v>67.001624179083393</v>
      </c>
      <c r="AD16" s="269">
        <v>5.3003E-9</v>
      </c>
      <c r="AE16" s="279">
        <v>18.404</v>
      </c>
      <c r="AF16" s="270">
        <v>4.5375000000000001E-9</v>
      </c>
      <c r="AG16" s="279">
        <v>18.664000000000001</v>
      </c>
      <c r="AH16" s="279">
        <v>13.442</v>
      </c>
      <c r="AI16" s="271">
        <f t="shared" si="11"/>
        <v>85.608361790842025</v>
      </c>
      <c r="AJ16" s="272">
        <f t="shared" si="4"/>
        <v>13.4871</v>
      </c>
      <c r="AK16" s="273">
        <f t="shared" si="5"/>
        <v>73.28352532058247</v>
      </c>
      <c r="AL16" s="273">
        <f t="shared" si="6"/>
        <v>29.637</v>
      </c>
      <c r="AM16" s="274">
        <f t="shared" si="7"/>
        <v>3.8842000000000003E-9</v>
      </c>
    </row>
    <row r="17" spans="3:39" ht="21" x14ac:dyDescent="0.35">
      <c r="C17" s="210">
        <v>1</v>
      </c>
      <c r="D17" s="211">
        <v>0.5</v>
      </c>
      <c r="E17" s="264">
        <v>7.7602999999999996E-10</v>
      </c>
      <c r="F17" s="276">
        <v>2.6945000000000001</v>
      </c>
      <c r="G17" s="264">
        <v>3.5515999999999999E-10</v>
      </c>
      <c r="H17" s="276">
        <v>13.057</v>
      </c>
      <c r="I17" s="276">
        <v>9.0762</v>
      </c>
      <c r="J17" s="216">
        <f t="shared" si="8"/>
        <v>45.766271922477223</v>
      </c>
      <c r="K17" s="202">
        <v>1.6029999999999999E-9</v>
      </c>
      <c r="L17" s="203">
        <v>5.5659999999999998</v>
      </c>
      <c r="M17" s="204">
        <v>1.2037999999999999E-9</v>
      </c>
      <c r="N17" s="203">
        <v>6.7930000000000001</v>
      </c>
      <c r="O17" s="203">
        <v>3.6095000000000002</v>
      </c>
      <c r="P17" s="206">
        <f t="shared" si="9"/>
        <v>75.096693699313789</v>
      </c>
      <c r="Q17" s="207">
        <f t="shared" si="0"/>
        <v>2.8714999999999997</v>
      </c>
      <c r="R17" s="208">
        <f t="shared" si="1"/>
        <v>51.590010779734094</v>
      </c>
      <c r="S17" s="208">
        <f t="shared" si="2"/>
        <v>5.4666999999999994</v>
      </c>
      <c r="T17" s="209">
        <f t="shared" si="3"/>
        <v>8.2696999999999999E-10</v>
      </c>
      <c r="V17" s="210">
        <v>1</v>
      </c>
      <c r="W17" s="211">
        <v>0.5</v>
      </c>
      <c r="X17" s="264">
        <v>9.3927E-10</v>
      </c>
      <c r="Y17" s="276">
        <v>3.2614000000000001</v>
      </c>
      <c r="Z17" s="264">
        <v>6.2365000000000001E-10</v>
      </c>
      <c r="AA17" s="276">
        <v>32.012999999999998</v>
      </c>
      <c r="AB17" s="276">
        <v>28.895</v>
      </c>
      <c r="AC17" s="216">
        <f t="shared" si="10"/>
        <v>66.397308548127796</v>
      </c>
      <c r="AD17" s="202">
        <v>2.9225999999999998E-9</v>
      </c>
      <c r="AE17" s="203">
        <v>10.148</v>
      </c>
      <c r="AF17" s="204">
        <v>2.4278999999999999E-9</v>
      </c>
      <c r="AG17" s="203">
        <v>11.583</v>
      </c>
      <c r="AH17" s="203">
        <v>7.8760000000000003</v>
      </c>
      <c r="AI17" s="206">
        <f t="shared" si="11"/>
        <v>83.073290905358249</v>
      </c>
      <c r="AJ17" s="207">
        <f t="shared" si="4"/>
        <v>6.8865999999999996</v>
      </c>
      <c r="AK17" s="208">
        <f t="shared" si="5"/>
        <v>67.861647615293649</v>
      </c>
      <c r="AL17" s="208">
        <f t="shared" si="6"/>
        <v>21.018999999999998</v>
      </c>
      <c r="AM17" s="209">
        <f t="shared" si="7"/>
        <v>1.9833299999999996E-9</v>
      </c>
    </row>
    <row r="18" spans="3:39" ht="21" x14ac:dyDescent="0.35">
      <c r="C18" s="210">
        <v>1</v>
      </c>
      <c r="D18" s="211">
        <v>1</v>
      </c>
      <c r="E18" s="264">
        <v>9.0534999999999998E-10</v>
      </c>
      <c r="F18" s="276">
        <v>3.1436000000000002</v>
      </c>
      <c r="G18" s="264">
        <v>3.9446E-10</v>
      </c>
      <c r="H18" s="276">
        <v>14.882</v>
      </c>
      <c r="I18" s="276">
        <v>10.317</v>
      </c>
      <c r="J18" s="216">
        <f t="shared" si="8"/>
        <v>43.56989009775225</v>
      </c>
      <c r="K18" s="217">
        <v>2.0575E-9</v>
      </c>
      <c r="L18" s="218">
        <v>7.1443000000000003</v>
      </c>
      <c r="M18" s="219">
        <v>1.5695E-9</v>
      </c>
      <c r="N18" s="218">
        <v>8.4293999999999993</v>
      </c>
      <c r="O18" s="218">
        <v>4.5237999999999996</v>
      </c>
      <c r="P18" s="221">
        <f t="shared" si="9"/>
        <v>76.281895504252745</v>
      </c>
      <c r="Q18" s="222">
        <f t="shared" si="0"/>
        <v>4.0007000000000001</v>
      </c>
      <c r="R18" s="223">
        <f t="shared" si="1"/>
        <v>55.998488305362315</v>
      </c>
      <c r="S18" s="223">
        <f t="shared" si="2"/>
        <v>5.7932000000000006</v>
      </c>
      <c r="T18" s="224">
        <f t="shared" si="3"/>
        <v>1.15215E-9</v>
      </c>
      <c r="V18" s="210">
        <v>1</v>
      </c>
      <c r="W18" s="211">
        <v>1</v>
      </c>
      <c r="X18" s="264">
        <v>1.0455E-9</v>
      </c>
      <c r="Y18" s="276">
        <v>3.6303000000000001</v>
      </c>
      <c r="Z18" s="264">
        <v>6.9455000000000005E-10</v>
      </c>
      <c r="AA18" s="276">
        <v>35.029000000000003</v>
      </c>
      <c r="AB18" s="276">
        <v>31.693999999999999</v>
      </c>
      <c r="AC18" s="216">
        <f t="shared" si="10"/>
        <v>66.432329029172649</v>
      </c>
      <c r="AD18" s="217">
        <v>3.6912999999999999E-9</v>
      </c>
      <c r="AE18" s="218">
        <v>12.817</v>
      </c>
      <c r="AF18" s="219">
        <v>3.1587999999999999E-9</v>
      </c>
      <c r="AG18" s="218">
        <v>13.952999999999999</v>
      </c>
      <c r="AH18" s="218">
        <v>9.7121999999999993</v>
      </c>
      <c r="AI18" s="221">
        <f t="shared" si="11"/>
        <v>85.574187955462847</v>
      </c>
      <c r="AJ18" s="222">
        <f t="shared" si="4"/>
        <v>9.1867000000000001</v>
      </c>
      <c r="AK18" s="223">
        <f t="shared" si="5"/>
        <v>71.675899196379817</v>
      </c>
      <c r="AL18" s="223">
        <f t="shared" si="6"/>
        <v>21.9818</v>
      </c>
      <c r="AM18" s="224">
        <f t="shared" si="7"/>
        <v>2.6458000000000001E-9</v>
      </c>
    </row>
    <row r="19" spans="3:39" ht="21" x14ac:dyDescent="0.35">
      <c r="C19" s="210">
        <v>1</v>
      </c>
      <c r="D19" s="211">
        <v>1.5</v>
      </c>
      <c r="E19" s="264">
        <v>1.0194E-9</v>
      </c>
      <c r="F19" s="276">
        <v>3.5396999999999998</v>
      </c>
      <c r="G19" s="264">
        <v>4.3226000000000001E-10</v>
      </c>
      <c r="H19" s="276">
        <v>16.312999999999999</v>
      </c>
      <c r="I19" s="276">
        <v>11.271000000000001</v>
      </c>
      <c r="J19" s="216">
        <f t="shared" si="8"/>
        <v>42.403374534039635</v>
      </c>
      <c r="K19" s="217">
        <v>2.4281999999999999E-9</v>
      </c>
      <c r="L19" s="218">
        <v>8.4311000000000007</v>
      </c>
      <c r="M19" s="219">
        <v>1.8647E-9</v>
      </c>
      <c r="N19" s="218">
        <v>9.6736000000000004</v>
      </c>
      <c r="O19" s="218">
        <v>5.2165999999999997</v>
      </c>
      <c r="P19" s="221">
        <f t="shared" si="9"/>
        <v>76.793509595585206</v>
      </c>
      <c r="Q19" s="222">
        <f t="shared" si="0"/>
        <v>4.8914000000000009</v>
      </c>
      <c r="R19" s="223">
        <f t="shared" si="1"/>
        <v>58.016154475691195</v>
      </c>
      <c r="S19" s="223">
        <f t="shared" si="2"/>
        <v>6.0544000000000011</v>
      </c>
      <c r="T19" s="224">
        <f t="shared" si="3"/>
        <v>1.4087999999999999E-9</v>
      </c>
      <c r="V19" s="210">
        <v>1</v>
      </c>
      <c r="W19" s="211">
        <v>1.5</v>
      </c>
      <c r="X19" s="264">
        <v>1.1456000000000001E-9</v>
      </c>
      <c r="Y19" s="276">
        <v>3.9777</v>
      </c>
      <c r="Z19" s="264">
        <v>7.6185000000000001E-10</v>
      </c>
      <c r="AA19" s="276">
        <v>37.459000000000003</v>
      </c>
      <c r="AB19" s="276">
        <v>33.978999999999999</v>
      </c>
      <c r="AC19" s="216">
        <f t="shared" si="10"/>
        <v>66.502269553072622</v>
      </c>
      <c r="AD19" s="217">
        <v>4.3208999999999998E-9</v>
      </c>
      <c r="AE19" s="218">
        <v>15.003</v>
      </c>
      <c r="AF19" s="219">
        <v>3.7520999999999999E-9</v>
      </c>
      <c r="AG19" s="218">
        <v>15.692</v>
      </c>
      <c r="AH19" s="218">
        <v>11.122</v>
      </c>
      <c r="AI19" s="221">
        <f t="shared" si="11"/>
        <v>86.836075817538017</v>
      </c>
      <c r="AJ19" s="222">
        <f t="shared" si="4"/>
        <v>11.0253</v>
      </c>
      <c r="AK19" s="223">
        <f t="shared" si="5"/>
        <v>73.487302539492092</v>
      </c>
      <c r="AL19" s="223">
        <f t="shared" si="6"/>
        <v>22.856999999999999</v>
      </c>
      <c r="AM19" s="224">
        <f t="shared" si="7"/>
        <v>3.1753E-9</v>
      </c>
    </row>
    <row r="20" spans="3:39" ht="21" x14ac:dyDescent="0.35">
      <c r="C20" s="210">
        <v>1</v>
      </c>
      <c r="D20" s="211">
        <v>2</v>
      </c>
      <c r="E20" s="264">
        <v>1.1301000000000001E-9</v>
      </c>
      <c r="F20" s="276">
        <v>3.9241000000000001</v>
      </c>
      <c r="G20" s="264">
        <v>4.7342999999999999E-10</v>
      </c>
      <c r="H20" s="276">
        <v>17.556000000000001</v>
      </c>
      <c r="I20" s="276">
        <v>12.087</v>
      </c>
      <c r="J20" s="216">
        <f t="shared" si="8"/>
        <v>41.892752853729753</v>
      </c>
      <c r="K20" s="217">
        <v>2.7499999999999998E-9</v>
      </c>
      <c r="L20" s="218">
        <v>9.5487000000000002</v>
      </c>
      <c r="M20" s="219">
        <v>2.1189000000000002E-9</v>
      </c>
      <c r="N20" s="218">
        <v>10.688000000000001</v>
      </c>
      <c r="O20" s="218">
        <v>5.7782999999999998</v>
      </c>
      <c r="P20" s="221">
        <f t="shared" si="9"/>
        <v>77.050909090909101</v>
      </c>
      <c r="Q20" s="222">
        <f t="shared" si="0"/>
        <v>5.6246</v>
      </c>
      <c r="R20" s="223">
        <f t="shared" si="1"/>
        <v>58.904353472200398</v>
      </c>
      <c r="S20" s="223">
        <f t="shared" si="2"/>
        <v>6.3087</v>
      </c>
      <c r="T20" s="224">
        <f t="shared" si="3"/>
        <v>1.6198999999999998E-9</v>
      </c>
      <c r="V20" s="210">
        <v>1</v>
      </c>
      <c r="W20" s="211">
        <v>2</v>
      </c>
      <c r="X20" s="264">
        <v>1.2519E-9</v>
      </c>
      <c r="Y20" s="276">
        <v>4.3467000000000002</v>
      </c>
      <c r="Z20" s="264">
        <v>8.3357000000000005E-10</v>
      </c>
      <c r="AA20" s="276">
        <v>39.652000000000001</v>
      </c>
      <c r="AB20" s="276">
        <v>36.058999999999997</v>
      </c>
      <c r="AC20" s="216">
        <f t="shared" si="10"/>
        <v>66.584391724578637</v>
      </c>
      <c r="AD20" s="217">
        <v>4.8708999999999998E-9</v>
      </c>
      <c r="AE20" s="218">
        <v>16.913</v>
      </c>
      <c r="AF20" s="219">
        <v>4.2597000000000001E-9</v>
      </c>
      <c r="AG20" s="218">
        <v>17.062999999999999</v>
      </c>
      <c r="AH20" s="218">
        <v>12.259</v>
      </c>
      <c r="AI20" s="221">
        <f t="shared" si="11"/>
        <v>87.45201092200621</v>
      </c>
      <c r="AJ20" s="222">
        <f t="shared" si="4"/>
        <v>12.5663</v>
      </c>
      <c r="AK20" s="223">
        <f t="shared" si="5"/>
        <v>74.299651155915569</v>
      </c>
      <c r="AL20" s="223">
        <f t="shared" si="6"/>
        <v>23.799999999999997</v>
      </c>
      <c r="AM20" s="224">
        <f t="shared" si="7"/>
        <v>3.619E-9</v>
      </c>
    </row>
    <row r="21" spans="3:39" ht="21" x14ac:dyDescent="0.35">
      <c r="C21" s="210">
        <v>1</v>
      </c>
      <c r="D21" s="211">
        <v>2.5</v>
      </c>
      <c r="E21" s="264">
        <v>1.2406E-9</v>
      </c>
      <c r="F21" s="276">
        <v>4.3076999999999996</v>
      </c>
      <c r="G21" s="264">
        <v>5.1881999999999997E-10</v>
      </c>
      <c r="H21" s="276">
        <v>18.646000000000001</v>
      </c>
      <c r="I21" s="276">
        <v>12.79</v>
      </c>
      <c r="J21" s="216">
        <f t="shared" si="8"/>
        <v>41.820087054650976</v>
      </c>
      <c r="K21" s="217">
        <v>3.035E-9</v>
      </c>
      <c r="L21" s="218">
        <v>10.538</v>
      </c>
      <c r="M21" s="219">
        <v>2.3408E-9</v>
      </c>
      <c r="N21" s="218">
        <v>11.53</v>
      </c>
      <c r="O21" s="218">
        <v>6.2370999999999999</v>
      </c>
      <c r="P21" s="221">
        <f t="shared" si="9"/>
        <v>77.126853377265235</v>
      </c>
      <c r="Q21" s="222">
        <f t="shared" si="0"/>
        <v>6.2303000000000006</v>
      </c>
      <c r="R21" s="223">
        <f t="shared" si="1"/>
        <v>59.122224330992601</v>
      </c>
      <c r="S21" s="223">
        <f t="shared" si="2"/>
        <v>6.5528999999999993</v>
      </c>
      <c r="T21" s="224">
        <f t="shared" si="3"/>
        <v>1.7943999999999999E-9</v>
      </c>
      <c r="V21" s="210">
        <v>1</v>
      </c>
      <c r="W21" s="211">
        <v>2.5</v>
      </c>
      <c r="X21" s="264">
        <v>1.3702999999999999E-9</v>
      </c>
      <c r="Y21" s="276">
        <v>4.7579000000000002</v>
      </c>
      <c r="Z21" s="264">
        <v>9.1299999999999995E-10</v>
      </c>
      <c r="AA21" s="276">
        <v>41.713000000000001</v>
      </c>
      <c r="AB21" s="276">
        <v>38.021000000000001</v>
      </c>
      <c r="AC21" s="216">
        <f t="shared" si="10"/>
        <v>66.62774574910604</v>
      </c>
      <c r="AD21" s="217">
        <v>5.3694999999999997E-9</v>
      </c>
      <c r="AE21" s="218">
        <v>18.643999999999998</v>
      </c>
      <c r="AF21" s="219">
        <v>4.7075999999999997E-9</v>
      </c>
      <c r="AG21" s="218">
        <v>18.193000000000001</v>
      </c>
      <c r="AH21" s="218">
        <v>13.201000000000001</v>
      </c>
      <c r="AI21" s="221">
        <f t="shared" si="11"/>
        <v>87.67296768786666</v>
      </c>
      <c r="AJ21" s="222">
        <f t="shared" si="4"/>
        <v>13.886099999999999</v>
      </c>
      <c r="AK21" s="223">
        <f t="shared" si="5"/>
        <v>74.480261746406356</v>
      </c>
      <c r="AL21" s="223">
        <f t="shared" si="6"/>
        <v>24.82</v>
      </c>
      <c r="AM21" s="224">
        <f t="shared" si="7"/>
        <v>3.9992E-9</v>
      </c>
    </row>
    <row r="22" spans="3:39" ht="21" x14ac:dyDescent="0.35">
      <c r="C22" s="210">
        <v>1</v>
      </c>
      <c r="D22" s="211">
        <v>3</v>
      </c>
      <c r="E22" s="264">
        <v>1.355E-9</v>
      </c>
      <c r="F22" s="276">
        <v>4.7047999999999996</v>
      </c>
      <c r="G22" s="264">
        <v>5.7064000000000001E-10</v>
      </c>
      <c r="H22" s="276">
        <v>19.617999999999999</v>
      </c>
      <c r="I22" s="276">
        <v>13.404999999999999</v>
      </c>
      <c r="J22" s="216">
        <f t="shared" si="8"/>
        <v>42.113653136531362</v>
      </c>
      <c r="K22" s="217">
        <v>3.2960000000000002E-9</v>
      </c>
      <c r="L22" s="218">
        <v>11.445</v>
      </c>
      <c r="M22" s="219">
        <v>2.5419000000000001E-9</v>
      </c>
      <c r="N22" s="218">
        <v>12.237</v>
      </c>
      <c r="O22" s="218">
        <v>6.6158999999999999</v>
      </c>
      <c r="P22" s="221">
        <f t="shared" si="9"/>
        <v>77.12075242718447</v>
      </c>
      <c r="Q22" s="222">
        <f t="shared" si="0"/>
        <v>6.7402000000000006</v>
      </c>
      <c r="R22" s="223">
        <f t="shared" si="1"/>
        <v>58.892092616863266</v>
      </c>
      <c r="S22" s="223">
        <f t="shared" si="2"/>
        <v>6.7890999999999995</v>
      </c>
      <c r="T22" s="224">
        <f t="shared" si="3"/>
        <v>1.9410000000000002E-9</v>
      </c>
      <c r="V22" s="210">
        <v>1</v>
      </c>
      <c r="W22" s="211">
        <v>3</v>
      </c>
      <c r="X22" s="264">
        <v>1.5054E-9</v>
      </c>
      <c r="Y22" s="276">
        <v>5.2271999999999998</v>
      </c>
      <c r="Z22" s="264">
        <v>1.0031E-9</v>
      </c>
      <c r="AA22" s="276">
        <v>43.674999999999997</v>
      </c>
      <c r="AB22" s="276">
        <v>39.890999999999998</v>
      </c>
      <c r="AC22" s="216">
        <f t="shared" si="10"/>
        <v>66.633452902882951</v>
      </c>
      <c r="AD22" s="217">
        <v>5.8317E-9</v>
      </c>
      <c r="AE22" s="218">
        <v>20.248999999999999</v>
      </c>
      <c r="AF22" s="219">
        <v>5.1101000000000004E-9</v>
      </c>
      <c r="AG22" s="218">
        <v>19.132999999999999</v>
      </c>
      <c r="AH22" s="218">
        <v>13.983000000000001</v>
      </c>
      <c r="AI22" s="221">
        <f t="shared" si="11"/>
        <v>87.626249635612268</v>
      </c>
      <c r="AJ22" s="222">
        <f t="shared" si="4"/>
        <v>15.021799999999999</v>
      </c>
      <c r="AK22" s="223">
        <f t="shared" si="5"/>
        <v>74.185391871203521</v>
      </c>
      <c r="AL22" s="223">
        <f t="shared" si="6"/>
        <v>25.907999999999998</v>
      </c>
      <c r="AM22" s="224">
        <f t="shared" si="7"/>
        <v>4.3262999999999998E-9</v>
      </c>
    </row>
    <row r="23" spans="3:39" ht="21" x14ac:dyDescent="0.35">
      <c r="C23" s="265">
        <v>1</v>
      </c>
      <c r="D23" s="266">
        <v>3.5</v>
      </c>
      <c r="E23" s="267">
        <v>1.4746000000000001E-9</v>
      </c>
      <c r="F23" s="277">
        <v>5.1200999999999999</v>
      </c>
      <c r="G23" s="267">
        <v>6.3007999999999996E-10</v>
      </c>
      <c r="H23" s="277">
        <v>20.474</v>
      </c>
      <c r="I23" s="277">
        <v>13.933999999999999</v>
      </c>
      <c r="J23" s="268">
        <f t="shared" si="8"/>
        <v>42.728875627288751</v>
      </c>
      <c r="K23" s="269">
        <v>3.5355E-9</v>
      </c>
      <c r="L23" s="279">
        <v>12.276</v>
      </c>
      <c r="M23" s="270">
        <v>2.7243999999999998E-9</v>
      </c>
      <c r="N23" s="279">
        <v>12.819000000000001</v>
      </c>
      <c r="O23" s="279">
        <v>6.9227999999999996</v>
      </c>
      <c r="P23" s="271">
        <f t="shared" si="9"/>
        <v>77.058407580257381</v>
      </c>
      <c r="Q23" s="272">
        <f t="shared" si="0"/>
        <v>7.1558999999999999</v>
      </c>
      <c r="R23" s="273">
        <f t="shared" si="1"/>
        <v>58.291788856304983</v>
      </c>
      <c r="S23" s="273">
        <f t="shared" si="2"/>
        <v>7.0111999999999997</v>
      </c>
      <c r="T23" s="274">
        <f t="shared" si="3"/>
        <v>2.0608999999999998E-9</v>
      </c>
      <c r="V23" s="265">
        <v>1</v>
      </c>
      <c r="W23" s="266">
        <v>3.5</v>
      </c>
      <c r="X23" s="267">
        <v>1.6626E-9</v>
      </c>
      <c r="Y23" s="277">
        <v>5.7728999999999999</v>
      </c>
      <c r="Z23" s="267">
        <v>1.1074999999999999E-9</v>
      </c>
      <c r="AA23" s="277">
        <v>45.545000000000002</v>
      </c>
      <c r="AB23" s="277">
        <v>41.670999999999999</v>
      </c>
      <c r="AC23" s="268">
        <f t="shared" si="10"/>
        <v>66.612534584385898</v>
      </c>
      <c r="AD23" s="269">
        <v>6.2667999999999999E-9</v>
      </c>
      <c r="AE23" s="279">
        <v>21.76</v>
      </c>
      <c r="AF23" s="270">
        <v>5.4763999999999998E-9</v>
      </c>
      <c r="AG23" s="279">
        <v>19.914999999999999</v>
      </c>
      <c r="AH23" s="279">
        <v>14.624000000000001</v>
      </c>
      <c r="AI23" s="271">
        <f t="shared" si="11"/>
        <v>87.387502393566095</v>
      </c>
      <c r="AJ23" s="272">
        <f t="shared" si="4"/>
        <v>15.987100000000002</v>
      </c>
      <c r="AK23" s="273">
        <f t="shared" si="5"/>
        <v>73.470128676470594</v>
      </c>
      <c r="AL23" s="273">
        <f t="shared" si="6"/>
        <v>27.046999999999997</v>
      </c>
      <c r="AM23" s="274">
        <f t="shared" si="7"/>
        <v>4.6042000000000003E-9</v>
      </c>
    </row>
    <row r="24" spans="3:39" ht="21" x14ac:dyDescent="0.35">
      <c r="C24" s="210">
        <v>1.5</v>
      </c>
      <c r="D24" s="211">
        <v>0.5</v>
      </c>
      <c r="E24" s="264">
        <v>8.1734999999999997E-10</v>
      </c>
      <c r="F24" s="276">
        <v>2.8380000000000001</v>
      </c>
      <c r="G24" s="264">
        <v>3.8089000000000002E-10</v>
      </c>
      <c r="H24" s="276">
        <v>12.505000000000001</v>
      </c>
      <c r="I24" s="276">
        <v>8.6105999999999998</v>
      </c>
      <c r="J24" s="216">
        <f t="shared" si="8"/>
        <v>46.600599498378905</v>
      </c>
      <c r="K24" s="202">
        <v>1.6877000000000001E-9</v>
      </c>
      <c r="L24" s="203">
        <v>5.86</v>
      </c>
      <c r="M24" s="204">
        <v>1.2703E-9</v>
      </c>
      <c r="N24" s="203">
        <v>6.7385000000000002</v>
      </c>
      <c r="O24" s="203">
        <v>3.5746000000000002</v>
      </c>
      <c r="P24" s="206">
        <f t="shared" si="9"/>
        <v>75.26811637139302</v>
      </c>
      <c r="Q24" s="207">
        <f t="shared" si="0"/>
        <v>3.0220000000000002</v>
      </c>
      <c r="R24" s="208">
        <f t="shared" si="1"/>
        <v>51.569965870307165</v>
      </c>
      <c r="S24" s="208">
        <f t="shared" si="2"/>
        <v>5.0359999999999996</v>
      </c>
      <c r="T24" s="209">
        <f t="shared" si="3"/>
        <v>8.703500000000001E-10</v>
      </c>
      <c r="V24" s="210">
        <v>1.5</v>
      </c>
      <c r="W24" s="211">
        <v>0.5</v>
      </c>
      <c r="X24" s="264">
        <v>1.043E-9</v>
      </c>
      <c r="Y24" s="276">
        <v>3.6214</v>
      </c>
      <c r="Z24" s="264">
        <v>6.8865999999999998E-10</v>
      </c>
      <c r="AA24" s="276">
        <v>29.527000000000001</v>
      </c>
      <c r="AB24" s="276">
        <v>26.462</v>
      </c>
      <c r="AC24" s="216">
        <f t="shared" si="10"/>
        <v>66.026845637583889</v>
      </c>
      <c r="AD24" s="202">
        <v>3.0798000000000001E-9</v>
      </c>
      <c r="AE24" s="203">
        <v>10.694000000000001</v>
      </c>
      <c r="AF24" s="204">
        <v>2.5612999999999998E-9</v>
      </c>
      <c r="AG24" s="203">
        <v>11.281000000000001</v>
      </c>
      <c r="AH24" s="203">
        <v>7.7220000000000004</v>
      </c>
      <c r="AI24" s="206">
        <f t="shared" si="11"/>
        <v>83.164491200727312</v>
      </c>
      <c r="AJ24" s="207">
        <f t="shared" si="4"/>
        <v>7.0726000000000013</v>
      </c>
      <c r="AK24" s="208">
        <f t="shared" si="5"/>
        <v>66.136151112773518</v>
      </c>
      <c r="AL24" s="208">
        <f t="shared" si="6"/>
        <v>18.739999999999998</v>
      </c>
      <c r="AM24" s="209">
        <f t="shared" si="7"/>
        <v>2.0368000000000002E-9</v>
      </c>
    </row>
    <row r="25" spans="3:39" ht="21" x14ac:dyDescent="0.35">
      <c r="C25" s="210">
        <v>1.5</v>
      </c>
      <c r="D25" s="211">
        <v>1</v>
      </c>
      <c r="E25" s="264">
        <v>9.6181000000000001E-10</v>
      </c>
      <c r="F25" s="276">
        <v>3.3395999999999999</v>
      </c>
      <c r="G25" s="264">
        <v>4.2689999999999999E-10</v>
      </c>
      <c r="H25" s="276">
        <v>14.335000000000001</v>
      </c>
      <c r="I25" s="276">
        <v>9.8419000000000008</v>
      </c>
      <c r="J25" s="216">
        <f t="shared" si="8"/>
        <v>44.385065657458334</v>
      </c>
      <c r="K25" s="217">
        <v>2.1959999999999999E-9</v>
      </c>
      <c r="L25" s="218">
        <v>7.625</v>
      </c>
      <c r="M25" s="219">
        <v>1.6806E-9</v>
      </c>
      <c r="N25" s="218">
        <v>8.4567999999999994</v>
      </c>
      <c r="O25" s="218">
        <v>4.5335999999999999</v>
      </c>
      <c r="P25" s="221">
        <f t="shared" si="9"/>
        <v>76.530054644808743</v>
      </c>
      <c r="Q25" s="222">
        <f t="shared" si="0"/>
        <v>4.2854000000000001</v>
      </c>
      <c r="R25" s="223">
        <f t="shared" si="1"/>
        <v>56.201967213114756</v>
      </c>
      <c r="S25" s="223">
        <f t="shared" si="2"/>
        <v>5.3083000000000009</v>
      </c>
      <c r="T25" s="224">
        <f t="shared" si="3"/>
        <v>1.2341899999999999E-9</v>
      </c>
      <c r="V25" s="210">
        <v>1.5</v>
      </c>
      <c r="W25" s="211">
        <v>1</v>
      </c>
      <c r="X25" s="264">
        <v>1.1737E-9</v>
      </c>
      <c r="Y25" s="276">
        <v>4.0751999999999997</v>
      </c>
      <c r="Z25" s="264">
        <v>7.7487000000000003E-10</v>
      </c>
      <c r="AA25" s="276">
        <v>32.567999999999998</v>
      </c>
      <c r="AB25" s="276">
        <v>29.271999999999998</v>
      </c>
      <c r="AC25" s="216">
        <f t="shared" si="10"/>
        <v>66.01942574763568</v>
      </c>
      <c r="AD25" s="217">
        <v>3.9397000000000004E-9</v>
      </c>
      <c r="AE25" s="218">
        <v>13.679</v>
      </c>
      <c r="AF25" s="219">
        <v>3.3805000000000001E-9</v>
      </c>
      <c r="AG25" s="218">
        <v>13.726000000000001</v>
      </c>
      <c r="AH25" s="218">
        <v>9.6385000000000005</v>
      </c>
      <c r="AI25" s="221">
        <f t="shared" si="11"/>
        <v>85.806025839530918</v>
      </c>
      <c r="AJ25" s="222">
        <f t="shared" si="4"/>
        <v>9.6037999999999997</v>
      </c>
      <c r="AK25" s="223">
        <f t="shared" si="5"/>
        <v>70.208348563491484</v>
      </c>
      <c r="AL25" s="223">
        <f t="shared" si="6"/>
        <v>19.633499999999998</v>
      </c>
      <c r="AM25" s="224">
        <f t="shared" si="7"/>
        <v>2.7660000000000006E-9</v>
      </c>
    </row>
    <row r="26" spans="3:39" ht="21" x14ac:dyDescent="0.35">
      <c r="C26" s="210">
        <v>1.5</v>
      </c>
      <c r="D26" s="211">
        <v>1.5</v>
      </c>
      <c r="E26" s="264">
        <v>1.0930000000000001E-9</v>
      </c>
      <c r="F26" s="276">
        <v>3.7951999999999999</v>
      </c>
      <c r="G26" s="264">
        <v>4.7236000000000001E-10</v>
      </c>
      <c r="H26" s="276">
        <v>15.8</v>
      </c>
      <c r="I26" s="276">
        <v>10.808</v>
      </c>
      <c r="J26" s="216">
        <f t="shared" si="8"/>
        <v>43.216834400731926</v>
      </c>
      <c r="K26" s="217">
        <v>2.6258999999999998E-9</v>
      </c>
      <c r="L26" s="218">
        <v>9.1178000000000008</v>
      </c>
      <c r="M26" s="219">
        <v>2.0254000000000001E-9</v>
      </c>
      <c r="N26" s="218">
        <v>9.8155999999999999</v>
      </c>
      <c r="O26" s="218">
        <v>5.2934999999999999</v>
      </c>
      <c r="P26" s="221">
        <f t="shared" si="9"/>
        <v>77.131650100917795</v>
      </c>
      <c r="Q26" s="222">
        <f t="shared" si="0"/>
        <v>5.3226000000000013</v>
      </c>
      <c r="R26" s="223">
        <f t="shared" si="1"/>
        <v>58.375924016758439</v>
      </c>
      <c r="S26" s="223">
        <f t="shared" si="2"/>
        <v>5.5145</v>
      </c>
      <c r="T26" s="224">
        <f t="shared" si="3"/>
        <v>1.5328999999999997E-9</v>
      </c>
      <c r="V26" s="210">
        <v>1.5</v>
      </c>
      <c r="W26" s="211">
        <v>1.5</v>
      </c>
      <c r="X26" s="264">
        <v>1.3008000000000001E-9</v>
      </c>
      <c r="Y26" s="276">
        <v>4.5167999999999999</v>
      </c>
      <c r="Z26" s="264">
        <v>8.5972999999999999E-10</v>
      </c>
      <c r="AA26" s="276">
        <v>35.051000000000002</v>
      </c>
      <c r="AB26" s="276">
        <v>31.597999999999999</v>
      </c>
      <c r="AC26" s="216">
        <f t="shared" si="10"/>
        <v>66.092404674046733</v>
      </c>
      <c r="AD26" s="217">
        <v>4.6695000000000001E-9</v>
      </c>
      <c r="AE26" s="218">
        <v>16.213000000000001</v>
      </c>
      <c r="AF26" s="219">
        <v>4.072E-9</v>
      </c>
      <c r="AG26" s="218">
        <v>15.585000000000001</v>
      </c>
      <c r="AH26" s="218">
        <v>11.166</v>
      </c>
      <c r="AI26" s="221">
        <f t="shared" si="11"/>
        <v>87.204197451547273</v>
      </c>
      <c r="AJ26" s="222">
        <f t="shared" si="4"/>
        <v>11.696200000000001</v>
      </c>
      <c r="AK26" s="223">
        <f t="shared" si="5"/>
        <v>72.140874606797013</v>
      </c>
      <c r="AL26" s="223">
        <f t="shared" si="6"/>
        <v>20.431999999999999</v>
      </c>
      <c r="AM26" s="224">
        <f t="shared" si="7"/>
        <v>3.3686999999999998E-9</v>
      </c>
    </row>
    <row r="27" spans="3:39" ht="21" x14ac:dyDescent="0.35">
      <c r="C27" s="210">
        <v>1.5</v>
      </c>
      <c r="D27" s="211">
        <v>2</v>
      </c>
      <c r="E27" s="264">
        <v>1.2236E-9</v>
      </c>
      <c r="F27" s="276">
        <v>4.2487000000000004</v>
      </c>
      <c r="G27" s="264">
        <v>5.2303999999999998E-10</v>
      </c>
      <c r="H27" s="276">
        <v>17.073</v>
      </c>
      <c r="I27" s="276">
        <v>11.634</v>
      </c>
      <c r="J27" s="216">
        <f t="shared" si="8"/>
        <v>42.745995423340958</v>
      </c>
      <c r="K27" s="217">
        <v>3.008E-9</v>
      </c>
      <c r="L27" s="218">
        <v>10.444000000000001</v>
      </c>
      <c r="M27" s="219">
        <v>2.3291000000000002E-9</v>
      </c>
      <c r="N27" s="218">
        <v>10.943</v>
      </c>
      <c r="O27" s="218">
        <v>5.9196999999999997</v>
      </c>
      <c r="P27" s="221">
        <f t="shared" si="9"/>
        <v>77.430186170212764</v>
      </c>
      <c r="Q27" s="222">
        <f t="shared" si="0"/>
        <v>6.1953000000000005</v>
      </c>
      <c r="R27" s="223">
        <f t="shared" si="1"/>
        <v>59.319226350057455</v>
      </c>
      <c r="S27" s="223">
        <f t="shared" si="2"/>
        <v>5.7143000000000006</v>
      </c>
      <c r="T27" s="224">
        <f t="shared" si="3"/>
        <v>1.7844E-9</v>
      </c>
      <c r="V27" s="210">
        <v>1.5</v>
      </c>
      <c r="W27" s="211">
        <v>2</v>
      </c>
      <c r="X27" s="264">
        <v>1.4390999999999999E-9</v>
      </c>
      <c r="Y27" s="276">
        <v>4.9969000000000001</v>
      </c>
      <c r="Z27" s="264">
        <v>9.5220999999999996E-10</v>
      </c>
      <c r="AA27" s="276">
        <v>37.298000000000002</v>
      </c>
      <c r="AB27" s="276">
        <v>33.72</v>
      </c>
      <c r="AC27" s="216">
        <f t="shared" si="10"/>
        <v>66.167048849975686</v>
      </c>
      <c r="AD27" s="217">
        <v>5.3214999999999999E-9</v>
      </c>
      <c r="AE27" s="218">
        <v>18.477</v>
      </c>
      <c r="AF27" s="219">
        <v>4.6775999999999996E-9</v>
      </c>
      <c r="AG27" s="218">
        <v>17.081</v>
      </c>
      <c r="AH27" s="218">
        <v>12.420999999999999</v>
      </c>
      <c r="AI27" s="221">
        <f t="shared" si="11"/>
        <v>87.900028187541096</v>
      </c>
      <c r="AJ27" s="222">
        <f t="shared" si="4"/>
        <v>13.4801</v>
      </c>
      <c r="AK27" s="223">
        <f t="shared" si="5"/>
        <v>72.956107593224004</v>
      </c>
      <c r="AL27" s="223">
        <f t="shared" si="6"/>
        <v>21.298999999999999</v>
      </c>
      <c r="AM27" s="224">
        <f t="shared" si="7"/>
        <v>3.8823999999999997E-9</v>
      </c>
    </row>
    <row r="28" spans="3:39" ht="21" x14ac:dyDescent="0.35">
      <c r="C28" s="210">
        <v>1.5</v>
      </c>
      <c r="D28" s="211">
        <v>2.5</v>
      </c>
      <c r="E28" s="264">
        <v>1.3587000000000001E-9</v>
      </c>
      <c r="F28" s="276">
        <v>4.7176</v>
      </c>
      <c r="G28" s="264">
        <v>5.8127E-10</v>
      </c>
      <c r="H28" s="276">
        <v>18.207000000000001</v>
      </c>
      <c r="I28" s="276">
        <v>12.356999999999999</v>
      </c>
      <c r="J28" s="216">
        <f t="shared" si="8"/>
        <v>42.781335099727677</v>
      </c>
      <c r="K28" s="217">
        <v>3.3557999999999999E-9</v>
      </c>
      <c r="L28" s="218">
        <v>11.651999999999999</v>
      </c>
      <c r="M28" s="219">
        <v>2.6023E-9</v>
      </c>
      <c r="N28" s="218">
        <v>11.895</v>
      </c>
      <c r="O28" s="218">
        <v>6.4433999999999996</v>
      </c>
      <c r="P28" s="221">
        <f t="shared" si="9"/>
        <v>77.546337684009785</v>
      </c>
      <c r="Q28" s="222">
        <f t="shared" si="0"/>
        <v>6.9343999999999992</v>
      </c>
      <c r="R28" s="223">
        <f t="shared" si="1"/>
        <v>59.512530037761756</v>
      </c>
      <c r="S28" s="223">
        <f t="shared" si="2"/>
        <v>5.9135999999999997</v>
      </c>
      <c r="T28" s="224">
        <f t="shared" si="3"/>
        <v>1.9971000000000001E-9</v>
      </c>
      <c r="V28" s="210">
        <v>1.5</v>
      </c>
      <c r="W28" s="211">
        <v>2.5</v>
      </c>
      <c r="X28" s="264">
        <v>1.5978E-9</v>
      </c>
      <c r="Y28" s="276">
        <v>5.5477999999999996</v>
      </c>
      <c r="Z28" s="264">
        <v>1.0581000000000001E-9</v>
      </c>
      <c r="AA28" s="276">
        <v>39.414999999999999</v>
      </c>
      <c r="AB28" s="276">
        <v>35.726999999999997</v>
      </c>
      <c r="AC28" s="216">
        <f t="shared" si="10"/>
        <v>66.222305670296663</v>
      </c>
      <c r="AD28" s="217">
        <v>5.9263999999999997E-9</v>
      </c>
      <c r="AE28" s="218">
        <v>20.577999999999999</v>
      </c>
      <c r="AF28" s="219">
        <v>5.2240999999999998E-9</v>
      </c>
      <c r="AG28" s="218">
        <v>18.338999999999999</v>
      </c>
      <c r="AH28" s="218">
        <v>13.481</v>
      </c>
      <c r="AI28" s="221">
        <f t="shared" si="11"/>
        <v>88.149635529157663</v>
      </c>
      <c r="AJ28" s="222">
        <f t="shared" si="4"/>
        <v>15.030200000000001</v>
      </c>
      <c r="AK28" s="223">
        <f t="shared" si="5"/>
        <v>73.040139955292062</v>
      </c>
      <c r="AL28" s="223">
        <f t="shared" si="6"/>
        <v>22.245999999999995</v>
      </c>
      <c r="AM28" s="224">
        <f t="shared" si="7"/>
        <v>4.3286000000000001E-9</v>
      </c>
    </row>
    <row r="29" spans="3:39" ht="21" x14ac:dyDescent="0.35">
      <c r="C29" s="210">
        <v>1.5</v>
      </c>
      <c r="D29" s="211">
        <v>3</v>
      </c>
      <c r="E29" s="264">
        <v>1.5046E-9</v>
      </c>
      <c r="F29" s="276">
        <v>5.2241999999999997</v>
      </c>
      <c r="G29" s="264">
        <v>6.5060000000000001E-10</v>
      </c>
      <c r="H29" s="276">
        <v>19.236000000000001</v>
      </c>
      <c r="I29" s="276">
        <v>13</v>
      </c>
      <c r="J29" s="216">
        <f t="shared" si="8"/>
        <v>43.240728432806065</v>
      </c>
      <c r="K29" s="217">
        <v>3.6849E-9</v>
      </c>
      <c r="L29" s="218">
        <v>12.795</v>
      </c>
      <c r="M29" s="219">
        <v>2.8577000000000002E-9</v>
      </c>
      <c r="N29" s="218">
        <v>12.715999999999999</v>
      </c>
      <c r="O29" s="218">
        <v>6.8895999999999997</v>
      </c>
      <c r="P29" s="221">
        <f t="shared" si="9"/>
        <v>77.551629623599013</v>
      </c>
      <c r="Q29" s="222">
        <f t="shared" si="0"/>
        <v>7.5708000000000002</v>
      </c>
      <c r="R29" s="223">
        <f t="shared" si="1"/>
        <v>59.169988276670573</v>
      </c>
      <c r="S29" s="223">
        <f t="shared" si="2"/>
        <v>6.1104000000000003</v>
      </c>
      <c r="T29" s="224">
        <f t="shared" si="3"/>
        <v>2.1803E-9</v>
      </c>
      <c r="V29" s="363">
        <v>1.5</v>
      </c>
      <c r="W29" s="364">
        <v>3</v>
      </c>
      <c r="X29" s="365">
        <v>1.7869999999999999E-9</v>
      </c>
      <c r="Y29" s="366">
        <v>6.2050000000000001</v>
      </c>
      <c r="Z29" s="365">
        <v>1.184E-9</v>
      </c>
      <c r="AA29" s="366">
        <v>41.451999999999998</v>
      </c>
      <c r="AB29" s="366">
        <v>37.655999999999999</v>
      </c>
      <c r="AC29" s="367">
        <f t="shared" si="10"/>
        <v>66.25629546726357</v>
      </c>
      <c r="AD29" s="368">
        <v>6.5080999999999999E-9</v>
      </c>
      <c r="AE29" s="369">
        <v>22.597999999999999</v>
      </c>
      <c r="AF29" s="370">
        <v>5.7327999999999999E-9</v>
      </c>
      <c r="AG29" s="369">
        <v>19.422999999999998</v>
      </c>
      <c r="AH29" s="369">
        <v>14.388</v>
      </c>
      <c r="AI29" s="367">
        <f t="shared" si="11"/>
        <v>88.087152932499507</v>
      </c>
      <c r="AJ29" s="371">
        <f t="shared" si="4"/>
        <v>16.393000000000001</v>
      </c>
      <c r="AK29" s="369">
        <f t="shared" si="5"/>
        <v>72.541817859987617</v>
      </c>
      <c r="AL29" s="369">
        <f t="shared" si="6"/>
        <v>23.268000000000001</v>
      </c>
      <c r="AM29" s="372">
        <f t="shared" si="7"/>
        <v>4.7211000000000002E-9</v>
      </c>
    </row>
    <row r="30" spans="3:39" ht="21" x14ac:dyDescent="0.35">
      <c r="C30" s="265">
        <v>1.5</v>
      </c>
      <c r="D30" s="266">
        <v>3.5</v>
      </c>
      <c r="E30" s="267">
        <v>1.6656999999999999E-9</v>
      </c>
      <c r="F30" s="277">
        <v>5.7836999999999996</v>
      </c>
      <c r="G30" s="267">
        <v>7.3408000000000001E-10</v>
      </c>
      <c r="H30" s="277">
        <v>20.151</v>
      </c>
      <c r="I30" s="277">
        <v>13.56</v>
      </c>
      <c r="J30" s="268">
        <f t="shared" si="8"/>
        <v>44.070360809269374</v>
      </c>
      <c r="K30" s="269">
        <v>3.9992E-9</v>
      </c>
      <c r="L30" s="279">
        <v>13.885999999999999</v>
      </c>
      <c r="M30" s="270">
        <v>3.0975000000000001E-9</v>
      </c>
      <c r="N30" s="279">
        <v>13.409000000000001</v>
      </c>
      <c r="O30" s="279">
        <v>7.2614999999999998</v>
      </c>
      <c r="P30" s="271">
        <f t="shared" si="9"/>
        <v>77.452990598119626</v>
      </c>
      <c r="Q30" s="272">
        <f t="shared" si="0"/>
        <v>8.1022999999999996</v>
      </c>
      <c r="R30" s="273">
        <f t="shared" si="1"/>
        <v>58.348696528878008</v>
      </c>
      <c r="S30" s="273">
        <f t="shared" si="2"/>
        <v>6.2985000000000007</v>
      </c>
      <c r="T30" s="274">
        <f t="shared" si="3"/>
        <v>2.3334999999999999E-9</v>
      </c>
      <c r="V30" s="265">
        <v>1.5</v>
      </c>
      <c r="W30" s="266">
        <v>3.5</v>
      </c>
      <c r="X30" s="267">
        <v>2.0191000000000002E-9</v>
      </c>
      <c r="Y30" s="277">
        <v>7.0106999999999999</v>
      </c>
      <c r="Z30" s="267">
        <v>1.3379999999999999E-9</v>
      </c>
      <c r="AA30" s="277">
        <v>43.415999999999997</v>
      </c>
      <c r="AB30" s="277">
        <v>39.512</v>
      </c>
      <c r="AC30" s="268">
        <f t="shared" si="10"/>
        <v>66.267148729632012</v>
      </c>
      <c r="AD30" s="269">
        <v>7.0805999999999997E-9</v>
      </c>
      <c r="AE30" s="279">
        <v>24.585000000000001</v>
      </c>
      <c r="AF30" s="270">
        <v>6.2142000000000003E-9</v>
      </c>
      <c r="AG30" s="279">
        <v>20.361999999999998</v>
      </c>
      <c r="AH30" s="279">
        <v>15.159000000000001</v>
      </c>
      <c r="AI30" s="271">
        <f t="shared" si="11"/>
        <v>87.763748834844506</v>
      </c>
      <c r="AJ30" s="272">
        <f t="shared" si="4"/>
        <v>17.574300000000001</v>
      </c>
      <c r="AK30" s="273">
        <f t="shared" si="5"/>
        <v>71.483831604636975</v>
      </c>
      <c r="AL30" s="273">
        <f t="shared" si="6"/>
        <v>24.353000000000002</v>
      </c>
      <c r="AM30" s="274">
        <f t="shared" si="7"/>
        <v>5.0614999999999995E-9</v>
      </c>
    </row>
    <row r="31" spans="3:39" ht="21" x14ac:dyDescent="0.35">
      <c r="C31" s="210">
        <v>2</v>
      </c>
      <c r="D31" s="211">
        <v>0.5</v>
      </c>
      <c r="E31" s="264">
        <v>8.6410000000000005E-10</v>
      </c>
      <c r="F31" s="276">
        <v>3.0004</v>
      </c>
      <c r="G31" s="264">
        <v>4.1548E-10</v>
      </c>
      <c r="H31" s="276">
        <v>11.786</v>
      </c>
      <c r="I31" s="276">
        <v>8.0449999999999999</v>
      </c>
      <c r="J31" s="216">
        <f t="shared" si="8"/>
        <v>48.082397870616823</v>
      </c>
      <c r="K31" s="202">
        <v>1.75E-9</v>
      </c>
      <c r="L31" s="203">
        <v>6.0762999999999998</v>
      </c>
      <c r="M31" s="204">
        <v>1.3166E-9</v>
      </c>
      <c r="N31" s="203">
        <v>6.5861000000000001</v>
      </c>
      <c r="O31" s="203">
        <v>3.4828000000000001</v>
      </c>
      <c r="P31" s="206">
        <f t="shared" si="9"/>
        <v>75.234285714285718</v>
      </c>
      <c r="Q31" s="207">
        <f t="shared" si="0"/>
        <v>3.0758999999999999</v>
      </c>
      <c r="R31" s="208">
        <f t="shared" si="1"/>
        <v>50.621266231094573</v>
      </c>
      <c r="S31" s="208">
        <f t="shared" si="2"/>
        <v>4.5621999999999998</v>
      </c>
      <c r="T31" s="209">
        <f t="shared" si="3"/>
        <v>8.8589999999999991E-10</v>
      </c>
      <c r="V31" s="210">
        <v>2</v>
      </c>
      <c r="W31" s="211">
        <v>0.5</v>
      </c>
      <c r="X31" s="264">
        <v>1.1777E-9</v>
      </c>
      <c r="Y31" s="276">
        <v>4.0891999999999999</v>
      </c>
      <c r="Z31" s="264">
        <v>7.7338999999999995E-10</v>
      </c>
      <c r="AA31" s="276">
        <v>26.774999999999999</v>
      </c>
      <c r="AB31" s="276">
        <v>23.771999999999998</v>
      </c>
      <c r="AC31" s="216">
        <f t="shared" si="10"/>
        <v>65.669525346013415</v>
      </c>
      <c r="AD31" s="202">
        <v>3.205E-9</v>
      </c>
      <c r="AE31" s="203">
        <v>11.128</v>
      </c>
      <c r="AF31" s="204">
        <v>2.6555000000000002E-9</v>
      </c>
      <c r="AG31" s="203">
        <v>10.877000000000001</v>
      </c>
      <c r="AH31" s="203">
        <v>7.4640000000000004</v>
      </c>
      <c r="AI31" s="206">
        <f t="shared" si="11"/>
        <v>82.854914196567861</v>
      </c>
      <c r="AJ31" s="207">
        <f t="shared" si="4"/>
        <v>7.0388000000000002</v>
      </c>
      <c r="AK31" s="208">
        <f t="shared" si="5"/>
        <v>63.253055355859104</v>
      </c>
      <c r="AL31" s="208">
        <f t="shared" si="6"/>
        <v>16.308</v>
      </c>
      <c r="AM31" s="209">
        <f t="shared" si="7"/>
        <v>2.0273000000000002E-9</v>
      </c>
    </row>
    <row r="32" spans="3:39" ht="21" x14ac:dyDescent="0.35">
      <c r="C32" s="210">
        <v>2</v>
      </c>
      <c r="D32" s="211">
        <v>1</v>
      </c>
      <c r="E32" s="264">
        <v>1.0288E-9</v>
      </c>
      <c r="F32" s="276">
        <v>3.5720999999999998</v>
      </c>
      <c r="G32" s="264">
        <v>4.7273999999999996E-10</v>
      </c>
      <c r="H32" s="276">
        <v>13.611000000000001</v>
      </c>
      <c r="I32" s="276">
        <v>9.26</v>
      </c>
      <c r="J32" s="216">
        <f t="shared" si="8"/>
        <v>45.950622083981337</v>
      </c>
      <c r="K32" s="217">
        <v>2.3073000000000001E-9</v>
      </c>
      <c r="L32" s="218">
        <v>8.0114000000000001</v>
      </c>
      <c r="M32" s="219">
        <v>1.7666999999999999E-9</v>
      </c>
      <c r="N32" s="218">
        <v>8.3491</v>
      </c>
      <c r="O32" s="218">
        <v>4.4669999999999996</v>
      </c>
      <c r="P32" s="221">
        <f t="shared" si="9"/>
        <v>76.570016902873476</v>
      </c>
      <c r="Q32" s="222">
        <f t="shared" si="0"/>
        <v>4.4393000000000002</v>
      </c>
      <c r="R32" s="223">
        <f t="shared" si="1"/>
        <v>55.412287490326285</v>
      </c>
      <c r="S32" s="223">
        <f t="shared" si="2"/>
        <v>4.7930000000000001</v>
      </c>
      <c r="T32" s="224">
        <f t="shared" si="3"/>
        <v>1.2785000000000001E-9</v>
      </c>
      <c r="V32" s="210">
        <v>2</v>
      </c>
      <c r="W32" s="211">
        <v>1</v>
      </c>
      <c r="X32" s="264">
        <v>1.3457E-9</v>
      </c>
      <c r="Y32" s="276">
        <v>4.6726000000000001</v>
      </c>
      <c r="Z32" s="264">
        <v>8.8320000000000001E-10</v>
      </c>
      <c r="AA32" s="276">
        <v>29.847999999999999</v>
      </c>
      <c r="AB32" s="276">
        <v>26.593</v>
      </c>
      <c r="AC32" s="216">
        <f t="shared" si="10"/>
        <v>65.631269971018796</v>
      </c>
      <c r="AD32" s="217">
        <v>4.1514000000000004E-9</v>
      </c>
      <c r="AE32" s="218">
        <v>14.414</v>
      </c>
      <c r="AF32" s="219">
        <v>3.5518000000000001E-9</v>
      </c>
      <c r="AG32" s="218">
        <v>13.352</v>
      </c>
      <c r="AH32" s="218">
        <v>9.4189000000000007</v>
      </c>
      <c r="AI32" s="221">
        <f t="shared" si="11"/>
        <v>85.55667967432673</v>
      </c>
      <c r="AJ32" s="222">
        <f t="shared" si="4"/>
        <v>9.7413999999999987</v>
      </c>
      <c r="AK32" s="223">
        <f t="shared" si="5"/>
        <v>67.582905508533358</v>
      </c>
      <c r="AL32" s="223">
        <f t="shared" si="6"/>
        <v>17.174099999999999</v>
      </c>
      <c r="AM32" s="224">
        <f t="shared" si="7"/>
        <v>2.8057000000000004E-9</v>
      </c>
    </row>
    <row r="33" spans="3:39" ht="21" x14ac:dyDescent="0.35">
      <c r="C33" s="210">
        <v>2</v>
      </c>
      <c r="D33" s="211">
        <v>1.5</v>
      </c>
      <c r="E33" s="264">
        <v>1.1826E-9</v>
      </c>
      <c r="F33" s="276">
        <v>4.1062000000000003</v>
      </c>
      <c r="G33" s="264">
        <v>5.3171000000000002E-10</v>
      </c>
      <c r="H33" s="276">
        <v>15.081</v>
      </c>
      <c r="I33" s="276">
        <v>10.222</v>
      </c>
      <c r="J33" s="216">
        <f t="shared" si="8"/>
        <v>44.961102655166584</v>
      </c>
      <c r="K33" s="217">
        <v>2.7878999999999999E-9</v>
      </c>
      <c r="L33" s="218">
        <v>9.6801999999999992</v>
      </c>
      <c r="M33" s="219">
        <v>2.1539999999999998E-9</v>
      </c>
      <c r="N33" s="218">
        <v>9.7591000000000001</v>
      </c>
      <c r="O33" s="218">
        <v>5.2606000000000002</v>
      </c>
      <c r="P33" s="221">
        <f t="shared" si="9"/>
        <v>77.262455611750781</v>
      </c>
      <c r="Q33" s="222">
        <f t="shared" si="0"/>
        <v>5.573999999999999</v>
      </c>
      <c r="R33" s="223">
        <f t="shared" si="1"/>
        <v>57.58145492861717</v>
      </c>
      <c r="S33" s="223">
        <f t="shared" si="2"/>
        <v>4.9613999999999994</v>
      </c>
      <c r="T33" s="224">
        <f t="shared" si="3"/>
        <v>1.6052999999999998E-9</v>
      </c>
      <c r="V33" s="210">
        <v>2</v>
      </c>
      <c r="W33" s="211">
        <v>1.5</v>
      </c>
      <c r="X33" s="264">
        <v>1.5138999999999999E-9</v>
      </c>
      <c r="Y33" s="276">
        <v>5.2565</v>
      </c>
      <c r="Z33" s="264">
        <v>9.947499999999999E-10</v>
      </c>
      <c r="AA33" s="276">
        <v>32.353000000000002</v>
      </c>
      <c r="AB33" s="276">
        <v>28.927</v>
      </c>
      <c r="AC33" s="216">
        <f t="shared" si="10"/>
        <v>65.707774621837629</v>
      </c>
      <c r="AD33" s="217">
        <v>4.9676999999999997E-9</v>
      </c>
      <c r="AE33" s="218">
        <v>17.248999999999999</v>
      </c>
      <c r="AF33" s="219">
        <v>4.3204999999999997E-9</v>
      </c>
      <c r="AG33" s="218">
        <v>15.249000000000001</v>
      </c>
      <c r="AH33" s="218">
        <v>10.989000000000001</v>
      </c>
      <c r="AI33" s="221">
        <f t="shared" si="11"/>
        <v>86.97183807395777</v>
      </c>
      <c r="AJ33" s="222">
        <f t="shared" si="4"/>
        <v>11.9925</v>
      </c>
      <c r="AK33" s="223">
        <f t="shared" si="5"/>
        <v>69.525769609832452</v>
      </c>
      <c r="AL33" s="223">
        <f t="shared" si="6"/>
        <v>17.937999999999999</v>
      </c>
      <c r="AM33" s="224">
        <f t="shared" si="7"/>
        <v>3.4537999999999998E-9</v>
      </c>
    </row>
    <row r="34" spans="3:39" ht="21" x14ac:dyDescent="0.35">
      <c r="C34" s="210">
        <v>2</v>
      </c>
      <c r="D34" s="211">
        <v>2</v>
      </c>
      <c r="E34" s="264">
        <v>1.3425000000000001E-9</v>
      </c>
      <c r="F34" s="276">
        <v>4.6612999999999998</v>
      </c>
      <c r="G34" s="264">
        <v>5.9939000000000004E-10</v>
      </c>
      <c r="H34" s="276">
        <v>16.375</v>
      </c>
      <c r="I34" s="276">
        <v>11.052</v>
      </c>
      <c r="J34" s="216">
        <f t="shared" si="8"/>
        <v>44.647299813780265</v>
      </c>
      <c r="K34" s="217">
        <v>3.2284000000000001E-9</v>
      </c>
      <c r="L34" s="218">
        <v>11.21</v>
      </c>
      <c r="M34" s="219">
        <v>2.5036999999999999E-9</v>
      </c>
      <c r="N34" s="218">
        <v>10.959</v>
      </c>
      <c r="O34" s="218">
        <v>5.9307999999999996</v>
      </c>
      <c r="P34" s="221">
        <f t="shared" si="9"/>
        <v>77.55234791227852</v>
      </c>
      <c r="Q34" s="222">
        <f t="shared" si="0"/>
        <v>6.5487000000000011</v>
      </c>
      <c r="R34" s="223">
        <f t="shared" si="1"/>
        <v>58.418376449598576</v>
      </c>
      <c r="S34" s="223">
        <f t="shared" si="2"/>
        <v>5.1212</v>
      </c>
      <c r="T34" s="224">
        <f t="shared" si="3"/>
        <v>1.8858999999999999E-9</v>
      </c>
      <c r="V34" s="210">
        <v>2</v>
      </c>
      <c r="W34" s="211">
        <v>2</v>
      </c>
      <c r="X34" s="264">
        <v>1.7063E-9</v>
      </c>
      <c r="Y34" s="276">
        <v>5.9245000000000001</v>
      </c>
      <c r="Z34" s="264">
        <v>1.1227000000000001E-9</v>
      </c>
      <c r="AA34" s="276">
        <v>34.65</v>
      </c>
      <c r="AB34" s="276">
        <v>31.082000000000001</v>
      </c>
      <c r="AC34" s="216">
        <f t="shared" si="10"/>
        <v>65.797339272109241</v>
      </c>
      <c r="AD34" s="217">
        <v>5.7271000000000002E-9</v>
      </c>
      <c r="AE34" s="218">
        <v>19.885999999999999</v>
      </c>
      <c r="AF34" s="219">
        <v>5.0190999999999998E-9</v>
      </c>
      <c r="AG34" s="218">
        <v>16.832999999999998</v>
      </c>
      <c r="AH34" s="218">
        <v>12.324</v>
      </c>
      <c r="AI34" s="221">
        <f t="shared" si="11"/>
        <v>87.637722407501172</v>
      </c>
      <c r="AJ34" s="222">
        <f t="shared" si="4"/>
        <v>13.961499999999999</v>
      </c>
      <c r="AK34" s="223">
        <f t="shared" si="5"/>
        <v>70.207683797646581</v>
      </c>
      <c r="AL34" s="223">
        <f t="shared" si="6"/>
        <v>18.758000000000003</v>
      </c>
      <c r="AM34" s="224">
        <f t="shared" si="7"/>
        <v>4.0208E-9</v>
      </c>
    </row>
    <row r="35" spans="3:39" ht="21" x14ac:dyDescent="0.35">
      <c r="C35" s="210">
        <v>2</v>
      </c>
      <c r="D35" s="211">
        <v>2.5</v>
      </c>
      <c r="E35" s="264">
        <v>1.5152000000000001E-9</v>
      </c>
      <c r="F35" s="276">
        <v>5.2610000000000001</v>
      </c>
      <c r="G35" s="264">
        <v>6.7994000000000003E-10</v>
      </c>
      <c r="H35" s="276">
        <v>17.529</v>
      </c>
      <c r="I35" s="276">
        <v>11.779</v>
      </c>
      <c r="J35" s="216">
        <f t="shared" si="8"/>
        <v>44.87460401267159</v>
      </c>
      <c r="K35" s="217">
        <v>3.6398000000000002E-9</v>
      </c>
      <c r="L35" s="218">
        <v>12.638</v>
      </c>
      <c r="M35" s="219">
        <v>2.8247E-9</v>
      </c>
      <c r="N35" s="218">
        <v>11.981999999999999</v>
      </c>
      <c r="O35" s="218">
        <v>6.4961000000000002</v>
      </c>
      <c r="P35" s="221">
        <f t="shared" si="9"/>
        <v>77.605912412769925</v>
      </c>
      <c r="Q35" s="222">
        <f t="shared" si="0"/>
        <v>7.3769999999999998</v>
      </c>
      <c r="R35" s="223">
        <f t="shared" si="1"/>
        <v>58.371577781294505</v>
      </c>
      <c r="S35" s="223">
        <f t="shared" si="2"/>
        <v>5.2828999999999997</v>
      </c>
      <c r="T35" s="224">
        <f t="shared" si="3"/>
        <v>2.1245999999999999E-9</v>
      </c>
      <c r="V35" s="210">
        <v>2</v>
      </c>
      <c r="W35" s="211">
        <v>2.5</v>
      </c>
      <c r="X35" s="264">
        <v>1.9358999999999999E-9</v>
      </c>
      <c r="Y35" s="276">
        <v>6.7218</v>
      </c>
      <c r="Z35" s="264">
        <v>1.2751000000000001E-9</v>
      </c>
      <c r="AA35" s="276">
        <v>36.823</v>
      </c>
      <c r="AB35" s="276">
        <v>33.125999999999998</v>
      </c>
      <c r="AC35" s="216">
        <f t="shared" si="10"/>
        <v>65.866005475489445</v>
      </c>
      <c r="AD35" s="217">
        <v>6.4499999999999999E-9</v>
      </c>
      <c r="AE35" s="218">
        <v>22.396000000000001</v>
      </c>
      <c r="AF35" s="219">
        <v>5.6623999999999998E-9</v>
      </c>
      <c r="AG35" s="218">
        <v>18.190999999999999</v>
      </c>
      <c r="AH35" s="218">
        <v>13.468</v>
      </c>
      <c r="AI35" s="221">
        <f t="shared" si="11"/>
        <v>87.789147286821702</v>
      </c>
      <c r="AJ35" s="222">
        <f t="shared" si="4"/>
        <v>15.674200000000001</v>
      </c>
      <c r="AK35" s="223">
        <f t="shared" si="5"/>
        <v>69.986604750848372</v>
      </c>
      <c r="AL35" s="223">
        <f t="shared" si="6"/>
        <v>19.657999999999998</v>
      </c>
      <c r="AM35" s="224">
        <f t="shared" si="7"/>
        <v>4.5141000000000004E-9</v>
      </c>
    </row>
    <row r="36" spans="3:39" ht="21" x14ac:dyDescent="0.35">
      <c r="C36" s="210">
        <v>2</v>
      </c>
      <c r="D36" s="211">
        <v>3</v>
      </c>
      <c r="E36" s="264">
        <v>1.711E-9</v>
      </c>
      <c r="F36" s="276">
        <v>5.9409999999999998</v>
      </c>
      <c r="G36" s="264">
        <v>7.8156000000000004E-10</v>
      </c>
      <c r="H36" s="276">
        <v>18.571999999999999</v>
      </c>
      <c r="I36" s="276">
        <v>12.425000000000001</v>
      </c>
      <c r="J36" s="216">
        <f t="shared" si="8"/>
        <v>45.678550555230863</v>
      </c>
      <c r="K36" s="217">
        <v>4.0369000000000004E-9</v>
      </c>
      <c r="L36" s="218">
        <v>14.016999999999999</v>
      </c>
      <c r="M36" s="219">
        <v>3.1303999999999999E-9</v>
      </c>
      <c r="N36" s="218">
        <v>12.853999999999999</v>
      </c>
      <c r="O36" s="218">
        <v>6.9749999999999996</v>
      </c>
      <c r="P36" s="221">
        <f t="shared" si="9"/>
        <v>77.5446505982313</v>
      </c>
      <c r="Q36" s="222">
        <f t="shared" si="0"/>
        <v>8.0760000000000005</v>
      </c>
      <c r="R36" s="223">
        <f t="shared" si="1"/>
        <v>57.615752300777636</v>
      </c>
      <c r="S36" s="223">
        <f t="shared" si="2"/>
        <v>5.4500000000000011</v>
      </c>
      <c r="T36" s="224">
        <f t="shared" si="3"/>
        <v>2.3259000000000004E-9</v>
      </c>
      <c r="V36" s="210">
        <v>2</v>
      </c>
      <c r="W36" s="211">
        <v>3</v>
      </c>
      <c r="X36" s="264">
        <v>2.2229999999999999E-9</v>
      </c>
      <c r="Y36" s="276">
        <v>7.7187000000000001</v>
      </c>
      <c r="Z36" s="264">
        <v>1.4667999999999999E-9</v>
      </c>
      <c r="AA36" s="276">
        <v>38.909999999999997</v>
      </c>
      <c r="AB36" s="276">
        <v>35.084000000000003</v>
      </c>
      <c r="AC36" s="216">
        <f t="shared" si="10"/>
        <v>65.982905982905976</v>
      </c>
      <c r="AD36" s="217">
        <v>7.1634999999999999E-9</v>
      </c>
      <c r="AE36" s="218">
        <v>24.873000000000001</v>
      </c>
      <c r="AF36" s="219">
        <v>6.2730000000000002E-9</v>
      </c>
      <c r="AG36" s="218">
        <v>19.369</v>
      </c>
      <c r="AH36" s="218">
        <v>14.445</v>
      </c>
      <c r="AI36" s="221">
        <f t="shared" si="11"/>
        <v>87.56892580442522</v>
      </c>
      <c r="AJ36" s="222">
        <f t="shared" si="4"/>
        <v>17.154299999999999</v>
      </c>
      <c r="AK36" s="223">
        <f t="shared" si="5"/>
        <v>68.967555180315998</v>
      </c>
      <c r="AL36" s="223">
        <f t="shared" si="6"/>
        <v>20.639000000000003</v>
      </c>
      <c r="AM36" s="224">
        <f t="shared" si="7"/>
        <v>4.9405000000000005E-9</v>
      </c>
    </row>
    <row r="37" spans="3:39" ht="21" x14ac:dyDescent="0.35">
      <c r="C37" s="265">
        <v>2</v>
      </c>
      <c r="D37" s="266">
        <v>3.5</v>
      </c>
      <c r="E37" s="267">
        <v>1.9484E-9</v>
      </c>
      <c r="F37" s="277">
        <v>6.7653999999999996</v>
      </c>
      <c r="G37" s="267">
        <v>9.1461000000000001E-10</v>
      </c>
      <c r="H37" s="277">
        <v>19.524000000000001</v>
      </c>
      <c r="I37" s="277">
        <v>13.002000000000001</v>
      </c>
      <c r="J37" s="268">
        <f t="shared" si="8"/>
        <v>46.941593102032435</v>
      </c>
      <c r="K37" s="269">
        <v>4.4426000000000004E-9</v>
      </c>
      <c r="L37" s="279">
        <v>15.426</v>
      </c>
      <c r="M37" s="270">
        <v>3.4345000000000001E-9</v>
      </c>
      <c r="N37" s="279">
        <v>13.617000000000001</v>
      </c>
      <c r="O37" s="279">
        <v>7.3883000000000001</v>
      </c>
      <c r="P37" s="271">
        <f t="shared" si="9"/>
        <v>77.308332958177644</v>
      </c>
      <c r="Q37" s="272">
        <f t="shared" si="0"/>
        <v>8.6606000000000005</v>
      </c>
      <c r="R37" s="273">
        <f t="shared" si="1"/>
        <v>56.142875664462601</v>
      </c>
      <c r="S37" s="273">
        <f t="shared" si="2"/>
        <v>5.6137000000000006</v>
      </c>
      <c r="T37" s="274">
        <f t="shared" si="3"/>
        <v>2.4942000000000003E-9</v>
      </c>
      <c r="V37" s="265">
        <v>2</v>
      </c>
      <c r="W37" s="266">
        <v>3.5</v>
      </c>
      <c r="X37" s="267">
        <v>2.6046999999999999E-9</v>
      </c>
      <c r="Y37" s="277">
        <v>9.0440000000000005</v>
      </c>
      <c r="Z37" s="267">
        <v>1.7212E-9</v>
      </c>
      <c r="AA37" s="277">
        <v>40.945999999999998</v>
      </c>
      <c r="AB37" s="277">
        <v>36.981000000000002</v>
      </c>
      <c r="AC37" s="268">
        <f t="shared" si="10"/>
        <v>66.080546704035015</v>
      </c>
      <c r="AD37" s="269">
        <v>7.9135E-9</v>
      </c>
      <c r="AE37" s="279">
        <v>27.477</v>
      </c>
      <c r="AF37" s="270">
        <v>6.8835000000000001E-9</v>
      </c>
      <c r="AG37" s="279">
        <v>20.431000000000001</v>
      </c>
      <c r="AH37" s="279">
        <v>15.297000000000001</v>
      </c>
      <c r="AI37" s="271">
        <f t="shared" si="11"/>
        <v>86.984267391166995</v>
      </c>
      <c r="AJ37" s="272">
        <f t="shared" si="4"/>
        <v>18.433</v>
      </c>
      <c r="AK37" s="273">
        <f t="shared" si="5"/>
        <v>67.085198529679374</v>
      </c>
      <c r="AL37" s="273">
        <f t="shared" si="6"/>
        <v>21.684000000000001</v>
      </c>
      <c r="AM37" s="274">
        <f t="shared" si="7"/>
        <v>5.3088000000000005E-9</v>
      </c>
    </row>
    <row r="38" spans="3:39" ht="21" x14ac:dyDescent="0.35">
      <c r="C38" s="210">
        <v>2.5</v>
      </c>
      <c r="D38" s="211">
        <v>0.5</v>
      </c>
      <c r="E38" s="264">
        <v>9.2735999999999999E-10</v>
      </c>
      <c r="F38" s="276">
        <v>3.22</v>
      </c>
      <c r="G38" s="264">
        <v>4.6688000000000005E-10</v>
      </c>
      <c r="H38" s="276">
        <v>10.9</v>
      </c>
      <c r="I38" s="276">
        <v>7.3780999999999999</v>
      </c>
      <c r="J38" s="216">
        <f t="shared" si="8"/>
        <v>50.345065562456867</v>
      </c>
      <c r="K38" s="202">
        <v>1.8054E-9</v>
      </c>
      <c r="L38" s="203">
        <v>6.2686999999999999</v>
      </c>
      <c r="M38" s="204">
        <v>1.3558E-9</v>
      </c>
      <c r="N38" s="203">
        <v>6.3643000000000001</v>
      </c>
      <c r="O38" s="203">
        <v>3.3525</v>
      </c>
      <c r="P38" s="206">
        <f t="shared" si="9"/>
        <v>75.096931427938401</v>
      </c>
      <c r="Q38" s="207">
        <f t="shared" si="0"/>
        <v>3.0486999999999997</v>
      </c>
      <c r="R38" s="208">
        <f t="shared" si="1"/>
        <v>48.633688005487578</v>
      </c>
      <c r="S38" s="208">
        <f t="shared" si="2"/>
        <v>4.0255999999999998</v>
      </c>
      <c r="T38" s="209">
        <f t="shared" si="3"/>
        <v>8.7804E-10</v>
      </c>
      <c r="V38" s="210">
        <v>2.5</v>
      </c>
      <c r="W38" s="211">
        <v>0.5</v>
      </c>
      <c r="X38" s="264">
        <v>1.3637E-9</v>
      </c>
      <c r="Y38" s="276">
        <v>4.7351000000000001</v>
      </c>
      <c r="Z38" s="264">
        <v>8.9153000000000002E-10</v>
      </c>
      <c r="AA38" s="276">
        <v>23.811</v>
      </c>
      <c r="AB38" s="276">
        <v>20.872</v>
      </c>
      <c r="AC38" s="216">
        <f t="shared" si="10"/>
        <v>65.375815795262895</v>
      </c>
      <c r="AD38" s="202">
        <v>3.3203999999999998E-9</v>
      </c>
      <c r="AE38" s="203">
        <v>11.529</v>
      </c>
      <c r="AF38" s="204">
        <v>2.7283000000000002E-9</v>
      </c>
      <c r="AG38" s="203">
        <v>10.391999999999999</v>
      </c>
      <c r="AH38" s="203">
        <v>7.1098999999999997</v>
      </c>
      <c r="AI38" s="206">
        <f t="shared" si="11"/>
        <v>82.167811107095545</v>
      </c>
      <c r="AJ38" s="207">
        <f t="shared" si="4"/>
        <v>6.7938999999999998</v>
      </c>
      <c r="AK38" s="208">
        <f t="shared" si="5"/>
        <v>58.928788273050571</v>
      </c>
      <c r="AL38" s="208">
        <f t="shared" si="6"/>
        <v>13.7621</v>
      </c>
      <c r="AM38" s="209">
        <f t="shared" si="7"/>
        <v>1.9567000000000001E-9</v>
      </c>
    </row>
    <row r="39" spans="3:39" ht="21" x14ac:dyDescent="0.35">
      <c r="C39" s="210">
        <v>2.5</v>
      </c>
      <c r="D39" s="211">
        <v>1</v>
      </c>
      <c r="E39" s="264">
        <v>1.1219E-9</v>
      </c>
      <c r="F39" s="276">
        <v>3.8956</v>
      </c>
      <c r="G39" s="264">
        <v>5.4347999999999997E-10</v>
      </c>
      <c r="H39" s="276">
        <v>12.701000000000001</v>
      </c>
      <c r="I39" s="276">
        <v>8.5672999999999995</v>
      </c>
      <c r="J39" s="216">
        <f t="shared" si="8"/>
        <v>48.442820215705495</v>
      </c>
      <c r="K39" s="217">
        <v>2.4090999999999999E-9</v>
      </c>
      <c r="L39" s="218">
        <v>8.3651</v>
      </c>
      <c r="M39" s="219">
        <v>1.842E-9</v>
      </c>
      <c r="N39" s="218">
        <v>8.1310000000000002</v>
      </c>
      <c r="O39" s="218">
        <v>4.3410000000000002</v>
      </c>
      <c r="P39" s="221">
        <f t="shared" si="9"/>
        <v>76.460088829853476</v>
      </c>
      <c r="Q39" s="222">
        <f t="shared" si="0"/>
        <v>4.4695</v>
      </c>
      <c r="R39" s="223">
        <f t="shared" si="1"/>
        <v>53.430323606412358</v>
      </c>
      <c r="S39" s="223">
        <f t="shared" si="2"/>
        <v>4.2262999999999993</v>
      </c>
      <c r="T39" s="224">
        <f t="shared" si="3"/>
        <v>1.2871999999999999E-9</v>
      </c>
      <c r="V39" s="210">
        <v>2.5</v>
      </c>
      <c r="W39" s="211">
        <v>1</v>
      </c>
      <c r="X39" s="264">
        <v>1.5941999999999999E-9</v>
      </c>
      <c r="Y39" s="276">
        <v>5.5354000000000001</v>
      </c>
      <c r="Z39" s="264">
        <v>1.0412000000000001E-9</v>
      </c>
      <c r="AA39" s="276">
        <v>26.920999999999999</v>
      </c>
      <c r="AB39" s="276">
        <v>23.7</v>
      </c>
      <c r="AC39" s="216">
        <f t="shared" si="10"/>
        <v>65.311755112282029</v>
      </c>
      <c r="AD39" s="217">
        <v>4.3616000000000003E-9</v>
      </c>
      <c r="AE39" s="218">
        <v>15.144</v>
      </c>
      <c r="AF39" s="219">
        <v>3.6994999999999999E-9</v>
      </c>
      <c r="AG39" s="218">
        <v>12.872</v>
      </c>
      <c r="AH39" s="218">
        <v>9.0715000000000003</v>
      </c>
      <c r="AI39" s="221">
        <f t="shared" si="11"/>
        <v>84.819790902421119</v>
      </c>
      <c r="AJ39" s="222">
        <f t="shared" si="4"/>
        <v>9.6085999999999991</v>
      </c>
      <c r="AK39" s="223">
        <f t="shared" si="5"/>
        <v>63.44823032223983</v>
      </c>
      <c r="AL39" s="223">
        <f t="shared" si="6"/>
        <v>14.628499999999999</v>
      </c>
      <c r="AM39" s="224">
        <f t="shared" si="7"/>
        <v>2.7674000000000002E-9</v>
      </c>
    </row>
    <row r="40" spans="3:39" ht="21" x14ac:dyDescent="0.35">
      <c r="C40" s="210">
        <v>2.5</v>
      </c>
      <c r="D40" s="211">
        <v>1.5</v>
      </c>
      <c r="E40" s="264">
        <v>1.3133E-9</v>
      </c>
      <c r="F40" s="276">
        <v>4.5599999999999996</v>
      </c>
      <c r="G40" s="264">
        <v>6.2577E-10</v>
      </c>
      <c r="H40" s="276">
        <v>14.172000000000001</v>
      </c>
      <c r="I40" s="276">
        <v>9.5198999999999998</v>
      </c>
      <c r="J40" s="216">
        <f t="shared" si="8"/>
        <v>47.648671286073252</v>
      </c>
      <c r="K40" s="217">
        <v>2.9467000000000002E-9</v>
      </c>
      <c r="L40" s="218">
        <v>10.231999999999999</v>
      </c>
      <c r="M40" s="219">
        <v>2.2714999999999999E-9</v>
      </c>
      <c r="N40" s="218">
        <v>9.5740999999999996</v>
      </c>
      <c r="O40" s="218">
        <v>5.1539999999999999</v>
      </c>
      <c r="P40" s="221">
        <f t="shared" si="9"/>
        <v>77.08623205619844</v>
      </c>
      <c r="Q40" s="222">
        <f t="shared" si="0"/>
        <v>5.6719999999999997</v>
      </c>
      <c r="R40" s="223">
        <f t="shared" si="1"/>
        <v>55.433932759968727</v>
      </c>
      <c r="S40" s="223">
        <f t="shared" si="2"/>
        <v>4.3658999999999999</v>
      </c>
      <c r="T40" s="224">
        <f t="shared" si="3"/>
        <v>1.6334000000000002E-9</v>
      </c>
      <c r="V40" s="210">
        <v>2.5</v>
      </c>
      <c r="W40" s="211">
        <v>1.5</v>
      </c>
      <c r="X40" s="264">
        <v>1.8365E-9</v>
      </c>
      <c r="Y40" s="276">
        <v>6.3765999999999998</v>
      </c>
      <c r="Z40" s="264">
        <v>1.2010000000000001E-9</v>
      </c>
      <c r="AA40" s="276">
        <v>29.481000000000002</v>
      </c>
      <c r="AB40" s="276">
        <v>26.062999999999999</v>
      </c>
      <c r="AC40" s="216">
        <f t="shared" si="10"/>
        <v>65.396133950449226</v>
      </c>
      <c r="AD40" s="217">
        <v>5.2873999999999998E-9</v>
      </c>
      <c r="AE40" s="218">
        <v>18.359000000000002</v>
      </c>
      <c r="AF40" s="219">
        <v>4.5539999999999998E-9</v>
      </c>
      <c r="AG40" s="218">
        <v>14.811999999999999</v>
      </c>
      <c r="AH40" s="218">
        <v>10.675000000000001</v>
      </c>
      <c r="AI40" s="221">
        <f t="shared" si="11"/>
        <v>86.129288497181975</v>
      </c>
      <c r="AJ40" s="222">
        <f t="shared" si="4"/>
        <v>11.982400000000002</v>
      </c>
      <c r="AK40" s="223">
        <f t="shared" si="5"/>
        <v>65.26717141456507</v>
      </c>
      <c r="AL40" s="223">
        <f t="shared" si="6"/>
        <v>15.387999999999998</v>
      </c>
      <c r="AM40" s="224">
        <f t="shared" si="7"/>
        <v>3.4508999999999997E-9</v>
      </c>
    </row>
    <row r="41" spans="3:39" ht="21" x14ac:dyDescent="0.35">
      <c r="C41" s="210">
        <v>2.5</v>
      </c>
      <c r="D41" s="211">
        <v>2</v>
      </c>
      <c r="E41" s="264">
        <v>1.5197E-9</v>
      </c>
      <c r="F41" s="276">
        <v>5.2766999999999999</v>
      </c>
      <c r="G41" s="264">
        <v>7.2503000000000003E-10</v>
      </c>
      <c r="H41" s="276">
        <v>15.454000000000001</v>
      </c>
      <c r="I41" s="276">
        <v>10.337</v>
      </c>
      <c r="J41" s="216">
        <f t="shared" si="8"/>
        <v>47.708758307560707</v>
      </c>
      <c r="K41" s="217">
        <v>3.4433999999999999E-9</v>
      </c>
      <c r="L41" s="218">
        <v>11.956</v>
      </c>
      <c r="M41" s="219">
        <v>2.663E-9</v>
      </c>
      <c r="N41" s="218">
        <v>10.78</v>
      </c>
      <c r="O41" s="218">
        <v>5.8330000000000002</v>
      </c>
      <c r="P41" s="221">
        <f t="shared" si="9"/>
        <v>77.336353603996059</v>
      </c>
      <c r="Q41" s="222">
        <f t="shared" si="0"/>
        <v>6.6792999999999996</v>
      </c>
      <c r="R41" s="223">
        <f t="shared" si="1"/>
        <v>55.865674138507856</v>
      </c>
      <c r="S41" s="223">
        <f t="shared" si="2"/>
        <v>4.5039999999999996</v>
      </c>
      <c r="T41" s="224">
        <f t="shared" si="3"/>
        <v>1.9236999999999999E-9</v>
      </c>
      <c r="V41" s="210">
        <v>2.5</v>
      </c>
      <c r="W41" s="211">
        <v>2</v>
      </c>
      <c r="X41" s="264">
        <v>2.1253000000000001E-9</v>
      </c>
      <c r="Y41" s="276">
        <v>7.3795000000000002</v>
      </c>
      <c r="Z41" s="264">
        <v>1.3937000000000001E-9</v>
      </c>
      <c r="AA41" s="276">
        <v>31.831</v>
      </c>
      <c r="AB41" s="276">
        <v>28.247</v>
      </c>
      <c r="AC41" s="216">
        <f t="shared" si="10"/>
        <v>65.576624476544481</v>
      </c>
      <c r="AD41" s="217">
        <v>6.1641000000000003E-9</v>
      </c>
      <c r="AE41" s="218">
        <v>21.402999999999999</v>
      </c>
      <c r="AF41" s="219">
        <v>5.3398999999999997E-9</v>
      </c>
      <c r="AG41" s="218">
        <v>16.437999999999999</v>
      </c>
      <c r="AH41" s="218">
        <v>12.04</v>
      </c>
      <c r="AI41" s="221">
        <f t="shared" si="11"/>
        <v>86.629029379795909</v>
      </c>
      <c r="AJ41" s="222">
        <f t="shared" si="4"/>
        <v>14.023499999999999</v>
      </c>
      <c r="AK41" s="223">
        <f t="shared" si="5"/>
        <v>65.52118861841798</v>
      </c>
      <c r="AL41" s="223">
        <f t="shared" si="6"/>
        <v>16.207000000000001</v>
      </c>
      <c r="AM41" s="224">
        <f t="shared" si="7"/>
        <v>4.0387999999999997E-9</v>
      </c>
    </row>
    <row r="42" spans="3:39" ht="21" x14ac:dyDescent="0.35">
      <c r="C42" s="210">
        <v>2.5</v>
      </c>
      <c r="D42" s="211">
        <v>2.5</v>
      </c>
      <c r="E42" s="264">
        <v>1.7660999999999999E-9</v>
      </c>
      <c r="F42" s="276">
        <v>6.1322000000000001</v>
      </c>
      <c r="G42" s="264">
        <v>8.545E-10</v>
      </c>
      <c r="H42" s="276">
        <v>16.619</v>
      </c>
      <c r="I42" s="276">
        <v>11.063000000000001</v>
      </c>
      <c r="J42" s="216">
        <f t="shared" si="8"/>
        <v>48.383443746107247</v>
      </c>
      <c r="K42" s="217">
        <v>3.9382000000000003E-9</v>
      </c>
      <c r="L42" s="218">
        <v>13.673999999999999</v>
      </c>
      <c r="M42" s="219">
        <v>3.0423000000000001E-9</v>
      </c>
      <c r="N42" s="218">
        <v>11.834</v>
      </c>
      <c r="O42" s="218">
        <v>6.4176000000000002</v>
      </c>
      <c r="P42" s="221">
        <f t="shared" si="9"/>
        <v>77.251028388603928</v>
      </c>
      <c r="Q42" s="222">
        <f t="shared" si="0"/>
        <v>7.5417999999999994</v>
      </c>
      <c r="R42" s="223">
        <f t="shared" si="1"/>
        <v>55.154307444785722</v>
      </c>
      <c r="S42" s="223">
        <f t="shared" si="2"/>
        <v>4.6454000000000004</v>
      </c>
      <c r="T42" s="224">
        <f t="shared" si="3"/>
        <v>2.1721000000000004E-9</v>
      </c>
      <c r="V42" s="210">
        <v>2.5</v>
      </c>
      <c r="W42" s="211">
        <v>2.5</v>
      </c>
      <c r="X42" s="264">
        <v>2.5025E-9</v>
      </c>
      <c r="Y42" s="276">
        <v>8.6891999999999996</v>
      </c>
      <c r="Z42" s="264">
        <v>1.6446999999999999E-9</v>
      </c>
      <c r="AA42" s="276">
        <v>34.052999999999997</v>
      </c>
      <c r="AB42" s="276">
        <v>30.306999999999999</v>
      </c>
      <c r="AC42" s="216">
        <f t="shared" si="10"/>
        <v>65.722277722277724</v>
      </c>
      <c r="AD42" s="217">
        <v>7.0507000000000001E-9</v>
      </c>
      <c r="AE42" s="218">
        <v>24.481999999999999</v>
      </c>
      <c r="AF42" s="219">
        <v>6.0980999999999999E-9</v>
      </c>
      <c r="AG42" s="218">
        <v>17.859000000000002</v>
      </c>
      <c r="AH42" s="218">
        <v>13.215999999999999</v>
      </c>
      <c r="AI42" s="221">
        <f t="shared" si="11"/>
        <v>86.48928475186861</v>
      </c>
      <c r="AJ42" s="222">
        <f t="shared" si="4"/>
        <v>15.7928</v>
      </c>
      <c r="AK42" s="223">
        <f t="shared" si="5"/>
        <v>64.507801650191979</v>
      </c>
      <c r="AL42" s="223">
        <f t="shared" si="6"/>
        <v>17.091000000000001</v>
      </c>
      <c r="AM42" s="224">
        <f t="shared" si="7"/>
        <v>4.5481999999999997E-9</v>
      </c>
    </row>
    <row r="43" spans="3:39" ht="21" x14ac:dyDescent="0.35">
      <c r="C43" s="210">
        <v>2.5</v>
      </c>
      <c r="D43" s="211">
        <v>3</v>
      </c>
      <c r="E43" s="264">
        <v>2.0827999999999999E-9</v>
      </c>
      <c r="F43" s="276">
        <v>7.2319000000000004</v>
      </c>
      <c r="G43" s="264">
        <v>1.0379999999999999E-9</v>
      </c>
      <c r="H43" s="276">
        <v>17.693000000000001</v>
      </c>
      <c r="I43" s="276">
        <v>11.724</v>
      </c>
      <c r="J43" s="216">
        <f t="shared" si="8"/>
        <v>49.836758210101785</v>
      </c>
      <c r="K43" s="217">
        <v>4.4604E-9</v>
      </c>
      <c r="L43" s="218">
        <v>15.488</v>
      </c>
      <c r="M43" s="219">
        <v>3.4342E-9</v>
      </c>
      <c r="N43" s="218">
        <v>12.75</v>
      </c>
      <c r="O43" s="218">
        <v>6.9249000000000001</v>
      </c>
      <c r="P43" s="221">
        <f t="shared" si="9"/>
        <v>76.993094789704969</v>
      </c>
      <c r="Q43" s="222">
        <f t="shared" si="0"/>
        <v>8.2561</v>
      </c>
      <c r="R43" s="223">
        <f t="shared" si="1"/>
        <v>53.306430785123972</v>
      </c>
      <c r="S43" s="223">
        <f t="shared" si="2"/>
        <v>4.7991000000000001</v>
      </c>
      <c r="T43" s="224">
        <f t="shared" si="3"/>
        <v>2.3776000000000001E-9</v>
      </c>
      <c r="V43" s="210">
        <v>2.5</v>
      </c>
      <c r="W43" s="211">
        <v>3</v>
      </c>
      <c r="X43" s="264">
        <v>3.0291999999999998E-9</v>
      </c>
      <c r="Y43" s="276">
        <v>10.518000000000001</v>
      </c>
      <c r="Z43" s="264">
        <v>1.9974000000000002E-9</v>
      </c>
      <c r="AA43" s="276">
        <v>36.216000000000001</v>
      </c>
      <c r="AB43" s="276">
        <v>32.299999999999997</v>
      </c>
      <c r="AC43" s="216">
        <f t="shared" si="10"/>
        <v>65.938201505347962</v>
      </c>
      <c r="AD43" s="217">
        <v>8.0085000000000002E-9</v>
      </c>
      <c r="AE43" s="218">
        <v>27.806999999999999</v>
      </c>
      <c r="AF43" s="219">
        <v>6.8737000000000004E-9</v>
      </c>
      <c r="AG43" s="218">
        <v>19.132999999999999</v>
      </c>
      <c r="AH43" s="218">
        <v>14.243</v>
      </c>
      <c r="AI43" s="221">
        <f t="shared" si="11"/>
        <v>85.830055565961175</v>
      </c>
      <c r="AJ43" s="222">
        <f t="shared" si="4"/>
        <v>17.288999999999998</v>
      </c>
      <c r="AK43" s="223">
        <f t="shared" si="5"/>
        <v>62.174991908512247</v>
      </c>
      <c r="AL43" s="223">
        <f t="shared" si="6"/>
        <v>18.056999999999995</v>
      </c>
      <c r="AM43" s="224">
        <f t="shared" si="7"/>
        <v>4.9793000000000008E-9</v>
      </c>
    </row>
    <row r="44" spans="3:39" ht="21" x14ac:dyDescent="0.35">
      <c r="C44" s="265">
        <v>2.5</v>
      </c>
      <c r="D44" s="266">
        <v>3.5</v>
      </c>
      <c r="E44" s="267">
        <v>2.5276999999999999E-9</v>
      </c>
      <c r="F44" s="277">
        <v>8.7768999999999995</v>
      </c>
      <c r="G44" s="267">
        <v>1.3134E-9</v>
      </c>
      <c r="H44" s="277">
        <v>18.661000000000001</v>
      </c>
      <c r="I44" s="277">
        <v>12.308999999999999</v>
      </c>
      <c r="J44" s="268">
        <f t="shared" si="8"/>
        <v>51.96028009653044</v>
      </c>
      <c r="K44" s="269">
        <v>5.0607999999999997E-9</v>
      </c>
      <c r="L44" s="279">
        <v>17.571999999999999</v>
      </c>
      <c r="M44" s="270">
        <v>3.8674999999999997E-9</v>
      </c>
      <c r="N44" s="279">
        <v>13.526</v>
      </c>
      <c r="O44" s="279">
        <v>7.3472</v>
      </c>
      <c r="P44" s="271">
        <f t="shared" si="9"/>
        <v>76.420723996206135</v>
      </c>
      <c r="Q44" s="272">
        <f t="shared" si="0"/>
        <v>8.7950999999999997</v>
      </c>
      <c r="R44" s="273">
        <f t="shared" si="1"/>
        <v>50.051786933758258</v>
      </c>
      <c r="S44" s="273">
        <f t="shared" si="2"/>
        <v>4.9617999999999993</v>
      </c>
      <c r="T44" s="274">
        <f t="shared" si="3"/>
        <v>2.5330999999999999E-9</v>
      </c>
      <c r="V44" s="265">
        <v>2.5</v>
      </c>
      <c r="W44" s="266">
        <v>3.5</v>
      </c>
      <c r="X44" s="267">
        <v>3.8330000000000003E-9</v>
      </c>
      <c r="Y44" s="277">
        <v>13.308999999999999</v>
      </c>
      <c r="Z44" s="267">
        <v>2.5420000000000001E-9</v>
      </c>
      <c r="AA44" s="277">
        <v>38.335999999999999</v>
      </c>
      <c r="AB44" s="277">
        <v>34.232999999999997</v>
      </c>
      <c r="AC44" s="268">
        <f t="shared" si="10"/>
        <v>66.318810331333154</v>
      </c>
      <c r="AD44" s="269">
        <v>9.1544000000000006E-9</v>
      </c>
      <c r="AE44" s="279">
        <v>31.786000000000001</v>
      </c>
      <c r="AF44" s="270">
        <v>7.7479999999999993E-9</v>
      </c>
      <c r="AG44" s="279">
        <v>20.271000000000001</v>
      </c>
      <c r="AH44" s="279">
        <v>15.121</v>
      </c>
      <c r="AI44" s="271">
        <f t="shared" si="11"/>
        <v>84.636895918902383</v>
      </c>
      <c r="AJ44" s="272">
        <f t="shared" si="4"/>
        <v>18.477000000000004</v>
      </c>
      <c r="AK44" s="273">
        <f t="shared" si="5"/>
        <v>58.129365129302215</v>
      </c>
      <c r="AL44" s="273">
        <f t="shared" si="6"/>
        <v>19.111999999999995</v>
      </c>
      <c r="AM44" s="274">
        <f t="shared" si="7"/>
        <v>5.3214000000000003E-9</v>
      </c>
    </row>
    <row r="45" spans="3:39" ht="21" x14ac:dyDescent="0.35">
      <c r="C45" s="210">
        <v>3</v>
      </c>
      <c r="D45" s="211">
        <v>0.5</v>
      </c>
      <c r="E45" s="264">
        <v>1.0276E-9</v>
      </c>
      <c r="F45" s="276">
        <v>3.5680999999999998</v>
      </c>
      <c r="G45" s="264">
        <v>5.5001000000000005E-10</v>
      </c>
      <c r="H45" s="276">
        <v>9.8195999999999994</v>
      </c>
      <c r="I45" s="276">
        <v>6.5909000000000004</v>
      </c>
      <c r="J45" s="216">
        <f t="shared" si="8"/>
        <v>53.52374464772285</v>
      </c>
      <c r="K45" s="202">
        <v>1.8708999999999998E-9</v>
      </c>
      <c r="L45" s="203">
        <v>6.4962999999999997</v>
      </c>
      <c r="M45" s="204">
        <v>1.3999999999999999E-9</v>
      </c>
      <c r="N45" s="203">
        <v>6.0823999999999998</v>
      </c>
      <c r="O45" s="203">
        <v>3.1943999999999999</v>
      </c>
      <c r="P45" s="206">
        <f t="shared" si="9"/>
        <v>74.830295579667535</v>
      </c>
      <c r="Q45" s="207">
        <f t="shared" si="0"/>
        <v>2.9281999999999999</v>
      </c>
      <c r="R45" s="208">
        <f t="shared" si="1"/>
        <v>45.074888782845619</v>
      </c>
      <c r="S45" s="208">
        <f t="shared" si="2"/>
        <v>3.3965000000000005</v>
      </c>
      <c r="T45" s="209">
        <f t="shared" si="3"/>
        <v>8.4329999999999977E-10</v>
      </c>
      <c r="V45" s="210">
        <v>3</v>
      </c>
      <c r="W45" s="211">
        <v>0.5</v>
      </c>
      <c r="X45" s="264">
        <v>1.6438000000000001E-9</v>
      </c>
      <c r="Y45" s="276">
        <v>5.7077</v>
      </c>
      <c r="Z45" s="264">
        <v>1.0719E-9</v>
      </c>
      <c r="AA45" s="276">
        <v>20.667999999999999</v>
      </c>
      <c r="AB45" s="276">
        <v>17.789000000000001</v>
      </c>
      <c r="AC45" s="216">
        <f t="shared" si="10"/>
        <v>65.208662854361847</v>
      </c>
      <c r="AD45" s="202">
        <v>3.4683000000000001E-9</v>
      </c>
      <c r="AE45" s="203">
        <v>12.042999999999999</v>
      </c>
      <c r="AF45" s="204">
        <v>2.8088000000000001E-9</v>
      </c>
      <c r="AG45" s="203">
        <v>9.8565000000000005</v>
      </c>
      <c r="AH45" s="203">
        <v>6.6798999999999999</v>
      </c>
      <c r="AI45" s="206">
        <f t="shared" si="11"/>
        <v>80.984920566271654</v>
      </c>
      <c r="AJ45" s="207">
        <f t="shared" si="4"/>
        <v>6.3352999999999993</v>
      </c>
      <c r="AK45" s="208">
        <f t="shared" si="5"/>
        <v>52.605663040770565</v>
      </c>
      <c r="AL45" s="208">
        <f t="shared" si="6"/>
        <v>11.109100000000002</v>
      </c>
      <c r="AM45" s="209">
        <f t="shared" si="7"/>
        <v>1.8245000000000001E-9</v>
      </c>
    </row>
    <row r="46" spans="3:39" ht="21" x14ac:dyDescent="0.35">
      <c r="C46" s="210">
        <v>3</v>
      </c>
      <c r="D46" s="211">
        <v>1</v>
      </c>
      <c r="E46" s="264">
        <v>1.2711000000000001E-9</v>
      </c>
      <c r="F46" s="276">
        <v>4.4135</v>
      </c>
      <c r="G46" s="264">
        <v>6.6113999999999995E-10</v>
      </c>
      <c r="H46" s="276">
        <v>11.57</v>
      </c>
      <c r="I46" s="276">
        <v>7.7378999999999998</v>
      </c>
      <c r="J46" s="216">
        <f t="shared" si="8"/>
        <v>52.013216898749107</v>
      </c>
      <c r="K46" s="217">
        <v>2.5194999999999998E-9</v>
      </c>
      <c r="L46" s="218">
        <v>8.7483000000000004</v>
      </c>
      <c r="M46" s="219">
        <v>1.9167999999999998E-9</v>
      </c>
      <c r="N46" s="218">
        <v>7.7918000000000003</v>
      </c>
      <c r="O46" s="218">
        <v>4.1513</v>
      </c>
      <c r="P46" s="221">
        <f t="shared" si="9"/>
        <v>76.07858702123437</v>
      </c>
      <c r="Q46" s="222">
        <f t="shared" si="0"/>
        <v>4.3348000000000004</v>
      </c>
      <c r="R46" s="223">
        <f t="shared" si="1"/>
        <v>49.550198324245862</v>
      </c>
      <c r="S46" s="223">
        <f t="shared" si="2"/>
        <v>3.5865999999999998</v>
      </c>
      <c r="T46" s="224">
        <f t="shared" si="3"/>
        <v>1.2483999999999997E-9</v>
      </c>
      <c r="V46" s="210">
        <v>3</v>
      </c>
      <c r="W46" s="211">
        <v>1</v>
      </c>
      <c r="X46" s="264">
        <v>1.9826000000000002E-9</v>
      </c>
      <c r="Y46" s="276">
        <v>6.8841000000000001</v>
      </c>
      <c r="Z46" s="264">
        <v>1.2926000000000001E-9</v>
      </c>
      <c r="AA46" s="276">
        <v>23.800999999999998</v>
      </c>
      <c r="AB46" s="276">
        <v>20.600999999999999</v>
      </c>
      <c r="AC46" s="216">
        <f t="shared" si="10"/>
        <v>65.197215777262173</v>
      </c>
      <c r="AD46" s="217">
        <v>4.6099999999999996E-9</v>
      </c>
      <c r="AE46" s="218">
        <v>16.007000000000001</v>
      </c>
      <c r="AF46" s="219">
        <v>3.8447000000000002E-9</v>
      </c>
      <c r="AG46" s="218">
        <v>12.28</v>
      </c>
      <c r="AH46" s="218">
        <v>8.5861999999999998</v>
      </c>
      <c r="AI46" s="221">
        <f t="shared" si="11"/>
        <v>83.399132321041222</v>
      </c>
      <c r="AJ46" s="222">
        <f t="shared" si="4"/>
        <v>9.1229000000000013</v>
      </c>
      <c r="AK46" s="223">
        <f t="shared" si="5"/>
        <v>56.993190479165371</v>
      </c>
      <c r="AL46" s="223">
        <f t="shared" si="6"/>
        <v>12.014799999999999</v>
      </c>
      <c r="AM46" s="224">
        <f t="shared" si="7"/>
        <v>2.6273999999999994E-9</v>
      </c>
    </row>
    <row r="47" spans="3:39" ht="21" x14ac:dyDescent="0.35">
      <c r="C47" s="210">
        <v>3</v>
      </c>
      <c r="D47" s="211">
        <v>1.5</v>
      </c>
      <c r="E47" s="264">
        <v>1.5347999999999999E-9</v>
      </c>
      <c r="F47" s="276">
        <v>5.3291000000000004</v>
      </c>
      <c r="G47" s="264">
        <v>7.9287999999999995E-10</v>
      </c>
      <c r="H47" s="276">
        <v>13.023999999999999</v>
      </c>
      <c r="I47" s="276">
        <v>8.6712000000000007</v>
      </c>
      <c r="J47" s="216">
        <f t="shared" si="8"/>
        <v>51.660151159760225</v>
      </c>
      <c r="K47" s="217">
        <v>3.1281E-9</v>
      </c>
      <c r="L47" s="218">
        <v>10.861000000000001</v>
      </c>
      <c r="M47" s="219">
        <v>2.3941999999999999E-9</v>
      </c>
      <c r="N47" s="218">
        <v>9.2127999999999997</v>
      </c>
      <c r="O47" s="218">
        <v>4.9526000000000003</v>
      </c>
      <c r="P47" s="221">
        <f t="shared" si="9"/>
        <v>76.538473833956715</v>
      </c>
      <c r="Q47" s="222">
        <f t="shared" si="0"/>
        <v>5.5319000000000003</v>
      </c>
      <c r="R47" s="223">
        <f t="shared" si="1"/>
        <v>50.933615689163062</v>
      </c>
      <c r="S47" s="223">
        <f t="shared" si="2"/>
        <v>3.7186000000000003</v>
      </c>
      <c r="T47" s="224">
        <f t="shared" si="3"/>
        <v>1.5933000000000001E-9</v>
      </c>
      <c r="V47" s="210">
        <v>3</v>
      </c>
      <c r="W47" s="211">
        <v>1.5</v>
      </c>
      <c r="X47" s="264">
        <v>2.3745E-9</v>
      </c>
      <c r="Y47" s="276">
        <v>8.2447999999999997</v>
      </c>
      <c r="Z47" s="264">
        <v>1.5510999999999999E-9</v>
      </c>
      <c r="AA47" s="276">
        <v>26.420999999999999</v>
      </c>
      <c r="AB47" s="276">
        <v>22.981000000000002</v>
      </c>
      <c r="AC47" s="216">
        <f t="shared" si="10"/>
        <v>65.323225942303637</v>
      </c>
      <c r="AD47" s="217">
        <v>5.6859E-9</v>
      </c>
      <c r="AE47" s="218">
        <v>19.742999999999999</v>
      </c>
      <c r="AF47" s="219">
        <v>4.7967999999999998E-9</v>
      </c>
      <c r="AG47" s="218">
        <v>14.225</v>
      </c>
      <c r="AH47" s="218">
        <v>10.172000000000001</v>
      </c>
      <c r="AI47" s="221">
        <f t="shared" si="11"/>
        <v>84.363073567948788</v>
      </c>
      <c r="AJ47" s="222">
        <f t="shared" si="4"/>
        <v>11.498199999999999</v>
      </c>
      <c r="AK47" s="223">
        <f t="shared" si="5"/>
        <v>58.239375981360489</v>
      </c>
      <c r="AL47" s="223">
        <f t="shared" si="6"/>
        <v>12.809000000000001</v>
      </c>
      <c r="AM47" s="224">
        <f t="shared" si="7"/>
        <v>3.3114E-9</v>
      </c>
    </row>
    <row r="48" spans="3:39" ht="21" x14ac:dyDescent="0.35">
      <c r="C48" s="210">
        <v>3</v>
      </c>
      <c r="D48" s="211">
        <v>2</v>
      </c>
      <c r="E48" s="264">
        <v>1.8596000000000001E-9</v>
      </c>
      <c r="F48" s="276">
        <v>6.4570999999999996</v>
      </c>
      <c r="G48" s="264">
        <v>9.7286000000000009E-10</v>
      </c>
      <c r="H48" s="276">
        <v>14.319000000000001</v>
      </c>
      <c r="I48" s="276">
        <v>9.4899000000000004</v>
      </c>
      <c r="J48" s="216">
        <f t="shared" si="8"/>
        <v>52.315551731555175</v>
      </c>
      <c r="K48" s="217">
        <v>3.7417E-9</v>
      </c>
      <c r="L48" s="218">
        <v>12.992000000000001</v>
      </c>
      <c r="M48" s="219">
        <v>2.8648999999999999E-9</v>
      </c>
      <c r="N48" s="218">
        <v>10.422000000000001</v>
      </c>
      <c r="O48" s="218">
        <v>5.6351000000000004</v>
      </c>
      <c r="P48" s="221">
        <f t="shared" si="9"/>
        <v>76.566801186626392</v>
      </c>
      <c r="Q48" s="222">
        <f t="shared" si="0"/>
        <v>6.5349000000000013</v>
      </c>
      <c r="R48" s="223">
        <f t="shared" si="1"/>
        <v>50.299415024630548</v>
      </c>
      <c r="S48" s="223">
        <f t="shared" si="2"/>
        <v>3.8548</v>
      </c>
      <c r="T48" s="224">
        <f t="shared" si="3"/>
        <v>1.8820999999999999E-9</v>
      </c>
      <c r="V48" s="210">
        <v>3</v>
      </c>
      <c r="W48" s="211">
        <v>2</v>
      </c>
      <c r="X48" s="264">
        <v>2.9020000000000001E-9</v>
      </c>
      <c r="Y48" s="276">
        <v>10.076000000000001</v>
      </c>
      <c r="Z48" s="264">
        <v>1.9041000000000001E-9</v>
      </c>
      <c r="AA48" s="276">
        <v>28.841999999999999</v>
      </c>
      <c r="AB48" s="276">
        <v>25.19</v>
      </c>
      <c r="AC48" s="216">
        <f t="shared" si="10"/>
        <v>65.613370089593388</v>
      </c>
      <c r="AD48" s="217">
        <v>6.7949999999999998E-9</v>
      </c>
      <c r="AE48" s="218">
        <v>23.594000000000001</v>
      </c>
      <c r="AF48" s="219">
        <v>5.7351999999999998E-9</v>
      </c>
      <c r="AG48" s="218">
        <v>15.89</v>
      </c>
      <c r="AH48" s="218">
        <v>11.537000000000001</v>
      </c>
      <c r="AI48" s="221">
        <f t="shared" si="11"/>
        <v>84.403237674760859</v>
      </c>
      <c r="AJ48" s="222">
        <f t="shared" si="4"/>
        <v>13.518000000000001</v>
      </c>
      <c r="AK48" s="223">
        <f t="shared" si="5"/>
        <v>57.294227345935411</v>
      </c>
      <c r="AL48" s="223">
        <f t="shared" si="6"/>
        <v>13.653</v>
      </c>
      <c r="AM48" s="224">
        <f t="shared" si="7"/>
        <v>3.8929999999999997E-9</v>
      </c>
    </row>
    <row r="49" spans="3:39" ht="21" x14ac:dyDescent="0.35">
      <c r="C49" s="210">
        <v>3</v>
      </c>
      <c r="D49" s="211">
        <v>2.5</v>
      </c>
      <c r="E49" s="264">
        <v>2.3106999999999999E-9</v>
      </c>
      <c r="F49" s="276">
        <v>8.0233000000000008</v>
      </c>
      <c r="G49" s="264">
        <v>1.2442999999999999E-9</v>
      </c>
      <c r="H49" s="276">
        <v>15.496</v>
      </c>
      <c r="I49" s="276">
        <v>10.222</v>
      </c>
      <c r="J49" s="216">
        <f t="shared" si="8"/>
        <v>53.849482840697625</v>
      </c>
      <c r="K49" s="217">
        <v>4.4211E-9</v>
      </c>
      <c r="L49" s="218">
        <v>15.351000000000001</v>
      </c>
      <c r="M49" s="219">
        <v>3.3663999999999999E-9</v>
      </c>
      <c r="N49" s="218">
        <v>11.452</v>
      </c>
      <c r="O49" s="218">
        <v>6.2099000000000002</v>
      </c>
      <c r="P49" s="221">
        <f t="shared" si="9"/>
        <v>76.143946076768216</v>
      </c>
      <c r="Q49" s="222">
        <f t="shared" si="0"/>
        <v>7.3277000000000001</v>
      </c>
      <c r="R49" s="223">
        <f t="shared" si="1"/>
        <v>47.734349553774997</v>
      </c>
      <c r="S49" s="223">
        <f t="shared" si="2"/>
        <v>4.0120999999999993</v>
      </c>
      <c r="T49" s="224">
        <f t="shared" si="3"/>
        <v>2.1104000000000001E-9</v>
      </c>
      <c r="V49" s="210">
        <v>3</v>
      </c>
      <c r="W49" s="211">
        <v>2.5</v>
      </c>
      <c r="X49" s="264">
        <v>3.6918E-9</v>
      </c>
      <c r="Y49" s="276">
        <v>12.819000000000001</v>
      </c>
      <c r="Z49" s="264">
        <v>2.4373999999999999E-9</v>
      </c>
      <c r="AA49" s="276">
        <v>31.155999999999999</v>
      </c>
      <c r="AB49" s="276">
        <v>27.291</v>
      </c>
      <c r="AC49" s="216">
        <f t="shared" si="10"/>
        <v>66.021994690936666</v>
      </c>
      <c r="AD49" s="217">
        <v>8.0563000000000008E-9</v>
      </c>
      <c r="AE49" s="218">
        <v>27.972999999999999</v>
      </c>
      <c r="AF49" s="219">
        <v>6.7359999999999999E-9</v>
      </c>
      <c r="AG49" s="218">
        <v>17.343</v>
      </c>
      <c r="AH49" s="218">
        <v>12.7</v>
      </c>
      <c r="AI49" s="221">
        <f t="shared" si="11"/>
        <v>83.61158348125069</v>
      </c>
      <c r="AJ49" s="222">
        <f t="shared" si="4"/>
        <v>15.153999999999998</v>
      </c>
      <c r="AK49" s="223">
        <f t="shared" si="5"/>
        <v>54.173667465055587</v>
      </c>
      <c r="AL49" s="223">
        <f t="shared" si="6"/>
        <v>14.591000000000001</v>
      </c>
      <c r="AM49" s="224">
        <f t="shared" si="7"/>
        <v>4.3645000000000008E-9</v>
      </c>
    </row>
    <row r="50" spans="3:39" ht="21" x14ac:dyDescent="0.35">
      <c r="C50" s="210">
        <v>3</v>
      </c>
      <c r="D50" s="211">
        <v>3</v>
      </c>
      <c r="E50" s="264">
        <v>3.1691000000000002E-9</v>
      </c>
      <c r="F50" s="276">
        <v>11.004</v>
      </c>
      <c r="G50" s="264">
        <v>1.8043000000000001E-9</v>
      </c>
      <c r="H50" s="276">
        <v>16.591999999999999</v>
      </c>
      <c r="I50" s="276">
        <v>10.895</v>
      </c>
      <c r="J50" s="216">
        <f t="shared" si="8"/>
        <v>56.93414534094854</v>
      </c>
      <c r="K50" s="217">
        <v>5.4551000000000003E-9</v>
      </c>
      <c r="L50" s="218">
        <v>18.940999999999999</v>
      </c>
      <c r="M50" s="219">
        <v>4.1044E-9</v>
      </c>
      <c r="N50" s="218">
        <v>12.362</v>
      </c>
      <c r="O50" s="218">
        <v>6.7172000000000001</v>
      </c>
      <c r="P50" s="221">
        <f t="shared" si="9"/>
        <v>75.239683965463513</v>
      </c>
      <c r="Q50" s="222">
        <f t="shared" si="0"/>
        <v>7.9369999999999994</v>
      </c>
      <c r="R50" s="223">
        <f t="shared" si="1"/>
        <v>41.90380655720395</v>
      </c>
      <c r="S50" s="223">
        <f t="shared" si="2"/>
        <v>4.1777999999999995</v>
      </c>
      <c r="T50" s="224">
        <f t="shared" si="3"/>
        <v>2.2860000000000002E-9</v>
      </c>
      <c r="V50" s="210">
        <v>3</v>
      </c>
      <c r="W50" s="211">
        <v>3</v>
      </c>
      <c r="X50" s="264">
        <v>5.3311000000000003E-9</v>
      </c>
      <c r="Y50" s="276">
        <v>18.510999999999999</v>
      </c>
      <c r="Z50" s="264">
        <v>3.5587000000000001E-9</v>
      </c>
      <c r="AA50" s="276">
        <v>33.466000000000001</v>
      </c>
      <c r="AB50" s="276">
        <v>29.355</v>
      </c>
      <c r="AC50" s="216">
        <f t="shared" si="10"/>
        <v>66.75357806081297</v>
      </c>
      <c r="AD50" s="217">
        <v>1.0071E-8</v>
      </c>
      <c r="AE50" s="218">
        <v>34.969000000000001</v>
      </c>
      <c r="AF50" s="219">
        <v>8.2231999999999995E-9</v>
      </c>
      <c r="AG50" s="218">
        <v>18.707000000000001</v>
      </c>
      <c r="AH50" s="218">
        <v>13.75</v>
      </c>
      <c r="AI50" s="221">
        <f t="shared" si="11"/>
        <v>81.652268890874794</v>
      </c>
      <c r="AJ50" s="222">
        <f t="shared" si="4"/>
        <v>16.458000000000002</v>
      </c>
      <c r="AK50" s="223">
        <f t="shared" si="5"/>
        <v>47.064542880837315</v>
      </c>
      <c r="AL50" s="223">
        <f t="shared" si="6"/>
        <v>15.605</v>
      </c>
      <c r="AM50" s="224">
        <f t="shared" si="7"/>
        <v>4.7398999999999993E-9</v>
      </c>
    </row>
    <row r="51" spans="3:39" ht="21.75" thickBot="1" x14ac:dyDescent="0.4">
      <c r="C51" s="225">
        <v>3</v>
      </c>
      <c r="D51" s="226">
        <v>3.5</v>
      </c>
      <c r="E51" s="275">
        <v>5.4055999999999996E-9</v>
      </c>
      <c r="F51" s="278">
        <v>9.7538999999999998</v>
      </c>
      <c r="G51" s="275">
        <v>2.6739E-9</v>
      </c>
      <c r="H51" s="278">
        <v>17.800999999999998</v>
      </c>
      <c r="I51" s="278">
        <v>11.307</v>
      </c>
      <c r="J51" s="231">
        <f t="shared" si="8"/>
        <v>49.465369246707127</v>
      </c>
      <c r="K51" s="232">
        <v>7.7699999999999994E-9</v>
      </c>
      <c r="L51" s="233">
        <v>18.265000000000001</v>
      </c>
      <c r="M51" s="234">
        <v>5.0559000000000003E-9</v>
      </c>
      <c r="N51" s="233">
        <v>13.644</v>
      </c>
      <c r="O51" s="233">
        <v>7.0297999999999998</v>
      </c>
      <c r="P51" s="236">
        <f t="shared" si="9"/>
        <v>65.069498069498081</v>
      </c>
      <c r="Q51" s="237">
        <f t="shared" si="0"/>
        <v>8.5111000000000008</v>
      </c>
      <c r="R51" s="238">
        <f t="shared" si="1"/>
        <v>46.59786476868328</v>
      </c>
      <c r="S51" s="238">
        <f t="shared" si="2"/>
        <v>4.2772000000000006</v>
      </c>
      <c r="T51" s="239">
        <f t="shared" si="3"/>
        <v>2.3643999999999998E-9</v>
      </c>
      <c r="V51" s="225">
        <v>3</v>
      </c>
      <c r="W51" s="226">
        <v>3.5</v>
      </c>
      <c r="X51" s="275">
        <v>9.6792999999999999E-9</v>
      </c>
      <c r="Y51" s="278">
        <v>15.502000000000001</v>
      </c>
      <c r="Z51" s="275">
        <v>5.2741000000000002E-9</v>
      </c>
      <c r="AA51" s="278">
        <v>35.536000000000001</v>
      </c>
      <c r="AB51" s="278">
        <v>30.646999999999998</v>
      </c>
      <c r="AC51" s="231">
        <f t="shared" si="10"/>
        <v>54.488444412302549</v>
      </c>
      <c r="AD51" s="232">
        <v>1.4607E-8</v>
      </c>
      <c r="AE51" s="233">
        <v>33.253</v>
      </c>
      <c r="AF51" s="234">
        <v>1.0118999999999999E-8</v>
      </c>
      <c r="AG51" s="233">
        <v>20.033000000000001</v>
      </c>
      <c r="AH51" s="233">
        <v>14.333</v>
      </c>
      <c r="AI51" s="236">
        <f t="shared" si="11"/>
        <v>69.275005134524534</v>
      </c>
      <c r="AJ51" s="237">
        <f t="shared" si="4"/>
        <v>17.750999999999998</v>
      </c>
      <c r="AK51" s="238">
        <f t="shared" si="5"/>
        <v>53.381649775960064</v>
      </c>
      <c r="AL51" s="238">
        <f t="shared" si="6"/>
        <v>16.314</v>
      </c>
      <c r="AM51" s="239">
        <f t="shared" si="7"/>
        <v>4.9276999999999998E-9</v>
      </c>
    </row>
    <row r="53" spans="3:39" ht="15.75" thickBot="1" x14ac:dyDescent="0.3"/>
    <row r="54" spans="3:39" ht="150" customHeight="1" thickBot="1" x14ac:dyDescent="0.3">
      <c r="C54" s="321" t="s">
        <v>46</v>
      </c>
      <c r="D54" s="322"/>
      <c r="E54" s="322"/>
      <c r="F54" s="322"/>
      <c r="G54" s="322"/>
      <c r="H54" s="322"/>
      <c r="I54" s="322"/>
      <c r="J54" s="322"/>
      <c r="K54" s="307" t="e" vm="5">
        <v>#VALUE!</v>
      </c>
      <c r="L54" s="307"/>
      <c r="M54" s="307"/>
      <c r="N54" s="307"/>
      <c r="O54" s="307"/>
      <c r="P54" s="307"/>
      <c r="Q54" s="307"/>
      <c r="R54" s="307"/>
      <c r="S54" s="307"/>
      <c r="T54" s="308"/>
      <c r="V54" s="313" t="s">
        <v>45</v>
      </c>
      <c r="W54" s="314"/>
      <c r="X54" s="314"/>
      <c r="Y54" s="314"/>
      <c r="Z54" s="314"/>
      <c r="AA54" s="314"/>
      <c r="AB54" s="314"/>
      <c r="AC54" s="314"/>
      <c r="AD54" s="307" t="e" vm="5">
        <v>#VALUE!</v>
      </c>
      <c r="AE54" s="307"/>
      <c r="AF54" s="307"/>
      <c r="AG54" s="307"/>
      <c r="AH54" s="307"/>
      <c r="AI54" s="307"/>
      <c r="AJ54" s="307"/>
      <c r="AK54" s="307"/>
      <c r="AL54" s="307"/>
      <c r="AM54" s="308"/>
    </row>
    <row r="55" spans="3:39" ht="21" x14ac:dyDescent="0.35">
      <c r="C55" s="309" t="s">
        <v>19</v>
      </c>
      <c r="D55" s="345"/>
      <c r="E55" s="346" t="s">
        <v>16</v>
      </c>
      <c r="F55" s="346"/>
      <c r="G55" s="346"/>
      <c r="H55" s="346"/>
      <c r="I55" s="346"/>
      <c r="J55" s="347"/>
      <c r="K55" s="348" t="s">
        <v>17</v>
      </c>
      <c r="L55" s="349"/>
      <c r="M55" s="349"/>
      <c r="N55" s="349"/>
      <c r="O55" s="349"/>
      <c r="P55" s="350"/>
      <c r="Q55" s="351" t="s">
        <v>4</v>
      </c>
      <c r="R55" s="352"/>
      <c r="S55" s="352"/>
      <c r="T55" s="353"/>
      <c r="V55" s="302" t="s">
        <v>19</v>
      </c>
      <c r="W55" s="303"/>
      <c r="X55" s="336" t="s">
        <v>16</v>
      </c>
      <c r="Y55" s="337"/>
      <c r="Z55" s="337"/>
      <c r="AA55" s="337"/>
      <c r="AB55" s="337"/>
      <c r="AC55" s="338"/>
      <c r="AD55" s="339" t="s">
        <v>17</v>
      </c>
      <c r="AE55" s="340"/>
      <c r="AF55" s="340"/>
      <c r="AG55" s="340"/>
      <c r="AH55" s="340"/>
      <c r="AI55" s="341"/>
      <c r="AJ55" s="342" t="s">
        <v>4</v>
      </c>
      <c r="AK55" s="343"/>
      <c r="AL55" s="343"/>
      <c r="AM55" s="344"/>
    </row>
    <row r="56" spans="3:39" ht="63.75" thickBot="1" x14ac:dyDescent="0.3">
      <c r="C56" s="251" t="s">
        <v>20</v>
      </c>
      <c r="D56" s="252" t="s">
        <v>21</v>
      </c>
      <c r="E56" s="253" t="s">
        <v>22</v>
      </c>
      <c r="F56" s="254" t="s">
        <v>15</v>
      </c>
      <c r="G56" s="254" t="s">
        <v>23</v>
      </c>
      <c r="H56" s="253" t="s">
        <v>33</v>
      </c>
      <c r="I56" s="253" t="s">
        <v>25</v>
      </c>
      <c r="J56" s="255" t="s">
        <v>26</v>
      </c>
      <c r="K56" s="256" t="s">
        <v>22</v>
      </c>
      <c r="L56" s="257" t="s">
        <v>15</v>
      </c>
      <c r="M56" s="257" t="s">
        <v>23</v>
      </c>
      <c r="N56" s="257" t="s">
        <v>33</v>
      </c>
      <c r="O56" s="257" t="s">
        <v>1</v>
      </c>
      <c r="P56" s="258" t="s">
        <v>26</v>
      </c>
      <c r="Q56" s="259" t="s">
        <v>2</v>
      </c>
      <c r="R56" s="260" t="s">
        <v>3</v>
      </c>
      <c r="S56" s="260" t="s">
        <v>28</v>
      </c>
      <c r="T56" s="261" t="s">
        <v>18</v>
      </c>
      <c r="V56" s="251" t="s">
        <v>20</v>
      </c>
      <c r="W56" s="280" t="s">
        <v>21</v>
      </c>
      <c r="X56" s="281" t="s">
        <v>22</v>
      </c>
      <c r="Y56" s="254" t="s">
        <v>15</v>
      </c>
      <c r="Z56" s="254" t="s">
        <v>23</v>
      </c>
      <c r="AA56" s="253" t="s">
        <v>33</v>
      </c>
      <c r="AB56" s="253" t="s">
        <v>25</v>
      </c>
      <c r="AC56" s="255" t="s">
        <v>26</v>
      </c>
      <c r="AD56" s="256" t="s">
        <v>22</v>
      </c>
      <c r="AE56" s="257" t="s">
        <v>15</v>
      </c>
      <c r="AF56" s="257" t="s">
        <v>23</v>
      </c>
      <c r="AG56" s="257" t="s">
        <v>33</v>
      </c>
      <c r="AH56" s="257" t="s">
        <v>1</v>
      </c>
      <c r="AI56" s="258" t="s">
        <v>26</v>
      </c>
      <c r="AJ56" s="282" t="s">
        <v>2</v>
      </c>
      <c r="AK56" s="260" t="s">
        <v>3</v>
      </c>
      <c r="AL56" s="260" t="s">
        <v>28</v>
      </c>
      <c r="AM56" s="261" t="s">
        <v>18</v>
      </c>
    </row>
    <row r="57" spans="3:39" ht="21" x14ac:dyDescent="0.35">
      <c r="C57" s="262">
        <v>0.5</v>
      </c>
      <c r="D57" s="263">
        <v>0.5</v>
      </c>
      <c r="E57" s="264">
        <v>1.7656E-9</v>
      </c>
      <c r="F57" s="276">
        <v>6.1306000000000003</v>
      </c>
      <c r="G57" s="264">
        <v>1.1766000000000001E-9</v>
      </c>
      <c r="H57" s="276">
        <v>34.591000000000001</v>
      </c>
      <c r="I57" s="276">
        <v>31.446000000000002</v>
      </c>
      <c r="J57" s="216">
        <f>(G57/E57)*100</f>
        <v>66.640235613955596</v>
      </c>
      <c r="K57" s="217">
        <v>5.6785000000000002E-9</v>
      </c>
      <c r="L57" s="218">
        <v>19.716999999999999</v>
      </c>
      <c r="M57" s="219">
        <v>4.6755999999999999E-9</v>
      </c>
      <c r="N57" s="218">
        <v>12.318</v>
      </c>
      <c r="O57" s="218">
        <v>8.1577999999999999</v>
      </c>
      <c r="P57" s="221">
        <f>100*(M57/K57)</f>
        <v>82.338645769129172</v>
      </c>
      <c r="Q57" s="222">
        <f t="shared" ref="Q57:Q98" si="12">L57-F57</f>
        <v>13.586399999999998</v>
      </c>
      <c r="R57" s="223">
        <f t="shared" ref="R57:R98" si="13">(Q57/L57)*100</f>
        <v>68.907034538722925</v>
      </c>
      <c r="S57" s="223">
        <f t="shared" ref="S57:S98" si="14">I57-O57</f>
        <v>23.288200000000003</v>
      </c>
      <c r="T57" s="224">
        <f t="shared" ref="T57:T98" si="15">K57-E57</f>
        <v>3.9129000000000004E-9</v>
      </c>
      <c r="V57" s="210">
        <v>0.5</v>
      </c>
      <c r="W57" s="283">
        <v>0.5</v>
      </c>
      <c r="X57" s="212">
        <v>1.3409E-9</v>
      </c>
      <c r="Y57" s="213">
        <v>4.6559999999999997</v>
      </c>
      <c r="Z57" s="214">
        <v>1.1774999999999999E-9</v>
      </c>
      <c r="AA57" s="213">
        <v>32.045000000000002</v>
      </c>
      <c r="AB57" s="213">
        <v>31.201000000000001</v>
      </c>
      <c r="AC57" s="284">
        <f>(Z57/X57)*100</f>
        <v>87.814154672235063</v>
      </c>
      <c r="AD57" s="217">
        <v>5.0978000000000003E-9</v>
      </c>
      <c r="AE57" s="218">
        <v>17.701000000000001</v>
      </c>
      <c r="AF57" s="219">
        <v>4.6457999999999998E-9</v>
      </c>
      <c r="AG57" s="218">
        <v>8.9138999999999999</v>
      </c>
      <c r="AH57" s="218">
        <v>7.6833999999999998</v>
      </c>
      <c r="AI57" s="285">
        <f>100*(AF57/AD57)</f>
        <v>91.133430107105013</v>
      </c>
      <c r="AJ57" s="286">
        <f t="shared" ref="AJ57:AJ96" si="16">AE57-Y57</f>
        <v>13.045000000000002</v>
      </c>
      <c r="AK57" s="223">
        <f t="shared" ref="AK57:AK96" si="17">(AJ57/AE57)*100</f>
        <v>73.696401333258009</v>
      </c>
      <c r="AL57" s="223">
        <f t="shared" ref="AL57:AL96" si="18">AB57-AH57</f>
        <v>23.517600000000002</v>
      </c>
      <c r="AM57" s="224">
        <f t="shared" ref="AM57:AM96" si="19">AD57-X57</f>
        <v>3.7569000000000005E-9</v>
      </c>
    </row>
    <row r="58" spans="3:39" ht="21" x14ac:dyDescent="0.35">
      <c r="C58" s="210">
        <v>0.5</v>
      </c>
      <c r="D58" s="211">
        <v>1</v>
      </c>
      <c r="E58" s="264">
        <v>1.9289999999999999E-9</v>
      </c>
      <c r="F58" s="276">
        <v>6.6978999999999997</v>
      </c>
      <c r="G58" s="264">
        <v>1.2874999999999999E-9</v>
      </c>
      <c r="H58" s="276">
        <v>37.261000000000003</v>
      </c>
      <c r="I58" s="276">
        <v>33.959000000000003</v>
      </c>
      <c r="J58" s="216">
        <f t="shared" ref="J58:J98" si="20">(G58/E58)*100</f>
        <v>66.744427164333857</v>
      </c>
      <c r="K58" s="217">
        <v>6.9269000000000001E-9</v>
      </c>
      <c r="L58" s="218">
        <v>24.052</v>
      </c>
      <c r="M58" s="219">
        <v>5.8485000000000002E-9</v>
      </c>
      <c r="N58" s="218">
        <v>14.371</v>
      </c>
      <c r="O58" s="218">
        <v>9.7439</v>
      </c>
      <c r="P58" s="221">
        <f t="shared" ref="P58:P98" si="21">100*(M58/K58)</f>
        <v>84.431708267767689</v>
      </c>
      <c r="Q58" s="222">
        <f t="shared" si="12"/>
        <v>17.354099999999999</v>
      </c>
      <c r="R58" s="223">
        <f t="shared" si="13"/>
        <v>72.152419757192746</v>
      </c>
      <c r="S58" s="223">
        <f t="shared" si="14"/>
        <v>24.215100000000003</v>
      </c>
      <c r="T58" s="224">
        <f t="shared" si="15"/>
        <v>4.9979000000000007E-9</v>
      </c>
      <c r="V58" s="210">
        <v>0.5</v>
      </c>
      <c r="W58" s="283">
        <v>1</v>
      </c>
      <c r="X58" s="212">
        <v>1.4613999999999999E-9</v>
      </c>
      <c r="Y58" s="213">
        <v>5.0743999999999998</v>
      </c>
      <c r="Z58" s="214">
        <v>1.2878E-9</v>
      </c>
      <c r="AA58" s="213">
        <v>34.448999999999998</v>
      </c>
      <c r="AB58" s="213">
        <v>33.591999999999999</v>
      </c>
      <c r="AC58" s="284">
        <f t="shared" ref="AC58:AC96" si="22">(Z58/X58)*100</f>
        <v>88.120979882304653</v>
      </c>
      <c r="AD58" s="217">
        <v>6.2760000000000002E-9</v>
      </c>
      <c r="AE58" s="218">
        <v>21.792000000000002</v>
      </c>
      <c r="AF58" s="219">
        <v>5.8103000000000001E-9</v>
      </c>
      <c r="AG58" s="218">
        <v>10.551</v>
      </c>
      <c r="AH58" s="218">
        <v>9.2395999999999994</v>
      </c>
      <c r="AI58" s="285">
        <f t="shared" ref="AI58:AI96" si="23">100*(AF58/AD58)</f>
        <v>92.579668578712543</v>
      </c>
      <c r="AJ58" s="286">
        <f t="shared" si="16"/>
        <v>16.717600000000001</v>
      </c>
      <c r="AK58" s="223">
        <f t="shared" si="17"/>
        <v>76.714390602055801</v>
      </c>
      <c r="AL58" s="223">
        <f t="shared" si="18"/>
        <v>24.352399999999999</v>
      </c>
      <c r="AM58" s="224">
        <f t="shared" si="19"/>
        <v>4.8146000000000003E-9</v>
      </c>
    </row>
    <row r="59" spans="3:39" ht="21" x14ac:dyDescent="0.35">
      <c r="C59" s="210">
        <v>0.5</v>
      </c>
      <c r="D59" s="211">
        <v>1.5</v>
      </c>
      <c r="E59" s="264">
        <v>2.0824000000000002E-9</v>
      </c>
      <c r="F59" s="276">
        <v>7.2305999999999999</v>
      </c>
      <c r="G59" s="264">
        <v>1.3915E-9</v>
      </c>
      <c r="H59" s="276">
        <v>39.411000000000001</v>
      </c>
      <c r="I59" s="276">
        <v>36.012</v>
      </c>
      <c r="J59" s="216">
        <f t="shared" si="20"/>
        <v>66.821936227429873</v>
      </c>
      <c r="K59" s="217">
        <v>7.9111999999999997E-9</v>
      </c>
      <c r="L59" s="218">
        <v>27.469000000000001</v>
      </c>
      <c r="M59" s="219">
        <v>6.7517999999999998E-9</v>
      </c>
      <c r="N59" s="218">
        <v>15.795999999999999</v>
      </c>
      <c r="O59" s="218">
        <v>10.901999999999999</v>
      </c>
      <c r="P59" s="221">
        <f t="shared" si="21"/>
        <v>85.34482758620689</v>
      </c>
      <c r="Q59" s="222">
        <f t="shared" si="12"/>
        <v>20.238400000000002</v>
      </c>
      <c r="R59" s="223">
        <f t="shared" si="13"/>
        <v>73.677236157122579</v>
      </c>
      <c r="S59" s="223">
        <f t="shared" si="14"/>
        <v>25.11</v>
      </c>
      <c r="T59" s="224">
        <f t="shared" si="15"/>
        <v>5.8287999999999996E-9</v>
      </c>
      <c r="V59" s="210">
        <v>0.5</v>
      </c>
      <c r="W59" s="283">
        <v>1.5</v>
      </c>
      <c r="X59" s="212">
        <v>1.5783E-9</v>
      </c>
      <c r="Y59" s="213">
        <v>5.4802</v>
      </c>
      <c r="Z59" s="214">
        <v>1.3916E-9</v>
      </c>
      <c r="AA59" s="213">
        <v>36.479999999999997</v>
      </c>
      <c r="AB59" s="213">
        <v>35.610999999999997</v>
      </c>
      <c r="AC59" s="284">
        <f t="shared" si="22"/>
        <v>88.170816701514283</v>
      </c>
      <c r="AD59" s="217">
        <v>7.2088999999999998E-9</v>
      </c>
      <c r="AE59" s="218">
        <v>25.030999999999999</v>
      </c>
      <c r="AF59" s="219">
        <v>6.7094999999999996E-9</v>
      </c>
      <c r="AG59" s="218">
        <v>11.757999999999999</v>
      </c>
      <c r="AH59" s="218">
        <v>10.388999999999999</v>
      </c>
      <c r="AI59" s="285">
        <f t="shared" si="23"/>
        <v>93.072452107811174</v>
      </c>
      <c r="AJ59" s="286">
        <f t="shared" si="16"/>
        <v>19.550799999999999</v>
      </c>
      <c r="AK59" s="223">
        <f t="shared" si="17"/>
        <v>78.106348128320874</v>
      </c>
      <c r="AL59" s="223">
        <f t="shared" si="18"/>
        <v>25.221999999999998</v>
      </c>
      <c r="AM59" s="224">
        <f t="shared" si="19"/>
        <v>5.6306E-9</v>
      </c>
    </row>
    <row r="60" spans="3:39" ht="21" x14ac:dyDescent="0.35">
      <c r="C60" s="210">
        <v>0.5</v>
      </c>
      <c r="D60" s="211">
        <v>2</v>
      </c>
      <c r="E60" s="264">
        <v>2.2416000000000002E-9</v>
      </c>
      <c r="F60" s="276">
        <v>7.7834000000000003</v>
      </c>
      <c r="G60" s="264">
        <v>1.4999E-9</v>
      </c>
      <c r="H60" s="276">
        <v>41.338000000000001</v>
      </c>
      <c r="I60" s="276">
        <v>37.871000000000002</v>
      </c>
      <c r="J60" s="216">
        <f t="shared" si="20"/>
        <v>66.912027123483213</v>
      </c>
      <c r="K60" s="217">
        <v>8.7306000000000004E-9</v>
      </c>
      <c r="L60" s="218">
        <v>30.315000000000001</v>
      </c>
      <c r="M60" s="219">
        <v>7.4846000000000004E-9</v>
      </c>
      <c r="N60" s="218">
        <v>16.876999999999999</v>
      </c>
      <c r="O60" s="218">
        <v>11.804</v>
      </c>
      <c r="P60" s="221">
        <f t="shared" si="21"/>
        <v>85.728357730281999</v>
      </c>
      <c r="Q60" s="222">
        <f t="shared" si="12"/>
        <v>22.531600000000001</v>
      </c>
      <c r="R60" s="223">
        <f t="shared" si="13"/>
        <v>74.3249216559459</v>
      </c>
      <c r="S60" s="223">
        <f t="shared" si="14"/>
        <v>26.067</v>
      </c>
      <c r="T60" s="224">
        <f t="shared" si="15"/>
        <v>6.4890000000000002E-9</v>
      </c>
      <c r="V60" s="210">
        <v>0.5</v>
      </c>
      <c r="W60" s="283">
        <v>2</v>
      </c>
      <c r="X60" s="212">
        <v>1.7019000000000001E-9</v>
      </c>
      <c r="Y60" s="213">
        <v>5.9093</v>
      </c>
      <c r="Z60" s="214">
        <v>1.5003000000000001E-9</v>
      </c>
      <c r="AA60" s="213">
        <v>38.348999999999997</v>
      </c>
      <c r="AB60" s="213">
        <v>37.468000000000004</v>
      </c>
      <c r="AC60" s="284">
        <f t="shared" si="22"/>
        <v>88.154415653093594</v>
      </c>
      <c r="AD60" s="217">
        <v>7.9803000000000007E-9</v>
      </c>
      <c r="AE60" s="218">
        <v>27.709</v>
      </c>
      <c r="AF60" s="219">
        <v>7.4408000000000002E-9</v>
      </c>
      <c r="AG60" s="218">
        <v>12.691000000000001</v>
      </c>
      <c r="AH60" s="218">
        <v>11.271000000000001</v>
      </c>
      <c r="AI60" s="285">
        <f t="shared" si="23"/>
        <v>93.239602521208482</v>
      </c>
      <c r="AJ60" s="286">
        <f t="shared" si="16"/>
        <v>21.799700000000001</v>
      </c>
      <c r="AK60" s="223">
        <f t="shared" si="17"/>
        <v>78.673716121115888</v>
      </c>
      <c r="AL60" s="223">
        <f t="shared" si="18"/>
        <v>26.197000000000003</v>
      </c>
      <c r="AM60" s="224">
        <f t="shared" si="19"/>
        <v>6.2784000000000002E-9</v>
      </c>
    </row>
    <row r="61" spans="3:39" ht="21" x14ac:dyDescent="0.35">
      <c r="C61" s="210">
        <v>0.5</v>
      </c>
      <c r="D61" s="211">
        <v>2.5</v>
      </c>
      <c r="E61" s="264">
        <v>2.4163E-9</v>
      </c>
      <c r="F61" s="276">
        <v>8.3899000000000008</v>
      </c>
      <c r="G61" s="264">
        <v>1.6175E-9</v>
      </c>
      <c r="H61" s="276">
        <v>43.149000000000001</v>
      </c>
      <c r="I61" s="276">
        <v>39.624000000000002</v>
      </c>
      <c r="J61" s="216">
        <f t="shared" si="20"/>
        <v>66.941191077266893</v>
      </c>
      <c r="K61" s="217">
        <v>9.4524999999999998E-9</v>
      </c>
      <c r="L61" s="218">
        <v>32.820999999999998</v>
      </c>
      <c r="M61" s="219">
        <v>8.1069999999999994E-9</v>
      </c>
      <c r="N61" s="218">
        <v>17.748999999999999</v>
      </c>
      <c r="O61" s="218">
        <v>12.529</v>
      </c>
      <c r="P61" s="221">
        <f t="shared" si="21"/>
        <v>85.765670457550911</v>
      </c>
      <c r="Q61" s="222">
        <f t="shared" si="12"/>
        <v>24.431099999999997</v>
      </c>
      <c r="R61" s="223">
        <f t="shared" si="13"/>
        <v>74.437402882300958</v>
      </c>
      <c r="S61" s="223">
        <f t="shared" si="14"/>
        <v>27.095000000000002</v>
      </c>
      <c r="T61" s="224">
        <f t="shared" si="15"/>
        <v>7.0362000000000002E-9</v>
      </c>
      <c r="V61" s="210">
        <v>0.5</v>
      </c>
      <c r="W61" s="283">
        <v>2.5</v>
      </c>
      <c r="X61" s="212">
        <v>1.8367000000000001E-9</v>
      </c>
      <c r="Y61" s="213">
        <v>6.3773999999999997</v>
      </c>
      <c r="Z61" s="214">
        <v>1.6177999999999999E-9</v>
      </c>
      <c r="AA61" s="213">
        <v>40.104999999999997</v>
      </c>
      <c r="AB61" s="213">
        <v>39.213000000000001</v>
      </c>
      <c r="AC61" s="284">
        <f t="shared" si="22"/>
        <v>88.081885991179831</v>
      </c>
      <c r="AD61" s="217">
        <v>8.6391999999999997E-9</v>
      </c>
      <c r="AE61" s="218">
        <v>29.997</v>
      </c>
      <c r="AF61" s="219">
        <v>8.0558000000000002E-9</v>
      </c>
      <c r="AG61" s="218">
        <v>13.423</v>
      </c>
      <c r="AH61" s="218">
        <v>11.96</v>
      </c>
      <c r="AI61" s="285">
        <f t="shared" si="23"/>
        <v>93.24705991295491</v>
      </c>
      <c r="AJ61" s="286">
        <f t="shared" si="16"/>
        <v>23.619599999999998</v>
      </c>
      <c r="AK61" s="223">
        <f t="shared" si="17"/>
        <v>78.739873987398738</v>
      </c>
      <c r="AL61" s="223">
        <f t="shared" si="18"/>
        <v>27.253</v>
      </c>
      <c r="AM61" s="224">
        <f t="shared" si="19"/>
        <v>6.8024999999999992E-9</v>
      </c>
    </row>
    <row r="62" spans="3:39" ht="21" x14ac:dyDescent="0.35">
      <c r="C62" s="210">
        <v>0.5</v>
      </c>
      <c r="D62" s="211">
        <v>3</v>
      </c>
      <c r="E62" s="264">
        <v>2.6110000000000002E-9</v>
      </c>
      <c r="F62" s="276">
        <v>9.0660000000000007</v>
      </c>
      <c r="G62" s="264">
        <v>1.7474E-9</v>
      </c>
      <c r="H62" s="276">
        <v>44.845999999999997</v>
      </c>
      <c r="I62" s="276">
        <v>41.271000000000001</v>
      </c>
      <c r="J62" s="216">
        <f t="shared" si="20"/>
        <v>66.924549980850244</v>
      </c>
      <c r="K62" s="217">
        <v>1.0096E-8</v>
      </c>
      <c r="L62" s="218">
        <v>35.055</v>
      </c>
      <c r="M62" s="219">
        <v>8.6447999999999998E-9</v>
      </c>
      <c r="N62" s="218">
        <v>18.422999999999998</v>
      </c>
      <c r="O62" s="218">
        <v>13.1</v>
      </c>
      <c r="P62" s="221">
        <f t="shared" si="21"/>
        <v>85.625990491283673</v>
      </c>
      <c r="Q62" s="222">
        <f t="shared" si="12"/>
        <v>25.988999999999997</v>
      </c>
      <c r="R62" s="223">
        <f t="shared" si="13"/>
        <v>74.137783483097991</v>
      </c>
      <c r="S62" s="223">
        <f t="shared" si="14"/>
        <v>28.170999999999999</v>
      </c>
      <c r="T62" s="224">
        <f t="shared" si="15"/>
        <v>7.4850000000000005E-9</v>
      </c>
      <c r="V62" s="210">
        <v>0.5</v>
      </c>
      <c r="W62" s="283">
        <v>3</v>
      </c>
      <c r="X62" s="212">
        <v>1.9875E-9</v>
      </c>
      <c r="Y62" s="213">
        <v>6.9009</v>
      </c>
      <c r="Z62" s="214">
        <v>1.7477999999999999E-9</v>
      </c>
      <c r="AA62" s="213">
        <v>41.765000000000001</v>
      </c>
      <c r="AB62" s="213">
        <v>40.860999999999997</v>
      </c>
      <c r="AC62" s="284">
        <f t="shared" si="22"/>
        <v>87.93962264150943</v>
      </c>
      <c r="AD62" s="217">
        <v>9.2214999999999992E-9</v>
      </c>
      <c r="AE62" s="218">
        <v>32.018999999999998</v>
      </c>
      <c r="AF62" s="219">
        <v>8.5910000000000006E-9</v>
      </c>
      <c r="AG62" s="218">
        <v>14</v>
      </c>
      <c r="AH62" s="218">
        <v>12.502000000000001</v>
      </c>
      <c r="AI62" s="285">
        <f t="shared" si="23"/>
        <v>93.162717562218745</v>
      </c>
      <c r="AJ62" s="286">
        <f t="shared" si="16"/>
        <v>25.118099999999998</v>
      </c>
      <c r="AK62" s="223">
        <f t="shared" si="17"/>
        <v>78.447484306193189</v>
      </c>
      <c r="AL62" s="223">
        <f t="shared" si="18"/>
        <v>28.358999999999995</v>
      </c>
      <c r="AM62" s="224">
        <f t="shared" si="19"/>
        <v>7.2339999999999988E-9</v>
      </c>
    </row>
    <row r="63" spans="3:39" ht="21" x14ac:dyDescent="0.35">
      <c r="C63" s="265">
        <v>0.5</v>
      </c>
      <c r="D63" s="266">
        <v>3.5</v>
      </c>
      <c r="E63" s="267">
        <v>2.8308999999999998E-9</v>
      </c>
      <c r="F63" s="277">
        <v>9.8295999999999992</v>
      </c>
      <c r="G63" s="267">
        <v>1.8941999999999999E-9</v>
      </c>
      <c r="H63" s="277">
        <v>46.460999999999999</v>
      </c>
      <c r="I63" s="277">
        <v>42.841999999999999</v>
      </c>
      <c r="J63" s="268">
        <f t="shared" si="20"/>
        <v>66.911582888833948</v>
      </c>
      <c r="K63" s="269">
        <v>1.0674E-8</v>
      </c>
      <c r="L63" s="279">
        <v>37.061</v>
      </c>
      <c r="M63" s="270">
        <v>9.1085000000000001E-9</v>
      </c>
      <c r="N63" s="279">
        <v>18.963000000000001</v>
      </c>
      <c r="O63" s="279">
        <v>13.548999999999999</v>
      </c>
      <c r="P63" s="271">
        <f t="shared" si="21"/>
        <v>85.333520704515635</v>
      </c>
      <c r="Q63" s="272">
        <f t="shared" si="12"/>
        <v>27.231400000000001</v>
      </c>
      <c r="R63" s="273">
        <f t="shared" si="13"/>
        <v>73.477240225574064</v>
      </c>
      <c r="S63" s="273">
        <f t="shared" si="14"/>
        <v>29.292999999999999</v>
      </c>
      <c r="T63" s="274">
        <f t="shared" si="15"/>
        <v>7.8430999999999999E-9</v>
      </c>
      <c r="V63" s="210">
        <v>0.5</v>
      </c>
      <c r="W63" s="283">
        <v>3.5</v>
      </c>
      <c r="X63" s="212">
        <v>2.1581999999999998E-9</v>
      </c>
      <c r="Y63" s="213">
        <v>7.4939</v>
      </c>
      <c r="Z63" s="214">
        <v>1.8946000000000001E-9</v>
      </c>
      <c r="AA63" s="213">
        <v>43.348999999999997</v>
      </c>
      <c r="AB63" s="213">
        <v>42.430999999999997</v>
      </c>
      <c r="AC63" s="284">
        <f t="shared" si="22"/>
        <v>87.786118061347423</v>
      </c>
      <c r="AD63" s="217">
        <v>9.7319000000000003E-9</v>
      </c>
      <c r="AE63" s="218">
        <v>33.790999999999997</v>
      </c>
      <c r="AF63" s="219">
        <v>9.0521999999999998E-9</v>
      </c>
      <c r="AG63" s="218">
        <v>14.451000000000001</v>
      </c>
      <c r="AH63" s="218">
        <v>12.917</v>
      </c>
      <c r="AI63" s="285">
        <f t="shared" si="23"/>
        <v>93.015752319690918</v>
      </c>
      <c r="AJ63" s="286">
        <f t="shared" si="16"/>
        <v>26.297099999999997</v>
      </c>
      <c r="AK63" s="223">
        <f t="shared" si="17"/>
        <v>77.822793051404219</v>
      </c>
      <c r="AL63" s="223">
        <f t="shared" si="18"/>
        <v>29.513999999999996</v>
      </c>
      <c r="AM63" s="224">
        <f t="shared" si="19"/>
        <v>7.5737000000000008E-9</v>
      </c>
    </row>
    <row r="64" spans="3:39" ht="21" x14ac:dyDescent="0.35">
      <c r="C64" s="210">
        <v>1</v>
      </c>
      <c r="D64" s="211">
        <v>0.5</v>
      </c>
      <c r="E64" s="264">
        <v>1.9494999999999999E-9</v>
      </c>
      <c r="F64" s="276">
        <v>6.7689000000000004</v>
      </c>
      <c r="G64" s="264">
        <v>1.2918E-9</v>
      </c>
      <c r="H64" s="276">
        <v>32.695</v>
      </c>
      <c r="I64" s="276">
        <v>29.553999999999998</v>
      </c>
      <c r="J64" s="216">
        <f t="shared" si="20"/>
        <v>66.263144395998978</v>
      </c>
      <c r="K64" s="202">
        <v>6.1862E-9</v>
      </c>
      <c r="L64" s="203">
        <v>21.48</v>
      </c>
      <c r="M64" s="204">
        <v>5.1400999999999997E-9</v>
      </c>
      <c r="N64" s="203">
        <v>12.31</v>
      </c>
      <c r="O64" s="203">
        <v>8.2523</v>
      </c>
      <c r="P64" s="206">
        <f t="shared" si="21"/>
        <v>83.089780479130965</v>
      </c>
      <c r="Q64" s="207">
        <f t="shared" si="12"/>
        <v>14.7111</v>
      </c>
      <c r="R64" s="208">
        <f t="shared" si="13"/>
        <v>68.487430167597765</v>
      </c>
      <c r="S64" s="208">
        <f t="shared" si="14"/>
        <v>21.301699999999997</v>
      </c>
      <c r="T64" s="209">
        <f t="shared" si="15"/>
        <v>4.2367000000000005E-9</v>
      </c>
      <c r="V64" s="210">
        <v>0.5</v>
      </c>
      <c r="W64" s="283">
        <v>4</v>
      </c>
      <c r="X64" s="212">
        <v>2.3585000000000001E-9</v>
      </c>
      <c r="Y64" s="213">
        <v>8.1893999999999991</v>
      </c>
      <c r="Z64" s="214">
        <v>2.0650999999999998E-9</v>
      </c>
      <c r="AA64" s="213">
        <v>44.860999999999997</v>
      </c>
      <c r="AB64" s="213">
        <v>43.933999999999997</v>
      </c>
      <c r="AC64" s="284">
        <f t="shared" si="22"/>
        <v>87.559889760440939</v>
      </c>
      <c r="AD64" s="217">
        <v>1.0228000000000001E-8</v>
      </c>
      <c r="AE64" s="218">
        <v>35.515999999999998</v>
      </c>
      <c r="AF64" s="219">
        <v>9.4991E-9</v>
      </c>
      <c r="AG64" s="218">
        <v>14.821</v>
      </c>
      <c r="AH64" s="218">
        <v>13.263999999999999</v>
      </c>
      <c r="AI64" s="285">
        <f t="shared" si="23"/>
        <v>92.873484552209618</v>
      </c>
      <c r="AJ64" s="286">
        <f t="shared" si="16"/>
        <v>27.326599999999999</v>
      </c>
      <c r="AK64" s="223">
        <f t="shared" si="17"/>
        <v>76.94166009685776</v>
      </c>
      <c r="AL64" s="223">
        <f t="shared" si="18"/>
        <v>30.669999999999998</v>
      </c>
      <c r="AM64" s="224">
        <f t="shared" si="19"/>
        <v>7.8694999999999998E-9</v>
      </c>
    </row>
    <row r="65" spans="3:39" ht="21" x14ac:dyDescent="0.35">
      <c r="C65" s="210">
        <v>1</v>
      </c>
      <c r="D65" s="211">
        <v>1</v>
      </c>
      <c r="E65" s="264">
        <v>2.1497000000000001E-9</v>
      </c>
      <c r="F65" s="276">
        <v>7.4641999999999999</v>
      </c>
      <c r="G65" s="264">
        <v>1.4259E-9</v>
      </c>
      <c r="H65" s="276">
        <v>35.460999999999999</v>
      </c>
      <c r="I65" s="276">
        <v>32.149000000000001</v>
      </c>
      <c r="J65" s="216">
        <f t="shared" si="20"/>
        <v>66.330185607294041</v>
      </c>
      <c r="K65" s="217">
        <v>7.6962999999999996E-9</v>
      </c>
      <c r="L65" s="218">
        <v>26.722999999999999</v>
      </c>
      <c r="M65" s="219">
        <v>6.5853000000000004E-9</v>
      </c>
      <c r="N65" s="218">
        <v>14.59</v>
      </c>
      <c r="O65" s="218">
        <v>10.041</v>
      </c>
      <c r="P65" s="221">
        <f t="shared" si="21"/>
        <v>85.564492028637147</v>
      </c>
      <c r="Q65" s="222">
        <f t="shared" si="12"/>
        <v>19.258800000000001</v>
      </c>
      <c r="R65" s="223">
        <f t="shared" si="13"/>
        <v>72.068255809602221</v>
      </c>
      <c r="S65" s="223">
        <f t="shared" si="14"/>
        <v>22.108000000000001</v>
      </c>
      <c r="T65" s="224">
        <f t="shared" si="15"/>
        <v>5.5465999999999999E-9</v>
      </c>
      <c r="V65" s="210">
        <v>0.5</v>
      </c>
      <c r="W65" s="283">
        <v>4.5</v>
      </c>
      <c r="X65" s="212">
        <v>2.5921999999999998E-9</v>
      </c>
      <c r="Y65" s="213">
        <v>9.0007999999999999</v>
      </c>
      <c r="Z65" s="214">
        <v>2.2627000000000001E-9</v>
      </c>
      <c r="AA65" s="213">
        <v>46.286000000000001</v>
      </c>
      <c r="AB65" s="213">
        <v>45.344000000000001</v>
      </c>
      <c r="AC65" s="284">
        <f t="shared" si="22"/>
        <v>87.288789445258857</v>
      </c>
      <c r="AD65" s="217">
        <v>1.0660000000000001E-8</v>
      </c>
      <c r="AE65" s="218">
        <v>37.012999999999998</v>
      </c>
      <c r="AF65" s="219">
        <v>9.8736999999999999E-9</v>
      </c>
      <c r="AG65" s="218">
        <v>15.08</v>
      </c>
      <c r="AH65" s="218">
        <v>13.494999999999999</v>
      </c>
      <c r="AI65" s="285">
        <f t="shared" si="23"/>
        <v>92.623827392120077</v>
      </c>
      <c r="AJ65" s="286">
        <f t="shared" si="16"/>
        <v>28.0122</v>
      </c>
      <c r="AK65" s="223">
        <f t="shared" si="17"/>
        <v>75.682057655418362</v>
      </c>
      <c r="AL65" s="223">
        <f t="shared" si="18"/>
        <v>31.849000000000004</v>
      </c>
      <c r="AM65" s="224">
        <f t="shared" si="19"/>
        <v>8.0678000000000006E-9</v>
      </c>
    </row>
    <row r="66" spans="3:39" ht="21" x14ac:dyDescent="0.35">
      <c r="C66" s="210">
        <v>1</v>
      </c>
      <c r="D66" s="211">
        <v>1.5</v>
      </c>
      <c r="E66" s="264">
        <v>2.3408E-9</v>
      </c>
      <c r="F66" s="276">
        <v>8.1277000000000008</v>
      </c>
      <c r="G66" s="264">
        <v>1.5545E-9</v>
      </c>
      <c r="H66" s="276">
        <v>37.713000000000001</v>
      </c>
      <c r="I66" s="276">
        <v>34.292000000000002</v>
      </c>
      <c r="J66" s="216">
        <f t="shared" si="20"/>
        <v>66.408920027341082</v>
      </c>
      <c r="K66" s="217">
        <v>8.9290000000000001E-9</v>
      </c>
      <c r="L66" s="218">
        <v>31.003</v>
      </c>
      <c r="M66" s="219">
        <v>7.7489E-9</v>
      </c>
      <c r="N66" s="218">
        <v>16.260999999999999</v>
      </c>
      <c r="O66" s="218">
        <v>11.414</v>
      </c>
      <c r="P66" s="221">
        <f t="shared" si="21"/>
        <v>86.783514391309211</v>
      </c>
      <c r="Q66" s="222">
        <f t="shared" si="12"/>
        <v>22.875299999999999</v>
      </c>
      <c r="R66" s="223">
        <f t="shared" si="13"/>
        <v>73.784149920975381</v>
      </c>
      <c r="S66" s="223">
        <f t="shared" si="14"/>
        <v>22.878</v>
      </c>
      <c r="T66" s="224">
        <f t="shared" si="15"/>
        <v>6.5882000000000001E-9</v>
      </c>
      <c r="V66" s="265">
        <v>0.5</v>
      </c>
      <c r="W66" s="287">
        <v>5</v>
      </c>
      <c r="X66" s="288">
        <v>2.8795999999999999E-9</v>
      </c>
      <c r="Y66" s="301">
        <v>9.9986999999999995</v>
      </c>
      <c r="Z66" s="289">
        <v>2.5035999999999999E-9</v>
      </c>
      <c r="AA66" s="301">
        <v>47.639000000000003</v>
      </c>
      <c r="AB66" s="301">
        <v>46.686</v>
      </c>
      <c r="AC66" s="290">
        <f t="shared" si="22"/>
        <v>86.94263092096125</v>
      </c>
      <c r="AD66" s="269">
        <v>1.1112000000000001E-8</v>
      </c>
      <c r="AE66" s="279">
        <v>38.584000000000003</v>
      </c>
      <c r="AF66" s="270">
        <v>1.0267E-8</v>
      </c>
      <c r="AG66" s="279">
        <v>15.28</v>
      </c>
      <c r="AH66" s="279">
        <v>13.680999999999999</v>
      </c>
      <c r="AI66" s="291">
        <f t="shared" si="23"/>
        <v>92.395608351331887</v>
      </c>
      <c r="AJ66" s="292">
        <f t="shared" si="16"/>
        <v>28.585300000000004</v>
      </c>
      <c r="AK66" s="273">
        <f t="shared" si="17"/>
        <v>74.085890524569777</v>
      </c>
      <c r="AL66" s="273">
        <f t="shared" si="18"/>
        <v>33.005000000000003</v>
      </c>
      <c r="AM66" s="274">
        <f t="shared" si="19"/>
        <v>8.2324000000000006E-9</v>
      </c>
    </row>
    <row r="67" spans="3:39" ht="21" x14ac:dyDescent="0.35">
      <c r="C67" s="210">
        <v>1</v>
      </c>
      <c r="D67" s="211">
        <v>2</v>
      </c>
      <c r="E67" s="264">
        <v>2.5448000000000001E-9</v>
      </c>
      <c r="F67" s="276">
        <v>8.8361999999999998</v>
      </c>
      <c r="G67" s="264">
        <v>1.6922E-9</v>
      </c>
      <c r="H67" s="276">
        <v>39.756999999999998</v>
      </c>
      <c r="I67" s="276">
        <v>36.258000000000003</v>
      </c>
      <c r="J67" s="216">
        <f t="shared" si="20"/>
        <v>66.496384784658915</v>
      </c>
      <c r="K67" s="217">
        <v>9.9972999999999998E-9</v>
      </c>
      <c r="L67" s="218">
        <v>34.713000000000001</v>
      </c>
      <c r="M67" s="219">
        <v>8.7344000000000008E-9</v>
      </c>
      <c r="N67" s="218">
        <v>17.573</v>
      </c>
      <c r="O67" s="218">
        <v>12.523</v>
      </c>
      <c r="P67" s="221">
        <f t="shared" si="21"/>
        <v>87.367589249097264</v>
      </c>
      <c r="Q67" s="222">
        <f t="shared" si="12"/>
        <v>25.876800000000003</v>
      </c>
      <c r="R67" s="223">
        <f t="shared" si="13"/>
        <v>74.544983147523993</v>
      </c>
      <c r="S67" s="223">
        <f t="shared" si="14"/>
        <v>23.735000000000003</v>
      </c>
      <c r="T67" s="224">
        <f t="shared" si="15"/>
        <v>7.4525000000000001E-9</v>
      </c>
      <c r="V67" s="195">
        <v>1</v>
      </c>
      <c r="W67" s="293">
        <v>0.5</v>
      </c>
      <c r="X67" s="197">
        <v>1.4760999999999999E-9</v>
      </c>
      <c r="Y67" s="198">
        <v>5.1254999999999997</v>
      </c>
      <c r="Z67" s="199">
        <v>1.2927999999999999E-9</v>
      </c>
      <c r="AA67" s="198">
        <v>30.033000000000001</v>
      </c>
      <c r="AB67" s="198">
        <v>29.219000000000001</v>
      </c>
      <c r="AC67" s="294">
        <f t="shared" si="22"/>
        <v>87.582142131291917</v>
      </c>
      <c r="AD67" s="202">
        <v>5.5683999999999999E-9</v>
      </c>
      <c r="AE67" s="203">
        <v>19.335000000000001</v>
      </c>
      <c r="AF67" s="204">
        <v>5.1110999999999999E-9</v>
      </c>
      <c r="AG67" s="203">
        <v>8.9396000000000004</v>
      </c>
      <c r="AH67" s="203">
        <v>7.7984999999999998</v>
      </c>
      <c r="AI67" s="295">
        <f t="shared" si="23"/>
        <v>91.787587098627981</v>
      </c>
      <c r="AJ67" s="296">
        <f t="shared" si="16"/>
        <v>14.209500000000002</v>
      </c>
      <c r="AK67" s="208">
        <f t="shared" si="17"/>
        <v>73.491078355314201</v>
      </c>
      <c r="AL67" s="208">
        <f t="shared" si="18"/>
        <v>21.420500000000001</v>
      </c>
      <c r="AM67" s="209">
        <f t="shared" si="19"/>
        <v>4.0923E-9</v>
      </c>
    </row>
    <row r="68" spans="3:39" ht="21" x14ac:dyDescent="0.35">
      <c r="C68" s="210">
        <v>1</v>
      </c>
      <c r="D68" s="211">
        <v>2.5</v>
      </c>
      <c r="E68" s="264">
        <v>2.7691999999999999E-9</v>
      </c>
      <c r="F68" s="276">
        <v>9.6151</v>
      </c>
      <c r="G68" s="264">
        <v>1.8434000000000001E-9</v>
      </c>
      <c r="H68" s="276">
        <v>41.661000000000001</v>
      </c>
      <c r="I68" s="276">
        <v>38.094999999999999</v>
      </c>
      <c r="J68" s="216">
        <f t="shared" si="20"/>
        <v>66.567961866242968</v>
      </c>
      <c r="K68" s="217">
        <v>1.0939E-8</v>
      </c>
      <c r="L68" s="218">
        <v>37.981999999999999</v>
      </c>
      <c r="M68" s="219">
        <v>9.5803000000000001E-9</v>
      </c>
      <c r="N68" s="218">
        <v>18.625</v>
      </c>
      <c r="O68" s="218">
        <v>13.42</v>
      </c>
      <c r="P68" s="221">
        <f t="shared" si="21"/>
        <v>87.579303409818081</v>
      </c>
      <c r="Q68" s="222">
        <f t="shared" si="12"/>
        <v>28.366900000000001</v>
      </c>
      <c r="R68" s="223">
        <f t="shared" si="13"/>
        <v>74.685114001369072</v>
      </c>
      <c r="S68" s="223">
        <f t="shared" si="14"/>
        <v>24.674999999999997</v>
      </c>
      <c r="T68" s="224">
        <f t="shared" si="15"/>
        <v>8.1697999999999988E-9</v>
      </c>
      <c r="V68" s="210">
        <v>1</v>
      </c>
      <c r="W68" s="283">
        <v>1</v>
      </c>
      <c r="X68" s="212">
        <v>1.6230999999999999E-9</v>
      </c>
      <c r="Y68" s="213">
        <v>5.6357999999999997</v>
      </c>
      <c r="Z68" s="214">
        <v>1.4266E-9</v>
      </c>
      <c r="AA68" s="213">
        <v>32.497</v>
      </c>
      <c r="AB68" s="213">
        <v>31.67</v>
      </c>
      <c r="AC68" s="284">
        <f t="shared" si="22"/>
        <v>87.893537058714813</v>
      </c>
      <c r="AD68" s="217">
        <v>7.0062999999999997E-9</v>
      </c>
      <c r="AE68" s="218">
        <v>24.327000000000002</v>
      </c>
      <c r="AF68" s="219">
        <v>6.5564999999999998E-9</v>
      </c>
      <c r="AG68" s="218">
        <v>10.791</v>
      </c>
      <c r="AH68" s="218">
        <v>9.5827000000000009</v>
      </c>
      <c r="AI68" s="285">
        <f t="shared" si="23"/>
        <v>93.580063656994412</v>
      </c>
      <c r="AJ68" s="286">
        <f t="shared" si="16"/>
        <v>18.691200000000002</v>
      </c>
      <c r="AK68" s="223">
        <f t="shared" si="17"/>
        <v>76.833148353681096</v>
      </c>
      <c r="AL68" s="223">
        <f t="shared" si="18"/>
        <v>22.087299999999999</v>
      </c>
      <c r="AM68" s="224">
        <f t="shared" si="19"/>
        <v>5.3832000000000002E-9</v>
      </c>
    </row>
    <row r="69" spans="3:39" ht="21" x14ac:dyDescent="0.35">
      <c r="C69" s="210">
        <v>1</v>
      </c>
      <c r="D69" s="211">
        <v>3</v>
      </c>
      <c r="E69" s="264">
        <v>3.0343000000000002E-9</v>
      </c>
      <c r="F69" s="276">
        <v>10.536</v>
      </c>
      <c r="G69" s="264">
        <v>2.0180999999999999E-9</v>
      </c>
      <c r="H69" s="276">
        <v>43.494</v>
      </c>
      <c r="I69" s="276">
        <v>39.862000000000002</v>
      </c>
      <c r="J69" s="216">
        <f t="shared" si="20"/>
        <v>66.509573872062745</v>
      </c>
      <c r="K69" s="217">
        <v>1.184E-8</v>
      </c>
      <c r="L69" s="218">
        <v>41.11</v>
      </c>
      <c r="M69" s="219">
        <v>1.0357999999999999E-8</v>
      </c>
      <c r="N69" s="218">
        <v>19.533999999999999</v>
      </c>
      <c r="O69" s="218">
        <v>14.186999999999999</v>
      </c>
      <c r="P69" s="221">
        <f t="shared" si="21"/>
        <v>87.483108108108098</v>
      </c>
      <c r="Q69" s="222">
        <f t="shared" si="12"/>
        <v>30.573999999999998</v>
      </c>
      <c r="R69" s="223">
        <f t="shared" si="13"/>
        <v>74.371199221600577</v>
      </c>
      <c r="S69" s="223">
        <f t="shared" si="14"/>
        <v>25.675000000000004</v>
      </c>
      <c r="T69" s="224">
        <f t="shared" si="15"/>
        <v>8.8056999999999999E-9</v>
      </c>
      <c r="V69" s="210">
        <v>1</v>
      </c>
      <c r="W69" s="283">
        <v>1.5</v>
      </c>
      <c r="X69" s="212">
        <v>1.7678E-9</v>
      </c>
      <c r="Y69" s="213">
        <v>6.1382000000000003</v>
      </c>
      <c r="Z69" s="214">
        <v>1.5543999999999999E-9</v>
      </c>
      <c r="AA69" s="213">
        <v>34.585999999999999</v>
      </c>
      <c r="AB69" s="213">
        <v>33.75</v>
      </c>
      <c r="AC69" s="284">
        <f t="shared" si="22"/>
        <v>87.928498698947848</v>
      </c>
      <c r="AD69" s="217">
        <v>8.1820000000000001E-9</v>
      </c>
      <c r="AE69" s="218">
        <v>28.41</v>
      </c>
      <c r="AF69" s="219">
        <v>7.7137999999999996E-9</v>
      </c>
      <c r="AG69" s="218">
        <v>12.209</v>
      </c>
      <c r="AH69" s="218">
        <v>10.95</v>
      </c>
      <c r="AI69" s="285">
        <f t="shared" si="23"/>
        <v>94.277682718161813</v>
      </c>
      <c r="AJ69" s="286">
        <f t="shared" si="16"/>
        <v>22.271799999999999</v>
      </c>
      <c r="AK69" s="223">
        <f t="shared" si="17"/>
        <v>78.394227384723678</v>
      </c>
      <c r="AL69" s="223">
        <f t="shared" si="18"/>
        <v>22.8</v>
      </c>
      <c r="AM69" s="224">
        <f t="shared" si="19"/>
        <v>6.4141999999999996E-9</v>
      </c>
    </row>
    <row r="70" spans="3:39" ht="21" x14ac:dyDescent="0.35">
      <c r="C70" s="265">
        <v>1</v>
      </c>
      <c r="D70" s="266">
        <v>3.5</v>
      </c>
      <c r="E70" s="267">
        <v>3.3393999999999999E-9</v>
      </c>
      <c r="F70" s="277">
        <v>11.595000000000001</v>
      </c>
      <c r="G70" s="267">
        <v>2.2213999999999998E-9</v>
      </c>
      <c r="H70" s="277">
        <v>45.253999999999998</v>
      </c>
      <c r="I70" s="277">
        <v>41.563000000000002</v>
      </c>
      <c r="J70" s="268">
        <f t="shared" si="20"/>
        <v>66.520931903934837</v>
      </c>
      <c r="K70" s="269">
        <v>1.2665E-8</v>
      </c>
      <c r="L70" s="279">
        <v>43.975000000000001</v>
      </c>
      <c r="M70" s="270">
        <v>1.1051000000000001E-8</v>
      </c>
      <c r="N70" s="279">
        <v>20.268999999999998</v>
      </c>
      <c r="O70" s="279">
        <v>14.808</v>
      </c>
      <c r="P70" s="271">
        <f t="shared" si="21"/>
        <v>87.256217923410986</v>
      </c>
      <c r="Q70" s="272">
        <f t="shared" si="12"/>
        <v>32.380000000000003</v>
      </c>
      <c r="R70" s="273">
        <f t="shared" si="13"/>
        <v>73.632745878339961</v>
      </c>
      <c r="S70" s="273">
        <f t="shared" si="14"/>
        <v>26.755000000000003</v>
      </c>
      <c r="T70" s="274">
        <f t="shared" si="15"/>
        <v>9.3256000000000001E-9</v>
      </c>
      <c r="V70" s="210">
        <v>1</v>
      </c>
      <c r="W70" s="283">
        <v>2</v>
      </c>
      <c r="X70" s="212">
        <v>1.9255E-9</v>
      </c>
      <c r="Y70" s="213">
        <v>6.6859000000000002</v>
      </c>
      <c r="Z70" s="214">
        <v>1.6924000000000001E-9</v>
      </c>
      <c r="AA70" s="213">
        <v>36.53</v>
      </c>
      <c r="AB70" s="213">
        <v>35.683999999999997</v>
      </c>
      <c r="AC70" s="284">
        <f t="shared" si="22"/>
        <v>87.894053492599326</v>
      </c>
      <c r="AD70" s="217">
        <v>9.1958999999999996E-9</v>
      </c>
      <c r="AE70" s="218">
        <v>31.93</v>
      </c>
      <c r="AF70" s="219">
        <v>8.7005999999999995E-9</v>
      </c>
      <c r="AG70" s="218">
        <v>13.353</v>
      </c>
      <c r="AH70" s="218">
        <v>12.052</v>
      </c>
      <c r="AI70" s="285">
        <f t="shared" si="23"/>
        <v>94.613904022444785</v>
      </c>
      <c r="AJ70" s="286">
        <f t="shared" si="16"/>
        <v>25.2441</v>
      </c>
      <c r="AK70" s="223">
        <f t="shared" si="17"/>
        <v>79.060757907923588</v>
      </c>
      <c r="AL70" s="223">
        <f t="shared" si="18"/>
        <v>23.631999999999998</v>
      </c>
      <c r="AM70" s="224">
        <f t="shared" si="19"/>
        <v>7.2704E-9</v>
      </c>
    </row>
    <row r="71" spans="3:39" ht="21" x14ac:dyDescent="0.35">
      <c r="C71" s="210">
        <v>1.5</v>
      </c>
      <c r="D71" s="211">
        <v>0.5</v>
      </c>
      <c r="E71" s="264">
        <v>2.1752000000000001E-9</v>
      </c>
      <c r="F71" s="276">
        <v>7.5526</v>
      </c>
      <c r="G71" s="264">
        <v>1.4319E-9</v>
      </c>
      <c r="H71" s="276">
        <v>30.294</v>
      </c>
      <c r="I71" s="276">
        <v>27.175000000000001</v>
      </c>
      <c r="J71" s="216">
        <f t="shared" si="20"/>
        <v>65.828429569694734</v>
      </c>
      <c r="K71" s="202">
        <v>6.5419000000000003E-9</v>
      </c>
      <c r="L71" s="203">
        <v>22.715</v>
      </c>
      <c r="M71" s="204">
        <v>5.4387000000000003E-9</v>
      </c>
      <c r="N71" s="203">
        <v>12.04</v>
      </c>
      <c r="O71" s="203">
        <v>8.1271000000000004</v>
      </c>
      <c r="P71" s="206">
        <f t="shared" si="21"/>
        <v>83.136397682630431</v>
      </c>
      <c r="Q71" s="207">
        <f t="shared" si="12"/>
        <v>15.1624</v>
      </c>
      <c r="R71" s="208">
        <f t="shared" si="13"/>
        <v>66.75060532687651</v>
      </c>
      <c r="S71" s="208">
        <f t="shared" si="14"/>
        <v>19.047899999999998</v>
      </c>
      <c r="T71" s="209">
        <f t="shared" si="15"/>
        <v>4.3667000000000006E-9</v>
      </c>
      <c r="V71" s="210">
        <v>1</v>
      </c>
      <c r="W71" s="283">
        <v>2.5</v>
      </c>
      <c r="X71" s="212">
        <v>2.1000999999999998E-9</v>
      </c>
      <c r="Y71" s="213">
        <v>7.2919</v>
      </c>
      <c r="Z71" s="214">
        <v>1.8435999999999999E-9</v>
      </c>
      <c r="AA71" s="213">
        <v>38.360999999999997</v>
      </c>
      <c r="AB71" s="213">
        <v>37.503999999999998</v>
      </c>
      <c r="AC71" s="284">
        <f t="shared" si="22"/>
        <v>87.786295890671866</v>
      </c>
      <c r="AD71" s="217">
        <v>1.0076E-8</v>
      </c>
      <c r="AE71" s="218">
        <v>34.988</v>
      </c>
      <c r="AF71" s="219">
        <v>9.5458000000000007E-9</v>
      </c>
      <c r="AG71" s="218">
        <v>14.275</v>
      </c>
      <c r="AH71" s="218">
        <v>12.933999999999999</v>
      </c>
      <c r="AI71" s="285">
        <f t="shared" si="23"/>
        <v>94.737991266375559</v>
      </c>
      <c r="AJ71" s="286">
        <f t="shared" si="16"/>
        <v>27.696100000000001</v>
      </c>
      <c r="AK71" s="223">
        <f t="shared" si="17"/>
        <v>79.158854464387801</v>
      </c>
      <c r="AL71" s="223">
        <f t="shared" si="18"/>
        <v>24.57</v>
      </c>
      <c r="AM71" s="224">
        <f t="shared" si="19"/>
        <v>7.975900000000001E-9</v>
      </c>
    </row>
    <row r="72" spans="3:39" ht="21" x14ac:dyDescent="0.35">
      <c r="C72" s="210">
        <v>1.5</v>
      </c>
      <c r="D72" s="211">
        <v>1</v>
      </c>
      <c r="E72" s="264">
        <v>2.4265999999999999E-9</v>
      </c>
      <c r="F72" s="276">
        <v>8.4258000000000006</v>
      </c>
      <c r="G72" s="264">
        <v>1.5994000000000001E-9</v>
      </c>
      <c r="H72" s="276">
        <v>33.136000000000003</v>
      </c>
      <c r="I72" s="276">
        <v>29.829000000000001</v>
      </c>
      <c r="J72" s="216">
        <f t="shared" si="20"/>
        <v>65.911151405258394</v>
      </c>
      <c r="K72" s="217">
        <v>8.2649999999999999E-9</v>
      </c>
      <c r="L72" s="218">
        <v>28.698</v>
      </c>
      <c r="M72" s="219">
        <v>7.0969999999999998E-9</v>
      </c>
      <c r="N72" s="218">
        <v>14.44</v>
      </c>
      <c r="O72" s="218">
        <v>10.039999999999999</v>
      </c>
      <c r="P72" s="221">
        <f t="shared" si="21"/>
        <v>85.868118572292801</v>
      </c>
      <c r="Q72" s="222">
        <f t="shared" si="12"/>
        <v>20.272199999999998</v>
      </c>
      <c r="R72" s="223">
        <f t="shared" si="13"/>
        <v>70.639765837340576</v>
      </c>
      <c r="S72" s="223">
        <f t="shared" si="14"/>
        <v>19.789000000000001</v>
      </c>
      <c r="T72" s="224">
        <f t="shared" si="15"/>
        <v>5.8384E-9</v>
      </c>
      <c r="V72" s="210">
        <v>1</v>
      </c>
      <c r="W72" s="283">
        <v>3</v>
      </c>
      <c r="X72" s="212">
        <v>2.3039999999999999E-9</v>
      </c>
      <c r="Y72" s="213">
        <v>8</v>
      </c>
      <c r="Z72" s="214">
        <v>2.0184E-9</v>
      </c>
      <c r="AA72" s="213">
        <v>40.106999999999999</v>
      </c>
      <c r="AB72" s="213">
        <v>39.241</v>
      </c>
      <c r="AC72" s="284">
        <f t="shared" si="22"/>
        <v>87.604166666666671</v>
      </c>
      <c r="AD72" s="217">
        <v>1.0893E-8</v>
      </c>
      <c r="AE72" s="218">
        <v>37.823</v>
      </c>
      <c r="AF72" s="219">
        <v>1.0320000000000001E-8</v>
      </c>
      <c r="AG72" s="218">
        <v>15.032999999999999</v>
      </c>
      <c r="AH72" s="218">
        <v>13.664999999999999</v>
      </c>
      <c r="AI72" s="285">
        <f t="shared" si="23"/>
        <v>94.739741118149283</v>
      </c>
      <c r="AJ72" s="286">
        <f t="shared" si="16"/>
        <v>29.823</v>
      </c>
      <c r="AK72" s="223">
        <f t="shared" si="17"/>
        <v>78.848848584194798</v>
      </c>
      <c r="AL72" s="223">
        <f t="shared" si="18"/>
        <v>25.576000000000001</v>
      </c>
      <c r="AM72" s="224">
        <f t="shared" si="19"/>
        <v>8.589E-9</v>
      </c>
    </row>
    <row r="73" spans="3:39" ht="21" x14ac:dyDescent="0.35">
      <c r="C73" s="210">
        <v>1.5</v>
      </c>
      <c r="D73" s="211">
        <v>1.5</v>
      </c>
      <c r="E73" s="264">
        <v>2.6684E-9</v>
      </c>
      <c r="F73" s="276">
        <v>9.2652999999999999</v>
      </c>
      <c r="G73" s="264">
        <v>1.7615E-9</v>
      </c>
      <c r="H73" s="276">
        <v>35.430999999999997</v>
      </c>
      <c r="I73" s="276">
        <v>32.005000000000003</v>
      </c>
      <c r="J73" s="216">
        <f t="shared" si="20"/>
        <v>66.013341328136704</v>
      </c>
      <c r="K73" s="217">
        <v>9.6798000000000004E-9</v>
      </c>
      <c r="L73" s="218">
        <v>33.610999999999997</v>
      </c>
      <c r="M73" s="219">
        <v>8.4443000000000007E-9</v>
      </c>
      <c r="N73" s="218">
        <v>16.202999999999999</v>
      </c>
      <c r="O73" s="218">
        <v>11.513</v>
      </c>
      <c r="P73" s="221">
        <f t="shared" si="21"/>
        <v>87.236306535259004</v>
      </c>
      <c r="Q73" s="222">
        <f t="shared" si="12"/>
        <v>24.345699999999997</v>
      </c>
      <c r="R73" s="223">
        <f t="shared" si="13"/>
        <v>72.433727053643153</v>
      </c>
      <c r="S73" s="223">
        <f t="shared" si="14"/>
        <v>20.492000000000004</v>
      </c>
      <c r="T73" s="224">
        <f t="shared" si="15"/>
        <v>7.0114000000000008E-9</v>
      </c>
      <c r="V73" s="210">
        <v>1</v>
      </c>
      <c r="W73" s="283">
        <v>3.5</v>
      </c>
      <c r="X73" s="212">
        <v>2.5423999999999998E-9</v>
      </c>
      <c r="Y73" s="213">
        <v>8.8278999999999996</v>
      </c>
      <c r="Z73" s="214">
        <v>2.2217999999999999E-9</v>
      </c>
      <c r="AA73" s="213">
        <v>41.798000000000002</v>
      </c>
      <c r="AB73" s="213">
        <v>40.918999999999997</v>
      </c>
      <c r="AC73" s="284">
        <f t="shared" si="22"/>
        <v>87.389867841409696</v>
      </c>
      <c r="AD73" s="217">
        <v>1.1633000000000001E-8</v>
      </c>
      <c r="AE73" s="218">
        <v>40.393000000000001</v>
      </c>
      <c r="AF73" s="219">
        <v>1.1012E-8</v>
      </c>
      <c r="AG73" s="218">
        <v>15.657999999999999</v>
      </c>
      <c r="AH73" s="218">
        <v>14.256</v>
      </c>
      <c r="AI73" s="285">
        <f t="shared" si="23"/>
        <v>94.661738158686475</v>
      </c>
      <c r="AJ73" s="286">
        <f t="shared" si="16"/>
        <v>31.565100000000001</v>
      </c>
      <c r="AK73" s="223">
        <f t="shared" si="17"/>
        <v>78.144975614586684</v>
      </c>
      <c r="AL73" s="223">
        <f t="shared" si="18"/>
        <v>26.662999999999997</v>
      </c>
      <c r="AM73" s="224">
        <f t="shared" si="19"/>
        <v>9.0906E-9</v>
      </c>
    </row>
    <row r="74" spans="3:39" ht="21" x14ac:dyDescent="0.35">
      <c r="C74" s="210">
        <v>1.5</v>
      </c>
      <c r="D74" s="211">
        <v>2</v>
      </c>
      <c r="E74" s="264">
        <v>2.9433E-9</v>
      </c>
      <c r="F74" s="276">
        <v>10.220000000000001</v>
      </c>
      <c r="G74" s="264">
        <v>1.9437999999999998E-9</v>
      </c>
      <c r="H74" s="276">
        <v>37.558</v>
      </c>
      <c r="I74" s="276">
        <v>34.036999999999999</v>
      </c>
      <c r="J74" s="216">
        <f t="shared" si="20"/>
        <v>66.041518023986683</v>
      </c>
      <c r="K74" s="217">
        <v>1.0983E-8</v>
      </c>
      <c r="L74" s="218">
        <v>38.134999999999998</v>
      </c>
      <c r="M74" s="219">
        <v>9.6505999999999997E-9</v>
      </c>
      <c r="N74" s="218">
        <v>17.686</v>
      </c>
      <c r="O74" s="218">
        <v>12.772</v>
      </c>
      <c r="P74" s="221">
        <f t="shared" si="21"/>
        <v>87.868524082673218</v>
      </c>
      <c r="Q74" s="222">
        <f t="shared" si="12"/>
        <v>27.914999999999999</v>
      </c>
      <c r="R74" s="223">
        <f t="shared" si="13"/>
        <v>73.200472007342341</v>
      </c>
      <c r="S74" s="223">
        <f t="shared" si="14"/>
        <v>21.265000000000001</v>
      </c>
      <c r="T74" s="224">
        <f t="shared" si="15"/>
        <v>8.0396999999999999E-9</v>
      </c>
      <c r="V74" s="210">
        <v>1</v>
      </c>
      <c r="W74" s="283">
        <v>4</v>
      </c>
      <c r="X74" s="212">
        <v>2.8308000000000002E-9</v>
      </c>
      <c r="Y74" s="213">
        <v>9.8292000000000002</v>
      </c>
      <c r="Z74" s="214">
        <v>2.4644999999999999E-9</v>
      </c>
      <c r="AA74" s="213">
        <v>43.392000000000003</v>
      </c>
      <c r="AB74" s="213">
        <v>42.503999999999998</v>
      </c>
      <c r="AC74" s="284">
        <f t="shared" si="22"/>
        <v>87.060194997880444</v>
      </c>
      <c r="AD74" s="217">
        <v>1.2349E-8</v>
      </c>
      <c r="AE74" s="218">
        <v>42.878999999999998</v>
      </c>
      <c r="AF74" s="219">
        <v>1.167E-8</v>
      </c>
      <c r="AG74" s="218">
        <v>16.16</v>
      </c>
      <c r="AH74" s="218">
        <v>14.739000000000001</v>
      </c>
      <c r="AI74" s="285">
        <f t="shared" si="23"/>
        <v>94.501579075228761</v>
      </c>
      <c r="AJ74" s="286">
        <f t="shared" si="16"/>
        <v>33.049799999999998</v>
      </c>
      <c r="AK74" s="223">
        <f t="shared" si="17"/>
        <v>77.076890785699291</v>
      </c>
      <c r="AL74" s="223">
        <f t="shared" si="18"/>
        <v>27.764999999999997</v>
      </c>
      <c r="AM74" s="224">
        <f t="shared" si="19"/>
        <v>9.5182000000000005E-9</v>
      </c>
    </row>
    <row r="75" spans="3:39" ht="21" x14ac:dyDescent="0.35">
      <c r="C75" s="210">
        <v>1.5</v>
      </c>
      <c r="D75" s="211">
        <v>2.5</v>
      </c>
      <c r="E75" s="264">
        <v>3.2516999999999998E-9</v>
      </c>
      <c r="F75" s="276">
        <v>11.291</v>
      </c>
      <c r="G75" s="264">
        <v>2.1494E-9</v>
      </c>
      <c r="H75" s="276">
        <v>39.54</v>
      </c>
      <c r="I75" s="276">
        <v>35.939</v>
      </c>
      <c r="J75" s="216">
        <f t="shared" si="20"/>
        <v>66.100808807700588</v>
      </c>
      <c r="K75" s="217">
        <v>1.2149E-8</v>
      </c>
      <c r="L75" s="218">
        <v>42.185000000000002</v>
      </c>
      <c r="M75" s="219">
        <v>1.0703E-8</v>
      </c>
      <c r="N75" s="218">
        <v>18.882000000000001</v>
      </c>
      <c r="O75" s="218">
        <v>13.798999999999999</v>
      </c>
      <c r="P75" s="221">
        <f t="shared" si="21"/>
        <v>88.09778582599391</v>
      </c>
      <c r="Q75" s="222">
        <f t="shared" si="12"/>
        <v>30.894000000000002</v>
      </c>
      <c r="R75" s="223">
        <f t="shared" si="13"/>
        <v>73.234562048121361</v>
      </c>
      <c r="S75" s="223">
        <f t="shared" si="14"/>
        <v>22.14</v>
      </c>
      <c r="T75" s="224">
        <f t="shared" si="15"/>
        <v>8.8972999999999999E-9</v>
      </c>
      <c r="V75" s="210">
        <v>1</v>
      </c>
      <c r="W75" s="283">
        <v>4.5</v>
      </c>
      <c r="X75" s="212">
        <v>3.1872999999999999E-9</v>
      </c>
      <c r="Y75" s="213">
        <v>11.067</v>
      </c>
      <c r="Z75" s="214">
        <v>2.7627E-9</v>
      </c>
      <c r="AA75" s="213">
        <v>44.942</v>
      </c>
      <c r="AB75" s="213">
        <v>44.04</v>
      </c>
      <c r="AC75" s="284">
        <f t="shared" si="22"/>
        <v>86.678379819910262</v>
      </c>
      <c r="AD75" s="217">
        <v>1.3027E-8</v>
      </c>
      <c r="AE75" s="218">
        <v>45.232999999999997</v>
      </c>
      <c r="AF75" s="219">
        <v>1.2277E-8</v>
      </c>
      <c r="AG75" s="218">
        <v>16.559999999999999</v>
      </c>
      <c r="AH75" s="218">
        <v>15.113</v>
      </c>
      <c r="AI75" s="285">
        <f t="shared" si="23"/>
        <v>94.24272664466109</v>
      </c>
      <c r="AJ75" s="286">
        <f t="shared" si="16"/>
        <v>34.165999999999997</v>
      </c>
      <c r="AK75" s="223">
        <f t="shared" si="17"/>
        <v>75.533349545685667</v>
      </c>
      <c r="AL75" s="223">
        <f t="shared" si="18"/>
        <v>28.927</v>
      </c>
      <c r="AM75" s="224">
        <f t="shared" si="19"/>
        <v>9.8396999999999994E-9</v>
      </c>
    </row>
    <row r="76" spans="3:39" ht="21" x14ac:dyDescent="0.35">
      <c r="C76" s="210">
        <v>1.5</v>
      </c>
      <c r="D76" s="211">
        <v>3</v>
      </c>
      <c r="E76" s="264">
        <v>3.6253999999999999E-9</v>
      </c>
      <c r="F76" s="276">
        <v>12.587999999999999</v>
      </c>
      <c r="G76" s="264">
        <v>2.3953999999999998E-9</v>
      </c>
      <c r="H76" s="276">
        <v>41.444000000000003</v>
      </c>
      <c r="I76" s="276">
        <v>37.765000000000001</v>
      </c>
      <c r="J76" s="216">
        <f t="shared" si="20"/>
        <v>66.072709218293141</v>
      </c>
      <c r="K76" s="217">
        <v>1.3281E-8</v>
      </c>
      <c r="L76" s="218">
        <v>46.113</v>
      </c>
      <c r="M76" s="219">
        <v>1.1684000000000001E-8</v>
      </c>
      <c r="N76" s="218">
        <v>19.925000000000001</v>
      </c>
      <c r="O76" s="218">
        <v>14.686999999999999</v>
      </c>
      <c r="P76" s="221">
        <f t="shared" si="21"/>
        <v>87.975303064528276</v>
      </c>
      <c r="Q76" s="222">
        <f t="shared" si="12"/>
        <v>33.524999999999999</v>
      </c>
      <c r="R76" s="223">
        <f t="shared" si="13"/>
        <v>72.701841129399511</v>
      </c>
      <c r="S76" s="223">
        <f t="shared" si="14"/>
        <v>23.078000000000003</v>
      </c>
      <c r="T76" s="224">
        <f t="shared" si="15"/>
        <v>9.6556000000000004E-9</v>
      </c>
      <c r="V76" s="265">
        <v>1</v>
      </c>
      <c r="W76" s="287">
        <v>5</v>
      </c>
      <c r="X76" s="288">
        <v>3.6550999999999999E-9</v>
      </c>
      <c r="Y76" s="301">
        <v>12.691000000000001</v>
      </c>
      <c r="Z76" s="289">
        <v>3.1492999999999999E-9</v>
      </c>
      <c r="AA76" s="301">
        <v>46.424999999999997</v>
      </c>
      <c r="AB76" s="301">
        <v>45.512</v>
      </c>
      <c r="AC76" s="290">
        <f t="shared" si="22"/>
        <v>86.161801318705372</v>
      </c>
      <c r="AD76" s="269">
        <v>1.3749E-8</v>
      </c>
      <c r="AE76" s="279">
        <v>47.741</v>
      </c>
      <c r="AF76" s="270">
        <v>1.2909E-8</v>
      </c>
      <c r="AG76" s="279">
        <v>16.872</v>
      </c>
      <c r="AH76" s="279">
        <v>15.412000000000001</v>
      </c>
      <c r="AI76" s="291">
        <f t="shared" si="23"/>
        <v>93.890464761073531</v>
      </c>
      <c r="AJ76" s="292">
        <f t="shared" si="16"/>
        <v>35.049999999999997</v>
      </c>
      <c r="AK76" s="273">
        <f t="shared" si="17"/>
        <v>73.416979116482679</v>
      </c>
      <c r="AL76" s="273">
        <f t="shared" si="18"/>
        <v>30.1</v>
      </c>
      <c r="AM76" s="274">
        <f t="shared" si="19"/>
        <v>1.0093899999999999E-8</v>
      </c>
    </row>
    <row r="77" spans="3:39" ht="21" x14ac:dyDescent="0.35">
      <c r="C77" s="265">
        <v>1.5</v>
      </c>
      <c r="D77" s="266">
        <v>3.5</v>
      </c>
      <c r="E77" s="267">
        <v>4.0761E-9</v>
      </c>
      <c r="F77" s="277">
        <v>14.153</v>
      </c>
      <c r="G77" s="267">
        <v>2.6960000000000002E-9</v>
      </c>
      <c r="H77" s="277">
        <v>43.281999999999996</v>
      </c>
      <c r="I77" s="277">
        <v>39.521999999999998</v>
      </c>
      <c r="J77" s="268">
        <f t="shared" si="20"/>
        <v>66.141655013370624</v>
      </c>
      <c r="K77" s="269">
        <v>1.4362E-8</v>
      </c>
      <c r="L77" s="279">
        <v>49.868000000000002</v>
      </c>
      <c r="M77" s="270">
        <v>1.2591E-8</v>
      </c>
      <c r="N77" s="279">
        <v>20.803000000000001</v>
      </c>
      <c r="O77" s="279">
        <v>15.42</v>
      </c>
      <c r="P77" s="271">
        <f t="shared" si="21"/>
        <v>87.668848349811995</v>
      </c>
      <c r="Q77" s="272">
        <f t="shared" si="12"/>
        <v>35.715000000000003</v>
      </c>
      <c r="R77" s="273">
        <f t="shared" si="13"/>
        <v>71.619074356300644</v>
      </c>
      <c r="S77" s="273">
        <f t="shared" si="14"/>
        <v>24.101999999999997</v>
      </c>
      <c r="T77" s="274">
        <f t="shared" si="15"/>
        <v>1.02859E-8</v>
      </c>
      <c r="V77" s="195">
        <v>1.5</v>
      </c>
      <c r="W77" s="293">
        <v>0.5</v>
      </c>
      <c r="X77" s="197">
        <v>1.6443E-9</v>
      </c>
      <c r="Y77" s="198">
        <v>5.7093999999999996</v>
      </c>
      <c r="Z77" s="199">
        <v>1.4335000000000001E-9</v>
      </c>
      <c r="AA77" s="198">
        <v>27.655000000000001</v>
      </c>
      <c r="AB77" s="198">
        <v>26.861000000000001</v>
      </c>
      <c r="AC77" s="294">
        <f t="shared" si="22"/>
        <v>87.179954996046945</v>
      </c>
      <c r="AD77" s="202">
        <v>5.8882000000000004E-9</v>
      </c>
      <c r="AE77" s="203">
        <v>20.445</v>
      </c>
      <c r="AF77" s="204">
        <v>5.4137E-9</v>
      </c>
      <c r="AG77" s="203">
        <v>8.8092000000000006</v>
      </c>
      <c r="AH77" s="203">
        <v>7.7268999999999997</v>
      </c>
      <c r="AI77" s="295">
        <f t="shared" si="23"/>
        <v>91.941510138921899</v>
      </c>
      <c r="AJ77" s="296">
        <f t="shared" si="16"/>
        <v>14.735600000000002</v>
      </c>
      <c r="AK77" s="208">
        <f t="shared" si="17"/>
        <v>72.074345805820499</v>
      </c>
      <c r="AL77" s="208">
        <f t="shared" si="18"/>
        <v>19.1341</v>
      </c>
      <c r="AM77" s="209">
        <f t="shared" si="19"/>
        <v>4.2439000000000002E-9</v>
      </c>
    </row>
    <row r="78" spans="3:39" ht="21" x14ac:dyDescent="0.35">
      <c r="C78" s="210">
        <v>2</v>
      </c>
      <c r="D78" s="211">
        <v>0.5</v>
      </c>
      <c r="E78" s="264">
        <v>2.4684999999999999E-9</v>
      </c>
      <c r="F78" s="276">
        <v>8.5713000000000008</v>
      </c>
      <c r="G78" s="264">
        <v>1.6166E-9</v>
      </c>
      <c r="H78" s="276">
        <v>27.582000000000001</v>
      </c>
      <c r="I78" s="276">
        <v>24.492999999999999</v>
      </c>
      <c r="J78" s="216">
        <f t="shared" si="20"/>
        <v>65.489163459590856</v>
      </c>
      <c r="K78" s="202">
        <v>6.8145000000000004E-9</v>
      </c>
      <c r="L78" s="203">
        <v>23.661000000000001</v>
      </c>
      <c r="M78" s="204">
        <v>5.647E-9</v>
      </c>
      <c r="N78" s="203">
        <v>11.612</v>
      </c>
      <c r="O78" s="203">
        <v>7.8650000000000002</v>
      </c>
      <c r="P78" s="206">
        <f t="shared" si="21"/>
        <v>82.867415070804896</v>
      </c>
      <c r="Q78" s="207">
        <f t="shared" si="12"/>
        <v>15.089700000000001</v>
      </c>
      <c r="R78" s="208">
        <f t="shared" si="13"/>
        <v>63.774565741092935</v>
      </c>
      <c r="S78" s="208">
        <f t="shared" si="14"/>
        <v>16.628</v>
      </c>
      <c r="T78" s="209">
        <f t="shared" si="15"/>
        <v>4.3460000000000005E-9</v>
      </c>
      <c r="V78" s="210">
        <v>1.5</v>
      </c>
      <c r="W78" s="283">
        <v>1</v>
      </c>
      <c r="X78" s="212">
        <v>1.8286999999999999E-9</v>
      </c>
      <c r="Y78" s="213">
        <v>6.3497000000000003</v>
      </c>
      <c r="Z78" s="214">
        <v>1.5999E-9</v>
      </c>
      <c r="AA78" s="213">
        <v>30.163</v>
      </c>
      <c r="AB78" s="213">
        <v>29.358000000000001</v>
      </c>
      <c r="AC78" s="284">
        <f t="shared" si="22"/>
        <v>87.48837972330071</v>
      </c>
      <c r="AD78" s="217">
        <v>7.5279999999999996E-9</v>
      </c>
      <c r="AE78" s="218">
        <v>26.138999999999999</v>
      </c>
      <c r="AF78" s="219">
        <v>7.0690000000000003E-9</v>
      </c>
      <c r="AG78" s="218">
        <v>10.772</v>
      </c>
      <c r="AH78" s="218">
        <v>9.6357999999999997</v>
      </c>
      <c r="AI78" s="285">
        <f t="shared" si="23"/>
        <v>93.902763018065897</v>
      </c>
      <c r="AJ78" s="286">
        <f t="shared" si="16"/>
        <v>19.789299999999997</v>
      </c>
      <c r="AK78" s="223">
        <f t="shared" si="17"/>
        <v>75.707945981101034</v>
      </c>
      <c r="AL78" s="223">
        <f t="shared" si="18"/>
        <v>19.722200000000001</v>
      </c>
      <c r="AM78" s="224">
        <f t="shared" si="19"/>
        <v>5.6993E-9</v>
      </c>
    </row>
    <row r="79" spans="3:39" ht="21" x14ac:dyDescent="0.35">
      <c r="C79" s="210">
        <v>2</v>
      </c>
      <c r="D79" s="211">
        <v>1</v>
      </c>
      <c r="E79" s="264">
        <v>2.8032E-9</v>
      </c>
      <c r="F79" s="276">
        <v>9.7332999999999998</v>
      </c>
      <c r="G79" s="264">
        <v>1.8354999999999999E-9</v>
      </c>
      <c r="H79" s="276">
        <v>30.513000000000002</v>
      </c>
      <c r="I79" s="276">
        <v>27.207000000000001</v>
      </c>
      <c r="J79" s="216">
        <f t="shared" si="20"/>
        <v>65.478738584474883</v>
      </c>
      <c r="K79" s="217">
        <v>8.7578999999999993E-9</v>
      </c>
      <c r="L79" s="218">
        <v>30.408999999999999</v>
      </c>
      <c r="M79" s="219">
        <v>7.5002000000000002E-9</v>
      </c>
      <c r="N79" s="218">
        <v>14.113</v>
      </c>
      <c r="O79" s="218">
        <v>9.8650000000000002</v>
      </c>
      <c r="P79" s="221">
        <f t="shared" si="21"/>
        <v>85.639251418719113</v>
      </c>
      <c r="Q79" s="222">
        <f t="shared" si="12"/>
        <v>20.675699999999999</v>
      </c>
      <c r="R79" s="223">
        <f t="shared" si="13"/>
        <v>67.992041829721458</v>
      </c>
      <c r="S79" s="223">
        <f t="shared" si="14"/>
        <v>17.341999999999999</v>
      </c>
      <c r="T79" s="224">
        <f t="shared" si="15"/>
        <v>5.9546999999999997E-9</v>
      </c>
      <c r="V79" s="210">
        <v>1.5</v>
      </c>
      <c r="W79" s="283">
        <v>1.5</v>
      </c>
      <c r="X79" s="212">
        <v>2.0136000000000002E-9</v>
      </c>
      <c r="Y79" s="213">
        <v>6.9915000000000003</v>
      </c>
      <c r="Z79" s="214">
        <v>1.7619999999999999E-9</v>
      </c>
      <c r="AA79" s="213">
        <v>32.284999999999997</v>
      </c>
      <c r="AB79" s="213">
        <v>31.47</v>
      </c>
      <c r="AC79" s="284">
        <f t="shared" si="22"/>
        <v>87.504966229638441</v>
      </c>
      <c r="AD79" s="217">
        <v>8.8897999999999996E-9</v>
      </c>
      <c r="AE79" s="218">
        <v>30.867000000000001</v>
      </c>
      <c r="AF79" s="219">
        <v>8.4201999999999995E-9</v>
      </c>
      <c r="AG79" s="218">
        <v>12.298999999999999</v>
      </c>
      <c r="AH79" s="218">
        <v>11.118</v>
      </c>
      <c r="AI79" s="285">
        <f t="shared" si="23"/>
        <v>94.717541452001157</v>
      </c>
      <c r="AJ79" s="286">
        <f t="shared" si="16"/>
        <v>23.875500000000002</v>
      </c>
      <c r="AK79" s="223">
        <f t="shared" si="17"/>
        <v>77.349596656623589</v>
      </c>
      <c r="AL79" s="223">
        <f t="shared" si="18"/>
        <v>20.351999999999997</v>
      </c>
      <c r="AM79" s="224">
        <f t="shared" si="19"/>
        <v>6.8761999999999991E-9</v>
      </c>
    </row>
    <row r="80" spans="3:39" ht="21" x14ac:dyDescent="0.35">
      <c r="C80" s="210">
        <v>2</v>
      </c>
      <c r="D80" s="211">
        <v>1.5</v>
      </c>
      <c r="E80" s="264">
        <v>3.1311000000000001E-9</v>
      </c>
      <c r="F80" s="276">
        <v>10.872</v>
      </c>
      <c r="G80" s="264">
        <v>2.0527000000000002E-9</v>
      </c>
      <c r="H80" s="276">
        <v>32.868000000000002</v>
      </c>
      <c r="I80" s="276">
        <v>29.425000000000001</v>
      </c>
      <c r="J80" s="216">
        <f t="shared" si="20"/>
        <v>65.558429944747857</v>
      </c>
      <c r="K80" s="217">
        <v>1.0366E-8</v>
      </c>
      <c r="L80" s="218">
        <v>35.993000000000002</v>
      </c>
      <c r="M80" s="219">
        <v>9.0163000000000008E-9</v>
      </c>
      <c r="N80" s="218">
        <v>15.952</v>
      </c>
      <c r="O80" s="218">
        <v>11.406000000000001</v>
      </c>
      <c r="P80" s="221">
        <f t="shared" si="21"/>
        <v>86.979548524020842</v>
      </c>
      <c r="Q80" s="222">
        <f t="shared" si="12"/>
        <v>25.121000000000002</v>
      </c>
      <c r="R80" s="223">
        <f t="shared" si="13"/>
        <v>69.794126635734727</v>
      </c>
      <c r="S80" s="223">
        <f t="shared" si="14"/>
        <v>18.018999999999998</v>
      </c>
      <c r="T80" s="224">
        <f t="shared" si="15"/>
        <v>7.2348999999999995E-9</v>
      </c>
      <c r="V80" s="210">
        <v>1.5</v>
      </c>
      <c r="W80" s="283">
        <v>2</v>
      </c>
      <c r="X80" s="212">
        <v>2.2238000000000001E-9</v>
      </c>
      <c r="Y80" s="213">
        <v>7.7217000000000002</v>
      </c>
      <c r="Z80" s="214">
        <v>1.9437999999999998E-9</v>
      </c>
      <c r="AA80" s="213">
        <v>34.273000000000003</v>
      </c>
      <c r="AB80" s="213">
        <v>33.450000000000003</v>
      </c>
      <c r="AC80" s="284">
        <f t="shared" si="22"/>
        <v>87.408939652846456</v>
      </c>
      <c r="AD80" s="217">
        <v>1.0118999999999999E-8</v>
      </c>
      <c r="AE80" s="218">
        <v>35.134999999999998</v>
      </c>
      <c r="AF80" s="219">
        <v>9.6258999999999992E-9</v>
      </c>
      <c r="AG80" s="218">
        <v>13.589</v>
      </c>
      <c r="AH80" s="218">
        <v>12.375999999999999</v>
      </c>
      <c r="AI80" s="285">
        <f t="shared" si="23"/>
        <v>95.126988832888628</v>
      </c>
      <c r="AJ80" s="286">
        <f t="shared" si="16"/>
        <v>27.4133</v>
      </c>
      <c r="AK80" s="223">
        <f t="shared" si="17"/>
        <v>78.022769318343535</v>
      </c>
      <c r="AL80" s="223">
        <f t="shared" si="18"/>
        <v>21.074000000000005</v>
      </c>
      <c r="AM80" s="224">
        <f t="shared" si="19"/>
        <v>7.8951999999999998E-9</v>
      </c>
    </row>
    <row r="81" spans="3:39" ht="21" x14ac:dyDescent="0.35">
      <c r="C81" s="210">
        <v>2</v>
      </c>
      <c r="D81" s="211">
        <v>2</v>
      </c>
      <c r="E81" s="264">
        <v>3.5173999999999999E-9</v>
      </c>
      <c r="F81" s="276">
        <v>12.212999999999999</v>
      </c>
      <c r="G81" s="264">
        <v>2.3074000000000001E-9</v>
      </c>
      <c r="H81" s="276">
        <v>35.045999999999999</v>
      </c>
      <c r="I81" s="276">
        <v>31.492000000000001</v>
      </c>
      <c r="J81" s="216">
        <f t="shared" si="20"/>
        <v>65.599590606698129</v>
      </c>
      <c r="K81" s="217">
        <v>1.1883E-8</v>
      </c>
      <c r="L81" s="218">
        <v>41.261000000000003</v>
      </c>
      <c r="M81" s="219">
        <v>1.0409000000000001E-8</v>
      </c>
      <c r="N81" s="218">
        <v>17.513000000000002</v>
      </c>
      <c r="O81" s="218">
        <v>12.744999999999999</v>
      </c>
      <c r="P81" s="221">
        <f t="shared" si="21"/>
        <v>87.595724985273094</v>
      </c>
      <c r="Q81" s="222">
        <f t="shared" si="12"/>
        <v>29.048000000000002</v>
      </c>
      <c r="R81" s="223">
        <f t="shared" si="13"/>
        <v>70.400620440609771</v>
      </c>
      <c r="S81" s="223">
        <f t="shared" si="14"/>
        <v>18.747</v>
      </c>
      <c r="T81" s="224">
        <f t="shared" si="15"/>
        <v>8.3656000000000001E-9</v>
      </c>
      <c r="V81" s="210">
        <v>1.5</v>
      </c>
      <c r="W81" s="283">
        <v>2.5</v>
      </c>
      <c r="X81" s="212">
        <v>2.4637000000000001E-9</v>
      </c>
      <c r="Y81" s="213">
        <v>8.5546000000000006</v>
      </c>
      <c r="Z81" s="214">
        <v>2.1495000000000001E-9</v>
      </c>
      <c r="AA81" s="213">
        <v>36.149000000000001</v>
      </c>
      <c r="AB81" s="213">
        <v>35.316000000000003</v>
      </c>
      <c r="AC81" s="284">
        <f t="shared" si="22"/>
        <v>87.246823882777932</v>
      </c>
      <c r="AD81" s="217">
        <v>1.1206E-8</v>
      </c>
      <c r="AE81" s="218">
        <v>38.908999999999999</v>
      </c>
      <c r="AF81" s="219">
        <v>1.0678E-8</v>
      </c>
      <c r="AG81" s="218">
        <v>14.635999999999999</v>
      </c>
      <c r="AH81" s="218">
        <v>13.39</v>
      </c>
      <c r="AI81" s="285">
        <f t="shared" si="23"/>
        <v>95.288238443690872</v>
      </c>
      <c r="AJ81" s="286">
        <f t="shared" si="16"/>
        <v>30.354399999999998</v>
      </c>
      <c r="AK81" s="223">
        <f t="shared" si="17"/>
        <v>78.01382713511012</v>
      </c>
      <c r="AL81" s="223">
        <f t="shared" si="18"/>
        <v>21.926000000000002</v>
      </c>
      <c r="AM81" s="224">
        <f t="shared" si="19"/>
        <v>8.7422999999999995E-9</v>
      </c>
    </row>
    <row r="82" spans="3:39" ht="21" x14ac:dyDescent="0.35">
      <c r="C82" s="210">
        <v>2</v>
      </c>
      <c r="D82" s="211">
        <v>2.5</v>
      </c>
      <c r="E82" s="264">
        <v>3.9691000000000003E-9</v>
      </c>
      <c r="F82" s="276">
        <v>13.782</v>
      </c>
      <c r="G82" s="264">
        <v>2.6100999999999999E-9</v>
      </c>
      <c r="H82" s="276">
        <v>37.091999999999999</v>
      </c>
      <c r="I82" s="276">
        <v>33.439</v>
      </c>
      <c r="J82" s="216">
        <f t="shared" si="20"/>
        <v>65.760499861429537</v>
      </c>
      <c r="K82" s="217">
        <v>1.3284E-8</v>
      </c>
      <c r="L82" s="218">
        <v>46.125</v>
      </c>
      <c r="M82" s="219">
        <v>1.1657999999999999E-8</v>
      </c>
      <c r="N82" s="218">
        <v>18.809999999999999</v>
      </c>
      <c r="O82" s="218">
        <v>13.855</v>
      </c>
      <c r="P82" s="221">
        <f t="shared" si="21"/>
        <v>87.759710930442637</v>
      </c>
      <c r="Q82" s="222">
        <f t="shared" si="12"/>
        <v>32.343000000000004</v>
      </c>
      <c r="R82" s="223">
        <f t="shared" si="13"/>
        <v>70.120325203252037</v>
      </c>
      <c r="S82" s="223">
        <f t="shared" si="14"/>
        <v>19.584</v>
      </c>
      <c r="T82" s="224">
        <f t="shared" si="15"/>
        <v>9.3148999999999989E-9</v>
      </c>
      <c r="V82" s="210">
        <v>1.5</v>
      </c>
      <c r="W82" s="283">
        <v>3</v>
      </c>
      <c r="X82" s="212">
        <v>2.7556999999999999E-9</v>
      </c>
      <c r="Y82" s="213">
        <v>9.5685000000000002</v>
      </c>
      <c r="Z82" s="214">
        <v>2.3963000000000001E-9</v>
      </c>
      <c r="AA82" s="213">
        <v>37.941000000000003</v>
      </c>
      <c r="AB82" s="213">
        <v>37.098999999999997</v>
      </c>
      <c r="AC82" s="284">
        <f t="shared" si="22"/>
        <v>86.95794172079691</v>
      </c>
      <c r="AD82" s="217">
        <v>1.2237000000000001E-8</v>
      </c>
      <c r="AE82" s="218">
        <v>42.49</v>
      </c>
      <c r="AF82" s="219">
        <v>1.1660999999999999E-8</v>
      </c>
      <c r="AG82" s="218">
        <v>15.521000000000001</v>
      </c>
      <c r="AH82" s="218">
        <v>14.253</v>
      </c>
      <c r="AI82" s="285">
        <f t="shared" si="23"/>
        <v>95.292963961755319</v>
      </c>
      <c r="AJ82" s="286">
        <f t="shared" si="16"/>
        <v>32.921500000000002</v>
      </c>
      <c r="AK82" s="223">
        <f t="shared" si="17"/>
        <v>77.480583666745119</v>
      </c>
      <c r="AL82" s="223">
        <f t="shared" si="18"/>
        <v>22.845999999999997</v>
      </c>
      <c r="AM82" s="224">
        <f t="shared" si="19"/>
        <v>9.4813000000000003E-9</v>
      </c>
    </row>
    <row r="83" spans="3:39" ht="21" x14ac:dyDescent="0.35">
      <c r="C83" s="210">
        <v>2</v>
      </c>
      <c r="D83" s="211">
        <v>3</v>
      </c>
      <c r="E83" s="264">
        <v>4.5625000000000003E-9</v>
      </c>
      <c r="F83" s="276">
        <v>15.842000000000001</v>
      </c>
      <c r="G83" s="264">
        <v>2.9978000000000001E-9</v>
      </c>
      <c r="H83" s="276">
        <v>39.088999999999999</v>
      </c>
      <c r="I83" s="276">
        <v>35.326999999999998</v>
      </c>
      <c r="J83" s="216">
        <f t="shared" si="20"/>
        <v>65.705205479452061</v>
      </c>
      <c r="K83" s="217">
        <v>1.4729000000000001E-8</v>
      </c>
      <c r="L83" s="218">
        <v>51.140999999999998</v>
      </c>
      <c r="M83" s="219">
        <v>1.2878E-8</v>
      </c>
      <c r="N83" s="218">
        <v>19.991</v>
      </c>
      <c r="O83" s="218">
        <v>14.843999999999999</v>
      </c>
      <c r="P83" s="221">
        <f t="shared" si="21"/>
        <v>87.432955394120441</v>
      </c>
      <c r="Q83" s="222">
        <f t="shared" si="12"/>
        <v>35.298999999999999</v>
      </c>
      <c r="R83" s="223">
        <f t="shared" si="13"/>
        <v>69.022897479517411</v>
      </c>
      <c r="S83" s="223">
        <f t="shared" si="14"/>
        <v>20.482999999999997</v>
      </c>
      <c r="T83" s="224">
        <f t="shared" si="15"/>
        <v>1.01665E-8</v>
      </c>
      <c r="V83" s="210">
        <v>1.5</v>
      </c>
      <c r="W83" s="283">
        <v>3.5</v>
      </c>
      <c r="X83" s="212">
        <v>3.1129999999999999E-9</v>
      </c>
      <c r="Y83" s="213">
        <v>10.808999999999999</v>
      </c>
      <c r="Z83" s="214">
        <v>2.6961999999999999E-9</v>
      </c>
      <c r="AA83" s="213">
        <v>39.683999999999997</v>
      </c>
      <c r="AB83" s="213">
        <v>38.829000000000001</v>
      </c>
      <c r="AC83" s="284">
        <f t="shared" si="22"/>
        <v>86.610986186957916</v>
      </c>
      <c r="AD83" s="217">
        <v>1.3205E-8</v>
      </c>
      <c r="AE83" s="218">
        <v>45.848999999999997</v>
      </c>
      <c r="AF83" s="219">
        <v>1.2566999999999999E-8</v>
      </c>
      <c r="AG83" s="218">
        <v>16.259</v>
      </c>
      <c r="AH83" s="218">
        <v>14.962999999999999</v>
      </c>
      <c r="AI83" s="285">
        <f t="shared" si="23"/>
        <v>95.168496781522151</v>
      </c>
      <c r="AJ83" s="286">
        <f t="shared" si="16"/>
        <v>35.04</v>
      </c>
      <c r="AK83" s="223">
        <f t="shared" si="17"/>
        <v>76.424785709611982</v>
      </c>
      <c r="AL83" s="223">
        <f t="shared" si="18"/>
        <v>23.866</v>
      </c>
      <c r="AM83" s="224">
        <f t="shared" si="19"/>
        <v>1.0092E-8</v>
      </c>
    </row>
    <row r="84" spans="3:39" ht="21" x14ac:dyDescent="0.35">
      <c r="C84" s="265">
        <v>2</v>
      </c>
      <c r="D84" s="266">
        <v>3.5</v>
      </c>
      <c r="E84" s="267">
        <v>5.3214999999999999E-9</v>
      </c>
      <c r="F84" s="277">
        <v>18.477</v>
      </c>
      <c r="G84" s="267">
        <v>3.5060000000000001E-9</v>
      </c>
      <c r="H84" s="277">
        <v>41.006</v>
      </c>
      <c r="I84" s="277">
        <v>37.131999999999998</v>
      </c>
      <c r="J84" s="268">
        <f t="shared" si="20"/>
        <v>65.883679413699141</v>
      </c>
      <c r="K84" s="269">
        <v>1.6163000000000001E-8</v>
      </c>
      <c r="L84" s="279">
        <v>56.122999999999998</v>
      </c>
      <c r="M84" s="270">
        <v>1.4038999999999999E-8</v>
      </c>
      <c r="N84" s="279">
        <v>20.992999999999999</v>
      </c>
      <c r="O84" s="279">
        <v>15.659000000000001</v>
      </c>
      <c r="P84" s="271">
        <f t="shared" si="21"/>
        <v>86.858875208810232</v>
      </c>
      <c r="Q84" s="272">
        <f t="shared" si="12"/>
        <v>37.646000000000001</v>
      </c>
      <c r="R84" s="273">
        <f t="shared" si="13"/>
        <v>67.077668691980122</v>
      </c>
      <c r="S84" s="273">
        <f t="shared" si="14"/>
        <v>21.472999999999999</v>
      </c>
      <c r="T84" s="274">
        <f t="shared" si="15"/>
        <v>1.0841500000000001E-8</v>
      </c>
      <c r="V84" s="210">
        <v>1.5</v>
      </c>
      <c r="W84" s="283">
        <v>4</v>
      </c>
      <c r="X84" s="212">
        <v>3.5780999999999999E-9</v>
      </c>
      <c r="Y84" s="213">
        <v>12.423999999999999</v>
      </c>
      <c r="Z84" s="214">
        <v>3.0813000000000001E-9</v>
      </c>
      <c r="AA84" s="213">
        <v>41.347999999999999</v>
      </c>
      <c r="AB84" s="213">
        <v>40.481999999999999</v>
      </c>
      <c r="AC84" s="284">
        <f t="shared" si="22"/>
        <v>86.115536178418722</v>
      </c>
      <c r="AD84" s="217">
        <v>1.4190999999999999E-8</v>
      </c>
      <c r="AE84" s="218">
        <v>49.274999999999999</v>
      </c>
      <c r="AF84" s="219">
        <v>1.3469E-8</v>
      </c>
      <c r="AG84" s="218">
        <v>16.873000000000001</v>
      </c>
      <c r="AH84" s="218">
        <v>15.561999999999999</v>
      </c>
      <c r="AI84" s="285">
        <f t="shared" si="23"/>
        <v>94.912268339088158</v>
      </c>
      <c r="AJ84" s="286">
        <f t="shared" si="16"/>
        <v>36.850999999999999</v>
      </c>
      <c r="AK84" s="223">
        <f t="shared" si="17"/>
        <v>74.786402841197358</v>
      </c>
      <c r="AL84" s="223">
        <f t="shared" si="18"/>
        <v>24.92</v>
      </c>
      <c r="AM84" s="224">
        <f t="shared" si="19"/>
        <v>1.06129E-8</v>
      </c>
    </row>
    <row r="85" spans="3:39" ht="21" x14ac:dyDescent="0.35">
      <c r="C85" s="210">
        <v>2.5</v>
      </c>
      <c r="D85" s="211">
        <v>0.5</v>
      </c>
      <c r="E85" s="264">
        <v>2.8813E-9</v>
      </c>
      <c r="F85" s="276">
        <v>10.004</v>
      </c>
      <c r="G85" s="264">
        <v>1.8766999999999999E-9</v>
      </c>
      <c r="H85" s="276">
        <v>24.696999999999999</v>
      </c>
      <c r="I85" s="276">
        <v>21.631</v>
      </c>
      <c r="J85" s="216">
        <f t="shared" si="20"/>
        <v>65.133793773643845</v>
      </c>
      <c r="K85" s="202">
        <v>7.1090000000000002E-9</v>
      </c>
      <c r="L85" s="203">
        <v>24.684000000000001</v>
      </c>
      <c r="M85" s="204">
        <v>5.8399999999999997E-9</v>
      </c>
      <c r="N85" s="203">
        <v>11.178000000000001</v>
      </c>
      <c r="O85" s="203">
        <v>7.5538999999999996</v>
      </c>
      <c r="P85" s="206">
        <f t="shared" si="21"/>
        <v>82.149388099592059</v>
      </c>
      <c r="Q85" s="207">
        <f t="shared" si="12"/>
        <v>14.680000000000001</v>
      </c>
      <c r="R85" s="208">
        <f t="shared" si="13"/>
        <v>59.471722573326858</v>
      </c>
      <c r="S85" s="208">
        <f t="shared" si="14"/>
        <v>14.077100000000002</v>
      </c>
      <c r="T85" s="209">
        <f t="shared" si="15"/>
        <v>4.2277000000000002E-9</v>
      </c>
      <c r="V85" s="210">
        <v>1.5</v>
      </c>
      <c r="W85" s="283">
        <v>4.5</v>
      </c>
      <c r="X85" s="212">
        <v>4.2007000000000002E-9</v>
      </c>
      <c r="Y85" s="213">
        <v>14.586</v>
      </c>
      <c r="Z85" s="214">
        <v>3.5878E-9</v>
      </c>
      <c r="AA85" s="213">
        <v>42.96</v>
      </c>
      <c r="AB85" s="213">
        <v>42.079000000000001</v>
      </c>
      <c r="AC85" s="284">
        <f t="shared" si="22"/>
        <v>85.409574594710406</v>
      </c>
      <c r="AD85" s="217">
        <v>1.5195000000000001E-8</v>
      </c>
      <c r="AE85" s="218">
        <v>52.76</v>
      </c>
      <c r="AF85" s="219">
        <v>1.4346E-8</v>
      </c>
      <c r="AG85" s="218">
        <v>17.366</v>
      </c>
      <c r="AH85" s="218">
        <v>16.030999999999999</v>
      </c>
      <c r="AI85" s="285">
        <f t="shared" si="23"/>
        <v>94.412635735439281</v>
      </c>
      <c r="AJ85" s="286">
        <f t="shared" si="16"/>
        <v>38.173999999999999</v>
      </c>
      <c r="AK85" s="223">
        <f t="shared" si="17"/>
        <v>72.35405610310842</v>
      </c>
      <c r="AL85" s="223">
        <f t="shared" si="18"/>
        <v>26.048000000000002</v>
      </c>
      <c r="AM85" s="224">
        <f t="shared" si="19"/>
        <v>1.0994300000000002E-8</v>
      </c>
    </row>
    <row r="86" spans="3:39" ht="21" x14ac:dyDescent="0.35">
      <c r="C86" s="210">
        <v>2.5</v>
      </c>
      <c r="D86" s="211">
        <v>1</v>
      </c>
      <c r="E86" s="264">
        <v>3.3446999999999998E-9</v>
      </c>
      <c r="F86" s="276">
        <v>11.614000000000001</v>
      </c>
      <c r="G86" s="264">
        <v>2.1780000000000001E-9</v>
      </c>
      <c r="H86" s="276">
        <v>27.651</v>
      </c>
      <c r="I86" s="276">
        <v>24.337</v>
      </c>
      <c r="J86" s="216">
        <f t="shared" si="20"/>
        <v>65.1179477980088</v>
      </c>
      <c r="K86" s="217">
        <v>9.2316999999999999E-9</v>
      </c>
      <c r="L86" s="218">
        <v>32.055</v>
      </c>
      <c r="M86" s="219">
        <v>7.8359999999999998E-9</v>
      </c>
      <c r="N86" s="218">
        <v>13.654999999999999</v>
      </c>
      <c r="O86" s="218">
        <v>9.5403000000000002</v>
      </c>
      <c r="P86" s="221">
        <f t="shared" si="21"/>
        <v>84.881441121353589</v>
      </c>
      <c r="Q86" s="222">
        <f t="shared" si="12"/>
        <v>20.440999999999999</v>
      </c>
      <c r="R86" s="223">
        <f t="shared" si="13"/>
        <v>63.768522851349239</v>
      </c>
      <c r="S86" s="223">
        <f t="shared" si="14"/>
        <v>14.7967</v>
      </c>
      <c r="T86" s="224">
        <f t="shared" si="15"/>
        <v>5.887E-9</v>
      </c>
      <c r="V86" s="265">
        <v>1.5</v>
      </c>
      <c r="W86" s="287">
        <v>5</v>
      </c>
      <c r="X86" s="288">
        <v>5.1071000000000003E-9</v>
      </c>
      <c r="Y86" s="301">
        <v>17.733000000000001</v>
      </c>
      <c r="Z86" s="289">
        <v>4.3083000000000001E-9</v>
      </c>
      <c r="AA86" s="301">
        <v>44.52</v>
      </c>
      <c r="AB86" s="301">
        <v>43.613999999999997</v>
      </c>
      <c r="AC86" s="290">
        <f t="shared" si="22"/>
        <v>84.359029586262253</v>
      </c>
      <c r="AD86" s="269">
        <v>1.6362999999999999E-8</v>
      </c>
      <c r="AE86" s="279">
        <v>56.817999999999998</v>
      </c>
      <c r="AF86" s="270">
        <v>1.5313E-8</v>
      </c>
      <c r="AG86" s="279">
        <v>17.774000000000001</v>
      </c>
      <c r="AH86" s="279">
        <v>16.399999999999999</v>
      </c>
      <c r="AI86" s="291">
        <f t="shared" si="23"/>
        <v>93.5830837865917</v>
      </c>
      <c r="AJ86" s="292">
        <f t="shared" si="16"/>
        <v>39.084999999999994</v>
      </c>
      <c r="AK86" s="273">
        <f t="shared" si="17"/>
        <v>68.789820127424392</v>
      </c>
      <c r="AL86" s="273">
        <f t="shared" si="18"/>
        <v>27.213999999999999</v>
      </c>
      <c r="AM86" s="274">
        <f t="shared" si="19"/>
        <v>1.12559E-8</v>
      </c>
    </row>
    <row r="87" spans="3:39" ht="21" x14ac:dyDescent="0.35">
      <c r="C87" s="210">
        <v>2.5</v>
      </c>
      <c r="D87" s="211">
        <v>1.5</v>
      </c>
      <c r="E87" s="264">
        <v>3.8231999999999998E-9</v>
      </c>
      <c r="F87" s="276">
        <v>13.275</v>
      </c>
      <c r="G87" s="264">
        <v>2.4934000000000001E-9</v>
      </c>
      <c r="H87" s="276">
        <v>30.085999999999999</v>
      </c>
      <c r="I87" s="276">
        <v>26.606999999999999</v>
      </c>
      <c r="J87" s="216">
        <f t="shared" si="20"/>
        <v>65.217618748692203</v>
      </c>
      <c r="K87" s="217">
        <v>1.1064000000000001E-8</v>
      </c>
      <c r="L87" s="218">
        <v>38.414999999999999</v>
      </c>
      <c r="M87" s="219">
        <v>9.5275000000000004E-9</v>
      </c>
      <c r="N87" s="218">
        <v>15.547000000000001</v>
      </c>
      <c r="O87" s="218">
        <v>11.122999999999999</v>
      </c>
      <c r="P87" s="221">
        <f t="shared" si="21"/>
        <v>86.112617498192336</v>
      </c>
      <c r="Q87" s="222">
        <f t="shared" si="12"/>
        <v>25.14</v>
      </c>
      <c r="R87" s="223">
        <f t="shared" si="13"/>
        <v>65.443186255369</v>
      </c>
      <c r="S87" s="223">
        <f t="shared" si="14"/>
        <v>15.484</v>
      </c>
      <c r="T87" s="224">
        <f t="shared" si="15"/>
        <v>7.2408000000000009E-9</v>
      </c>
      <c r="V87" s="210">
        <v>2</v>
      </c>
      <c r="W87" s="283">
        <v>0.5</v>
      </c>
      <c r="X87" s="212">
        <v>1.8670999999999999E-9</v>
      </c>
      <c r="Y87" s="213">
        <v>6.4828999999999999</v>
      </c>
      <c r="Z87" s="214">
        <v>1.6181E-9</v>
      </c>
      <c r="AA87" s="213">
        <v>25.035</v>
      </c>
      <c r="AB87" s="213">
        <v>24.251000000000001</v>
      </c>
      <c r="AC87" s="284">
        <f t="shared" si="22"/>
        <v>86.663810186920898</v>
      </c>
      <c r="AD87" s="217">
        <v>6.1220999999999998E-9</v>
      </c>
      <c r="AE87" s="218">
        <v>21.257000000000001</v>
      </c>
      <c r="AF87" s="219">
        <v>5.6236000000000003E-9</v>
      </c>
      <c r="AG87" s="218">
        <v>8.5639000000000003</v>
      </c>
      <c r="AH87" s="218">
        <v>7.5227000000000004</v>
      </c>
      <c r="AI87" s="285">
        <f t="shared" si="23"/>
        <v>91.857369203377942</v>
      </c>
      <c r="AJ87" s="286">
        <f t="shared" si="16"/>
        <v>14.774100000000001</v>
      </c>
      <c r="AK87" s="223">
        <f t="shared" si="17"/>
        <v>69.502281601354838</v>
      </c>
      <c r="AL87" s="223">
        <f t="shared" si="18"/>
        <v>16.728300000000001</v>
      </c>
      <c r="AM87" s="224">
        <f t="shared" si="19"/>
        <v>4.2549999999999999E-9</v>
      </c>
    </row>
    <row r="88" spans="3:39" ht="21" x14ac:dyDescent="0.35">
      <c r="C88" s="210">
        <v>2.5</v>
      </c>
      <c r="D88" s="211">
        <v>2</v>
      </c>
      <c r="E88" s="264">
        <v>4.4306999999999996E-9</v>
      </c>
      <c r="F88" s="276">
        <v>15.384</v>
      </c>
      <c r="G88" s="264">
        <v>2.8925000000000001E-9</v>
      </c>
      <c r="H88" s="276">
        <v>32.357999999999997</v>
      </c>
      <c r="I88" s="276">
        <v>28.731999999999999</v>
      </c>
      <c r="J88" s="216">
        <f t="shared" si="20"/>
        <v>65.283138104588446</v>
      </c>
      <c r="K88" s="217">
        <v>1.2874999999999999E-8</v>
      </c>
      <c r="L88" s="218">
        <v>44.704999999999998</v>
      </c>
      <c r="M88" s="219">
        <v>1.1140000000000001E-8</v>
      </c>
      <c r="N88" s="218">
        <v>17.201000000000001</v>
      </c>
      <c r="O88" s="218">
        <v>12.525</v>
      </c>
      <c r="P88" s="221">
        <f t="shared" si="21"/>
        <v>86.524271844660205</v>
      </c>
      <c r="Q88" s="222">
        <f t="shared" si="12"/>
        <v>29.320999999999998</v>
      </c>
      <c r="R88" s="223">
        <f t="shared" si="13"/>
        <v>65.587741863326244</v>
      </c>
      <c r="S88" s="223">
        <f t="shared" si="14"/>
        <v>16.207000000000001</v>
      </c>
      <c r="T88" s="224">
        <f t="shared" si="15"/>
        <v>8.4442999999999991E-9</v>
      </c>
      <c r="V88" s="210">
        <v>2</v>
      </c>
      <c r="W88" s="283">
        <v>1</v>
      </c>
      <c r="X88" s="212">
        <v>2.1112999999999999E-9</v>
      </c>
      <c r="Y88" s="213">
        <v>7.3310000000000004</v>
      </c>
      <c r="Z88" s="214">
        <v>1.8361000000000001E-9</v>
      </c>
      <c r="AA88" s="213">
        <v>27.581</v>
      </c>
      <c r="AB88" s="213">
        <v>26.789000000000001</v>
      </c>
      <c r="AC88" s="284">
        <f t="shared" si="22"/>
        <v>86.965376782077399</v>
      </c>
      <c r="AD88" s="217">
        <v>7.9545000000000002E-9</v>
      </c>
      <c r="AE88" s="218">
        <v>27.62</v>
      </c>
      <c r="AF88" s="219">
        <v>7.4743999999999997E-9</v>
      </c>
      <c r="AG88" s="218">
        <v>10.598000000000001</v>
      </c>
      <c r="AH88" s="218">
        <v>9.5161999999999995</v>
      </c>
      <c r="AI88" s="285">
        <f t="shared" si="23"/>
        <v>93.964422653843727</v>
      </c>
      <c r="AJ88" s="286">
        <f t="shared" si="16"/>
        <v>20.289000000000001</v>
      </c>
      <c r="AK88" s="223">
        <f t="shared" si="17"/>
        <v>73.457639391745104</v>
      </c>
      <c r="AL88" s="223">
        <f t="shared" si="18"/>
        <v>17.272800000000004</v>
      </c>
      <c r="AM88" s="224">
        <f t="shared" si="19"/>
        <v>5.8432000000000007E-9</v>
      </c>
    </row>
    <row r="89" spans="3:39" ht="21" x14ac:dyDescent="0.35">
      <c r="C89" s="210">
        <v>2.5</v>
      </c>
      <c r="D89" s="211">
        <v>2.5</v>
      </c>
      <c r="E89" s="264">
        <v>5.1812999999999999E-9</v>
      </c>
      <c r="F89" s="276">
        <v>17.989999999999998</v>
      </c>
      <c r="G89" s="264">
        <v>3.3951E-9</v>
      </c>
      <c r="H89" s="276">
        <v>34.475000000000001</v>
      </c>
      <c r="I89" s="276">
        <v>30.716999999999999</v>
      </c>
      <c r="J89" s="216">
        <f t="shared" si="20"/>
        <v>65.526026286839212</v>
      </c>
      <c r="K89" s="217">
        <v>1.4599000000000001E-8</v>
      </c>
      <c r="L89" s="218">
        <v>50.69</v>
      </c>
      <c r="M89" s="219">
        <v>1.2614E-8</v>
      </c>
      <c r="N89" s="218">
        <v>18.562000000000001</v>
      </c>
      <c r="O89" s="218">
        <v>13.667999999999999</v>
      </c>
      <c r="P89" s="221">
        <f t="shared" si="21"/>
        <v>86.40317829988355</v>
      </c>
      <c r="Q89" s="222">
        <f t="shared" si="12"/>
        <v>32.700000000000003</v>
      </c>
      <c r="R89" s="223">
        <f t="shared" si="13"/>
        <v>64.509765239692257</v>
      </c>
      <c r="S89" s="223">
        <f t="shared" si="14"/>
        <v>17.048999999999999</v>
      </c>
      <c r="T89" s="224">
        <f t="shared" si="15"/>
        <v>9.4177000000000007E-9</v>
      </c>
      <c r="V89" s="210">
        <v>2</v>
      </c>
      <c r="W89" s="283">
        <v>1.5</v>
      </c>
      <c r="X89" s="212">
        <v>2.3618999999999999E-9</v>
      </c>
      <c r="Y89" s="213">
        <v>8.2010000000000005</v>
      </c>
      <c r="Z89" s="214">
        <v>2.0528000000000002E-9</v>
      </c>
      <c r="AA89" s="213">
        <v>29.74</v>
      </c>
      <c r="AB89" s="213">
        <v>28.937999999999999</v>
      </c>
      <c r="AC89" s="284">
        <f t="shared" si="22"/>
        <v>86.913078453787222</v>
      </c>
      <c r="AD89" s="217">
        <v>9.4896000000000008E-9</v>
      </c>
      <c r="AE89" s="218">
        <v>32.950000000000003</v>
      </c>
      <c r="AF89" s="219">
        <v>8.9957000000000003E-9</v>
      </c>
      <c r="AG89" s="218">
        <v>12.194000000000001</v>
      </c>
      <c r="AH89" s="218">
        <v>11.076000000000001</v>
      </c>
      <c r="AI89" s="285">
        <f t="shared" si="23"/>
        <v>94.795354914854144</v>
      </c>
      <c r="AJ89" s="286">
        <f t="shared" si="16"/>
        <v>24.749000000000002</v>
      </c>
      <c r="AK89" s="223">
        <f t="shared" si="17"/>
        <v>75.110773899848255</v>
      </c>
      <c r="AL89" s="223">
        <f t="shared" si="18"/>
        <v>17.861999999999998</v>
      </c>
      <c r="AM89" s="224">
        <f t="shared" si="19"/>
        <v>7.1277000000000013E-9</v>
      </c>
    </row>
    <row r="90" spans="3:39" ht="21" x14ac:dyDescent="0.35">
      <c r="C90" s="210">
        <v>2.5</v>
      </c>
      <c r="D90" s="211">
        <v>3</v>
      </c>
      <c r="E90" s="264">
        <v>6.2360000000000004E-9</v>
      </c>
      <c r="F90" s="276">
        <v>21.652999999999999</v>
      </c>
      <c r="G90" s="264">
        <v>4.0910999999999997E-9</v>
      </c>
      <c r="H90" s="276">
        <v>36.533999999999999</v>
      </c>
      <c r="I90" s="276">
        <v>32.628</v>
      </c>
      <c r="J90" s="216">
        <f t="shared" si="20"/>
        <v>65.604554201411148</v>
      </c>
      <c r="K90" s="217">
        <v>1.6469E-8</v>
      </c>
      <c r="L90" s="218">
        <v>57.185000000000002</v>
      </c>
      <c r="M90" s="219">
        <v>1.4107E-8</v>
      </c>
      <c r="N90" s="218">
        <v>19.792999999999999</v>
      </c>
      <c r="O90" s="218">
        <v>14.663</v>
      </c>
      <c r="P90" s="221">
        <f t="shared" si="21"/>
        <v>85.657902726334328</v>
      </c>
      <c r="Q90" s="222">
        <f t="shared" si="12"/>
        <v>35.532000000000004</v>
      </c>
      <c r="R90" s="223">
        <f t="shared" si="13"/>
        <v>62.135175308210201</v>
      </c>
      <c r="S90" s="223">
        <f t="shared" si="14"/>
        <v>17.965</v>
      </c>
      <c r="T90" s="224">
        <f t="shared" si="15"/>
        <v>1.0233E-8</v>
      </c>
      <c r="V90" s="210">
        <v>2</v>
      </c>
      <c r="W90" s="283">
        <v>2</v>
      </c>
      <c r="X90" s="212">
        <v>2.6605000000000001E-9</v>
      </c>
      <c r="Y90" s="213">
        <v>9.2377000000000002</v>
      </c>
      <c r="Z90" s="214">
        <v>2.3074000000000001E-9</v>
      </c>
      <c r="AA90" s="213">
        <v>31.760999999999999</v>
      </c>
      <c r="AB90" s="213">
        <v>30.952000000000002</v>
      </c>
      <c r="AC90" s="284">
        <f t="shared" si="22"/>
        <v>86.72805863559482</v>
      </c>
      <c r="AD90" s="217">
        <v>1.0913E-8</v>
      </c>
      <c r="AE90" s="218">
        <v>37.892000000000003</v>
      </c>
      <c r="AF90" s="219">
        <v>1.0391E-8</v>
      </c>
      <c r="AG90" s="218">
        <v>13.557</v>
      </c>
      <c r="AH90" s="218">
        <v>12.416</v>
      </c>
      <c r="AI90" s="285">
        <f t="shared" si="23"/>
        <v>95.216714010812794</v>
      </c>
      <c r="AJ90" s="286">
        <f t="shared" si="16"/>
        <v>28.654300000000003</v>
      </c>
      <c r="AK90" s="223">
        <f t="shared" si="17"/>
        <v>75.62097540377917</v>
      </c>
      <c r="AL90" s="223">
        <f t="shared" si="18"/>
        <v>18.536000000000001</v>
      </c>
      <c r="AM90" s="224">
        <f t="shared" si="19"/>
        <v>8.2525000000000006E-9</v>
      </c>
    </row>
    <row r="91" spans="3:39" ht="21" x14ac:dyDescent="0.35">
      <c r="C91" s="265">
        <v>2.5</v>
      </c>
      <c r="D91" s="266">
        <v>3.5</v>
      </c>
      <c r="E91" s="267">
        <v>7.9692999999999998E-9</v>
      </c>
      <c r="F91" s="277">
        <v>27.670999999999999</v>
      </c>
      <c r="G91" s="267">
        <v>5.2380000000000003E-9</v>
      </c>
      <c r="H91" s="277">
        <v>38.615000000000002</v>
      </c>
      <c r="I91" s="277">
        <v>34.523000000000003</v>
      </c>
      <c r="J91" s="268">
        <f t="shared" si="20"/>
        <v>65.727228238364731</v>
      </c>
      <c r="K91" s="269">
        <v>1.8868000000000001E-8</v>
      </c>
      <c r="L91" s="279">
        <v>65.513999999999996</v>
      </c>
      <c r="M91" s="270">
        <v>1.5892999999999999E-8</v>
      </c>
      <c r="N91" s="279">
        <v>20.969000000000001</v>
      </c>
      <c r="O91" s="279">
        <v>15.571</v>
      </c>
      <c r="P91" s="271">
        <f t="shared" si="21"/>
        <v>84.232563069747712</v>
      </c>
      <c r="Q91" s="272">
        <f t="shared" si="12"/>
        <v>37.842999999999996</v>
      </c>
      <c r="R91" s="273">
        <f t="shared" si="13"/>
        <v>57.763226180663672</v>
      </c>
      <c r="S91" s="273">
        <f t="shared" si="14"/>
        <v>18.952000000000005</v>
      </c>
      <c r="T91" s="274">
        <f t="shared" si="15"/>
        <v>1.0898700000000001E-8</v>
      </c>
      <c r="V91" s="210">
        <v>2</v>
      </c>
      <c r="W91" s="283">
        <v>2.5</v>
      </c>
      <c r="X91" s="212">
        <v>3.0195000000000002E-9</v>
      </c>
      <c r="Y91" s="213">
        <v>10.484</v>
      </c>
      <c r="Z91" s="214">
        <v>2.6100999999999999E-9</v>
      </c>
      <c r="AA91" s="213">
        <v>33.674999999999997</v>
      </c>
      <c r="AB91" s="213">
        <v>32.854999999999997</v>
      </c>
      <c r="AC91" s="284">
        <f t="shared" si="22"/>
        <v>86.441463818512986</v>
      </c>
      <c r="AD91" s="217">
        <v>1.2213E-8</v>
      </c>
      <c r="AE91" s="218">
        <v>42.405000000000001</v>
      </c>
      <c r="AF91" s="219">
        <v>1.1643E-8</v>
      </c>
      <c r="AG91" s="218">
        <v>14.686999999999999</v>
      </c>
      <c r="AH91" s="218">
        <v>13.519</v>
      </c>
      <c r="AI91" s="285">
        <f t="shared" si="23"/>
        <v>95.332842053549498</v>
      </c>
      <c r="AJ91" s="286">
        <f t="shared" si="16"/>
        <v>31.920999999999999</v>
      </c>
      <c r="AK91" s="223">
        <f t="shared" si="17"/>
        <v>75.27650041268717</v>
      </c>
      <c r="AL91" s="223">
        <f t="shared" si="18"/>
        <v>19.335999999999999</v>
      </c>
      <c r="AM91" s="224">
        <f t="shared" si="19"/>
        <v>9.1934999999999989E-9</v>
      </c>
    </row>
    <row r="92" spans="3:39" ht="21" x14ac:dyDescent="0.35">
      <c r="C92" s="210">
        <v>3</v>
      </c>
      <c r="D92" s="211">
        <v>0.5</v>
      </c>
      <c r="E92" s="264">
        <v>3.4940000000000001E-9</v>
      </c>
      <c r="F92" s="276">
        <v>12.132</v>
      </c>
      <c r="G92" s="264">
        <v>2.2694E-9</v>
      </c>
      <c r="H92" s="276">
        <v>21.547999999999998</v>
      </c>
      <c r="I92" s="276">
        <v>18.503</v>
      </c>
      <c r="J92" s="216">
        <f t="shared" si="20"/>
        <v>64.951345163136807</v>
      </c>
      <c r="K92" s="202">
        <v>7.4261000000000002E-9</v>
      </c>
      <c r="L92" s="203">
        <v>25.785</v>
      </c>
      <c r="M92" s="204">
        <v>6.0116999999999998E-9</v>
      </c>
      <c r="N92" s="203">
        <v>10.61</v>
      </c>
      <c r="O92" s="203">
        <v>7.1029999999999998</v>
      </c>
      <c r="P92" s="206">
        <f t="shared" si="21"/>
        <v>80.953663430333549</v>
      </c>
      <c r="Q92" s="207">
        <f t="shared" si="12"/>
        <v>13.653</v>
      </c>
      <c r="R92" s="208">
        <f t="shared" si="13"/>
        <v>52.94938917975567</v>
      </c>
      <c r="S92" s="208">
        <f t="shared" si="14"/>
        <v>11.4</v>
      </c>
      <c r="T92" s="209">
        <f t="shared" si="15"/>
        <v>3.9321000000000005E-9</v>
      </c>
      <c r="V92" s="210">
        <v>2</v>
      </c>
      <c r="W92" s="283">
        <v>3</v>
      </c>
      <c r="X92" s="212">
        <v>3.4861000000000002E-9</v>
      </c>
      <c r="Y92" s="213">
        <v>12.105</v>
      </c>
      <c r="Z92" s="214">
        <v>2.9966999999999998E-9</v>
      </c>
      <c r="AA92" s="213">
        <v>35.521999999999998</v>
      </c>
      <c r="AB92" s="213">
        <v>34.692999999999998</v>
      </c>
      <c r="AC92" s="284">
        <f t="shared" si="22"/>
        <v>85.961389518372954</v>
      </c>
      <c r="AD92" s="217">
        <v>1.3501E-8</v>
      </c>
      <c r="AE92" s="218">
        <v>46.877000000000002</v>
      </c>
      <c r="AF92" s="219">
        <v>1.2854E-8</v>
      </c>
      <c r="AG92" s="218">
        <v>15.662000000000001</v>
      </c>
      <c r="AH92" s="218">
        <v>14.477</v>
      </c>
      <c r="AI92" s="285">
        <f t="shared" si="23"/>
        <v>95.207762387971272</v>
      </c>
      <c r="AJ92" s="286">
        <f t="shared" si="16"/>
        <v>34.772000000000006</v>
      </c>
      <c r="AK92" s="223">
        <f t="shared" si="17"/>
        <v>74.177101776990867</v>
      </c>
      <c r="AL92" s="223">
        <f t="shared" si="18"/>
        <v>20.215999999999998</v>
      </c>
      <c r="AM92" s="224">
        <f t="shared" si="19"/>
        <v>1.0014899999999999E-8</v>
      </c>
    </row>
    <row r="93" spans="3:39" ht="21" x14ac:dyDescent="0.35">
      <c r="C93" s="210">
        <v>3</v>
      </c>
      <c r="D93" s="211">
        <v>1</v>
      </c>
      <c r="E93" s="264">
        <v>4.2106000000000003E-9</v>
      </c>
      <c r="F93" s="276">
        <v>14.62</v>
      </c>
      <c r="G93" s="264">
        <v>2.7324000000000002E-9</v>
      </c>
      <c r="H93" s="276">
        <v>24.635999999999999</v>
      </c>
      <c r="I93" s="276">
        <v>21.283999999999999</v>
      </c>
      <c r="J93" s="216">
        <f t="shared" si="20"/>
        <v>64.893364366123592</v>
      </c>
      <c r="K93" s="217">
        <v>9.8434999999999998E-9</v>
      </c>
      <c r="L93" s="218">
        <v>34.179000000000002</v>
      </c>
      <c r="M93" s="219">
        <v>8.2052999999999994E-9</v>
      </c>
      <c r="N93" s="218">
        <v>13.138</v>
      </c>
      <c r="O93" s="218">
        <v>9.1062999999999992</v>
      </c>
      <c r="P93" s="221">
        <f t="shared" si="21"/>
        <v>83.357545588459374</v>
      </c>
      <c r="Q93" s="222">
        <f t="shared" si="12"/>
        <v>19.559000000000005</v>
      </c>
      <c r="R93" s="223">
        <f t="shared" si="13"/>
        <v>57.225196758243378</v>
      </c>
      <c r="S93" s="223">
        <f t="shared" si="14"/>
        <v>12.1777</v>
      </c>
      <c r="T93" s="224">
        <f t="shared" si="15"/>
        <v>5.6328999999999994E-9</v>
      </c>
      <c r="V93" s="210">
        <v>2</v>
      </c>
      <c r="W93" s="283">
        <v>3.5</v>
      </c>
      <c r="X93" s="212">
        <v>4.107E-9</v>
      </c>
      <c r="Y93" s="213">
        <v>14.260999999999999</v>
      </c>
      <c r="Z93" s="214">
        <v>3.5042E-9</v>
      </c>
      <c r="AA93" s="213">
        <v>37.302999999999997</v>
      </c>
      <c r="AB93" s="213">
        <v>36.457999999999998</v>
      </c>
      <c r="AC93" s="284">
        <f t="shared" si="22"/>
        <v>85.32261991721451</v>
      </c>
      <c r="AD93" s="217">
        <v>1.4778E-8</v>
      </c>
      <c r="AE93" s="218">
        <v>51.311999999999998</v>
      </c>
      <c r="AF93" s="219">
        <v>1.4017000000000001E-8</v>
      </c>
      <c r="AG93" s="218">
        <v>16.471</v>
      </c>
      <c r="AH93" s="218">
        <v>15.260999999999999</v>
      </c>
      <c r="AI93" s="285">
        <f t="shared" si="23"/>
        <v>94.850453376640957</v>
      </c>
      <c r="AJ93" s="286">
        <f t="shared" si="16"/>
        <v>37.051000000000002</v>
      </c>
      <c r="AK93" s="223">
        <f t="shared" si="17"/>
        <v>72.207280947926421</v>
      </c>
      <c r="AL93" s="223">
        <f t="shared" si="18"/>
        <v>21.196999999999999</v>
      </c>
      <c r="AM93" s="224">
        <f t="shared" si="19"/>
        <v>1.0671E-8</v>
      </c>
    </row>
    <row r="94" spans="3:39" ht="21" x14ac:dyDescent="0.35">
      <c r="C94" s="210">
        <v>3</v>
      </c>
      <c r="D94" s="211">
        <v>1.5</v>
      </c>
      <c r="E94" s="264">
        <v>4.9905999999999997E-9</v>
      </c>
      <c r="F94" s="276">
        <v>17.327999999999999</v>
      </c>
      <c r="G94" s="264">
        <v>3.2494E-9</v>
      </c>
      <c r="H94" s="276">
        <v>27.134</v>
      </c>
      <c r="I94" s="276">
        <v>23.577000000000002</v>
      </c>
      <c r="J94" s="216">
        <f t="shared" si="20"/>
        <v>65.110407566224509</v>
      </c>
      <c r="K94" s="217">
        <v>1.1959E-8</v>
      </c>
      <c r="L94" s="218">
        <v>41.524000000000001</v>
      </c>
      <c r="M94" s="219">
        <v>1.0080999999999999E-8</v>
      </c>
      <c r="N94" s="218">
        <v>15.007999999999999</v>
      </c>
      <c r="O94" s="218">
        <v>10.651999999999999</v>
      </c>
      <c r="P94" s="221">
        <f t="shared" si="21"/>
        <v>84.29634584831507</v>
      </c>
      <c r="Q94" s="222">
        <f t="shared" si="12"/>
        <v>24.196000000000002</v>
      </c>
      <c r="R94" s="223">
        <f t="shared" si="13"/>
        <v>58.269916193044992</v>
      </c>
      <c r="S94" s="223">
        <f t="shared" si="14"/>
        <v>12.925000000000002</v>
      </c>
      <c r="T94" s="224">
        <f t="shared" si="15"/>
        <v>6.9684E-9</v>
      </c>
      <c r="V94" s="210">
        <v>2</v>
      </c>
      <c r="W94" s="283">
        <v>4</v>
      </c>
      <c r="X94" s="212">
        <v>4.9939000000000003E-9</v>
      </c>
      <c r="Y94" s="213">
        <v>17.34</v>
      </c>
      <c r="Z94" s="214">
        <v>4.2087999999999998E-9</v>
      </c>
      <c r="AA94" s="213">
        <v>39.020000000000003</v>
      </c>
      <c r="AB94" s="213">
        <v>38.151000000000003</v>
      </c>
      <c r="AC94" s="284">
        <f t="shared" si="22"/>
        <v>84.278820160595913</v>
      </c>
      <c r="AD94" s="217">
        <v>1.6181000000000001E-8</v>
      </c>
      <c r="AE94" s="218">
        <v>56.186</v>
      </c>
      <c r="AF94" s="219">
        <v>1.5229E-8</v>
      </c>
      <c r="AG94" s="218">
        <v>17.158999999999999</v>
      </c>
      <c r="AH94" s="218">
        <v>15.914</v>
      </c>
      <c r="AI94" s="285">
        <f t="shared" si="23"/>
        <v>94.116556455101659</v>
      </c>
      <c r="AJ94" s="286">
        <f t="shared" si="16"/>
        <v>38.846000000000004</v>
      </c>
      <c r="AK94" s="223">
        <f t="shared" si="17"/>
        <v>69.138219485281041</v>
      </c>
      <c r="AL94" s="223">
        <f t="shared" si="18"/>
        <v>22.237000000000002</v>
      </c>
      <c r="AM94" s="224">
        <f t="shared" si="19"/>
        <v>1.1187100000000002E-8</v>
      </c>
    </row>
    <row r="95" spans="3:39" ht="21" x14ac:dyDescent="0.35">
      <c r="C95" s="210">
        <v>3</v>
      </c>
      <c r="D95" s="211">
        <v>2</v>
      </c>
      <c r="E95" s="264">
        <v>6.0676E-9</v>
      </c>
      <c r="F95" s="276">
        <v>21.068000000000001</v>
      </c>
      <c r="G95" s="264">
        <v>3.9562E-9</v>
      </c>
      <c r="H95" s="276">
        <v>29.48</v>
      </c>
      <c r="I95" s="276">
        <v>25.728000000000002</v>
      </c>
      <c r="J95" s="216">
        <f t="shared" si="20"/>
        <v>65.202056826422307</v>
      </c>
      <c r="K95" s="217">
        <v>1.4176000000000001E-8</v>
      </c>
      <c r="L95" s="218">
        <v>49.222999999999999</v>
      </c>
      <c r="M95" s="219">
        <v>1.1933E-8</v>
      </c>
      <c r="N95" s="218">
        <v>16.654</v>
      </c>
      <c r="O95" s="218">
        <v>12.005000000000001</v>
      </c>
      <c r="P95" s="221">
        <f t="shared" si="21"/>
        <v>84.177483069977427</v>
      </c>
      <c r="Q95" s="222">
        <f t="shared" si="12"/>
        <v>28.154999999999998</v>
      </c>
      <c r="R95" s="223">
        <f t="shared" si="13"/>
        <v>57.198870446742376</v>
      </c>
      <c r="S95" s="223">
        <f t="shared" si="14"/>
        <v>13.723000000000001</v>
      </c>
      <c r="T95" s="224">
        <f t="shared" si="15"/>
        <v>8.1084000000000007E-9</v>
      </c>
      <c r="V95" s="210">
        <v>2</v>
      </c>
      <c r="W95" s="283">
        <v>4.5</v>
      </c>
      <c r="X95" s="212">
        <v>6.4940999999999997E-9</v>
      </c>
      <c r="Y95" s="213">
        <v>22.548999999999999</v>
      </c>
      <c r="Z95" s="214">
        <v>5.3517999999999997E-9</v>
      </c>
      <c r="AA95" s="213">
        <v>40.725999999999999</v>
      </c>
      <c r="AB95" s="213">
        <v>39.828000000000003</v>
      </c>
      <c r="AC95" s="284">
        <f t="shared" si="22"/>
        <v>82.410187708843409</v>
      </c>
      <c r="AD95" s="217">
        <v>1.8060999999999999E-8</v>
      </c>
      <c r="AE95" s="218">
        <v>62.712000000000003</v>
      </c>
      <c r="AF95" s="219">
        <v>1.6738000000000001E-8</v>
      </c>
      <c r="AG95" s="218">
        <v>17.776</v>
      </c>
      <c r="AH95" s="218">
        <v>16.486999999999998</v>
      </c>
      <c r="AI95" s="285">
        <f t="shared" si="23"/>
        <v>92.674824206854552</v>
      </c>
      <c r="AJ95" s="286">
        <f t="shared" si="16"/>
        <v>40.163000000000004</v>
      </c>
      <c r="AK95" s="223">
        <f t="shared" si="17"/>
        <v>64.043564230131395</v>
      </c>
      <c r="AL95" s="223">
        <f t="shared" si="18"/>
        <v>23.341000000000005</v>
      </c>
      <c r="AM95" s="224">
        <f t="shared" si="19"/>
        <v>1.1566899999999998E-8</v>
      </c>
    </row>
    <row r="96" spans="3:39" ht="21.75" thickBot="1" x14ac:dyDescent="0.4">
      <c r="C96" s="210">
        <v>3</v>
      </c>
      <c r="D96" s="211">
        <v>2.5</v>
      </c>
      <c r="E96" s="264">
        <v>7.7799000000000004E-9</v>
      </c>
      <c r="F96" s="276">
        <v>27.013999999999999</v>
      </c>
      <c r="G96" s="264">
        <v>5.086E-9</v>
      </c>
      <c r="H96" s="276">
        <v>31.768999999999998</v>
      </c>
      <c r="I96" s="276">
        <v>27.800999999999998</v>
      </c>
      <c r="J96" s="216">
        <f t="shared" si="20"/>
        <v>65.373590920191774</v>
      </c>
      <c r="K96" s="217">
        <v>1.6842E-8</v>
      </c>
      <c r="L96" s="218">
        <v>58.48</v>
      </c>
      <c r="M96" s="219">
        <v>1.4009999999999999E-8</v>
      </c>
      <c r="N96" s="218">
        <v>18.154</v>
      </c>
      <c r="O96" s="218">
        <v>13.202999999999999</v>
      </c>
      <c r="P96" s="221">
        <f t="shared" si="21"/>
        <v>83.184894905593154</v>
      </c>
      <c r="Q96" s="222">
        <f t="shared" si="12"/>
        <v>31.465999999999998</v>
      </c>
      <c r="R96" s="223">
        <f t="shared" si="13"/>
        <v>53.806429548563607</v>
      </c>
      <c r="S96" s="223">
        <f t="shared" si="14"/>
        <v>14.597999999999999</v>
      </c>
      <c r="T96" s="224">
        <f t="shared" si="15"/>
        <v>9.0620999999999991E-9</v>
      </c>
      <c r="V96" s="225">
        <v>2</v>
      </c>
      <c r="W96" s="297">
        <v>5</v>
      </c>
      <c r="X96" s="227">
        <v>9.8452000000000007E-9</v>
      </c>
      <c r="Y96" s="228">
        <v>34.185000000000002</v>
      </c>
      <c r="Z96" s="229">
        <v>7.8214999999999999E-9</v>
      </c>
      <c r="AA96" s="228">
        <v>42.462000000000003</v>
      </c>
      <c r="AB96" s="228">
        <v>41.457999999999998</v>
      </c>
      <c r="AC96" s="298">
        <f t="shared" si="22"/>
        <v>79.444805590541577</v>
      </c>
      <c r="AD96" s="232">
        <v>2.1597999999999999E-8</v>
      </c>
      <c r="AE96" s="233">
        <v>74.992999999999995</v>
      </c>
      <c r="AF96" s="234">
        <v>1.9373000000000001E-8</v>
      </c>
      <c r="AG96" s="233">
        <v>18.376000000000001</v>
      </c>
      <c r="AH96" s="233">
        <v>16.96</v>
      </c>
      <c r="AI96" s="299">
        <f t="shared" si="23"/>
        <v>89.698120196314477</v>
      </c>
      <c r="AJ96" s="300">
        <f t="shared" si="16"/>
        <v>40.807999999999993</v>
      </c>
      <c r="AK96" s="238">
        <f t="shared" si="17"/>
        <v>54.415745469577161</v>
      </c>
      <c r="AL96" s="238">
        <f t="shared" si="18"/>
        <v>24.497999999999998</v>
      </c>
      <c r="AM96" s="239">
        <f t="shared" si="19"/>
        <v>1.1752799999999999E-8</v>
      </c>
    </row>
    <row r="97" spans="3:20" ht="21" x14ac:dyDescent="0.35">
      <c r="C97" s="210">
        <v>3</v>
      </c>
      <c r="D97" s="211">
        <v>3</v>
      </c>
      <c r="E97" s="264">
        <v>1.1333E-8</v>
      </c>
      <c r="F97" s="276">
        <v>39.351999999999997</v>
      </c>
      <c r="G97" s="264">
        <v>7.3952999999999999E-9</v>
      </c>
      <c r="H97" s="276">
        <v>34.052</v>
      </c>
      <c r="I97" s="276">
        <v>29.818999999999999</v>
      </c>
      <c r="J97" s="216">
        <f t="shared" si="20"/>
        <v>65.254566310773839</v>
      </c>
      <c r="K97" s="217">
        <v>2.1127000000000001E-8</v>
      </c>
      <c r="L97" s="218">
        <v>73.356999999999999</v>
      </c>
      <c r="M97" s="219">
        <v>1.7029E-8</v>
      </c>
      <c r="N97" s="218">
        <v>19.521999999999998</v>
      </c>
      <c r="O97" s="218">
        <v>14.227</v>
      </c>
      <c r="P97" s="221">
        <f t="shared" si="21"/>
        <v>80.603019832441888</v>
      </c>
      <c r="Q97" s="222">
        <f t="shared" si="12"/>
        <v>34.005000000000003</v>
      </c>
      <c r="R97" s="223">
        <f t="shared" si="13"/>
        <v>46.3554943631828</v>
      </c>
      <c r="S97" s="223">
        <f t="shared" si="14"/>
        <v>15.591999999999999</v>
      </c>
      <c r="T97" s="224">
        <f t="shared" si="15"/>
        <v>9.7940000000000015E-9</v>
      </c>
    </row>
    <row r="98" spans="3:20" ht="21.75" thickBot="1" x14ac:dyDescent="0.4">
      <c r="C98" s="225">
        <v>3</v>
      </c>
      <c r="D98" s="226">
        <v>3.5</v>
      </c>
      <c r="E98" s="275">
        <v>1.8943E-8</v>
      </c>
      <c r="F98" s="278">
        <v>27.245999999999999</v>
      </c>
      <c r="G98" s="275">
        <v>8.6311000000000001E-9</v>
      </c>
      <c r="H98" s="278">
        <v>35.835000000000001</v>
      </c>
      <c r="I98" s="278">
        <v>30.553999999999998</v>
      </c>
      <c r="J98" s="231">
        <f t="shared" si="20"/>
        <v>45.563532703373276</v>
      </c>
      <c r="K98" s="232">
        <v>2.9037999999999998E-8</v>
      </c>
      <c r="L98" s="233">
        <v>64.034999999999997</v>
      </c>
      <c r="M98" s="234">
        <v>1.8558E-8</v>
      </c>
      <c r="N98" s="233">
        <v>20.841999999999999</v>
      </c>
      <c r="O98" s="233">
        <v>14.558999999999999</v>
      </c>
      <c r="P98" s="236">
        <f t="shared" si="21"/>
        <v>63.909360148770574</v>
      </c>
      <c r="Q98" s="237">
        <f t="shared" si="12"/>
        <v>36.789000000000001</v>
      </c>
      <c r="R98" s="238">
        <f t="shared" si="13"/>
        <v>57.451393769032563</v>
      </c>
      <c r="S98" s="238">
        <f t="shared" si="14"/>
        <v>15.994999999999999</v>
      </c>
      <c r="T98" s="239">
        <f t="shared" si="15"/>
        <v>1.0094999999999999E-8</v>
      </c>
    </row>
    <row r="101" spans="3:20" x14ac:dyDescent="0.25">
      <c r="C101" s="354" t="s">
        <v>39</v>
      </c>
      <c r="D101" s="355"/>
      <c r="E101" s="355"/>
      <c r="F101" s="355"/>
      <c r="G101" s="355"/>
      <c r="H101" s="355"/>
      <c r="I101" s="355"/>
      <c r="J101" s="355"/>
    </row>
    <row r="102" spans="3:20" x14ac:dyDescent="0.25">
      <c r="C102" s="355"/>
      <c r="D102" s="355"/>
      <c r="E102" s="355"/>
      <c r="F102" s="355"/>
      <c r="G102" s="355"/>
      <c r="H102" s="355"/>
      <c r="I102" s="355"/>
      <c r="J102" s="355"/>
    </row>
    <row r="103" spans="3:20" x14ac:dyDescent="0.25">
      <c r="C103" s="355"/>
      <c r="D103" s="355"/>
      <c r="E103" s="355"/>
      <c r="F103" s="355"/>
      <c r="G103" s="355"/>
      <c r="H103" s="355"/>
      <c r="I103" s="355"/>
      <c r="J103" s="355"/>
    </row>
    <row r="104" spans="3:20" x14ac:dyDescent="0.25">
      <c r="C104" s="355"/>
      <c r="D104" s="355"/>
      <c r="E104" s="355"/>
      <c r="F104" s="355"/>
      <c r="G104" s="355"/>
      <c r="H104" s="355"/>
      <c r="I104" s="355"/>
      <c r="J104" s="355"/>
    </row>
    <row r="142" spans="3:10" x14ac:dyDescent="0.25">
      <c r="C142" s="354" t="s">
        <v>38</v>
      </c>
      <c r="D142" s="355"/>
      <c r="E142" s="355"/>
      <c r="F142" s="355"/>
      <c r="G142" s="355"/>
      <c r="H142" s="355"/>
      <c r="I142" s="355"/>
      <c r="J142" s="355"/>
    </row>
    <row r="143" spans="3:10" x14ac:dyDescent="0.25">
      <c r="C143" s="355"/>
      <c r="D143" s="355"/>
      <c r="E143" s="355"/>
      <c r="F143" s="355"/>
      <c r="G143" s="355"/>
      <c r="H143" s="355"/>
      <c r="I143" s="355"/>
      <c r="J143" s="355"/>
    </row>
    <row r="144" spans="3:10" x14ac:dyDescent="0.25">
      <c r="C144" s="355"/>
      <c r="D144" s="355"/>
      <c r="E144" s="355"/>
      <c r="F144" s="355"/>
      <c r="G144" s="355"/>
      <c r="H144" s="355"/>
      <c r="I144" s="355"/>
      <c r="J144" s="355"/>
    </row>
    <row r="145" spans="3:10" x14ac:dyDescent="0.25">
      <c r="C145" s="355"/>
      <c r="D145" s="355"/>
      <c r="E145" s="355"/>
      <c r="F145" s="355"/>
      <c r="G145" s="355"/>
      <c r="H145" s="355"/>
      <c r="I145" s="355"/>
      <c r="J145" s="355"/>
    </row>
    <row r="185" spans="3:20" ht="15.75" thickBot="1" x14ac:dyDescent="0.3"/>
    <row r="186" spans="3:20" ht="150" customHeight="1" thickBot="1" x14ac:dyDescent="0.3">
      <c r="C186" s="321" t="s">
        <v>41</v>
      </c>
      <c r="D186" s="322"/>
      <c r="E186" s="322"/>
      <c r="F186" s="322"/>
      <c r="G186" s="322"/>
      <c r="H186" s="322"/>
      <c r="I186" s="322"/>
      <c r="J186" s="322"/>
      <c r="K186" s="356" t="e" vm="6">
        <v>#VALUE!</v>
      </c>
      <c r="L186" s="356"/>
      <c r="M186" s="356"/>
      <c r="N186" s="356"/>
      <c r="O186" s="356"/>
      <c r="P186" s="356"/>
      <c r="Q186" s="356"/>
      <c r="R186" s="356"/>
      <c r="S186" s="356"/>
      <c r="T186" s="357"/>
    </row>
    <row r="187" spans="3:20" ht="26.25" x14ac:dyDescent="0.4">
      <c r="C187" s="302" t="s">
        <v>19</v>
      </c>
      <c r="D187" s="358"/>
      <c r="E187" s="304" t="s">
        <v>16</v>
      </c>
      <c r="F187" s="305"/>
      <c r="G187" s="305"/>
      <c r="H187" s="305"/>
      <c r="I187" s="305"/>
      <c r="J187" s="306"/>
      <c r="K187" s="359" t="s">
        <v>17</v>
      </c>
      <c r="L187" s="360"/>
      <c r="M187" s="360"/>
      <c r="N187" s="360"/>
      <c r="O187" s="360"/>
      <c r="P187" s="361"/>
      <c r="Q187" s="362" t="s">
        <v>4</v>
      </c>
      <c r="R187" s="319"/>
      <c r="S187" s="319"/>
      <c r="T187" s="320"/>
    </row>
    <row r="188" spans="3:20" ht="69.95" customHeight="1" x14ac:dyDescent="0.25">
      <c r="C188" s="240" t="s">
        <v>40</v>
      </c>
      <c r="D188" s="241" t="s">
        <v>42</v>
      </c>
      <c r="E188" s="242" t="s">
        <v>22</v>
      </c>
      <c r="F188" s="243" t="s">
        <v>15</v>
      </c>
      <c r="G188" s="243" t="s">
        <v>23</v>
      </c>
      <c r="H188" s="243" t="s">
        <v>33</v>
      </c>
      <c r="I188" s="243" t="s">
        <v>25</v>
      </c>
      <c r="J188" s="244" t="s">
        <v>26</v>
      </c>
      <c r="K188" s="245" t="s">
        <v>22</v>
      </c>
      <c r="L188" s="246" t="s">
        <v>15</v>
      </c>
      <c r="M188" s="246" t="s">
        <v>23</v>
      </c>
      <c r="N188" s="246" t="s">
        <v>33</v>
      </c>
      <c r="O188" s="246" t="s">
        <v>1</v>
      </c>
      <c r="P188" s="247" t="s">
        <v>26</v>
      </c>
      <c r="Q188" s="248" t="s">
        <v>2</v>
      </c>
      <c r="R188" s="249" t="s">
        <v>3</v>
      </c>
      <c r="S188" s="249" t="s">
        <v>28</v>
      </c>
      <c r="T188" s="250" t="s">
        <v>18</v>
      </c>
    </row>
    <row r="189" spans="3:20" ht="21" x14ac:dyDescent="0.35">
      <c r="C189" s="195">
        <v>0.4</v>
      </c>
      <c r="D189" s="196">
        <v>20</v>
      </c>
      <c r="E189" s="197">
        <v>7.6924000000000004E-9</v>
      </c>
      <c r="F189" s="198">
        <v>26.71</v>
      </c>
      <c r="G189" s="199">
        <v>5.0468000000000004E-9</v>
      </c>
      <c r="H189" s="200">
        <v>125.61</v>
      </c>
      <c r="I189" s="198">
        <v>98.7</v>
      </c>
      <c r="J189" s="201">
        <v>65.607612708647494</v>
      </c>
      <c r="K189" s="202">
        <v>1.2801999999999999E-8</v>
      </c>
      <c r="L189" s="203">
        <v>44.451999999999998</v>
      </c>
      <c r="M189" s="204">
        <v>9.9380999999999998E-9</v>
      </c>
      <c r="N189" s="203">
        <v>76.126999999999995</v>
      </c>
      <c r="O189" s="205">
        <v>45.374000000000002</v>
      </c>
      <c r="P189" s="206">
        <v>77.629276675519449</v>
      </c>
      <c r="Q189" s="207">
        <v>17.741999999999997</v>
      </c>
      <c r="R189" s="208">
        <v>39.912714838477456</v>
      </c>
      <c r="S189" s="208">
        <v>53.326000000000001</v>
      </c>
      <c r="T189" s="209">
        <v>5.109599999999999E-9</v>
      </c>
    </row>
    <row r="190" spans="3:20" ht="21" x14ac:dyDescent="0.35">
      <c r="C190" s="210">
        <v>0.4</v>
      </c>
      <c r="D190" s="211">
        <v>24</v>
      </c>
      <c r="E190" s="212">
        <v>1.0567E-8</v>
      </c>
      <c r="F190" s="213">
        <v>36.69</v>
      </c>
      <c r="G190" s="214">
        <v>6.9656E-9</v>
      </c>
      <c r="H190" s="215">
        <v>130.15</v>
      </c>
      <c r="I190" s="213">
        <v>99.225999999999999</v>
      </c>
      <c r="J190" s="216">
        <v>65.918425286268572</v>
      </c>
      <c r="K190" s="217">
        <v>1.5075000000000001E-8</v>
      </c>
      <c r="L190" s="218">
        <v>52.341999999999999</v>
      </c>
      <c r="M190" s="219">
        <v>1.1275E-8</v>
      </c>
      <c r="N190" s="218">
        <v>80.622</v>
      </c>
      <c r="O190" s="220">
        <v>46.243000000000002</v>
      </c>
      <c r="P190" s="221">
        <v>74.792703150912104</v>
      </c>
      <c r="Q190" s="222">
        <v>15.652000000000001</v>
      </c>
      <c r="R190" s="223">
        <v>29.903328111268202</v>
      </c>
      <c r="S190" s="223">
        <v>52.982999999999997</v>
      </c>
      <c r="T190" s="224">
        <v>4.5080000000000014E-9</v>
      </c>
    </row>
    <row r="191" spans="3:20" ht="21" x14ac:dyDescent="0.35">
      <c r="C191" s="210">
        <v>0.4</v>
      </c>
      <c r="D191" s="211">
        <v>28</v>
      </c>
      <c r="E191" s="212">
        <v>1.3605E-8</v>
      </c>
      <c r="F191" s="213">
        <v>47.238999999999997</v>
      </c>
      <c r="G191" s="214">
        <v>9.0069999999999992E-9</v>
      </c>
      <c r="H191" s="215">
        <v>133.62</v>
      </c>
      <c r="I191" s="213">
        <v>99.332999999999998</v>
      </c>
      <c r="J191" s="216">
        <v>66.203601617052541</v>
      </c>
      <c r="K191" s="217">
        <v>1.7535999999999999E-8</v>
      </c>
      <c r="L191" s="218">
        <v>60.887999999999998</v>
      </c>
      <c r="M191" s="219">
        <v>1.2756E-8</v>
      </c>
      <c r="N191" s="218">
        <v>84.606999999999999</v>
      </c>
      <c r="O191" s="220">
        <v>47.182000000000002</v>
      </c>
      <c r="P191" s="221">
        <v>72.741788321167888</v>
      </c>
      <c r="Q191" s="222">
        <v>13.649000000000001</v>
      </c>
      <c r="R191" s="223">
        <v>22.416568125082119</v>
      </c>
      <c r="S191" s="223">
        <v>52.150999999999996</v>
      </c>
      <c r="T191" s="224">
        <v>3.9309999999999989E-9</v>
      </c>
    </row>
    <row r="192" spans="3:20" ht="21" x14ac:dyDescent="0.35">
      <c r="C192" s="210">
        <v>0.4</v>
      </c>
      <c r="D192" s="211">
        <v>32</v>
      </c>
      <c r="E192" s="212">
        <v>1.6762999999999999E-8</v>
      </c>
      <c r="F192" s="213">
        <v>58.206000000000003</v>
      </c>
      <c r="G192" s="214">
        <v>1.1138E-8</v>
      </c>
      <c r="H192" s="215">
        <v>136.21</v>
      </c>
      <c r="I192" s="213">
        <v>99.04</v>
      </c>
      <c r="J192" s="216">
        <v>66.443953946191016</v>
      </c>
      <c r="K192" s="217">
        <v>2.0164000000000001E-8</v>
      </c>
      <c r="L192" s="218">
        <v>70.016000000000005</v>
      </c>
      <c r="M192" s="219">
        <v>1.4372E-8</v>
      </c>
      <c r="N192" s="218">
        <v>88.084999999999994</v>
      </c>
      <c r="O192" s="220">
        <v>48.08</v>
      </c>
      <c r="P192" s="221">
        <v>71.275540567347733</v>
      </c>
      <c r="Q192" s="222">
        <v>11.810000000000002</v>
      </c>
      <c r="R192" s="223">
        <v>16.867573126142599</v>
      </c>
      <c r="S192" s="223">
        <v>50.960000000000008</v>
      </c>
      <c r="T192" s="224">
        <v>3.4010000000000018E-9</v>
      </c>
    </row>
    <row r="193" spans="3:20" ht="21" x14ac:dyDescent="0.35">
      <c r="C193" s="210">
        <v>0.4</v>
      </c>
      <c r="D193" s="211">
        <v>36</v>
      </c>
      <c r="E193" s="212">
        <v>1.9839E-8</v>
      </c>
      <c r="F193" s="213">
        <v>68.885000000000005</v>
      </c>
      <c r="G193" s="214">
        <v>1.3226E-8</v>
      </c>
      <c r="H193" s="215">
        <v>137.71</v>
      </c>
      <c r="I193" s="213">
        <v>98.347999999999999</v>
      </c>
      <c r="J193" s="216">
        <v>66.666666666666671</v>
      </c>
      <c r="K193" s="217">
        <v>2.2767000000000001E-8</v>
      </c>
      <c r="L193" s="218">
        <v>79.05</v>
      </c>
      <c r="M193" s="219">
        <v>1.5999E-8</v>
      </c>
      <c r="N193" s="218">
        <v>90.668999999999997</v>
      </c>
      <c r="O193" s="220">
        <v>48.743000000000002</v>
      </c>
      <c r="P193" s="221">
        <v>70.272763209909073</v>
      </c>
      <c r="Q193" s="222">
        <v>10.164999999999992</v>
      </c>
      <c r="R193" s="223">
        <v>12.858950031625543</v>
      </c>
      <c r="S193" s="223">
        <v>49.604999999999997</v>
      </c>
      <c r="T193" s="224">
        <v>2.9280000000000015E-9</v>
      </c>
    </row>
    <row r="194" spans="3:20" ht="21" x14ac:dyDescent="0.35">
      <c r="C194" s="210">
        <v>0.4</v>
      </c>
      <c r="D194" s="211">
        <v>40</v>
      </c>
      <c r="E194" s="212">
        <v>2.3076000000000001E-8</v>
      </c>
      <c r="F194" s="213">
        <v>80.125</v>
      </c>
      <c r="G194" s="214">
        <v>1.5419000000000001E-8</v>
      </c>
      <c r="H194" s="215">
        <v>139.22999999999999</v>
      </c>
      <c r="I194" s="213">
        <v>97.807000000000002</v>
      </c>
      <c r="J194" s="216">
        <v>66.818339400242678</v>
      </c>
      <c r="K194" s="217">
        <v>2.562E-8</v>
      </c>
      <c r="L194" s="218">
        <v>88.956999999999994</v>
      </c>
      <c r="M194" s="219">
        <v>1.7818000000000001E-8</v>
      </c>
      <c r="N194" s="218">
        <v>93.346000000000004</v>
      </c>
      <c r="O194" s="220">
        <v>49.582999999999998</v>
      </c>
      <c r="P194" s="221">
        <v>69.5472287275566</v>
      </c>
      <c r="Q194" s="222">
        <v>8.8319999999999936</v>
      </c>
      <c r="R194" s="223">
        <v>9.928392369346982</v>
      </c>
      <c r="S194" s="223">
        <v>48.224000000000004</v>
      </c>
      <c r="T194" s="224">
        <v>2.5439999999999995E-9</v>
      </c>
    </row>
    <row r="195" spans="3:20" ht="21" x14ac:dyDescent="0.35">
      <c r="C195" s="195">
        <v>0.5</v>
      </c>
      <c r="D195" s="196">
        <v>20</v>
      </c>
      <c r="E195" s="197">
        <v>9.0132000000000003E-9</v>
      </c>
      <c r="F195" s="198">
        <v>31.295999999999999</v>
      </c>
      <c r="G195" s="199">
        <v>5.9125E-9</v>
      </c>
      <c r="H195" s="200">
        <v>128.85</v>
      </c>
      <c r="I195" s="198">
        <v>100.45</v>
      </c>
      <c r="J195" s="201">
        <v>65.598233701681977</v>
      </c>
      <c r="K195" s="202">
        <v>1.4571E-8</v>
      </c>
      <c r="L195" s="203">
        <v>50.593000000000004</v>
      </c>
      <c r="M195" s="204">
        <v>1.1279E-8</v>
      </c>
      <c r="N195" s="203">
        <v>80.462999999999994</v>
      </c>
      <c r="O195" s="205">
        <v>48.341000000000001</v>
      </c>
      <c r="P195" s="206">
        <v>77.407178642509095</v>
      </c>
      <c r="Q195" s="207">
        <v>19.297000000000004</v>
      </c>
      <c r="R195" s="208">
        <v>38.141640147846545</v>
      </c>
      <c r="S195" s="208">
        <v>52.109000000000002</v>
      </c>
      <c r="T195" s="209">
        <v>5.5578E-9</v>
      </c>
    </row>
    <row r="196" spans="3:20" ht="21" x14ac:dyDescent="0.35">
      <c r="C196" s="210">
        <v>0.5</v>
      </c>
      <c r="D196" s="211">
        <v>24</v>
      </c>
      <c r="E196" s="212">
        <v>1.2331999999999999E-8</v>
      </c>
      <c r="F196" s="213">
        <v>42.817999999999998</v>
      </c>
      <c r="G196" s="214">
        <v>8.1210000000000004E-9</v>
      </c>
      <c r="H196" s="215">
        <v>134.30000000000001</v>
      </c>
      <c r="I196" s="213">
        <v>101.55</v>
      </c>
      <c r="J196" s="216">
        <v>65.853065196237438</v>
      </c>
      <c r="K196" s="217">
        <v>1.7217999999999999E-8</v>
      </c>
      <c r="L196" s="218">
        <v>59.786000000000001</v>
      </c>
      <c r="M196" s="219">
        <v>1.2828000000000001E-8</v>
      </c>
      <c r="N196" s="218">
        <v>85.430999999999997</v>
      </c>
      <c r="O196" s="220">
        <v>49.222000000000001</v>
      </c>
      <c r="P196" s="221">
        <v>74.503426646532716</v>
      </c>
      <c r="Q196" s="222">
        <v>16.968000000000004</v>
      </c>
      <c r="R196" s="223">
        <v>28.381226374067513</v>
      </c>
      <c r="S196" s="223">
        <v>52.327999999999996</v>
      </c>
      <c r="T196" s="224">
        <v>4.8859999999999999E-9</v>
      </c>
    </row>
    <row r="197" spans="3:20" ht="21" x14ac:dyDescent="0.35">
      <c r="C197" s="210">
        <v>0.5</v>
      </c>
      <c r="D197" s="211">
        <v>28</v>
      </c>
      <c r="E197" s="212">
        <v>1.5831000000000001E-8</v>
      </c>
      <c r="F197" s="213">
        <v>54.968000000000004</v>
      </c>
      <c r="G197" s="214">
        <v>1.0482000000000001E-8</v>
      </c>
      <c r="H197" s="215">
        <v>138.33000000000001</v>
      </c>
      <c r="I197" s="213">
        <v>101.99</v>
      </c>
      <c r="J197" s="216">
        <v>66.211862800833813</v>
      </c>
      <c r="K197" s="217">
        <v>2.0065999999999999E-8</v>
      </c>
      <c r="L197" s="218">
        <v>69.671999999999997</v>
      </c>
      <c r="M197" s="219">
        <v>1.4549E-8</v>
      </c>
      <c r="N197" s="218">
        <v>89.614999999999995</v>
      </c>
      <c r="O197" s="220">
        <v>50.136000000000003</v>
      </c>
      <c r="P197" s="221">
        <v>72.505731087411533</v>
      </c>
      <c r="Q197" s="222">
        <v>14.703999999999994</v>
      </c>
      <c r="R197" s="223">
        <v>21.10460443219657</v>
      </c>
      <c r="S197" s="223">
        <v>51.853999999999992</v>
      </c>
      <c r="T197" s="224">
        <v>4.2349999999999979E-9</v>
      </c>
    </row>
    <row r="198" spans="3:20" ht="21" x14ac:dyDescent="0.35">
      <c r="C198" s="210">
        <v>0.5</v>
      </c>
      <c r="D198" s="211">
        <v>32</v>
      </c>
      <c r="E198" s="212">
        <v>1.9327999999999999E-8</v>
      </c>
      <c r="F198" s="213">
        <v>67.11</v>
      </c>
      <c r="G198" s="214">
        <v>1.2851E-8</v>
      </c>
      <c r="H198" s="215">
        <v>140.91999999999999</v>
      </c>
      <c r="I198" s="213">
        <v>101.73</v>
      </c>
      <c r="J198" s="216">
        <v>66.489031456953654</v>
      </c>
      <c r="K198" s="217">
        <v>2.2953E-8</v>
      </c>
      <c r="L198" s="218">
        <v>79.698999999999998</v>
      </c>
      <c r="M198" s="219">
        <v>1.6318000000000001E-8</v>
      </c>
      <c r="N198" s="218">
        <v>92.852999999999994</v>
      </c>
      <c r="O198" s="220">
        <v>50.798999999999999</v>
      </c>
      <c r="P198" s="221">
        <v>71.093103298043843</v>
      </c>
      <c r="Q198" s="222">
        <v>12.588999999999999</v>
      </c>
      <c r="R198" s="223">
        <v>15.795681250705778</v>
      </c>
      <c r="S198" s="223">
        <v>50.931000000000004</v>
      </c>
      <c r="T198" s="224">
        <v>3.625000000000001E-9</v>
      </c>
    </row>
    <row r="199" spans="3:20" ht="21" x14ac:dyDescent="0.35">
      <c r="C199" s="210">
        <v>0.5</v>
      </c>
      <c r="D199" s="211">
        <v>36</v>
      </c>
      <c r="E199" s="212">
        <v>2.3123000000000001E-8</v>
      </c>
      <c r="F199" s="213">
        <v>80.287000000000006</v>
      </c>
      <c r="G199" s="214">
        <v>1.5414999999999999E-8</v>
      </c>
      <c r="H199" s="215">
        <v>143.38999999999999</v>
      </c>
      <c r="I199" s="213">
        <v>101.56</v>
      </c>
      <c r="J199" s="216">
        <v>66.665225100549236</v>
      </c>
      <c r="K199" s="217">
        <v>2.6247E-8</v>
      </c>
      <c r="L199" s="218">
        <v>91.135000000000005</v>
      </c>
      <c r="M199" s="219">
        <v>1.8390000000000001E-8</v>
      </c>
      <c r="N199" s="218">
        <v>96.254000000000005</v>
      </c>
      <c r="O199" s="220">
        <v>51.789000000000001</v>
      </c>
      <c r="P199" s="221">
        <v>70.065150302891766</v>
      </c>
      <c r="Q199" s="222">
        <v>10.847999999999999</v>
      </c>
      <c r="R199" s="223">
        <v>11.903220497064792</v>
      </c>
      <c r="S199" s="223">
        <v>49.771000000000001</v>
      </c>
      <c r="T199" s="224">
        <v>3.1239999999999987E-9</v>
      </c>
    </row>
    <row r="200" spans="3:20" ht="21" x14ac:dyDescent="0.35">
      <c r="C200" s="210">
        <v>0.5</v>
      </c>
      <c r="D200" s="211">
        <v>40</v>
      </c>
      <c r="E200" s="212">
        <v>2.6788999999999999E-8</v>
      </c>
      <c r="F200" s="213">
        <v>93.019000000000005</v>
      </c>
      <c r="G200" s="214">
        <v>1.7897000000000001E-8</v>
      </c>
      <c r="H200" s="215">
        <v>144.88999999999999</v>
      </c>
      <c r="I200" s="213">
        <v>101</v>
      </c>
      <c r="J200" s="216">
        <v>66.807271641345338</v>
      </c>
      <c r="K200" s="217">
        <v>2.9481999999999999E-8</v>
      </c>
      <c r="L200" s="218">
        <v>102.37</v>
      </c>
      <c r="M200" s="219">
        <v>2.0450000000000001E-8</v>
      </c>
      <c r="N200" s="218">
        <v>98.819000000000003</v>
      </c>
      <c r="O200" s="220">
        <v>52.524000000000001</v>
      </c>
      <c r="P200" s="221">
        <v>69.364357913303039</v>
      </c>
      <c r="Q200" s="222">
        <v>9.3509999999999991</v>
      </c>
      <c r="R200" s="223">
        <v>9.1345120640812727</v>
      </c>
      <c r="S200" s="223">
        <v>48.475999999999999</v>
      </c>
      <c r="T200" s="224">
        <v>2.6929999999999997E-9</v>
      </c>
    </row>
    <row r="201" spans="3:20" ht="21" x14ac:dyDescent="0.35">
      <c r="C201" s="195">
        <v>0.6</v>
      </c>
      <c r="D201" s="196">
        <v>20</v>
      </c>
      <c r="E201" s="197">
        <v>1.0629E-8</v>
      </c>
      <c r="F201" s="198">
        <v>36.908000000000001</v>
      </c>
      <c r="G201" s="199">
        <v>6.9723999999999996E-9</v>
      </c>
      <c r="H201" s="200">
        <v>131.63</v>
      </c>
      <c r="I201" s="198">
        <v>101.85</v>
      </c>
      <c r="J201" s="201">
        <v>65.597892558095765</v>
      </c>
      <c r="K201" s="202">
        <v>1.6555999999999999E-8</v>
      </c>
      <c r="L201" s="203">
        <v>57.484999999999999</v>
      </c>
      <c r="M201" s="204">
        <v>1.2728E-8</v>
      </c>
      <c r="N201" s="203">
        <v>84.337999999999994</v>
      </c>
      <c r="O201" s="205">
        <v>50.953000000000003</v>
      </c>
      <c r="P201" s="206">
        <v>76.878473061125874</v>
      </c>
      <c r="Q201" s="207">
        <v>20.576999999999998</v>
      </c>
      <c r="R201" s="208">
        <v>35.795424893450459</v>
      </c>
      <c r="S201" s="208">
        <v>50.896999999999991</v>
      </c>
      <c r="T201" s="209">
        <v>5.9269999999999991E-9</v>
      </c>
    </row>
    <row r="202" spans="3:20" ht="21" x14ac:dyDescent="0.35">
      <c r="C202" s="210">
        <v>0.6</v>
      </c>
      <c r="D202" s="211">
        <v>24</v>
      </c>
      <c r="E202" s="212">
        <v>1.4497000000000001E-8</v>
      </c>
      <c r="F202" s="213">
        <v>50.338000000000001</v>
      </c>
      <c r="G202" s="214">
        <v>9.5531E-9</v>
      </c>
      <c r="H202" s="215">
        <v>137.9</v>
      </c>
      <c r="I202" s="213">
        <v>103.46</v>
      </c>
      <c r="J202" s="216">
        <v>65.897082154928597</v>
      </c>
      <c r="K202" s="217">
        <v>1.9683999999999999E-8</v>
      </c>
      <c r="L202" s="218">
        <v>68.347999999999999</v>
      </c>
      <c r="M202" s="219">
        <v>1.4575999999999999E-8</v>
      </c>
      <c r="N202" s="218">
        <v>89.646000000000001</v>
      </c>
      <c r="O202" s="220">
        <v>51.835000000000001</v>
      </c>
      <c r="P202" s="221">
        <v>74.049989839463521</v>
      </c>
      <c r="Q202" s="222">
        <v>18.009999999999998</v>
      </c>
      <c r="R202" s="223">
        <v>26.350441856382041</v>
      </c>
      <c r="S202" s="223">
        <v>51.624999999999993</v>
      </c>
      <c r="T202" s="224">
        <v>5.1869999999999987E-9</v>
      </c>
    </row>
    <row r="203" spans="3:20" ht="21" x14ac:dyDescent="0.35">
      <c r="C203" s="210">
        <v>0.6</v>
      </c>
      <c r="D203" s="211">
        <v>28</v>
      </c>
      <c r="E203" s="212">
        <v>1.8565000000000001E-8</v>
      </c>
      <c r="F203" s="213">
        <v>64.462000000000003</v>
      </c>
      <c r="G203" s="214">
        <v>1.2301E-8</v>
      </c>
      <c r="H203" s="215">
        <v>142.54</v>
      </c>
      <c r="I203" s="213">
        <v>104.31</v>
      </c>
      <c r="J203" s="216">
        <v>66.259089684890924</v>
      </c>
      <c r="K203" s="217">
        <v>2.3046E-8</v>
      </c>
      <c r="L203" s="218">
        <v>80.021000000000001</v>
      </c>
      <c r="M203" s="219">
        <v>1.6625999999999999E-8</v>
      </c>
      <c r="N203" s="218">
        <v>94.150999999999996</v>
      </c>
      <c r="O203" s="220">
        <v>52.79</v>
      </c>
      <c r="P203" s="221">
        <v>72.142671179380372</v>
      </c>
      <c r="Q203" s="222">
        <v>15.558999999999997</v>
      </c>
      <c r="R203" s="223">
        <v>19.443646042913731</v>
      </c>
      <c r="S203" s="223">
        <v>51.52</v>
      </c>
      <c r="T203" s="224">
        <v>4.4809999999999989E-9</v>
      </c>
    </row>
    <row r="204" spans="3:20" ht="21" x14ac:dyDescent="0.35">
      <c r="C204" s="210">
        <v>0.6</v>
      </c>
      <c r="D204" s="211">
        <v>32</v>
      </c>
      <c r="E204" s="212">
        <v>2.2929E-8</v>
      </c>
      <c r="F204" s="213">
        <v>79.616</v>
      </c>
      <c r="G204" s="214">
        <v>1.5236000000000002E-8</v>
      </c>
      <c r="H204" s="215">
        <v>146.27000000000001</v>
      </c>
      <c r="I204" s="213">
        <v>104.65</v>
      </c>
      <c r="J204" s="216">
        <v>66.448602206812353</v>
      </c>
      <c r="K204" s="217">
        <v>2.6776999999999999E-8</v>
      </c>
      <c r="L204" s="218">
        <v>92.977000000000004</v>
      </c>
      <c r="M204" s="219">
        <v>1.8935E-8</v>
      </c>
      <c r="N204" s="218">
        <v>98.322000000000003</v>
      </c>
      <c r="O204" s="220">
        <v>53.816000000000003</v>
      </c>
      <c r="P204" s="221">
        <v>70.713672181349679</v>
      </c>
      <c r="Q204" s="222">
        <v>13.361000000000004</v>
      </c>
      <c r="R204" s="223">
        <v>14.370220592189471</v>
      </c>
      <c r="S204" s="223">
        <v>50.834000000000003</v>
      </c>
      <c r="T204" s="224">
        <v>3.8479999999999991E-9</v>
      </c>
    </row>
    <row r="205" spans="3:20" ht="21" x14ac:dyDescent="0.35">
      <c r="C205" s="210">
        <v>0.6</v>
      </c>
      <c r="D205" s="211">
        <v>36</v>
      </c>
      <c r="E205" s="212">
        <v>2.7080999999999999E-8</v>
      </c>
      <c r="F205" s="213">
        <v>94.03</v>
      </c>
      <c r="G205" s="214">
        <v>1.8046999999999999E-8</v>
      </c>
      <c r="H205" s="215">
        <v>148.30000000000001</v>
      </c>
      <c r="I205" s="213">
        <v>104.26</v>
      </c>
      <c r="J205" s="216">
        <v>66.640818285883086</v>
      </c>
      <c r="K205" s="217">
        <v>3.0356999999999998E-8</v>
      </c>
      <c r="L205" s="218">
        <v>105.41</v>
      </c>
      <c r="M205" s="219">
        <v>2.1179999999999998E-8</v>
      </c>
      <c r="N205" s="218">
        <v>101.14</v>
      </c>
      <c r="O205" s="220">
        <v>54.447000000000003</v>
      </c>
      <c r="P205" s="221">
        <v>69.769740092894551</v>
      </c>
      <c r="Q205" s="222">
        <v>11.379999999999995</v>
      </c>
      <c r="R205" s="223">
        <v>10.795939664168481</v>
      </c>
      <c r="S205" s="223">
        <v>49.813000000000002</v>
      </c>
      <c r="T205" s="224">
        <v>3.275999999999999E-9</v>
      </c>
    </row>
    <row r="206" spans="3:20" ht="21" x14ac:dyDescent="0.35">
      <c r="C206" s="210">
        <v>0.6</v>
      </c>
      <c r="D206" s="211">
        <v>40</v>
      </c>
      <c r="E206" s="212">
        <v>3.1217000000000001E-8</v>
      </c>
      <c r="F206" s="213">
        <v>108.39</v>
      </c>
      <c r="G206" s="214">
        <v>2.0870000000000001E-8</v>
      </c>
      <c r="H206" s="215">
        <v>149.72</v>
      </c>
      <c r="I206" s="213">
        <v>103.73</v>
      </c>
      <c r="J206" s="216">
        <v>66.854598455969509</v>
      </c>
      <c r="K206" s="217">
        <v>3.4021999999999999E-8</v>
      </c>
      <c r="L206" s="218">
        <v>118.13</v>
      </c>
      <c r="M206" s="219">
        <v>2.3537000000000001E-8</v>
      </c>
      <c r="N206" s="218">
        <v>103.52</v>
      </c>
      <c r="O206" s="220">
        <v>55.084000000000003</v>
      </c>
      <c r="P206" s="221">
        <v>69.181705954970312</v>
      </c>
      <c r="Q206" s="222">
        <v>9.7399999999999949</v>
      </c>
      <c r="R206" s="223">
        <v>8.245153644290184</v>
      </c>
      <c r="S206" s="223">
        <v>48.646000000000001</v>
      </c>
      <c r="T206" s="224">
        <v>2.8049999999999977E-9</v>
      </c>
    </row>
    <row r="207" spans="3:20" ht="21" x14ac:dyDescent="0.35">
      <c r="C207" s="195">
        <v>0.7</v>
      </c>
      <c r="D207" s="196">
        <v>20</v>
      </c>
      <c r="E207" s="197">
        <v>1.2809000000000001E-8</v>
      </c>
      <c r="F207" s="198">
        <v>44.475999999999999</v>
      </c>
      <c r="G207" s="199">
        <v>8.4244E-9</v>
      </c>
      <c r="H207" s="200">
        <v>134.12</v>
      </c>
      <c r="I207" s="198">
        <v>103.02</v>
      </c>
      <c r="J207" s="201">
        <v>65.769380904051829</v>
      </c>
      <c r="K207" s="202">
        <v>1.9014000000000001E-8</v>
      </c>
      <c r="L207" s="203">
        <v>66.022000000000006</v>
      </c>
      <c r="M207" s="204">
        <v>1.4475000000000001E-8</v>
      </c>
      <c r="N207" s="203">
        <v>87.891999999999996</v>
      </c>
      <c r="O207" s="205">
        <v>53.286000000000001</v>
      </c>
      <c r="P207" s="206">
        <v>76.128116124960556</v>
      </c>
      <c r="Q207" s="207">
        <v>21.546000000000006</v>
      </c>
      <c r="R207" s="208">
        <v>32.634576353336776</v>
      </c>
      <c r="S207" s="208">
        <v>49.733999999999995</v>
      </c>
      <c r="T207" s="209">
        <v>6.205E-9</v>
      </c>
    </row>
    <row r="208" spans="3:20" ht="21" x14ac:dyDescent="0.35">
      <c r="C208" s="210">
        <v>0.7</v>
      </c>
      <c r="D208" s="211">
        <v>24</v>
      </c>
      <c r="E208" s="212">
        <v>1.728E-8</v>
      </c>
      <c r="F208" s="213">
        <v>60.000999999999998</v>
      </c>
      <c r="G208" s="214">
        <v>1.1412999999999999E-8</v>
      </c>
      <c r="H208" s="215">
        <v>141.02000000000001</v>
      </c>
      <c r="I208" s="213">
        <v>105.08</v>
      </c>
      <c r="J208" s="216">
        <v>66.047453703703695</v>
      </c>
      <c r="K208" s="217">
        <v>2.2699E-8</v>
      </c>
      <c r="L208" s="218">
        <v>78.814999999999998</v>
      </c>
      <c r="M208" s="219">
        <v>1.6680000000000001E-8</v>
      </c>
      <c r="N208" s="218">
        <v>93.433000000000007</v>
      </c>
      <c r="O208" s="220">
        <v>54.170999999999999</v>
      </c>
      <c r="P208" s="221">
        <v>73.483413366227595</v>
      </c>
      <c r="Q208" s="222">
        <v>18.814</v>
      </c>
      <c r="R208" s="223">
        <v>23.871090528452708</v>
      </c>
      <c r="S208" s="223">
        <v>50.908999999999999</v>
      </c>
      <c r="T208" s="224">
        <v>5.4190000000000004E-9</v>
      </c>
    </row>
    <row r="209" spans="3:20" ht="21" x14ac:dyDescent="0.35">
      <c r="C209" s="210">
        <v>0.7</v>
      </c>
      <c r="D209" s="211">
        <v>28</v>
      </c>
      <c r="E209" s="212">
        <v>2.2112E-8</v>
      </c>
      <c r="F209" s="213">
        <v>76.778000000000006</v>
      </c>
      <c r="G209" s="214">
        <v>1.466E-8</v>
      </c>
      <c r="H209" s="215">
        <v>146.19999999999999</v>
      </c>
      <c r="I209" s="213">
        <v>106.24</v>
      </c>
      <c r="J209" s="216">
        <v>66.298842257597684</v>
      </c>
      <c r="K209" s="217">
        <v>2.6773999999999999E-8</v>
      </c>
      <c r="L209" s="218">
        <v>92.963999999999999</v>
      </c>
      <c r="M209" s="219">
        <v>1.9174E-8</v>
      </c>
      <c r="N209" s="218">
        <v>98.212999999999994</v>
      </c>
      <c r="O209" s="220">
        <v>55.125999999999998</v>
      </c>
      <c r="P209" s="221">
        <v>71.614252633151565</v>
      </c>
      <c r="Q209" s="222">
        <v>16.185999999999993</v>
      </c>
      <c r="R209" s="223">
        <v>17.41104083301062</v>
      </c>
      <c r="S209" s="223">
        <v>51.113999999999997</v>
      </c>
      <c r="T209" s="224">
        <v>4.661999999999999E-9</v>
      </c>
    </row>
    <row r="210" spans="3:20" ht="21" x14ac:dyDescent="0.35">
      <c r="C210" s="210">
        <v>0.7</v>
      </c>
      <c r="D210" s="211">
        <v>32</v>
      </c>
      <c r="E210" s="212">
        <v>2.6995999999999999E-8</v>
      </c>
      <c r="F210" s="213">
        <v>93.736999999999995</v>
      </c>
      <c r="G210" s="214">
        <v>1.7926000000000001E-8</v>
      </c>
      <c r="H210" s="215">
        <v>149.81</v>
      </c>
      <c r="I210" s="213">
        <v>106.6</v>
      </c>
      <c r="J210" s="216">
        <v>66.402429989628104</v>
      </c>
      <c r="K210" s="217">
        <v>3.0979000000000002E-8</v>
      </c>
      <c r="L210" s="218">
        <v>107.57</v>
      </c>
      <c r="M210" s="219">
        <v>2.1765E-8</v>
      </c>
      <c r="N210" s="218">
        <v>102.06</v>
      </c>
      <c r="O210" s="220">
        <v>55.933</v>
      </c>
      <c r="P210" s="221">
        <v>70.25727105458536</v>
      </c>
      <c r="Q210" s="222">
        <v>13.832999999999998</v>
      </c>
      <c r="R210" s="223">
        <v>12.85953332713582</v>
      </c>
      <c r="S210" s="223">
        <v>50.666999999999994</v>
      </c>
      <c r="T210" s="224">
        <v>3.9830000000000033E-9</v>
      </c>
    </row>
    <row r="211" spans="3:20" ht="21" x14ac:dyDescent="0.35">
      <c r="C211" s="210">
        <v>0.7</v>
      </c>
      <c r="D211" s="211">
        <v>36</v>
      </c>
      <c r="E211" s="212">
        <v>3.1860000000000002E-8</v>
      </c>
      <c r="F211" s="213">
        <v>110.63</v>
      </c>
      <c r="G211" s="214">
        <v>2.1191000000000001E-8</v>
      </c>
      <c r="H211" s="215">
        <v>152.22</v>
      </c>
      <c r="I211" s="213">
        <v>106.42</v>
      </c>
      <c r="J211" s="216">
        <v>66.512868801004387</v>
      </c>
      <c r="K211" s="217">
        <v>3.5245999999999997E-8</v>
      </c>
      <c r="L211" s="218">
        <v>122.38</v>
      </c>
      <c r="M211" s="219">
        <v>2.4435E-8</v>
      </c>
      <c r="N211" s="218">
        <v>105.1</v>
      </c>
      <c r="O211" s="220">
        <v>56.58</v>
      </c>
      <c r="P211" s="221">
        <v>69.327015831583722</v>
      </c>
      <c r="Q211" s="222">
        <v>11.75</v>
      </c>
      <c r="R211" s="223">
        <v>9.6012420330119301</v>
      </c>
      <c r="S211" s="223">
        <v>49.84</v>
      </c>
      <c r="T211" s="224">
        <v>3.3859999999999947E-9</v>
      </c>
    </row>
    <row r="212" spans="3:20" ht="21" x14ac:dyDescent="0.35">
      <c r="C212" s="210">
        <v>0.7</v>
      </c>
      <c r="D212" s="211">
        <v>40</v>
      </c>
      <c r="E212" s="212">
        <v>3.7263000000000001E-8</v>
      </c>
      <c r="F212" s="213">
        <v>129.38</v>
      </c>
      <c r="G212" s="214">
        <v>2.4876999999999998E-8</v>
      </c>
      <c r="H212" s="215">
        <v>154.5</v>
      </c>
      <c r="I212" s="213">
        <v>106.4</v>
      </c>
      <c r="J212" s="216">
        <v>66.760593618334539</v>
      </c>
      <c r="K212" s="217">
        <v>4.0165000000000003E-8</v>
      </c>
      <c r="L212" s="218">
        <v>139.46</v>
      </c>
      <c r="M212" s="219">
        <v>2.7645E-8</v>
      </c>
      <c r="N212" s="218">
        <v>108.21</v>
      </c>
      <c r="O212" s="220">
        <v>57.6</v>
      </c>
      <c r="P212" s="221">
        <v>68.828582098842276</v>
      </c>
      <c r="Q212" s="222">
        <v>10.080000000000013</v>
      </c>
      <c r="R212" s="223">
        <v>7.2278789617094592</v>
      </c>
      <c r="S212" s="223">
        <v>48.800000000000004</v>
      </c>
      <c r="T212" s="224">
        <v>2.9020000000000018E-9</v>
      </c>
    </row>
    <row r="213" spans="3:20" ht="21" x14ac:dyDescent="0.35">
      <c r="C213" s="195">
        <v>0.8</v>
      </c>
      <c r="D213" s="196">
        <v>20</v>
      </c>
      <c r="E213" s="197">
        <v>1.6093999999999998E-8</v>
      </c>
      <c r="F213" s="198">
        <v>55.883000000000003</v>
      </c>
      <c r="G213" s="199">
        <v>1.0605E-8</v>
      </c>
      <c r="H213" s="200">
        <v>136.41999999999999</v>
      </c>
      <c r="I213" s="198">
        <v>104.01</v>
      </c>
      <c r="J213" s="201">
        <v>65.894122033055808</v>
      </c>
      <c r="K213" s="202">
        <v>2.248E-8</v>
      </c>
      <c r="L213" s="203">
        <v>78.055999999999997</v>
      </c>
      <c r="M213" s="204">
        <v>1.6848E-8</v>
      </c>
      <c r="N213" s="203">
        <v>91.218999999999994</v>
      </c>
      <c r="O213" s="205">
        <v>55.353000000000002</v>
      </c>
      <c r="P213" s="206">
        <v>74.946619217081846</v>
      </c>
      <c r="Q213" s="207">
        <v>22.172999999999995</v>
      </c>
      <c r="R213" s="208">
        <v>28.406528646100231</v>
      </c>
      <c r="S213" s="208">
        <v>48.657000000000004</v>
      </c>
      <c r="T213" s="209">
        <v>6.3860000000000017E-9</v>
      </c>
    </row>
    <row r="214" spans="3:20" ht="21" x14ac:dyDescent="0.35">
      <c r="C214" s="210">
        <v>0.8</v>
      </c>
      <c r="D214" s="211">
        <v>24</v>
      </c>
      <c r="E214" s="212">
        <v>2.1605000000000001E-8</v>
      </c>
      <c r="F214" s="213">
        <v>75.016000000000005</v>
      </c>
      <c r="G214" s="214">
        <v>1.4268000000000001E-8</v>
      </c>
      <c r="H214" s="215">
        <v>144.03</v>
      </c>
      <c r="I214" s="213">
        <v>106.54</v>
      </c>
      <c r="J214" s="216">
        <v>66.040268456375841</v>
      </c>
      <c r="K214" s="217">
        <v>2.7176999999999999E-8</v>
      </c>
      <c r="L214" s="218">
        <v>94.364000000000004</v>
      </c>
      <c r="M214" s="219">
        <v>1.9696E-8</v>
      </c>
      <c r="N214" s="218">
        <v>97.153000000000006</v>
      </c>
      <c r="O214" s="220">
        <v>56.341000000000001</v>
      </c>
      <c r="P214" s="221">
        <v>72.473047061853777</v>
      </c>
      <c r="Q214" s="222">
        <v>19.347999999999999</v>
      </c>
      <c r="R214" s="223">
        <v>20.50358187444364</v>
      </c>
      <c r="S214" s="223">
        <v>50.199000000000005</v>
      </c>
      <c r="T214" s="224">
        <v>5.5719999999999985E-9</v>
      </c>
    </row>
    <row r="215" spans="3:20" ht="21" x14ac:dyDescent="0.35">
      <c r="C215" s="210">
        <v>0.8</v>
      </c>
      <c r="D215" s="211">
        <v>28</v>
      </c>
      <c r="E215" s="212">
        <v>2.7599000000000001E-8</v>
      </c>
      <c r="F215" s="213">
        <v>95.828000000000003</v>
      </c>
      <c r="G215" s="214">
        <v>1.8278E-8</v>
      </c>
      <c r="H215" s="215">
        <v>149.72999999999999</v>
      </c>
      <c r="I215" s="213">
        <v>108.06</v>
      </c>
      <c r="J215" s="216">
        <v>66.227037211493169</v>
      </c>
      <c r="K215" s="217">
        <v>3.2383E-8</v>
      </c>
      <c r="L215" s="218">
        <v>112.44</v>
      </c>
      <c r="M215" s="219">
        <v>2.2919000000000002E-8</v>
      </c>
      <c r="N215" s="218">
        <v>102.19</v>
      </c>
      <c r="O215" s="220">
        <v>57.369</v>
      </c>
      <c r="P215" s="221">
        <v>70.774789241268579</v>
      </c>
      <c r="Q215" s="222">
        <v>16.611999999999995</v>
      </c>
      <c r="R215" s="223">
        <v>14.774101743151899</v>
      </c>
      <c r="S215" s="223">
        <v>50.691000000000003</v>
      </c>
      <c r="T215" s="224">
        <v>4.7839999999999984E-9</v>
      </c>
    </row>
    <row r="216" spans="3:20" ht="21" x14ac:dyDescent="0.35">
      <c r="C216" s="210">
        <v>0.8</v>
      </c>
      <c r="D216" s="211">
        <v>32</v>
      </c>
      <c r="E216" s="212">
        <v>3.3851999999999998E-8</v>
      </c>
      <c r="F216" s="213">
        <v>117.54</v>
      </c>
      <c r="G216" s="214">
        <v>2.2449000000000001E-8</v>
      </c>
      <c r="H216" s="215">
        <v>153.88</v>
      </c>
      <c r="I216" s="213">
        <v>108.74</v>
      </c>
      <c r="J216" s="216">
        <v>66.315136476426801</v>
      </c>
      <c r="K216" s="217">
        <v>3.7926999999999999E-8</v>
      </c>
      <c r="L216" s="218">
        <v>131.69</v>
      </c>
      <c r="M216" s="219">
        <v>2.6382999999999999E-8</v>
      </c>
      <c r="N216" s="218">
        <v>106.37</v>
      </c>
      <c r="O216" s="220">
        <v>58.283999999999999</v>
      </c>
      <c r="P216" s="221">
        <v>69.562580747224928</v>
      </c>
      <c r="Q216" s="222">
        <v>14.149999999999991</v>
      </c>
      <c r="R216" s="223">
        <v>10.74493127800136</v>
      </c>
      <c r="S216" s="223">
        <v>50.455999999999996</v>
      </c>
      <c r="T216" s="224">
        <v>4.0750000000000017E-9</v>
      </c>
    </row>
    <row r="217" spans="3:20" ht="21" x14ac:dyDescent="0.35">
      <c r="C217" s="210">
        <v>0.8</v>
      </c>
      <c r="D217" s="211">
        <v>36</v>
      </c>
      <c r="E217" s="212">
        <v>4.0013999999999997E-8</v>
      </c>
      <c r="F217" s="213">
        <v>138.94</v>
      </c>
      <c r="G217" s="214">
        <v>2.6568E-8</v>
      </c>
      <c r="H217" s="215">
        <v>156.74</v>
      </c>
      <c r="I217" s="213">
        <v>108.88</v>
      </c>
      <c r="J217" s="216">
        <v>66.396761133603249</v>
      </c>
      <c r="K217" s="217">
        <v>4.3490000000000001E-8</v>
      </c>
      <c r="L217" s="218">
        <v>151.01</v>
      </c>
      <c r="M217" s="219">
        <v>2.9906999999999998E-8</v>
      </c>
      <c r="N217" s="218">
        <v>109.7</v>
      </c>
      <c r="O217" s="220">
        <v>59.085999999999999</v>
      </c>
      <c r="P217" s="221">
        <v>68.767532766153124</v>
      </c>
      <c r="Q217" s="222">
        <v>12.069999999999993</v>
      </c>
      <c r="R217" s="223">
        <v>7.9928481557512709</v>
      </c>
      <c r="S217" s="223">
        <v>49.793999999999997</v>
      </c>
      <c r="T217" s="224">
        <v>3.4760000000000041E-9</v>
      </c>
    </row>
    <row r="218" spans="3:20" ht="21" x14ac:dyDescent="0.35">
      <c r="C218" s="210">
        <v>0.8</v>
      </c>
      <c r="D218" s="211">
        <v>40</v>
      </c>
      <c r="E218" s="212">
        <v>4.6023000000000001E-8</v>
      </c>
      <c r="F218" s="213">
        <v>159.80000000000001</v>
      </c>
      <c r="G218" s="214">
        <v>3.0595999999999998E-8</v>
      </c>
      <c r="H218" s="215">
        <v>158.59</v>
      </c>
      <c r="I218" s="213">
        <v>108.6</v>
      </c>
      <c r="J218" s="216">
        <v>66.479803576472634</v>
      </c>
      <c r="K218" s="217">
        <v>4.8999000000000001E-8</v>
      </c>
      <c r="L218" s="218">
        <v>170.13</v>
      </c>
      <c r="M218" s="219">
        <v>3.3437999999999998E-8</v>
      </c>
      <c r="N218" s="218">
        <v>112.27</v>
      </c>
      <c r="O218" s="220">
        <v>59.71</v>
      </c>
      <c r="P218" s="221">
        <v>68.242209024673969</v>
      </c>
      <c r="Q218" s="222">
        <v>10.329999999999984</v>
      </c>
      <c r="R218" s="223">
        <v>6.0718274260859255</v>
      </c>
      <c r="S218" s="223">
        <v>48.889999999999993</v>
      </c>
      <c r="T218" s="224">
        <v>2.9759999999999996E-9</v>
      </c>
    </row>
    <row r="219" spans="3:20" ht="21" x14ac:dyDescent="0.35">
      <c r="C219" s="195">
        <v>0.9</v>
      </c>
      <c r="D219" s="196">
        <v>20</v>
      </c>
      <c r="E219" s="197">
        <v>2.2176E-8</v>
      </c>
      <c r="F219" s="198">
        <v>76.998999999999995</v>
      </c>
      <c r="G219" s="199">
        <v>1.4585E-8</v>
      </c>
      <c r="H219" s="200">
        <v>138.29</v>
      </c>
      <c r="I219" s="198">
        <v>104.68</v>
      </c>
      <c r="J219" s="201">
        <v>65.769300144300146</v>
      </c>
      <c r="K219" s="202">
        <v>2.8632000000000001E-8</v>
      </c>
      <c r="L219" s="203">
        <v>99.415999999999997</v>
      </c>
      <c r="M219" s="204">
        <v>2.0905000000000001E-8</v>
      </c>
      <c r="N219" s="203">
        <v>94.087000000000003</v>
      </c>
      <c r="O219" s="205">
        <v>57.017000000000003</v>
      </c>
      <c r="P219" s="206">
        <v>73.012713048337531</v>
      </c>
      <c r="Q219" s="207">
        <v>22.417000000000002</v>
      </c>
      <c r="R219" s="208">
        <v>22.548684316407826</v>
      </c>
      <c r="S219" s="208">
        <v>47.663000000000004</v>
      </c>
      <c r="T219" s="209">
        <v>6.4560000000000017E-9</v>
      </c>
    </row>
    <row r="220" spans="3:20" ht="21" x14ac:dyDescent="0.35">
      <c r="C220" s="210">
        <v>0.9</v>
      </c>
      <c r="D220" s="211">
        <v>24</v>
      </c>
      <c r="E220" s="212">
        <v>2.9806000000000002E-8</v>
      </c>
      <c r="F220" s="213">
        <v>103.49</v>
      </c>
      <c r="G220" s="214">
        <v>1.9621999999999999E-8</v>
      </c>
      <c r="H220" s="215">
        <v>146.71</v>
      </c>
      <c r="I220" s="213">
        <v>107.79</v>
      </c>
      <c r="J220" s="216">
        <v>65.832382741729845</v>
      </c>
      <c r="K220" s="217">
        <v>3.5448000000000001E-8</v>
      </c>
      <c r="L220" s="218">
        <v>123.08</v>
      </c>
      <c r="M220" s="219">
        <v>2.5122999999999999E-8</v>
      </c>
      <c r="N220" s="218">
        <v>100.52</v>
      </c>
      <c r="O220" s="220">
        <v>58.222000000000001</v>
      </c>
      <c r="P220" s="221">
        <v>70.872827804107416</v>
      </c>
      <c r="Q220" s="222">
        <v>19.590000000000003</v>
      </c>
      <c r="R220" s="223">
        <v>15.916477088072799</v>
      </c>
      <c r="S220" s="223">
        <v>49.568000000000005</v>
      </c>
      <c r="T220" s="224">
        <v>5.6419999999999985E-9</v>
      </c>
    </row>
    <row r="221" spans="3:20" ht="21" x14ac:dyDescent="0.35">
      <c r="C221" s="210">
        <v>0.9</v>
      </c>
      <c r="D221" s="211">
        <v>28</v>
      </c>
      <c r="E221" s="212">
        <v>3.847E-8</v>
      </c>
      <c r="F221" s="213">
        <v>133.58000000000001</v>
      </c>
      <c r="G221" s="214">
        <v>2.5434999999999999E-8</v>
      </c>
      <c r="H221" s="215">
        <v>153.05000000000001</v>
      </c>
      <c r="I221" s="213">
        <v>109.76</v>
      </c>
      <c r="J221" s="216">
        <v>66.116454380036387</v>
      </c>
      <c r="K221" s="217">
        <v>4.3322999999999997E-8</v>
      </c>
      <c r="L221" s="218">
        <v>150.43</v>
      </c>
      <c r="M221" s="219">
        <v>3.0146999999999999E-8</v>
      </c>
      <c r="N221" s="218">
        <v>105.97</v>
      </c>
      <c r="O221" s="220">
        <v>59.481999999999999</v>
      </c>
      <c r="P221" s="221">
        <v>69.586593726196242</v>
      </c>
      <c r="Q221" s="222">
        <v>16.849999999999994</v>
      </c>
      <c r="R221" s="223">
        <v>11.201223160273878</v>
      </c>
      <c r="S221" s="223">
        <v>50.278000000000006</v>
      </c>
      <c r="T221" s="224">
        <v>4.8529999999999972E-9</v>
      </c>
    </row>
    <row r="222" spans="3:20" ht="21" x14ac:dyDescent="0.35">
      <c r="C222" s="210">
        <v>0.9</v>
      </c>
      <c r="D222" s="211">
        <v>32</v>
      </c>
      <c r="E222" s="212">
        <v>4.7669000000000002E-8</v>
      </c>
      <c r="F222" s="213">
        <v>165.52</v>
      </c>
      <c r="G222" s="214">
        <v>3.1482999999999998E-8</v>
      </c>
      <c r="H222" s="215">
        <v>157.72999999999999</v>
      </c>
      <c r="I222" s="213">
        <v>110.82</v>
      </c>
      <c r="J222" s="216">
        <v>66.045018775304698</v>
      </c>
      <c r="K222" s="217">
        <v>5.1813000000000002E-8</v>
      </c>
      <c r="L222" s="218">
        <v>179.91</v>
      </c>
      <c r="M222" s="219">
        <v>3.5486999999999999E-8</v>
      </c>
      <c r="N222" s="218">
        <v>110.49</v>
      </c>
      <c r="O222" s="220">
        <v>60.557000000000002</v>
      </c>
      <c r="P222" s="221">
        <v>68.490533263852697</v>
      </c>
      <c r="Q222" s="222">
        <v>14.389999999999986</v>
      </c>
      <c r="R222" s="223">
        <v>7.9984436662775753</v>
      </c>
      <c r="S222" s="223">
        <v>50.262999999999991</v>
      </c>
      <c r="T222" s="224">
        <v>4.1440000000000006E-9</v>
      </c>
    </row>
    <row r="223" spans="3:20" ht="21" x14ac:dyDescent="0.35">
      <c r="C223" s="210">
        <v>0.9</v>
      </c>
      <c r="D223" s="211">
        <v>36</v>
      </c>
      <c r="E223" s="212">
        <v>5.6663000000000003E-8</v>
      </c>
      <c r="F223" s="213">
        <v>196.75</v>
      </c>
      <c r="G223" s="214">
        <v>3.7569999999999998E-8</v>
      </c>
      <c r="H223" s="215">
        <v>160.9</v>
      </c>
      <c r="I223" s="213">
        <v>111.27</v>
      </c>
      <c r="J223" s="216">
        <v>66.304290277606199</v>
      </c>
      <c r="K223" s="217">
        <v>6.0204000000000001E-8</v>
      </c>
      <c r="L223" s="218">
        <v>209.04</v>
      </c>
      <c r="M223" s="219">
        <v>4.0974E-8</v>
      </c>
      <c r="N223" s="218">
        <v>113.93</v>
      </c>
      <c r="O223" s="220">
        <v>61.476999999999997</v>
      </c>
      <c r="P223" s="221">
        <v>68.058600757424756</v>
      </c>
      <c r="Q223" s="222">
        <v>12.289999999999992</v>
      </c>
      <c r="R223" s="223">
        <v>5.8792575583620321</v>
      </c>
      <c r="S223" s="223">
        <v>49.792999999999999</v>
      </c>
      <c r="T223" s="224">
        <v>3.5409999999999984E-9</v>
      </c>
    </row>
    <row r="224" spans="3:20" ht="21.75" thickBot="1" x14ac:dyDescent="0.4">
      <c r="C224" s="225">
        <v>0.9</v>
      </c>
      <c r="D224" s="226">
        <v>40</v>
      </c>
      <c r="E224" s="227">
        <v>7.1191000000000005E-8</v>
      </c>
      <c r="F224" s="228">
        <v>247.19</v>
      </c>
      <c r="G224" s="229">
        <v>4.6582E-8</v>
      </c>
      <c r="H224" s="230">
        <v>165.94</v>
      </c>
      <c r="I224" s="228">
        <v>112.31</v>
      </c>
      <c r="J224" s="231">
        <v>65.432428256380717</v>
      </c>
      <c r="K224" s="232">
        <v>7.4248000000000004E-8</v>
      </c>
      <c r="L224" s="233">
        <v>257.8</v>
      </c>
      <c r="M224" s="234">
        <v>4.9506E-8</v>
      </c>
      <c r="N224" s="233">
        <v>119.57</v>
      </c>
      <c r="O224" s="235">
        <v>63.298999999999999</v>
      </c>
      <c r="P224" s="236">
        <v>66.676543475918535</v>
      </c>
      <c r="Q224" s="237">
        <v>10.610000000000014</v>
      </c>
      <c r="R224" s="238">
        <v>4.1155934833204091</v>
      </c>
      <c r="S224" s="238">
        <v>49.011000000000003</v>
      </c>
      <c r="T224" s="239">
        <v>3.0569999999999989E-9</v>
      </c>
    </row>
  </sheetData>
  <mergeCells count="32">
    <mergeCell ref="K186:T186"/>
    <mergeCell ref="C187:D187"/>
    <mergeCell ref="E187:J187"/>
    <mergeCell ref="K187:P187"/>
    <mergeCell ref="Q187:T187"/>
    <mergeCell ref="C186:J186"/>
    <mergeCell ref="C142:J145"/>
    <mergeCell ref="C101:J104"/>
    <mergeCell ref="K7:T7"/>
    <mergeCell ref="C8:D8"/>
    <mergeCell ref="E8:J8"/>
    <mergeCell ref="K8:P8"/>
    <mergeCell ref="Q8:T8"/>
    <mergeCell ref="C7:J7"/>
    <mergeCell ref="C54:J54"/>
    <mergeCell ref="K54:T54"/>
    <mergeCell ref="C55:D55"/>
    <mergeCell ref="E55:J55"/>
    <mergeCell ref="K55:P55"/>
    <mergeCell ref="Q55:T55"/>
    <mergeCell ref="V7:AC7"/>
    <mergeCell ref="AD7:AM7"/>
    <mergeCell ref="V8:W8"/>
    <mergeCell ref="X8:AC8"/>
    <mergeCell ref="AD8:AI8"/>
    <mergeCell ref="AJ8:AM8"/>
    <mergeCell ref="V54:AC54"/>
    <mergeCell ref="AD54:AM54"/>
    <mergeCell ref="V55:W55"/>
    <mergeCell ref="X55:AC55"/>
    <mergeCell ref="AD55:AI55"/>
    <mergeCell ref="AJ55:AM5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B430-A107-448C-93B0-3E858F3F692F}">
  <dimension ref="A1"/>
  <sheetViews>
    <sheetView zoomScale="10" zoomScaleNormal="10" workbookViewId="0">
      <selection activeCell="BR286" sqref="BR28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Parametric Sweep results</vt:lpstr>
      <vt:lpstr>Plots of optimization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Munns</dc:creator>
  <cp:lastModifiedBy>Ed Munns</cp:lastModifiedBy>
  <dcterms:created xsi:type="dcterms:W3CDTF">2024-06-26T06:05:34Z</dcterms:created>
  <dcterms:modified xsi:type="dcterms:W3CDTF">2024-11-06T00:51:03Z</dcterms:modified>
</cp:coreProperties>
</file>