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_Projetos\AnotacoesEstudosBackPythonLSP\Home\fii\"/>
    </mc:Choice>
  </mc:AlternateContent>
  <bookViews>
    <workbookView xWindow="0" yWindow="2250" windowWidth="24000" windowHeight="9870"/>
  </bookViews>
  <sheets>
    <sheet name="Estudo FII" sheetId="1" r:id="rId1"/>
  </sheets>
  <definedNames>
    <definedName name="_xlnm._FilterDatabase" localSheetId="0" hidden="1">'Estudo FII'!$A$1:$L$148</definedName>
    <definedName name="Fração">'Estudo FII'!$F$1</definedName>
    <definedName name="Lote">'Estudo FII'!$J$1</definedName>
    <definedName name="Report" localSheetId="0">'Estudo FII'!$A$2:$C$148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L2" i="1" l="1"/>
  <c r="K2" i="1"/>
  <c r="H2" i="1"/>
  <c r="G2" i="1"/>
  <c r="D2" i="1"/>
</calcChain>
</file>

<file path=xl/connections.xml><?xml version="1.0" encoding="utf-8"?>
<connections xmlns="http://schemas.openxmlformats.org/spreadsheetml/2006/main">
  <connection id="1" name="Report" type="6" refreshedVersion="5" background="1" refreshOnLoad="1" saveData="1">
    <textPr prompt="0" codePage="850" sourceFile="A:\_Projetos\AnotacoesEstudosBackPythonLSP\Home\fii\logFiles\Report.txt" thousands=" 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<sst xmlns="http://schemas.openxmlformats.org/spreadsheetml/2006/main" count="170" uniqueCount="156">
  <si>
    <t>ALZR11</t>
  </si>
  <si>
    <t>AQLL11</t>
  </si>
  <si>
    <t>-</t>
  </si>
  <si>
    <t>BCRI11</t>
  </si>
  <si>
    <t>BNFS11</t>
  </si>
  <si>
    <t>BBPO11</t>
  </si>
  <si>
    <t>BBRC11</t>
  </si>
  <si>
    <t>RDPD11</t>
  </si>
  <si>
    <t>RNDP11</t>
  </si>
  <si>
    <t>BCIA11</t>
  </si>
  <si>
    <t>BZLI11</t>
  </si>
  <si>
    <t>CARE11</t>
  </si>
  <si>
    <t>Ticker</t>
  </si>
  <si>
    <t>Aluguel</t>
  </si>
  <si>
    <t>Titulo</t>
  </si>
  <si>
    <t>Valor Aluguel</t>
  </si>
  <si>
    <t>Valor Titulo</t>
  </si>
  <si>
    <t>CRFF11</t>
  </si>
  <si>
    <t>CXRI11</t>
  </si>
  <si>
    <t>CBOP11</t>
  </si>
  <si>
    <t>GRLV11</t>
  </si>
  <si>
    <t>HGFF11</t>
  </si>
  <si>
    <t>HGLG11</t>
  </si>
  <si>
    <t>HGPO11</t>
  </si>
  <si>
    <t>HGRE11</t>
  </si>
  <si>
    <t>HGCR11</t>
  </si>
  <si>
    <t>HGRU11</t>
  </si>
  <si>
    <t>VRTA11</t>
  </si>
  <si>
    <t>BTCR11</t>
  </si>
  <si>
    <t>FAED11</t>
  </si>
  <si>
    <t>BRCR11</t>
  </si>
  <si>
    <t>FEXC11</t>
  </si>
  <si>
    <t>BCFF11</t>
  </si>
  <si>
    <t>FCFL11</t>
  </si>
  <si>
    <t>CNES11</t>
  </si>
  <si>
    <t>CEOC11</t>
  </si>
  <si>
    <t>THRA11</t>
  </si>
  <si>
    <t>EDGA11</t>
  </si>
  <si>
    <t>FLRP11</t>
  </si>
  <si>
    <t>HCRI11</t>
  </si>
  <si>
    <t>NSLU11</t>
  </si>
  <si>
    <t>HTMX11</t>
  </si>
  <si>
    <t>MAXR11</t>
  </si>
  <si>
    <t>NVHO11</t>
  </si>
  <si>
    <t>PQDP11</t>
  </si>
  <si>
    <t>PRSV11</t>
  </si>
  <si>
    <t>RBRR11</t>
  </si>
  <si>
    <t>JRDM11</t>
  </si>
  <si>
    <t>TBOF11</t>
  </si>
  <si>
    <t>ALMI11</t>
  </si>
  <si>
    <t>TRNT11</t>
  </si>
  <si>
    <t>RECT11</t>
  </si>
  <si>
    <t>UBSR11</t>
  </si>
  <si>
    <t>VLOL11</t>
  </si>
  <si>
    <t>OUFF11</t>
  </si>
  <si>
    <t>LVBI11</t>
  </si>
  <si>
    <t>BARI11</t>
  </si>
  <si>
    <t>BBVJ11</t>
  </si>
  <si>
    <t>BPFF11</t>
  </si>
  <si>
    <t>CXTL11</t>
  </si>
  <si>
    <t>Fração = &gt;</t>
  </si>
  <si>
    <t>Lote =&gt;</t>
  </si>
  <si>
    <t>CTXT11</t>
  </si>
  <si>
    <t>FLMA11</t>
  </si>
  <si>
    <t>%</t>
  </si>
  <si>
    <t>EURO11</t>
  </si>
  <si>
    <t>FIGS11</t>
  </si>
  <si>
    <t>ABCP11</t>
  </si>
  <si>
    <t>GTWR11</t>
  </si>
  <si>
    <t>HBTT11</t>
  </si>
  <si>
    <t>HUSC11</t>
  </si>
  <si>
    <t>FIIB11</t>
  </si>
  <si>
    <t>FMOF11</t>
  </si>
  <si>
    <t>MBRF11</t>
  </si>
  <si>
    <t>MGFF11</t>
  </si>
  <si>
    <t>NPAR11</t>
  </si>
  <si>
    <t>PABY11</t>
  </si>
  <si>
    <t>FPAB11</t>
  </si>
  <si>
    <t>RBRF11</t>
  </si>
  <si>
    <t>RBRY11</t>
  </si>
  <si>
    <t>RBRP11</t>
  </si>
  <si>
    <t>FFCI11</t>
  </si>
  <si>
    <t>RBED11</t>
  </si>
  <si>
    <t>RBVA11</t>
  </si>
  <si>
    <t>RNGO11</t>
  </si>
  <si>
    <t>FISC11</t>
  </si>
  <si>
    <t>SCPF11</t>
  </si>
  <si>
    <t>SDIL11</t>
  </si>
  <si>
    <t>SHPH11</t>
  </si>
  <si>
    <t>TGAR11</t>
  </si>
  <si>
    <t>ONEF11</t>
  </si>
  <si>
    <t>FVBI11</t>
  </si>
  <si>
    <t>FVPQ11</t>
  </si>
  <si>
    <t>FIVN11</t>
  </si>
  <si>
    <t>VTLT11</t>
  </si>
  <si>
    <t>VSHO11</t>
  </si>
  <si>
    <t>IRDM11</t>
  </si>
  <si>
    <t>KFOF11</t>
  </si>
  <si>
    <t>OUCY11</t>
  </si>
  <si>
    <t>GSFI11</t>
  </si>
  <si>
    <t>GGRC11</t>
  </si>
  <si>
    <t>HABT11</t>
  </si>
  <si>
    <t>HCTR11</t>
  </si>
  <si>
    <t>ATSA11</t>
  </si>
  <si>
    <t>HGBS11</t>
  </si>
  <si>
    <t>HMOC11</t>
  </si>
  <si>
    <t>FOFT11</t>
  </si>
  <si>
    <t>HFOF11</t>
  </si>
  <si>
    <t>HSML11</t>
  </si>
  <si>
    <t>RBBV11</t>
  </si>
  <si>
    <t>JPPC11</t>
  </si>
  <si>
    <t>JSRE11</t>
  </si>
  <si>
    <t>KNHY11</t>
  </si>
  <si>
    <t>KNRE11</t>
  </si>
  <si>
    <t>KNIP11</t>
  </si>
  <si>
    <t>KNRI11</t>
  </si>
  <si>
    <t>KNCR11</t>
  </si>
  <si>
    <t>DMAC11</t>
  </si>
  <si>
    <t>MALL11</t>
  </si>
  <si>
    <t>MXRF11</t>
  </si>
  <si>
    <t>MFII11</t>
  </si>
  <si>
    <t>OUJP11</t>
  </si>
  <si>
    <t>ORPD11</t>
  </si>
  <si>
    <t>PATC11</t>
  </si>
  <si>
    <t>PLRI11</t>
  </si>
  <si>
    <t>PORD11</t>
  </si>
  <si>
    <t>RBDS11</t>
  </si>
  <si>
    <t>RBGS11</t>
  </si>
  <si>
    <t>RBRD11</t>
  </si>
  <si>
    <t>DOMC11</t>
  </si>
  <si>
    <t>RDES11</t>
  </si>
  <si>
    <t>RBCB11</t>
  </si>
  <si>
    <t>RBVO11</t>
  </si>
  <si>
    <t>RBFF11</t>
  </si>
  <si>
    <t>SAAG11</t>
  </si>
  <si>
    <t>SADI11</t>
  </si>
  <si>
    <t>WPLZ11</t>
  </si>
  <si>
    <t>REIT11</t>
  </si>
  <si>
    <t>SPTW11</t>
  </si>
  <si>
    <t>XTED11</t>
  </si>
  <si>
    <t>TRXL11</t>
  </si>
  <si>
    <t>VGIR11</t>
  </si>
  <si>
    <t>VILG11</t>
  </si>
  <si>
    <t>VISC11</t>
  </si>
  <si>
    <t>VOTS11</t>
  </si>
  <si>
    <t>XPCM11</t>
  </si>
  <si>
    <t>XPHT11</t>
  </si>
  <si>
    <t>XPIN11</t>
  </si>
  <si>
    <t>XPLG11</t>
  </si>
  <si>
    <t>XPML11</t>
  </si>
  <si>
    <t>YCHY11</t>
  </si>
  <si>
    <t>BPRP11</t>
  </si>
  <si>
    <t>CVBI11</t>
  </si>
  <si>
    <t>RCFA11</t>
  </si>
  <si>
    <t>TOUR11</t>
  </si>
  <si>
    <t>IBFF11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</si>
</sst>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#,##0.000"/>
  </numFmts>
  <fonts count="5" x14ac:knownFonts="1">
    <font>
      <sz val="11"/>
      <color theme="1"/>
      <name val="Impact"/>
      <family val="2"/>
      <scheme val="minor"/>
    </font>
    <font>
      <sz val="11"/>
      <color theme="1"/>
      <name val="Impact"/>
      <family val="2"/>
      <scheme val="minor"/>
    </font>
    <font>
      <sz val="11"/>
      <color theme="0"/>
      <name val="Impact"/>
      <family val="2"/>
      <scheme val="minor"/>
    </font>
    <font>
      <sz val="14"/>
      <color theme="0"/>
      <name val="Impact"/>
      <family val="2"/>
      <scheme val="minor"/>
    </font>
    <font>
      <sz val="14"/>
      <color theme="4"/>
      <name val="Impac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port" refreshOnLoad="1" adjustColumnWidth="0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vento Principal">
  <a:themeElements>
    <a:clrScheme name="Evento Principal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Evento Principal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vento Principal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showGridLines="0" tabSelected="1" workbookViewId="0">
      <pane ySplit="1" topLeftCell="A2" activePane="bottomLeft" state="frozenSplit"/>
      <selection pane="bottomLeft" activeCell="A2" sqref="A2"/>
    </sheetView>
  </sheetViews>
  <sheetFormatPr defaultRowHeight="15.75" x14ac:dyDescent="0.25"/>
  <cols>
    <col min="1" max="1" width="11.25" style="5" bestFit="1" customWidth="1"/>
    <col min="2" max="2" width="18.125" style="3" bestFit="1" customWidth="1"/>
    <col min="3" max="3" width="16.25" style="3" bestFit="1" customWidth="1"/>
    <col min="4" max="4" width="7" style="5" bestFit="1" customWidth="1"/>
    <col min="5" max="5" width="15.125" style="5" bestFit="1" customWidth="1"/>
    <col min="6" max="6" width="7.625" style="5" bestFit="1" customWidth="1"/>
    <col min="7" max="7" width="8.5" style="5" bestFit="1" customWidth="1"/>
    <col min="8" max="8" width="8.625" style="5" bestFit="1" customWidth="1"/>
    <col min="9" max="9" width="12.125" style="5" bestFit="1" customWidth="1"/>
    <col min="10" max="10" width="8.875" style="5" bestFit="1" customWidth="1"/>
    <col min="11" max="11" width="12.5" style="5" bestFit="1" customWidth="1"/>
    <col min="12" max="12" width="10.75" style="5" bestFit="1" customWidth="1"/>
    <col min="13" max="13" width="9" style="5"/>
    <col min="14" max="14" width="8" style="5"/>
    <col min="15" max="16384" width="9" style="5"/>
  </cols>
  <sheetData>
    <row r="1" spans="1:12" s="1" customFormat="1" ht="18" x14ac:dyDescent="0.25">
      <c r="A1" s="1" t="s">
        <v>12</v>
      </c>
      <c r="B1" s="1" t="s">
        <v>15</v>
      </c>
      <c r="C1" s="1" t="s">
        <v>16</v>
      </c>
      <c r="D1" s="1" t="s">
        <v>64</v>
      </c>
      <c r="E1" s="6" t="s">
        <v>60</v>
      </c>
      <c r="F1" s="7">
        <v>10</v>
      </c>
      <c r="G1" s="1" t="s">
        <v>13</v>
      </c>
      <c r="H1" s="1" t="s">
        <v>14</v>
      </c>
      <c r="I1" s="6" t="s">
        <v>61</v>
      </c>
      <c r="J1" s="7">
        <v>100</v>
      </c>
      <c r="K1" s="1" t="s">
        <v>13</v>
      </c>
      <c r="L1" s="1" t="s">
        <v>14</v>
      </c>
    </row>
    <row r="2" spans="1:12" x14ac:dyDescent="0.25">
      <c r="A2" s="2" t="s">
        <v>0</v>
      </c>
      <c r="B2" s="8">
        <v>0.48199999999999998</v>
      </c>
      <c r="C2" s="3">
        <v>106.199996948242</v>
      </c>
      <c r="D2" s="4">
        <f t="shared" ref="D2:D65" si="0">((100/C2)*B2)/100</f>
        <v>4.538606533434358E-3</v>
      </c>
      <c r="G2" s="3">
        <f t="shared" ref="G2:G65" si="1">B2*Fração</f>
        <v>4.82</v>
      </c>
      <c r="H2" s="3">
        <f t="shared" ref="H2:H65" si="2">C2*Fração</f>
        <v>1061.9999694824201</v>
      </c>
      <c r="I2" s="3"/>
      <c r="J2" s="3"/>
      <c r="K2" s="3">
        <f t="shared" ref="K2:K65" si="3">B2*Lote</f>
        <v>48.199999999999996</v>
      </c>
      <c r="L2" s="3">
        <f t="shared" ref="L2:L65" si="4">C2*Lote</f>
        <v>10619.999694824201</v>
      </c>
    </row>
    <row r="3" spans="1:12" x14ac:dyDescent="0.25">
      <c r="A3" s="2" t="s">
        <v>1</v>
      </c>
      <c r="B3" s="8" t="s">
        <v>2</v>
      </c>
      <c r="C3" s="3">
        <v>470</v>
      </c>
      <c r="D3" s="4" t="e">
        <f t="shared" si="0"/>
        <v>#VALUE!</v>
      </c>
      <c r="G3" s="3" t="e">
        <f t="shared" si="1"/>
        <v>#VALUE!</v>
      </c>
      <c r="H3" s="3">
        <f t="shared" si="2"/>
        <v>4700</v>
      </c>
      <c r="I3" s="3"/>
      <c r="J3" s="3"/>
      <c r="K3" s="3" t="e">
        <f t="shared" si="3"/>
        <v>#VALUE!</v>
      </c>
      <c r="L3" s="3">
        <f t="shared" si="4"/>
        <v>47000</v>
      </c>
    </row>
    <row r="4" spans="1:12" x14ac:dyDescent="0.25">
      <c r="A4" s="2" t="s">
        <v>3</v>
      </c>
      <c r="B4" s="8">
        <v>0.72</v>
      </c>
      <c r="C4" s="3">
        <v>121.59999847412099</v>
      </c>
      <c r="D4" s="4">
        <f t="shared" si="0"/>
        <v>5.9210527058783709E-3</v>
      </c>
      <c r="G4" s="3">
        <f t="shared" si="1"/>
        <v>7.1999999999999993</v>
      </c>
      <c r="H4" s="3">
        <f t="shared" si="2"/>
        <v>1215.99998474121</v>
      </c>
      <c r="I4" s="3"/>
      <c r="J4" s="3"/>
      <c r="K4" s="3">
        <f t="shared" si="3"/>
        <v>72</v>
      </c>
      <c r="L4" s="3">
        <f t="shared" si="4"/>
        <v>12159.9998474121</v>
      </c>
    </row>
    <row r="5" spans="1:12" x14ac:dyDescent="0.25">
      <c r="A5" s="2" t="s">
        <v>4</v>
      </c>
      <c r="B5" s="8">
        <v>0.89029999999999998</v>
      </c>
      <c r="C5" s="3">
        <v>128.009994506835</v>
      </c>
      <c r="D5" s="4">
        <f t="shared" si="0"/>
        <v>6.9549256949031669E-3</v>
      </c>
      <c r="G5" s="3">
        <f t="shared" si="1"/>
        <v>8.9030000000000005</v>
      </c>
      <c r="H5" s="3">
        <f t="shared" si="2"/>
        <v>1280.0999450683501</v>
      </c>
      <c r="I5" s="3"/>
      <c r="J5" s="3"/>
      <c r="K5" s="3">
        <f t="shared" si="3"/>
        <v>89.03</v>
      </c>
      <c r="L5" s="3">
        <f t="shared" si="4"/>
        <v>12800.999450683499</v>
      </c>
    </row>
    <row r="6" spans="1:12" x14ac:dyDescent="0.25">
      <c r="A6" s="2" t="s">
        <v>5</v>
      </c>
      <c r="B6" s="8">
        <v>1.0579000000000001</v>
      </c>
      <c r="C6" s="3">
        <v>149.27000427246</v>
      </c>
      <c r="D6" s="4">
        <f t="shared" si="0"/>
        <v>7.0871572969813355E-3</v>
      </c>
      <c r="G6" s="3">
        <f t="shared" si="1"/>
        <v>10.579000000000001</v>
      </c>
      <c r="H6" s="3">
        <f t="shared" si="2"/>
        <v>1492.7000427246001</v>
      </c>
      <c r="I6" s="3"/>
      <c r="J6" s="3"/>
      <c r="K6" s="3">
        <f t="shared" si="3"/>
        <v>105.79</v>
      </c>
      <c r="L6" s="3">
        <f t="shared" si="4"/>
        <v>14927.000427245999</v>
      </c>
    </row>
    <row r="7" spans="1:12" x14ac:dyDescent="0.25">
      <c r="A7" s="2" t="s">
        <v>6</v>
      </c>
      <c r="B7" s="8">
        <v>0.92</v>
      </c>
      <c r="C7" s="3">
        <v>132</v>
      </c>
      <c r="D7" s="4">
        <f t="shared" si="0"/>
        <v>6.9696969696969703E-3</v>
      </c>
      <c r="G7" s="3">
        <f t="shared" si="1"/>
        <v>9.2000000000000011</v>
      </c>
      <c r="H7" s="3">
        <f t="shared" si="2"/>
        <v>1320</v>
      </c>
      <c r="I7" s="3"/>
      <c r="J7" s="3"/>
      <c r="K7" s="3">
        <f t="shared" si="3"/>
        <v>92</v>
      </c>
      <c r="L7" s="3">
        <f t="shared" si="4"/>
        <v>13200</v>
      </c>
    </row>
    <row r="8" spans="1:12" x14ac:dyDescent="0.25">
      <c r="A8" s="2" t="s">
        <v>7</v>
      </c>
      <c r="B8" s="8">
        <v>0.42</v>
      </c>
      <c r="C8" s="3">
        <v>89.980003356933594</v>
      </c>
      <c r="D8" s="4">
        <f t="shared" si="0"/>
        <v>4.6677037600669968E-3</v>
      </c>
      <c r="G8" s="3">
        <f t="shared" si="1"/>
        <v>4.2</v>
      </c>
      <c r="H8" s="3">
        <f t="shared" si="2"/>
        <v>899.80003356933594</v>
      </c>
      <c r="I8" s="3"/>
      <c r="J8" s="3"/>
      <c r="K8" s="3">
        <f t="shared" si="3"/>
        <v>42</v>
      </c>
      <c r="L8" s="3">
        <f t="shared" si="4"/>
        <v>8998.0003356933594</v>
      </c>
    </row>
    <row r="9" spans="1:12" x14ac:dyDescent="0.25">
      <c r="A9" s="2" t="s">
        <v>8</v>
      </c>
      <c r="B9" s="8">
        <v>4.66</v>
      </c>
      <c r="C9" s="3">
        <v>959</v>
      </c>
      <c r="D9" s="4">
        <f t="shared" si="0"/>
        <v>4.8592283628779978E-3</v>
      </c>
      <c r="G9" s="3">
        <f t="shared" si="1"/>
        <v>46.6</v>
      </c>
      <c r="H9" s="3">
        <f t="shared" si="2"/>
        <v>9590</v>
      </c>
      <c r="I9" s="3"/>
      <c r="J9" s="3"/>
      <c r="K9" s="3">
        <f t="shared" si="3"/>
        <v>466</v>
      </c>
      <c r="L9" s="3">
        <f t="shared" si="4"/>
        <v>95900</v>
      </c>
    </row>
    <row r="10" spans="1:12" x14ac:dyDescent="0.25">
      <c r="A10" s="2" t="s">
        <v>9</v>
      </c>
      <c r="B10" s="8">
        <v>0.85</v>
      </c>
      <c r="C10" s="3">
        <v>148.74000549316401</v>
      </c>
      <c r="D10" s="4">
        <f t="shared" si="0"/>
        <v>5.7146696827240972E-3</v>
      </c>
      <c r="G10" s="3">
        <f t="shared" si="1"/>
        <v>8.5</v>
      </c>
      <c r="H10" s="3">
        <f t="shared" si="2"/>
        <v>1487.4000549316402</v>
      </c>
      <c r="I10" s="3"/>
      <c r="J10" s="3"/>
      <c r="K10" s="3">
        <f t="shared" si="3"/>
        <v>85</v>
      </c>
      <c r="L10" s="3">
        <f t="shared" si="4"/>
        <v>14874.000549316401</v>
      </c>
    </row>
    <row r="11" spans="1:12" x14ac:dyDescent="0.25">
      <c r="A11" s="2" t="s">
        <v>10</v>
      </c>
      <c r="B11" s="8" t="s">
        <v>2</v>
      </c>
      <c r="C11" s="3">
        <v>15.5</v>
      </c>
      <c r="D11" s="4" t="e">
        <f t="shared" si="0"/>
        <v>#VALUE!</v>
      </c>
      <c r="G11" s="3" t="e">
        <f t="shared" si="1"/>
        <v>#VALUE!</v>
      </c>
      <c r="H11" s="3">
        <f t="shared" si="2"/>
        <v>155</v>
      </c>
      <c r="I11" s="3"/>
      <c r="J11" s="3"/>
      <c r="K11" s="3" t="e">
        <f t="shared" si="3"/>
        <v>#VALUE!</v>
      </c>
      <c r="L11" s="3">
        <f t="shared" si="4"/>
        <v>1550</v>
      </c>
    </row>
    <row r="12" spans="1:12" x14ac:dyDescent="0.25">
      <c r="A12" s="2" t="s">
        <v>11</v>
      </c>
      <c r="B12" s="8" t="s">
        <v>2</v>
      </c>
      <c r="C12" s="3">
        <v>1.3099999427795399</v>
      </c>
      <c r="D12" s="4" t="e">
        <f t="shared" si="0"/>
        <v>#VALUE!</v>
      </c>
      <c r="G12" s="3" t="e">
        <f t="shared" si="1"/>
        <v>#VALUE!</v>
      </c>
      <c r="H12" s="3">
        <f t="shared" si="2"/>
        <v>13.099999427795399</v>
      </c>
      <c r="I12" s="3"/>
      <c r="J12" s="3"/>
      <c r="K12" s="3" t="e">
        <f t="shared" si="3"/>
        <v>#VALUE!</v>
      </c>
      <c r="L12" s="3">
        <f t="shared" si="4"/>
        <v>130.99999427795399</v>
      </c>
    </row>
    <row r="13" spans="1:12" x14ac:dyDescent="0.25">
      <c r="A13" s="2" t="s">
        <v>17</v>
      </c>
      <c r="B13" s="8">
        <v>0.33</v>
      </c>
      <c r="C13" s="3">
        <v>94</v>
      </c>
      <c r="D13" s="4">
        <f t="shared" si="0"/>
        <v>3.5106382978723405E-3</v>
      </c>
      <c r="G13" s="3">
        <f t="shared" si="1"/>
        <v>3.3000000000000003</v>
      </c>
      <c r="H13" s="3">
        <f t="shared" si="2"/>
        <v>940</v>
      </c>
      <c r="I13" s="3"/>
      <c r="J13" s="3"/>
      <c r="K13" s="3">
        <f t="shared" si="3"/>
        <v>33</v>
      </c>
      <c r="L13" s="3">
        <f t="shared" si="4"/>
        <v>9400</v>
      </c>
    </row>
    <row r="14" spans="1:12" x14ac:dyDescent="0.25">
      <c r="A14" s="2" t="s">
        <v>18</v>
      </c>
      <c r="B14" s="8">
        <v>8</v>
      </c>
      <c r="C14" s="3">
        <v>1133.16003417968</v>
      </c>
      <c r="D14" s="4">
        <f t="shared" si="0"/>
        <v>7.0599030663761279E-3</v>
      </c>
      <c r="G14" s="3">
        <f t="shared" si="1"/>
        <v>80</v>
      </c>
      <c r="H14" s="3">
        <f t="shared" si="2"/>
        <v>11331.6003417968</v>
      </c>
      <c r="I14" s="3"/>
      <c r="J14" s="3"/>
      <c r="K14" s="3">
        <f t="shared" si="3"/>
        <v>800</v>
      </c>
      <c r="L14" s="3">
        <f t="shared" si="4"/>
        <v>113316.00341796799</v>
      </c>
    </row>
    <row r="15" spans="1:12" x14ac:dyDescent="0.25">
      <c r="A15" s="2" t="s">
        <v>19</v>
      </c>
      <c r="B15" s="8">
        <v>0.52</v>
      </c>
      <c r="C15" s="3">
        <v>83.699996948242102</v>
      </c>
      <c r="D15" s="4">
        <f t="shared" si="0"/>
        <v>6.2126645036983032E-3</v>
      </c>
      <c r="G15" s="3">
        <f t="shared" si="1"/>
        <v>5.2</v>
      </c>
      <c r="H15" s="3">
        <f t="shared" si="2"/>
        <v>836.99996948242097</v>
      </c>
      <c r="I15" s="3"/>
      <c r="J15" s="3"/>
      <c r="K15" s="3">
        <f t="shared" si="3"/>
        <v>52</v>
      </c>
      <c r="L15" s="3">
        <f t="shared" si="4"/>
        <v>8369.9996948242097</v>
      </c>
    </row>
    <row r="16" spans="1:12" x14ac:dyDescent="0.25">
      <c r="A16" s="2" t="s">
        <v>20</v>
      </c>
      <c r="B16" s="8">
        <v>0.64</v>
      </c>
      <c r="C16" s="3">
        <v>118.949996948242</v>
      </c>
      <c r="D16" s="4">
        <f t="shared" si="0"/>
        <v>5.3804120758277896E-3</v>
      </c>
      <c r="G16" s="3">
        <f t="shared" si="1"/>
        <v>6.4</v>
      </c>
      <c r="H16" s="3">
        <f t="shared" si="2"/>
        <v>1189.4999694824201</v>
      </c>
      <c r="I16" s="3"/>
      <c r="J16" s="3"/>
      <c r="K16" s="3">
        <f t="shared" si="3"/>
        <v>64</v>
      </c>
      <c r="L16" s="3">
        <f t="shared" si="4"/>
        <v>11894.999694824201</v>
      </c>
    </row>
    <row r="17" spans="1:12" x14ac:dyDescent="0.25">
      <c r="A17" s="2" t="s">
        <v>21</v>
      </c>
      <c r="B17" s="8">
        <v>0.3</v>
      </c>
      <c r="C17" s="3">
        <v>102.84999847412099</v>
      </c>
      <c r="D17" s="4">
        <f t="shared" si="0"/>
        <v>2.9168692703042255E-3</v>
      </c>
      <c r="G17" s="3">
        <f t="shared" si="1"/>
        <v>3</v>
      </c>
      <c r="H17" s="3">
        <f t="shared" si="2"/>
        <v>1028.49998474121</v>
      </c>
      <c r="I17" s="3"/>
      <c r="J17" s="3"/>
      <c r="K17" s="3">
        <f t="shared" si="3"/>
        <v>30</v>
      </c>
      <c r="L17" s="3">
        <f t="shared" si="4"/>
        <v>10284.9998474121</v>
      </c>
    </row>
    <row r="18" spans="1:12" x14ac:dyDescent="0.25">
      <c r="A18" s="2" t="s">
        <v>22</v>
      </c>
      <c r="B18" s="8">
        <v>0.78</v>
      </c>
      <c r="C18" s="3">
        <v>158.80000305175699</v>
      </c>
      <c r="D18" s="4">
        <f t="shared" si="0"/>
        <v>4.9118386965381735E-3</v>
      </c>
      <c r="G18" s="3">
        <f t="shared" si="1"/>
        <v>7.8000000000000007</v>
      </c>
      <c r="H18" s="3">
        <f t="shared" si="2"/>
        <v>1588.0000305175699</v>
      </c>
      <c r="I18" s="3"/>
      <c r="J18" s="3"/>
      <c r="K18" s="3">
        <f t="shared" si="3"/>
        <v>78</v>
      </c>
      <c r="L18" s="3">
        <f t="shared" si="4"/>
        <v>15880.000305175699</v>
      </c>
    </row>
    <row r="19" spans="1:12" x14ac:dyDescent="0.25">
      <c r="A19" s="2" t="s">
        <v>23</v>
      </c>
      <c r="B19" s="8">
        <v>0.87</v>
      </c>
      <c r="C19" s="3">
        <v>200.49000549316401</v>
      </c>
      <c r="D19" s="4">
        <f t="shared" si="0"/>
        <v>4.3393684281666798E-3</v>
      </c>
      <c r="G19" s="3">
        <f t="shared" si="1"/>
        <v>8.6999999999999993</v>
      </c>
      <c r="H19" s="3">
        <f t="shared" si="2"/>
        <v>2004.9000549316402</v>
      </c>
      <c r="I19" s="3"/>
      <c r="J19" s="3"/>
      <c r="K19" s="3">
        <f t="shared" si="3"/>
        <v>87</v>
      </c>
      <c r="L19" s="3">
        <f t="shared" si="4"/>
        <v>20049.000549316399</v>
      </c>
    </row>
    <row r="20" spans="1:12" x14ac:dyDescent="0.25">
      <c r="A20" s="2" t="s">
        <v>24</v>
      </c>
      <c r="B20" s="8">
        <v>0.74</v>
      </c>
      <c r="C20" s="3">
        <v>168.99000549316401</v>
      </c>
      <c r="D20" s="4">
        <f t="shared" si="0"/>
        <v>4.3789571924117993E-3</v>
      </c>
      <c r="G20" s="3">
        <f t="shared" si="1"/>
        <v>7.4</v>
      </c>
      <c r="H20" s="3">
        <f t="shared" si="2"/>
        <v>1689.9000549316402</v>
      </c>
      <c r="I20" s="3"/>
      <c r="J20" s="3"/>
      <c r="K20" s="3">
        <f t="shared" si="3"/>
        <v>74</v>
      </c>
      <c r="L20" s="3">
        <f t="shared" si="4"/>
        <v>16899.000549316399</v>
      </c>
    </row>
    <row r="21" spans="1:12" x14ac:dyDescent="0.25">
      <c r="A21" s="2" t="s">
        <v>25</v>
      </c>
      <c r="B21" s="8">
        <v>0.74</v>
      </c>
      <c r="C21" s="3">
        <v>117.11000061035099</v>
      </c>
      <c r="D21" s="4">
        <f t="shared" si="0"/>
        <v>6.3188454969113341E-3</v>
      </c>
      <c r="G21" s="3">
        <f t="shared" si="1"/>
        <v>7.4</v>
      </c>
      <c r="H21" s="3">
        <f t="shared" si="2"/>
        <v>1171.1000061035099</v>
      </c>
      <c r="I21" s="3"/>
      <c r="J21" s="3"/>
      <c r="K21" s="3">
        <f t="shared" si="3"/>
        <v>74</v>
      </c>
      <c r="L21" s="3">
        <f t="shared" si="4"/>
        <v>11711.0000610351</v>
      </c>
    </row>
    <row r="22" spans="1:12" x14ac:dyDescent="0.25">
      <c r="A22" s="2" t="s">
        <v>26</v>
      </c>
      <c r="B22" s="8">
        <v>0.68</v>
      </c>
      <c r="C22" s="3">
        <v>113.790000915527</v>
      </c>
      <c r="D22" s="4">
        <f t="shared" si="0"/>
        <v>5.9759205073282671E-3</v>
      </c>
      <c r="G22" s="3">
        <f t="shared" si="1"/>
        <v>6.8000000000000007</v>
      </c>
      <c r="H22" s="3">
        <f t="shared" si="2"/>
        <v>1137.90000915527</v>
      </c>
      <c r="I22" s="3"/>
      <c r="J22" s="3"/>
      <c r="K22" s="3">
        <f t="shared" si="3"/>
        <v>68</v>
      </c>
      <c r="L22" s="3">
        <f t="shared" si="4"/>
        <v>11379.0000915527</v>
      </c>
    </row>
    <row r="23" spans="1:12" x14ac:dyDescent="0.25">
      <c r="A23" s="2" t="s">
        <v>27</v>
      </c>
      <c r="B23" s="8">
        <v>0.71</v>
      </c>
      <c r="C23" s="3">
        <v>122.699996948242</v>
      </c>
      <c r="D23" s="4">
        <f t="shared" si="0"/>
        <v>5.7864712115640567E-3</v>
      </c>
      <c r="G23" s="3">
        <f t="shared" si="1"/>
        <v>7.1</v>
      </c>
      <c r="H23" s="3">
        <f t="shared" si="2"/>
        <v>1226.9999694824201</v>
      </c>
      <c r="I23" s="3"/>
      <c r="J23" s="3"/>
      <c r="K23" s="3">
        <f t="shared" si="3"/>
        <v>71</v>
      </c>
      <c r="L23" s="3">
        <f t="shared" si="4"/>
        <v>12269.999694824201</v>
      </c>
    </row>
    <row r="24" spans="1:12" x14ac:dyDescent="0.25">
      <c r="A24" s="2" t="s">
        <v>28</v>
      </c>
      <c r="B24" s="8">
        <v>0.58320000000000005</v>
      </c>
      <c r="C24" s="3">
        <v>100.949996948242</v>
      </c>
      <c r="D24" s="4">
        <f t="shared" si="0"/>
        <v>5.7771175594885059E-3</v>
      </c>
      <c r="G24" s="3">
        <f t="shared" si="1"/>
        <v>5.8320000000000007</v>
      </c>
      <c r="H24" s="3">
        <f t="shared" si="2"/>
        <v>1009.4999694824201</v>
      </c>
      <c r="I24" s="3"/>
      <c r="J24" s="3"/>
      <c r="K24" s="3">
        <f t="shared" si="3"/>
        <v>58.320000000000007</v>
      </c>
      <c r="L24" s="3">
        <f t="shared" si="4"/>
        <v>10094.999694824201</v>
      </c>
    </row>
    <row r="25" spans="1:12" x14ac:dyDescent="0.25">
      <c r="A25" s="2" t="s">
        <v>29</v>
      </c>
      <c r="B25" s="8">
        <v>1.5467</v>
      </c>
      <c r="C25" s="3">
        <v>263.60998535156199</v>
      </c>
      <c r="D25" s="4">
        <f t="shared" si="0"/>
        <v>5.8673801674745066E-3</v>
      </c>
      <c r="G25" s="3">
        <f t="shared" si="1"/>
        <v>15.466999999999999</v>
      </c>
      <c r="H25" s="3">
        <f t="shared" si="2"/>
        <v>2636.09985351562</v>
      </c>
      <c r="I25" s="3"/>
      <c r="J25" s="3"/>
      <c r="K25" s="3">
        <f t="shared" si="3"/>
        <v>154.66999999999999</v>
      </c>
      <c r="L25" s="3">
        <f t="shared" si="4"/>
        <v>26360.998535156199</v>
      </c>
    </row>
    <row r="26" spans="1:12" x14ac:dyDescent="0.25">
      <c r="A26" s="2" t="s">
        <v>151</v>
      </c>
      <c r="B26" s="8" t="s">
        <v>2</v>
      </c>
      <c r="C26" s="3">
        <v>106.76999664306599</v>
      </c>
      <c r="D26" s="4" t="e">
        <f t="shared" si="0"/>
        <v>#VALUE!</v>
      </c>
      <c r="G26" s="3" t="e">
        <f t="shared" si="1"/>
        <v>#VALUE!</v>
      </c>
      <c r="H26" s="3">
        <f t="shared" si="2"/>
        <v>1067.69996643066</v>
      </c>
      <c r="I26" s="3"/>
      <c r="J26" s="3"/>
      <c r="K26" s="3" t="e">
        <f t="shared" si="3"/>
        <v>#VALUE!</v>
      </c>
      <c r="L26" s="3">
        <f t="shared" si="4"/>
        <v>10676.999664306599</v>
      </c>
    </row>
    <row r="27" spans="1:12" x14ac:dyDescent="0.25">
      <c r="A27" s="2" t="s">
        <v>30</v>
      </c>
      <c r="B27" s="8">
        <v>0.5</v>
      </c>
      <c r="C27" s="3">
        <v>91.199996948242102</v>
      </c>
      <c r="D27" s="4">
        <f t="shared" si="0"/>
        <v>5.4824563238062432E-3</v>
      </c>
      <c r="G27" s="3">
        <f t="shared" si="1"/>
        <v>5</v>
      </c>
      <c r="H27" s="3">
        <f t="shared" si="2"/>
        <v>911.99996948242097</v>
      </c>
      <c r="I27" s="3"/>
      <c r="J27" s="3"/>
      <c r="K27" s="3">
        <f t="shared" si="3"/>
        <v>50</v>
      </c>
      <c r="L27" s="3">
        <f t="shared" si="4"/>
        <v>9119.9996948242097</v>
      </c>
    </row>
    <row r="28" spans="1:12" x14ac:dyDescent="0.25">
      <c r="A28" s="2" t="s">
        <v>31</v>
      </c>
      <c r="B28" s="8">
        <v>0.65</v>
      </c>
      <c r="C28" s="3">
        <v>111.11000061035099</v>
      </c>
      <c r="D28" s="4">
        <f t="shared" si="0"/>
        <v>5.8500584684493843E-3</v>
      </c>
      <c r="G28" s="3">
        <f t="shared" si="1"/>
        <v>6.5</v>
      </c>
      <c r="H28" s="3">
        <f t="shared" si="2"/>
        <v>1111.1000061035099</v>
      </c>
      <c r="I28" s="3"/>
      <c r="J28" s="3"/>
      <c r="K28" s="3">
        <f t="shared" si="3"/>
        <v>65</v>
      </c>
      <c r="L28" s="3">
        <f t="shared" si="4"/>
        <v>11111.0000610351</v>
      </c>
    </row>
    <row r="29" spans="1:12" x14ac:dyDescent="0.25">
      <c r="A29" s="2" t="s">
        <v>32</v>
      </c>
      <c r="B29" s="8">
        <v>0.56999999999999995</v>
      </c>
      <c r="C29" s="3">
        <v>93.699996948242102</v>
      </c>
      <c r="D29" s="4">
        <f t="shared" si="0"/>
        <v>6.0832445951396977E-3</v>
      </c>
      <c r="G29" s="3">
        <f t="shared" si="1"/>
        <v>5.6999999999999993</v>
      </c>
      <c r="H29" s="3">
        <f t="shared" si="2"/>
        <v>936.99996948242097</v>
      </c>
      <c r="I29" s="3"/>
      <c r="J29" s="3"/>
      <c r="K29" s="3">
        <f t="shared" si="3"/>
        <v>56.999999999999993</v>
      </c>
      <c r="L29" s="3">
        <f t="shared" si="4"/>
        <v>9369.9996948242097</v>
      </c>
    </row>
    <row r="30" spans="1:12" x14ac:dyDescent="0.25">
      <c r="A30" s="2" t="s">
        <v>33</v>
      </c>
      <c r="B30" s="8">
        <v>0.61439999999999995</v>
      </c>
      <c r="C30" s="3">
        <v>124.08999633789</v>
      </c>
      <c r="D30" s="4">
        <f t="shared" si="0"/>
        <v>4.9512452101861922E-3</v>
      </c>
      <c r="G30" s="3">
        <f t="shared" si="1"/>
        <v>6.1439999999999992</v>
      </c>
      <c r="H30" s="3">
        <f t="shared" si="2"/>
        <v>1240.8999633788999</v>
      </c>
      <c r="I30" s="3"/>
      <c r="J30" s="3"/>
      <c r="K30" s="3">
        <f t="shared" si="3"/>
        <v>61.44</v>
      </c>
      <c r="L30" s="3">
        <f t="shared" si="4"/>
        <v>12408.999633789001</v>
      </c>
    </row>
    <row r="31" spans="1:12" x14ac:dyDescent="0.25">
      <c r="A31" s="2" t="s">
        <v>34</v>
      </c>
      <c r="B31" s="8">
        <v>0.26379999999999998</v>
      </c>
      <c r="C31" s="3">
        <v>83.400001525878906</v>
      </c>
      <c r="D31" s="4">
        <f t="shared" si="0"/>
        <v>3.1630694864932729E-3</v>
      </c>
      <c r="G31" s="3">
        <f t="shared" si="1"/>
        <v>2.6379999999999999</v>
      </c>
      <c r="H31" s="3">
        <f t="shared" si="2"/>
        <v>834.00001525878906</v>
      </c>
      <c r="I31" s="3"/>
      <c r="J31" s="3"/>
      <c r="K31" s="3">
        <f t="shared" si="3"/>
        <v>26.38</v>
      </c>
      <c r="L31" s="3">
        <f t="shared" si="4"/>
        <v>8340.0001525878906</v>
      </c>
    </row>
    <row r="32" spans="1:12" x14ac:dyDescent="0.25">
      <c r="A32" s="2" t="s">
        <v>35</v>
      </c>
      <c r="B32" s="8">
        <v>0.57130000000000003</v>
      </c>
      <c r="C32" s="3">
        <v>88.209999084472599</v>
      </c>
      <c r="D32" s="4">
        <f t="shared" si="0"/>
        <v>6.4765900230075455E-3</v>
      </c>
      <c r="G32" s="3">
        <f t="shared" si="1"/>
        <v>5.7130000000000001</v>
      </c>
      <c r="H32" s="3">
        <f t="shared" si="2"/>
        <v>882.09999084472599</v>
      </c>
      <c r="I32" s="3"/>
      <c r="J32" s="3"/>
      <c r="K32" s="3">
        <f t="shared" si="3"/>
        <v>57.13</v>
      </c>
      <c r="L32" s="3">
        <f t="shared" si="4"/>
        <v>8820.9999084472602</v>
      </c>
    </row>
    <row r="33" spans="1:12" x14ac:dyDescent="0.25">
      <c r="A33" s="2" t="s">
        <v>36</v>
      </c>
      <c r="B33" s="8">
        <v>0.53620000000000001</v>
      </c>
      <c r="C33" s="3">
        <v>133</v>
      </c>
      <c r="D33" s="4">
        <f t="shared" si="0"/>
        <v>4.0315789473684208E-3</v>
      </c>
      <c r="G33" s="3">
        <f t="shared" si="1"/>
        <v>5.3620000000000001</v>
      </c>
      <c r="H33" s="3">
        <f t="shared" si="2"/>
        <v>1330</v>
      </c>
      <c r="I33" s="3"/>
      <c r="J33" s="3"/>
      <c r="K33" s="3">
        <f t="shared" si="3"/>
        <v>53.620000000000005</v>
      </c>
      <c r="L33" s="3">
        <f t="shared" si="4"/>
        <v>13300</v>
      </c>
    </row>
    <row r="34" spans="1:12" x14ac:dyDescent="0.25">
      <c r="A34" s="2" t="s">
        <v>37</v>
      </c>
      <c r="B34" s="8">
        <v>0.18579999999999999</v>
      </c>
      <c r="C34" s="3">
        <v>43.799999237060497</v>
      </c>
      <c r="D34" s="4">
        <f t="shared" si="0"/>
        <v>4.2420092063104198E-3</v>
      </c>
      <c r="G34" s="3">
        <f t="shared" si="1"/>
        <v>1.8579999999999999</v>
      </c>
      <c r="H34" s="3">
        <f t="shared" si="2"/>
        <v>437.99999237060496</v>
      </c>
      <c r="I34" s="3"/>
      <c r="J34" s="3"/>
      <c r="K34" s="3">
        <f t="shared" si="3"/>
        <v>18.579999999999998</v>
      </c>
      <c r="L34" s="3">
        <f t="shared" si="4"/>
        <v>4379.9999237060501</v>
      </c>
    </row>
    <row r="35" spans="1:12" x14ac:dyDescent="0.25">
      <c r="A35" s="2" t="s">
        <v>38</v>
      </c>
      <c r="B35" s="8">
        <v>6.1864999999999997</v>
      </c>
      <c r="C35" s="3">
        <v>1495</v>
      </c>
      <c r="D35" s="4">
        <f t="shared" si="0"/>
        <v>4.1381270903010029E-3</v>
      </c>
      <c r="G35" s="3">
        <f t="shared" si="1"/>
        <v>61.864999999999995</v>
      </c>
      <c r="H35" s="3">
        <f t="shared" si="2"/>
        <v>14950</v>
      </c>
      <c r="I35" s="3"/>
      <c r="J35" s="3"/>
      <c r="K35" s="3">
        <f t="shared" si="3"/>
        <v>618.65</v>
      </c>
      <c r="L35" s="3">
        <f t="shared" si="4"/>
        <v>149500</v>
      </c>
    </row>
    <row r="36" spans="1:12" x14ac:dyDescent="0.25">
      <c r="A36" s="2" t="s">
        <v>39</v>
      </c>
      <c r="B36" s="8">
        <v>2.5676999999999999</v>
      </c>
      <c r="C36" s="3">
        <v>383.989990234375</v>
      </c>
      <c r="D36" s="4">
        <f t="shared" si="0"/>
        <v>6.6868930578965332E-3</v>
      </c>
      <c r="G36" s="3">
        <f t="shared" si="1"/>
        <v>25.677</v>
      </c>
      <c r="H36" s="3">
        <f t="shared" si="2"/>
        <v>3839.89990234375</v>
      </c>
      <c r="I36" s="3"/>
      <c r="J36" s="3"/>
      <c r="K36" s="3">
        <f t="shared" si="3"/>
        <v>256.77</v>
      </c>
      <c r="L36" s="3">
        <f t="shared" si="4"/>
        <v>38398.9990234375</v>
      </c>
    </row>
    <row r="37" spans="1:12" x14ac:dyDescent="0.25">
      <c r="A37" s="2" t="s">
        <v>40</v>
      </c>
      <c r="B37" s="8">
        <v>1.7076</v>
      </c>
      <c r="C37" s="3">
        <v>234</v>
      </c>
      <c r="D37" s="4">
        <f t="shared" si="0"/>
        <v>7.297435897435897E-3</v>
      </c>
      <c r="G37" s="3">
        <f t="shared" si="1"/>
        <v>17.076000000000001</v>
      </c>
      <c r="H37" s="3">
        <f t="shared" si="2"/>
        <v>2340</v>
      </c>
      <c r="I37" s="3"/>
      <c r="J37" s="3"/>
      <c r="K37" s="3">
        <f t="shared" si="3"/>
        <v>170.76</v>
      </c>
      <c r="L37" s="3">
        <f t="shared" si="4"/>
        <v>23400</v>
      </c>
    </row>
    <row r="38" spans="1:12" x14ac:dyDescent="0.25">
      <c r="A38" s="2" t="s">
        <v>41</v>
      </c>
      <c r="B38" s="8">
        <v>0.93210000000000004</v>
      </c>
      <c r="C38" s="3">
        <v>160.5</v>
      </c>
      <c r="D38" s="4">
        <f t="shared" si="0"/>
        <v>5.8074766355140188E-3</v>
      </c>
      <c r="G38" s="3">
        <f t="shared" si="1"/>
        <v>9.3209999999999997</v>
      </c>
      <c r="H38" s="3">
        <f t="shared" si="2"/>
        <v>1605</v>
      </c>
      <c r="I38" s="3"/>
      <c r="J38" s="3"/>
      <c r="K38" s="3">
        <f t="shared" si="3"/>
        <v>93.210000000000008</v>
      </c>
      <c r="L38" s="3">
        <f t="shared" si="4"/>
        <v>16050</v>
      </c>
    </row>
    <row r="39" spans="1:12" x14ac:dyDescent="0.25">
      <c r="A39" s="2" t="s">
        <v>42</v>
      </c>
      <c r="B39" s="8">
        <v>13.357799999999999</v>
      </c>
      <c r="C39" s="3">
        <v>2095.1298828125</v>
      </c>
      <c r="D39" s="4">
        <f t="shared" si="0"/>
        <v>6.3756429181700677E-3</v>
      </c>
      <c r="G39" s="3">
        <f t="shared" si="1"/>
        <v>133.578</v>
      </c>
      <c r="H39" s="3">
        <f t="shared" si="2"/>
        <v>20951.298828125</v>
      </c>
      <c r="I39" s="3"/>
      <c r="J39" s="3"/>
      <c r="K39" s="3">
        <f t="shared" si="3"/>
        <v>1335.78</v>
      </c>
      <c r="L39" s="3">
        <f t="shared" si="4"/>
        <v>209512.98828125</v>
      </c>
    </row>
    <row r="40" spans="1:12" x14ac:dyDescent="0.25">
      <c r="A40" s="2" t="s">
        <v>43</v>
      </c>
      <c r="B40" s="8">
        <v>5.7700000000000001E-2</v>
      </c>
      <c r="C40" s="3">
        <v>11.75</v>
      </c>
      <c r="D40" s="4">
        <f t="shared" si="0"/>
        <v>4.9106382978723407E-3</v>
      </c>
      <c r="G40" s="3">
        <f t="shared" si="1"/>
        <v>0.57699999999999996</v>
      </c>
      <c r="H40" s="3">
        <f t="shared" si="2"/>
        <v>117.5</v>
      </c>
      <c r="I40" s="3"/>
      <c r="J40" s="3"/>
      <c r="K40" s="3">
        <f t="shared" si="3"/>
        <v>5.7700000000000005</v>
      </c>
      <c r="L40" s="3">
        <f t="shared" si="4"/>
        <v>1175</v>
      </c>
    </row>
    <row r="41" spans="1:12" x14ac:dyDescent="0.25">
      <c r="A41" s="2" t="s">
        <v>44</v>
      </c>
      <c r="B41" s="8">
        <v>15.826499999999999</v>
      </c>
      <c r="C41" s="3">
        <v>3185.05004882812</v>
      </c>
      <c r="D41" s="4">
        <f t="shared" si="0"/>
        <v>4.9689957009696186E-3</v>
      </c>
      <c r="G41" s="3">
        <f t="shared" si="1"/>
        <v>158.26499999999999</v>
      </c>
      <c r="H41" s="3">
        <f t="shared" si="2"/>
        <v>31850.500488281199</v>
      </c>
      <c r="I41" s="3"/>
      <c r="J41" s="3"/>
      <c r="K41" s="3">
        <f t="shared" si="3"/>
        <v>1582.6499999999999</v>
      </c>
      <c r="L41" s="3">
        <f t="shared" si="4"/>
        <v>318505.00488281198</v>
      </c>
    </row>
    <row r="42" spans="1:12" x14ac:dyDescent="0.25">
      <c r="A42" s="2" t="s">
        <v>45</v>
      </c>
      <c r="B42" s="8">
        <v>1.93</v>
      </c>
      <c r="C42" s="3">
        <v>419.989990234375</v>
      </c>
      <c r="D42" s="4">
        <f t="shared" si="0"/>
        <v>4.5953476151252212E-3</v>
      </c>
      <c r="G42" s="3">
        <f t="shared" si="1"/>
        <v>19.3</v>
      </c>
      <c r="H42" s="3">
        <f t="shared" si="2"/>
        <v>4199.89990234375</v>
      </c>
      <c r="I42" s="3"/>
      <c r="J42" s="3"/>
      <c r="K42" s="3">
        <f t="shared" si="3"/>
        <v>193</v>
      </c>
      <c r="L42" s="3">
        <f t="shared" si="4"/>
        <v>41998.9990234375</v>
      </c>
    </row>
    <row r="43" spans="1:12" x14ac:dyDescent="0.25">
      <c r="A43" s="2" t="s">
        <v>46</v>
      </c>
      <c r="B43" s="8">
        <v>0.63</v>
      </c>
      <c r="C43" s="3">
        <v>102.900001525878</v>
      </c>
      <c r="D43" s="4">
        <f t="shared" si="0"/>
        <v>6.1224488888035958E-3</v>
      </c>
      <c r="G43" s="3">
        <f t="shared" si="1"/>
        <v>6.3</v>
      </c>
      <c r="H43" s="3">
        <f t="shared" si="2"/>
        <v>1029.00001525878</v>
      </c>
      <c r="I43" s="3"/>
      <c r="J43" s="3"/>
      <c r="K43" s="3">
        <f t="shared" si="3"/>
        <v>63</v>
      </c>
      <c r="L43" s="3">
        <f t="shared" si="4"/>
        <v>10290.0001525878</v>
      </c>
    </row>
    <row r="44" spans="1:12" x14ac:dyDescent="0.25">
      <c r="A44" s="2" t="s">
        <v>47</v>
      </c>
      <c r="B44" s="8">
        <v>0.42</v>
      </c>
      <c r="C44" s="3">
        <v>87.230003356933594</v>
      </c>
      <c r="D44" s="4">
        <f t="shared" si="0"/>
        <v>4.8148570885801273E-3</v>
      </c>
      <c r="G44" s="3">
        <f t="shared" si="1"/>
        <v>4.2</v>
      </c>
      <c r="H44" s="3">
        <f t="shared" si="2"/>
        <v>872.30003356933594</v>
      </c>
      <c r="I44" s="3"/>
      <c r="J44" s="3"/>
      <c r="K44" s="3">
        <f t="shared" si="3"/>
        <v>42</v>
      </c>
      <c r="L44" s="3">
        <f t="shared" si="4"/>
        <v>8723.0003356933594</v>
      </c>
    </row>
    <row r="45" spans="1:12" x14ac:dyDescent="0.25">
      <c r="A45" s="2" t="s">
        <v>48</v>
      </c>
      <c r="B45" s="8">
        <v>0.3115</v>
      </c>
      <c r="C45" s="3">
        <v>90.989997863769503</v>
      </c>
      <c r="D45" s="4">
        <f t="shared" si="0"/>
        <v>3.4234532070918249E-3</v>
      </c>
      <c r="G45" s="3">
        <f t="shared" si="1"/>
        <v>3.1150000000000002</v>
      </c>
      <c r="H45" s="3">
        <f t="shared" si="2"/>
        <v>909.89997863769509</v>
      </c>
      <c r="I45" s="3"/>
      <c r="J45" s="3"/>
      <c r="K45" s="3">
        <f t="shared" si="3"/>
        <v>31.15</v>
      </c>
      <c r="L45" s="3">
        <f t="shared" si="4"/>
        <v>9098.9997863769495</v>
      </c>
    </row>
    <row r="46" spans="1:12" x14ac:dyDescent="0.25">
      <c r="A46" s="2" t="s">
        <v>49</v>
      </c>
      <c r="B46" s="8">
        <v>0</v>
      </c>
      <c r="C46" s="3">
        <v>1399.57995605468</v>
      </c>
      <c r="D46" s="4">
        <f t="shared" si="0"/>
        <v>0</v>
      </c>
      <c r="G46" s="3">
        <f t="shared" si="1"/>
        <v>0</v>
      </c>
      <c r="H46" s="3">
        <f t="shared" si="2"/>
        <v>13995.7995605468</v>
      </c>
      <c r="I46" s="3"/>
      <c r="J46" s="3"/>
      <c r="K46" s="3">
        <f t="shared" si="3"/>
        <v>0</v>
      </c>
      <c r="L46" s="3">
        <f t="shared" si="4"/>
        <v>139957.99560546799</v>
      </c>
    </row>
    <row r="47" spans="1:12" x14ac:dyDescent="0.25">
      <c r="A47" s="2" t="s">
        <v>50</v>
      </c>
      <c r="B47" s="8">
        <v>0.77</v>
      </c>
      <c r="C47" s="3">
        <v>210</v>
      </c>
      <c r="D47" s="4">
        <f t="shared" si="0"/>
        <v>3.6666666666666666E-3</v>
      </c>
      <c r="G47" s="3">
        <f t="shared" si="1"/>
        <v>7.7</v>
      </c>
      <c r="H47" s="3">
        <f t="shared" si="2"/>
        <v>2100</v>
      </c>
      <c r="I47" s="3"/>
      <c r="J47" s="3"/>
      <c r="K47" s="3">
        <f t="shared" si="3"/>
        <v>77</v>
      </c>
      <c r="L47" s="3">
        <f t="shared" si="4"/>
        <v>21000</v>
      </c>
    </row>
    <row r="48" spans="1:12" x14ac:dyDescent="0.25">
      <c r="A48" s="2" t="s">
        <v>51</v>
      </c>
      <c r="B48" s="8">
        <v>1</v>
      </c>
      <c r="C48" s="3">
        <v>102.5</v>
      </c>
      <c r="D48" s="4">
        <f t="shared" si="0"/>
        <v>9.7560975609756097E-3</v>
      </c>
      <c r="G48" s="3">
        <f t="shared" si="1"/>
        <v>10</v>
      </c>
      <c r="H48" s="3">
        <f t="shared" si="2"/>
        <v>1025</v>
      </c>
      <c r="I48" s="3"/>
      <c r="J48" s="3"/>
      <c r="K48" s="3">
        <f t="shared" si="3"/>
        <v>100</v>
      </c>
      <c r="L48" s="3">
        <f t="shared" si="4"/>
        <v>10250</v>
      </c>
    </row>
    <row r="49" spans="1:12" x14ac:dyDescent="0.25">
      <c r="A49" s="2" t="s">
        <v>52</v>
      </c>
      <c r="B49" s="8">
        <v>0.52059999999999995</v>
      </c>
      <c r="C49" s="3">
        <v>107.120002746582</v>
      </c>
      <c r="D49" s="4">
        <f t="shared" si="0"/>
        <v>4.859970002349643E-3</v>
      </c>
      <c r="G49" s="3">
        <f t="shared" si="1"/>
        <v>5.2059999999999995</v>
      </c>
      <c r="H49" s="3">
        <f t="shared" si="2"/>
        <v>1071.2000274658201</v>
      </c>
      <c r="I49" s="3"/>
      <c r="J49" s="3"/>
      <c r="K49" s="3">
        <f t="shared" si="3"/>
        <v>52.059999999999995</v>
      </c>
      <c r="L49" s="3">
        <f t="shared" si="4"/>
        <v>10712.000274658199</v>
      </c>
    </row>
    <row r="50" spans="1:12" x14ac:dyDescent="0.25">
      <c r="A50" s="2" t="s">
        <v>53</v>
      </c>
      <c r="B50" s="8">
        <v>0.48799999999999999</v>
      </c>
      <c r="C50" s="3">
        <v>102</v>
      </c>
      <c r="D50" s="4">
        <f t="shared" si="0"/>
        <v>4.7843137254901958E-3</v>
      </c>
      <c r="G50" s="3">
        <f t="shared" si="1"/>
        <v>4.88</v>
      </c>
      <c r="H50" s="3">
        <f t="shared" si="2"/>
        <v>1020</v>
      </c>
      <c r="I50" s="3"/>
      <c r="J50" s="3"/>
      <c r="K50" s="3">
        <f t="shared" si="3"/>
        <v>48.8</v>
      </c>
      <c r="L50" s="3">
        <f t="shared" si="4"/>
        <v>10200</v>
      </c>
    </row>
    <row r="51" spans="1:12" x14ac:dyDescent="0.25">
      <c r="A51" s="2" t="s">
        <v>54</v>
      </c>
      <c r="B51" s="8">
        <v>0.48</v>
      </c>
      <c r="C51" s="3">
        <v>96</v>
      </c>
      <c r="D51" s="4">
        <f t="shared" si="0"/>
        <v>5.0000000000000001E-3</v>
      </c>
      <c r="G51" s="3">
        <f t="shared" si="1"/>
        <v>4.8</v>
      </c>
      <c r="H51" s="3">
        <f t="shared" si="2"/>
        <v>960</v>
      </c>
      <c r="I51" s="3"/>
      <c r="J51" s="3"/>
      <c r="K51" s="3">
        <f t="shared" si="3"/>
        <v>48</v>
      </c>
      <c r="L51" s="3">
        <f t="shared" si="4"/>
        <v>9600</v>
      </c>
    </row>
    <row r="52" spans="1:12" x14ac:dyDescent="0.25">
      <c r="A52" s="2" t="s">
        <v>55</v>
      </c>
      <c r="B52" s="8">
        <v>0.28000000000000003</v>
      </c>
      <c r="C52" s="3">
        <v>109.550003051757</v>
      </c>
      <c r="D52" s="4">
        <f t="shared" si="0"/>
        <v>2.5559104719304641E-3</v>
      </c>
      <c r="G52" s="3">
        <f t="shared" si="1"/>
        <v>2.8000000000000003</v>
      </c>
      <c r="H52" s="3">
        <f t="shared" si="2"/>
        <v>1095.5000305175699</v>
      </c>
      <c r="I52" s="3"/>
      <c r="J52" s="3"/>
      <c r="K52" s="3">
        <f t="shared" si="3"/>
        <v>28.000000000000004</v>
      </c>
      <c r="L52" s="3">
        <f t="shared" si="4"/>
        <v>10955.000305175699</v>
      </c>
    </row>
    <row r="53" spans="1:12" x14ac:dyDescent="0.25">
      <c r="A53" s="2" t="s">
        <v>56</v>
      </c>
      <c r="B53" s="8">
        <v>1</v>
      </c>
      <c r="C53" s="3">
        <v>108.300003051757</v>
      </c>
      <c r="D53" s="4">
        <f t="shared" si="0"/>
        <v>9.2336100814521312E-3</v>
      </c>
      <c r="G53" s="3">
        <f t="shared" si="1"/>
        <v>10</v>
      </c>
      <c r="H53" s="3">
        <f t="shared" si="2"/>
        <v>1083.0000305175699</v>
      </c>
      <c r="I53" s="3"/>
      <c r="J53" s="3"/>
      <c r="K53" s="3">
        <f t="shared" si="3"/>
        <v>100</v>
      </c>
      <c r="L53" s="3">
        <f t="shared" si="4"/>
        <v>10830.000305175699</v>
      </c>
    </row>
    <row r="54" spans="1:12" x14ac:dyDescent="0.25">
      <c r="A54" s="2" t="s">
        <v>57</v>
      </c>
      <c r="B54" s="8">
        <v>0.33</v>
      </c>
      <c r="C54" s="3">
        <v>66.019996643066406</v>
      </c>
      <c r="D54" s="4">
        <f t="shared" si="0"/>
        <v>4.9984855616416858E-3</v>
      </c>
      <c r="G54" s="3">
        <f t="shared" si="1"/>
        <v>3.3000000000000003</v>
      </c>
      <c r="H54" s="3">
        <f t="shared" si="2"/>
        <v>660.19996643066406</v>
      </c>
      <c r="I54" s="3"/>
      <c r="J54" s="3"/>
      <c r="K54" s="3">
        <f t="shared" si="3"/>
        <v>33</v>
      </c>
      <c r="L54" s="3">
        <f t="shared" si="4"/>
        <v>6601.9996643066406</v>
      </c>
    </row>
    <row r="55" spans="1:12" x14ac:dyDescent="0.25">
      <c r="A55" s="2" t="s">
        <v>58</v>
      </c>
      <c r="B55" s="8">
        <v>0.65</v>
      </c>
      <c r="C55" s="3">
        <v>103.919998168945</v>
      </c>
      <c r="D55" s="4">
        <f t="shared" si="0"/>
        <v>6.2548115035883749E-3</v>
      </c>
      <c r="G55" s="3">
        <f t="shared" si="1"/>
        <v>6.5</v>
      </c>
      <c r="H55" s="3">
        <f t="shared" si="2"/>
        <v>1039.1999816894499</v>
      </c>
      <c r="I55" s="3"/>
      <c r="J55" s="3"/>
      <c r="K55" s="3">
        <f t="shared" si="3"/>
        <v>65</v>
      </c>
      <c r="L55" s="3">
        <f t="shared" si="4"/>
        <v>10391.9998168945</v>
      </c>
    </row>
    <row r="56" spans="1:12" x14ac:dyDescent="0.25">
      <c r="A56" s="2" t="s">
        <v>59</v>
      </c>
      <c r="B56" s="8">
        <v>1.0660000000000001</v>
      </c>
      <c r="C56" s="3">
        <v>388.17999267578102</v>
      </c>
      <c r="D56" s="4">
        <f t="shared" si="0"/>
        <v>2.7461487457194982E-3</v>
      </c>
      <c r="G56" s="3">
        <f t="shared" si="1"/>
        <v>10.66</v>
      </c>
      <c r="H56" s="3">
        <f t="shared" si="2"/>
        <v>3881.7999267578102</v>
      </c>
      <c r="I56" s="3"/>
      <c r="J56" s="3"/>
      <c r="K56" s="3">
        <f t="shared" si="3"/>
        <v>106.60000000000001</v>
      </c>
      <c r="L56" s="3">
        <f t="shared" si="4"/>
        <v>38817.999267578103</v>
      </c>
    </row>
    <row r="57" spans="1:12" x14ac:dyDescent="0.25">
      <c r="A57" s="2" t="s">
        <v>62</v>
      </c>
      <c r="B57" s="8">
        <v>0.37169999999999997</v>
      </c>
      <c r="C57" s="3">
        <v>57.5</v>
      </c>
      <c r="D57" s="4">
        <f t="shared" si="0"/>
        <v>6.4643478260869554E-3</v>
      </c>
      <c r="G57" s="3">
        <f t="shared" si="1"/>
        <v>3.7169999999999996</v>
      </c>
      <c r="H57" s="3">
        <f t="shared" si="2"/>
        <v>575</v>
      </c>
      <c r="I57" s="3"/>
      <c r="J57" s="3"/>
      <c r="K57" s="3">
        <f t="shared" si="3"/>
        <v>37.169999999999995</v>
      </c>
      <c r="L57" s="3">
        <f t="shared" si="4"/>
        <v>5750</v>
      </c>
    </row>
    <row r="58" spans="1:12" x14ac:dyDescent="0.25">
      <c r="A58" s="2" t="s">
        <v>63</v>
      </c>
      <c r="B58" s="8">
        <v>1.5100000000000001E-2</v>
      </c>
      <c r="C58" s="3">
        <v>4.5100002288818297</v>
      </c>
      <c r="D58" s="4">
        <f t="shared" si="0"/>
        <v>3.3481151294184664E-3</v>
      </c>
      <c r="G58" s="3">
        <f t="shared" si="1"/>
        <v>0.151</v>
      </c>
      <c r="H58" s="3">
        <f t="shared" si="2"/>
        <v>45.100002288818295</v>
      </c>
      <c r="I58" s="3"/>
      <c r="J58" s="3"/>
      <c r="K58" s="3">
        <f t="shared" si="3"/>
        <v>1.51</v>
      </c>
      <c r="L58" s="3">
        <f t="shared" si="4"/>
        <v>451.00002288818297</v>
      </c>
    </row>
    <row r="59" spans="1:12" x14ac:dyDescent="0.25">
      <c r="A59" s="2" t="s">
        <v>65</v>
      </c>
      <c r="B59" s="8">
        <v>0.6</v>
      </c>
      <c r="C59" s="3">
        <v>173</v>
      </c>
      <c r="D59" s="4">
        <f t="shared" si="0"/>
        <v>3.4682080924855491E-3</v>
      </c>
      <c r="G59" s="3">
        <f t="shared" si="1"/>
        <v>6</v>
      </c>
      <c r="H59" s="3">
        <f t="shared" si="2"/>
        <v>1730</v>
      </c>
      <c r="I59" s="3"/>
      <c r="J59" s="3"/>
      <c r="K59" s="3">
        <f t="shared" si="3"/>
        <v>60</v>
      </c>
      <c r="L59" s="3">
        <f t="shared" si="4"/>
        <v>17300</v>
      </c>
    </row>
    <row r="60" spans="1:12" x14ac:dyDescent="0.25">
      <c r="A60" s="2" t="s">
        <v>66</v>
      </c>
      <c r="B60" s="8">
        <v>0</v>
      </c>
      <c r="C60" s="3">
        <v>64.510002136230398</v>
      </c>
      <c r="D60" s="4">
        <f t="shared" si="0"/>
        <v>0</v>
      </c>
      <c r="G60" s="3">
        <f t="shared" si="1"/>
        <v>0</v>
      </c>
      <c r="H60" s="3">
        <f t="shared" si="2"/>
        <v>645.10002136230401</v>
      </c>
      <c r="I60" s="3"/>
      <c r="J60" s="3"/>
      <c r="K60" s="3">
        <f t="shared" si="3"/>
        <v>0</v>
      </c>
      <c r="L60" s="3">
        <f t="shared" si="4"/>
        <v>6451.0002136230396</v>
      </c>
    </row>
    <row r="61" spans="1:12" x14ac:dyDescent="0.25">
      <c r="A61" s="2" t="s">
        <v>67</v>
      </c>
      <c r="B61" s="8">
        <v>0.49</v>
      </c>
      <c r="C61" s="3">
        <v>93</v>
      </c>
      <c r="D61" s="4">
        <f t="shared" si="0"/>
        <v>5.2688172043010746E-3</v>
      </c>
      <c r="G61" s="3">
        <f t="shared" si="1"/>
        <v>4.9000000000000004</v>
      </c>
      <c r="H61" s="3">
        <f t="shared" si="2"/>
        <v>930</v>
      </c>
      <c r="I61" s="3"/>
      <c r="J61" s="3"/>
      <c r="K61" s="3">
        <f t="shared" si="3"/>
        <v>49</v>
      </c>
      <c r="L61" s="3">
        <f t="shared" si="4"/>
        <v>9300</v>
      </c>
    </row>
    <row r="62" spans="1:12" x14ac:dyDescent="0.25">
      <c r="A62" s="2" t="s">
        <v>68</v>
      </c>
      <c r="B62" s="8">
        <v>0.66669999999999996</v>
      </c>
      <c r="C62" s="3">
        <v>104.980003356933</v>
      </c>
      <c r="D62" s="4">
        <f t="shared" si="0"/>
        <v>6.3507332699658395E-3</v>
      </c>
      <c r="G62" s="3">
        <f t="shared" si="1"/>
        <v>6.6669999999999998</v>
      </c>
      <c r="H62" s="3">
        <f t="shared" si="2"/>
        <v>1049.80003356933</v>
      </c>
      <c r="I62" s="3"/>
      <c r="J62" s="3"/>
      <c r="K62" s="3">
        <f t="shared" si="3"/>
        <v>66.67</v>
      </c>
      <c r="L62" s="3">
        <f t="shared" si="4"/>
        <v>10498.000335693299</v>
      </c>
    </row>
    <row r="63" spans="1:12" x14ac:dyDescent="0.25">
      <c r="A63" s="2" t="s">
        <v>69</v>
      </c>
      <c r="B63" s="8">
        <v>11</v>
      </c>
      <c r="C63" s="3">
        <v>1650</v>
      </c>
      <c r="D63" s="4">
        <f t="shared" si="0"/>
        <v>6.6666666666666671E-3</v>
      </c>
      <c r="G63" s="3">
        <f t="shared" si="1"/>
        <v>110</v>
      </c>
      <c r="H63" s="3">
        <f t="shared" si="2"/>
        <v>16500</v>
      </c>
      <c r="I63" s="3"/>
      <c r="J63" s="3"/>
      <c r="K63" s="3">
        <f t="shared" si="3"/>
        <v>1100</v>
      </c>
      <c r="L63" s="3">
        <f t="shared" si="4"/>
        <v>165000</v>
      </c>
    </row>
    <row r="64" spans="1:12" x14ac:dyDescent="0.25">
      <c r="A64" s="2" t="s">
        <v>70</v>
      </c>
      <c r="B64" s="8">
        <v>0.42259999999999998</v>
      </c>
      <c r="C64" s="3">
        <v>138.80000305175699</v>
      </c>
      <c r="D64" s="4">
        <f t="shared" si="0"/>
        <v>3.0446685209539735E-3</v>
      </c>
      <c r="G64" s="3">
        <f t="shared" si="1"/>
        <v>4.226</v>
      </c>
      <c r="H64" s="3">
        <f t="shared" si="2"/>
        <v>1388.0000305175699</v>
      </c>
      <c r="I64" s="3"/>
      <c r="J64" s="3"/>
      <c r="K64" s="3">
        <f t="shared" si="3"/>
        <v>42.26</v>
      </c>
      <c r="L64" s="3">
        <f t="shared" si="4"/>
        <v>13880.000305175699</v>
      </c>
    </row>
    <row r="65" spans="1:12" x14ac:dyDescent="0.25">
      <c r="A65" s="2" t="s">
        <v>71</v>
      </c>
      <c r="B65" s="8">
        <v>2.67</v>
      </c>
      <c r="C65" s="3">
        <v>523.510009765625</v>
      </c>
      <c r="D65" s="4">
        <f t="shared" si="0"/>
        <v>5.1001890129958672E-3</v>
      </c>
      <c r="G65" s="3">
        <f t="shared" si="1"/>
        <v>26.7</v>
      </c>
      <c r="H65" s="3">
        <f t="shared" si="2"/>
        <v>5235.10009765625</v>
      </c>
      <c r="I65" s="3"/>
      <c r="J65" s="3"/>
      <c r="K65" s="3">
        <f t="shared" si="3"/>
        <v>267</v>
      </c>
      <c r="L65" s="3">
        <f t="shared" si="4"/>
        <v>52351.0009765625</v>
      </c>
    </row>
    <row r="66" spans="1:12" x14ac:dyDescent="0.25">
      <c r="A66" s="2" t="s">
        <v>72</v>
      </c>
      <c r="B66" s="8">
        <v>0.45</v>
      </c>
      <c r="C66" s="3">
        <v>88</v>
      </c>
      <c r="D66" s="4">
        <f t="shared" ref="D66:D129" si="5">((100/C66)*B66)/100</f>
        <v>5.1136363636363645E-3</v>
      </c>
      <c r="G66" s="3">
        <f t="shared" ref="G66:H129" si="6">B66*Fração</f>
        <v>4.5</v>
      </c>
      <c r="H66" s="3">
        <f t="shared" si="6"/>
        <v>880</v>
      </c>
      <c r="I66" s="3"/>
      <c r="J66" s="3"/>
      <c r="K66" s="3">
        <f t="shared" ref="K66:L129" si="7">B66*Lote</f>
        <v>45</v>
      </c>
      <c r="L66" s="3">
        <f t="shared" si="7"/>
        <v>8800</v>
      </c>
    </row>
    <row r="67" spans="1:12" x14ac:dyDescent="0.25">
      <c r="A67" s="2" t="s">
        <v>73</v>
      </c>
      <c r="B67" s="8">
        <v>8.5</v>
      </c>
      <c r="C67" s="3">
        <v>1200</v>
      </c>
      <c r="D67" s="4">
        <f t="shared" si="5"/>
        <v>7.083333333333333E-3</v>
      </c>
      <c r="G67" s="3">
        <f t="shared" si="6"/>
        <v>85</v>
      </c>
      <c r="H67" s="3">
        <f t="shared" si="6"/>
        <v>12000</v>
      </c>
      <c r="I67" s="3"/>
      <c r="J67" s="3"/>
      <c r="K67" s="3">
        <f t="shared" si="7"/>
        <v>850</v>
      </c>
      <c r="L67" s="3">
        <f t="shared" si="7"/>
        <v>120000</v>
      </c>
    </row>
    <row r="68" spans="1:12" x14ac:dyDescent="0.25">
      <c r="A68" s="2" t="s">
        <v>74</v>
      </c>
      <c r="B68" s="8">
        <v>0.7</v>
      </c>
      <c r="C68" s="3">
        <v>105.48999786376901</v>
      </c>
      <c r="D68" s="4">
        <f t="shared" si="5"/>
        <v>6.6357002007336081E-3</v>
      </c>
      <c r="G68" s="3">
        <f t="shared" si="6"/>
        <v>7</v>
      </c>
      <c r="H68" s="3">
        <f t="shared" si="6"/>
        <v>1054.8999786376901</v>
      </c>
      <c r="I68" s="3"/>
      <c r="J68" s="3"/>
      <c r="K68" s="3">
        <f t="shared" si="7"/>
        <v>70</v>
      </c>
      <c r="L68" s="3">
        <f t="shared" si="7"/>
        <v>10548.9997863769</v>
      </c>
    </row>
    <row r="69" spans="1:12" x14ac:dyDescent="0.25">
      <c r="A69" s="2" t="s">
        <v>75</v>
      </c>
      <c r="B69" s="8" t="s">
        <v>2</v>
      </c>
      <c r="C69" s="3">
        <v>122</v>
      </c>
      <c r="D69" s="4" t="e">
        <f t="shared" si="5"/>
        <v>#VALUE!</v>
      </c>
      <c r="G69" s="3" t="e">
        <f t="shared" si="6"/>
        <v>#VALUE!</v>
      </c>
      <c r="H69" s="3">
        <f t="shared" si="6"/>
        <v>1220</v>
      </c>
      <c r="I69" s="3"/>
      <c r="J69" s="3"/>
      <c r="K69" s="3" t="e">
        <f t="shared" si="7"/>
        <v>#VALUE!</v>
      </c>
      <c r="L69" s="3">
        <f t="shared" si="7"/>
        <v>12200</v>
      </c>
    </row>
    <row r="70" spans="1:12" x14ac:dyDescent="0.25">
      <c r="A70" s="2" t="s">
        <v>76</v>
      </c>
      <c r="B70" s="8">
        <v>0</v>
      </c>
      <c r="C70" s="3">
        <v>25.7000007629394</v>
      </c>
      <c r="D70" s="4">
        <f t="shared" si="5"/>
        <v>0</v>
      </c>
      <c r="G70" s="3">
        <f t="shared" si="6"/>
        <v>0</v>
      </c>
      <c r="H70" s="3">
        <f t="shared" si="6"/>
        <v>257.00000762939402</v>
      </c>
      <c r="I70" s="3"/>
      <c r="J70" s="3"/>
      <c r="K70" s="3">
        <f t="shared" si="7"/>
        <v>0</v>
      </c>
      <c r="L70" s="3">
        <f t="shared" si="7"/>
        <v>2570.0000762939399</v>
      </c>
    </row>
    <row r="71" spans="1:12" x14ac:dyDescent="0.25">
      <c r="A71" s="2" t="s">
        <v>77</v>
      </c>
      <c r="B71" s="8">
        <v>2.4</v>
      </c>
      <c r="C71" s="3">
        <v>400</v>
      </c>
      <c r="D71" s="4">
        <f t="shared" si="5"/>
        <v>6.0000000000000001E-3</v>
      </c>
      <c r="G71" s="3">
        <f t="shared" si="6"/>
        <v>24</v>
      </c>
      <c r="H71" s="3">
        <f t="shared" si="6"/>
        <v>4000</v>
      </c>
      <c r="I71" s="3"/>
      <c r="J71" s="3"/>
      <c r="K71" s="3">
        <f t="shared" si="7"/>
        <v>240</v>
      </c>
      <c r="L71" s="3">
        <f t="shared" si="7"/>
        <v>40000</v>
      </c>
    </row>
    <row r="72" spans="1:12" x14ac:dyDescent="0.25">
      <c r="A72" s="2" t="s">
        <v>78</v>
      </c>
      <c r="B72" s="8">
        <v>0.65</v>
      </c>
      <c r="C72" s="3">
        <v>103.900001525878</v>
      </c>
      <c r="D72" s="4">
        <f t="shared" si="5"/>
        <v>6.2560153075465249E-3</v>
      </c>
      <c r="G72" s="3">
        <f t="shared" si="6"/>
        <v>6.5</v>
      </c>
      <c r="H72" s="3">
        <f t="shared" si="6"/>
        <v>1039.00001525878</v>
      </c>
      <c r="I72" s="3"/>
      <c r="J72" s="3"/>
      <c r="K72" s="3">
        <f t="shared" si="7"/>
        <v>65</v>
      </c>
      <c r="L72" s="3">
        <f t="shared" si="7"/>
        <v>10390.0001525878</v>
      </c>
    </row>
    <row r="73" spans="1:12" x14ac:dyDescent="0.25">
      <c r="A73" s="2" t="s">
        <v>79</v>
      </c>
      <c r="B73" s="8">
        <v>0.86639999999999995</v>
      </c>
      <c r="C73" s="3">
        <v>118</v>
      </c>
      <c r="D73" s="4">
        <f t="shared" si="5"/>
        <v>7.3423728813559316E-3</v>
      </c>
      <c r="G73" s="3">
        <f t="shared" si="6"/>
        <v>8.6639999999999997</v>
      </c>
      <c r="H73" s="3">
        <f t="shared" si="6"/>
        <v>1180</v>
      </c>
      <c r="I73" s="3"/>
      <c r="J73" s="3"/>
      <c r="K73" s="3">
        <f t="shared" si="7"/>
        <v>86.64</v>
      </c>
      <c r="L73" s="3">
        <f t="shared" si="7"/>
        <v>11800</v>
      </c>
    </row>
    <row r="74" spans="1:12" x14ac:dyDescent="0.25">
      <c r="A74" s="2" t="s">
        <v>80</v>
      </c>
      <c r="B74" s="8">
        <v>0.40500000000000003</v>
      </c>
      <c r="C74" s="3">
        <v>89</v>
      </c>
      <c r="D74" s="4">
        <f t="shared" si="5"/>
        <v>4.5505617977528098E-3</v>
      </c>
      <c r="G74" s="3">
        <f t="shared" si="6"/>
        <v>4.0500000000000007</v>
      </c>
      <c r="H74" s="3">
        <f t="shared" si="6"/>
        <v>890</v>
      </c>
      <c r="I74" s="3"/>
      <c r="J74" s="3"/>
      <c r="K74" s="3">
        <f t="shared" si="7"/>
        <v>40.5</v>
      </c>
      <c r="L74" s="3">
        <f t="shared" si="7"/>
        <v>8900</v>
      </c>
    </row>
    <row r="75" spans="1:12" x14ac:dyDescent="0.25">
      <c r="A75" s="2" t="s">
        <v>81</v>
      </c>
      <c r="B75" s="8">
        <v>0.72</v>
      </c>
      <c r="C75" s="3">
        <v>172.89999389648401</v>
      </c>
      <c r="D75" s="4">
        <f t="shared" si="5"/>
        <v>4.1642569428375293E-3</v>
      </c>
      <c r="G75" s="3">
        <f t="shared" si="6"/>
        <v>7.1999999999999993</v>
      </c>
      <c r="H75" s="3">
        <f t="shared" si="6"/>
        <v>1728.9999389648401</v>
      </c>
      <c r="I75" s="3"/>
      <c r="J75" s="3"/>
      <c r="K75" s="3">
        <f t="shared" si="7"/>
        <v>72</v>
      </c>
      <c r="L75" s="3">
        <f t="shared" si="7"/>
        <v>17289.999389648401</v>
      </c>
    </row>
    <row r="76" spans="1:12" x14ac:dyDescent="0.25">
      <c r="A76" s="2" t="s">
        <v>82</v>
      </c>
      <c r="B76" s="8">
        <v>1</v>
      </c>
      <c r="C76" s="3">
        <v>155.83999633789</v>
      </c>
      <c r="D76" s="4">
        <f t="shared" si="5"/>
        <v>6.4168379331312007E-3</v>
      </c>
      <c r="G76" s="3">
        <f t="shared" si="6"/>
        <v>10</v>
      </c>
      <c r="H76" s="3">
        <f t="shared" si="6"/>
        <v>1558.3999633788999</v>
      </c>
      <c r="I76" s="3"/>
      <c r="J76" s="3"/>
      <c r="K76" s="3">
        <f t="shared" si="7"/>
        <v>100</v>
      </c>
      <c r="L76" s="3">
        <f t="shared" si="7"/>
        <v>15583.999633789001</v>
      </c>
    </row>
    <row r="77" spans="1:12" x14ac:dyDescent="0.25">
      <c r="A77" s="2" t="s">
        <v>83</v>
      </c>
      <c r="B77" s="8">
        <v>0.9</v>
      </c>
      <c r="C77" s="3">
        <v>133.25</v>
      </c>
      <c r="D77" s="4">
        <f t="shared" si="5"/>
        <v>6.754221388367729E-3</v>
      </c>
      <c r="G77" s="3">
        <f t="shared" si="6"/>
        <v>9</v>
      </c>
      <c r="H77" s="3">
        <f t="shared" si="6"/>
        <v>1332.5</v>
      </c>
      <c r="I77" s="3"/>
      <c r="J77" s="3"/>
      <c r="K77" s="3">
        <f t="shared" si="7"/>
        <v>90</v>
      </c>
      <c r="L77" s="3">
        <f t="shared" si="7"/>
        <v>13325</v>
      </c>
    </row>
    <row r="78" spans="1:12" x14ac:dyDescent="0.25">
      <c r="A78" s="2" t="s">
        <v>84</v>
      </c>
      <c r="B78" s="8">
        <v>0.49</v>
      </c>
      <c r="C78" s="3">
        <v>83.449996948242102</v>
      </c>
      <c r="D78" s="4">
        <f t="shared" si="5"/>
        <v>5.8717797234182157E-3</v>
      </c>
      <c r="G78" s="3">
        <f t="shared" si="6"/>
        <v>4.9000000000000004</v>
      </c>
      <c r="H78" s="3">
        <f t="shared" si="6"/>
        <v>834.49996948242097</v>
      </c>
      <c r="I78" s="3"/>
      <c r="J78" s="3"/>
      <c r="K78" s="3">
        <f t="shared" si="7"/>
        <v>49</v>
      </c>
      <c r="L78" s="3">
        <f t="shared" si="7"/>
        <v>8344.9996948242097</v>
      </c>
    </row>
    <row r="79" spans="1:12" x14ac:dyDescent="0.25">
      <c r="A79" s="2" t="s">
        <v>85</v>
      </c>
      <c r="B79" s="8" t="s">
        <v>2</v>
      </c>
      <c r="C79" s="3">
        <v>1000</v>
      </c>
      <c r="D79" s="4" t="e">
        <f t="shared" si="5"/>
        <v>#VALUE!</v>
      </c>
      <c r="G79" s="3" t="e">
        <f t="shared" si="6"/>
        <v>#VALUE!</v>
      </c>
      <c r="H79" s="3">
        <f t="shared" si="6"/>
        <v>10000</v>
      </c>
      <c r="I79" s="3"/>
      <c r="J79" s="3"/>
      <c r="K79" s="3" t="e">
        <f t="shared" si="7"/>
        <v>#VALUE!</v>
      </c>
      <c r="L79" s="3">
        <f t="shared" si="7"/>
        <v>100000</v>
      </c>
    </row>
    <row r="80" spans="1:12" x14ac:dyDescent="0.25">
      <c r="A80" s="2" t="s">
        <v>86</v>
      </c>
      <c r="B80" s="8">
        <v>6.6500000000000004E-2</v>
      </c>
      <c r="C80" s="3">
        <v>11.939999580383301</v>
      </c>
      <c r="D80" s="4">
        <f t="shared" si="5"/>
        <v>5.5695144335897208E-3</v>
      </c>
      <c r="G80" s="3">
        <f t="shared" si="6"/>
        <v>0.66500000000000004</v>
      </c>
      <c r="H80" s="3">
        <f t="shared" si="6"/>
        <v>119.39999580383301</v>
      </c>
      <c r="I80" s="3"/>
      <c r="J80" s="3"/>
      <c r="K80" s="3">
        <f t="shared" si="7"/>
        <v>6.65</v>
      </c>
      <c r="L80" s="3">
        <f t="shared" si="7"/>
        <v>1193.9999580383301</v>
      </c>
    </row>
    <row r="81" spans="1:12" x14ac:dyDescent="0.25">
      <c r="A81" s="2" t="s">
        <v>87</v>
      </c>
      <c r="B81" s="8">
        <v>0.64</v>
      </c>
      <c r="C81" s="3">
        <v>117.34999847412099</v>
      </c>
      <c r="D81" s="4">
        <f t="shared" si="5"/>
        <v>5.4537708421115846E-3</v>
      </c>
      <c r="G81" s="3">
        <f t="shared" si="6"/>
        <v>6.4</v>
      </c>
      <c r="H81" s="3">
        <f t="shared" si="6"/>
        <v>1173.49998474121</v>
      </c>
      <c r="I81" s="3"/>
      <c r="J81" s="3"/>
      <c r="K81" s="3">
        <f t="shared" si="7"/>
        <v>64</v>
      </c>
      <c r="L81" s="3">
        <f t="shared" si="7"/>
        <v>11734.9998474121</v>
      </c>
    </row>
    <row r="82" spans="1:12" x14ac:dyDescent="0.25">
      <c r="A82" s="2" t="s">
        <v>88</v>
      </c>
      <c r="B82" s="8">
        <v>3.6</v>
      </c>
      <c r="C82" s="3">
        <v>924</v>
      </c>
      <c r="D82" s="4">
        <f t="shared" si="5"/>
        <v>3.8961038961038961E-3</v>
      </c>
      <c r="G82" s="3">
        <f t="shared" si="6"/>
        <v>36</v>
      </c>
      <c r="H82" s="3">
        <f t="shared" si="6"/>
        <v>9240</v>
      </c>
      <c r="I82" s="3"/>
      <c r="J82" s="3"/>
      <c r="K82" s="3">
        <f t="shared" si="7"/>
        <v>360</v>
      </c>
      <c r="L82" s="3">
        <f t="shared" si="7"/>
        <v>92400</v>
      </c>
    </row>
    <row r="83" spans="1:12" x14ac:dyDescent="0.25">
      <c r="A83" s="2" t="s">
        <v>89</v>
      </c>
      <c r="B83" s="8">
        <v>0.9</v>
      </c>
      <c r="C83" s="3">
        <v>138.350006103515</v>
      </c>
      <c r="D83" s="4">
        <f t="shared" si="5"/>
        <v>6.5052400455017697E-3</v>
      </c>
      <c r="G83" s="3">
        <f t="shared" si="6"/>
        <v>9</v>
      </c>
      <c r="H83" s="3">
        <f t="shared" si="6"/>
        <v>1383.5000610351499</v>
      </c>
      <c r="I83" s="3"/>
      <c r="J83" s="3"/>
      <c r="K83" s="3">
        <f t="shared" si="7"/>
        <v>90</v>
      </c>
      <c r="L83" s="3">
        <f t="shared" si="7"/>
        <v>13835.000610351501</v>
      </c>
    </row>
    <row r="84" spans="1:12" x14ac:dyDescent="0.25">
      <c r="A84" s="2" t="s">
        <v>90</v>
      </c>
      <c r="B84" s="8">
        <v>0.62</v>
      </c>
      <c r="C84" s="3">
        <v>145.52000427246</v>
      </c>
      <c r="D84" s="4">
        <f t="shared" si="5"/>
        <v>4.26058261267751E-3</v>
      </c>
      <c r="G84" s="3">
        <f t="shared" si="6"/>
        <v>6.2</v>
      </c>
      <c r="H84" s="3">
        <f t="shared" si="6"/>
        <v>1455.2000427246001</v>
      </c>
      <c r="I84" s="3"/>
      <c r="J84" s="3"/>
      <c r="K84" s="3">
        <f t="shared" si="7"/>
        <v>62</v>
      </c>
      <c r="L84" s="3">
        <f t="shared" si="7"/>
        <v>14552.000427245999</v>
      </c>
    </row>
    <row r="85" spans="1:12" x14ac:dyDescent="0.25">
      <c r="A85" s="2" t="s">
        <v>154</v>
      </c>
      <c r="B85" s="8" t="s">
        <v>2</v>
      </c>
      <c r="C85" s="3">
        <v>103.86000061035099</v>
      </c>
      <c r="D85" s="4" t="e">
        <f t="shared" si="5"/>
        <v>#VALUE!</v>
      </c>
      <c r="G85" s="3" t="e">
        <f t="shared" si="6"/>
        <v>#VALUE!</v>
      </c>
      <c r="H85" s="3">
        <f t="shared" si="6"/>
        <v>1038.6000061035099</v>
      </c>
      <c r="I85" s="3"/>
      <c r="J85" s="3"/>
      <c r="K85" s="3" t="e">
        <f t="shared" si="7"/>
        <v>#VALUE!</v>
      </c>
      <c r="L85" s="3">
        <f t="shared" si="7"/>
        <v>10386.0000610351</v>
      </c>
    </row>
    <row r="86" spans="1:12" x14ac:dyDescent="0.25">
      <c r="A86" s="2" t="s">
        <v>91</v>
      </c>
      <c r="B86" s="8">
        <v>0.48620000000000002</v>
      </c>
      <c r="C86" s="3">
        <v>139</v>
      </c>
      <c r="D86" s="4">
        <f t="shared" si="5"/>
        <v>3.4978417266187051E-3</v>
      </c>
      <c r="G86" s="3">
        <f t="shared" si="6"/>
        <v>4.8620000000000001</v>
      </c>
      <c r="H86" s="3">
        <f t="shared" si="6"/>
        <v>1390</v>
      </c>
      <c r="I86" s="3"/>
      <c r="J86" s="3"/>
      <c r="K86" s="3">
        <f t="shared" si="7"/>
        <v>48.620000000000005</v>
      </c>
      <c r="L86" s="3">
        <f t="shared" si="7"/>
        <v>13900</v>
      </c>
    </row>
    <row r="87" spans="1:12" x14ac:dyDescent="0.25">
      <c r="A87" s="2" t="s">
        <v>92</v>
      </c>
      <c r="B87" s="8">
        <v>1.32</v>
      </c>
      <c r="C87" s="3">
        <v>182</v>
      </c>
      <c r="D87" s="4">
        <f t="shared" si="5"/>
        <v>7.252747252747254E-3</v>
      </c>
      <c r="G87" s="3">
        <f t="shared" si="6"/>
        <v>13.200000000000001</v>
      </c>
      <c r="H87" s="3">
        <f t="shared" si="6"/>
        <v>1820</v>
      </c>
      <c r="I87" s="3"/>
      <c r="J87" s="3"/>
      <c r="K87" s="3">
        <f t="shared" si="7"/>
        <v>132</v>
      </c>
      <c r="L87" s="3">
        <f t="shared" si="7"/>
        <v>18200</v>
      </c>
    </row>
    <row r="88" spans="1:12" x14ac:dyDescent="0.25">
      <c r="A88" s="2" t="s">
        <v>93</v>
      </c>
      <c r="B88" s="8" t="s">
        <v>2</v>
      </c>
      <c r="C88" s="3">
        <v>3.2699999809265101</v>
      </c>
      <c r="D88" s="4" t="e">
        <f t="shared" si="5"/>
        <v>#VALUE!</v>
      </c>
      <c r="G88" s="3" t="e">
        <f t="shared" si="6"/>
        <v>#VALUE!</v>
      </c>
      <c r="H88" s="3">
        <f t="shared" si="6"/>
        <v>32.699999809265101</v>
      </c>
      <c r="I88" s="3"/>
      <c r="J88" s="3"/>
      <c r="K88" s="3" t="e">
        <f t="shared" si="7"/>
        <v>#VALUE!</v>
      </c>
      <c r="L88" s="3">
        <f t="shared" si="7"/>
        <v>326.99999809265103</v>
      </c>
    </row>
    <row r="89" spans="1:12" x14ac:dyDescent="0.25">
      <c r="A89" s="2" t="s">
        <v>94</v>
      </c>
      <c r="B89" s="8">
        <v>0.69169999999999998</v>
      </c>
      <c r="C89" s="3">
        <v>100.5</v>
      </c>
      <c r="D89" s="4">
        <f t="shared" si="5"/>
        <v>6.8825870646766173E-3</v>
      </c>
      <c r="G89" s="3">
        <f t="shared" si="6"/>
        <v>6.9169999999999998</v>
      </c>
      <c r="H89" s="3">
        <f t="shared" si="6"/>
        <v>1005</v>
      </c>
      <c r="I89" s="3"/>
      <c r="J89" s="3"/>
      <c r="K89" s="3">
        <f t="shared" si="7"/>
        <v>69.17</v>
      </c>
      <c r="L89" s="3">
        <f t="shared" si="7"/>
        <v>10050</v>
      </c>
    </row>
    <row r="90" spans="1:12" x14ac:dyDescent="0.25">
      <c r="A90" s="2" t="s">
        <v>95</v>
      </c>
      <c r="B90" s="8">
        <v>0.61499999999999999</v>
      </c>
      <c r="C90" s="3">
        <v>100.800003051757</v>
      </c>
      <c r="D90" s="4">
        <f t="shared" si="5"/>
        <v>6.1011902914747005E-3</v>
      </c>
      <c r="G90" s="3">
        <f t="shared" si="6"/>
        <v>6.15</v>
      </c>
      <c r="H90" s="3">
        <f t="shared" si="6"/>
        <v>1008.0000305175701</v>
      </c>
      <c r="I90" s="3"/>
      <c r="J90" s="3"/>
      <c r="K90" s="3">
        <f t="shared" si="7"/>
        <v>61.5</v>
      </c>
      <c r="L90" s="3">
        <f t="shared" si="7"/>
        <v>10080.000305175699</v>
      </c>
    </row>
    <row r="91" spans="1:12" x14ac:dyDescent="0.25">
      <c r="A91" s="2" t="s">
        <v>155</v>
      </c>
      <c r="B91" s="8" t="s">
        <v>2</v>
      </c>
      <c r="C91" s="3">
        <v>96.980003356933594</v>
      </c>
      <c r="D91" s="4" t="e">
        <f t="shared" si="5"/>
        <v>#VALUE!</v>
      </c>
      <c r="G91" s="3" t="e">
        <f t="shared" si="6"/>
        <v>#VALUE!</v>
      </c>
      <c r="H91" s="3">
        <f t="shared" si="6"/>
        <v>969.80003356933594</v>
      </c>
      <c r="I91" s="3"/>
      <c r="J91" s="3"/>
      <c r="K91" s="3" t="e">
        <f t="shared" si="7"/>
        <v>#VALUE!</v>
      </c>
      <c r="L91" s="3">
        <f t="shared" si="7"/>
        <v>9698.0003356933594</v>
      </c>
    </row>
    <row r="92" spans="1:12" x14ac:dyDescent="0.25">
      <c r="A92" s="2" t="s">
        <v>152</v>
      </c>
      <c r="B92" s="8">
        <v>0.45</v>
      </c>
      <c r="C92" s="3">
        <v>115</v>
      </c>
      <c r="D92" s="4">
        <f t="shared" si="5"/>
        <v>3.9130434782608699E-3</v>
      </c>
      <c r="G92" s="3">
        <f t="shared" si="6"/>
        <v>4.5</v>
      </c>
      <c r="H92" s="3">
        <f t="shared" si="6"/>
        <v>1150</v>
      </c>
      <c r="I92" s="3"/>
      <c r="J92" s="3"/>
      <c r="K92" s="3">
        <f t="shared" si="7"/>
        <v>45</v>
      </c>
      <c r="L92" s="3">
        <f t="shared" si="7"/>
        <v>11500</v>
      </c>
    </row>
    <row r="93" spans="1:12" x14ac:dyDescent="0.25">
      <c r="A93" s="2" t="s">
        <v>96</v>
      </c>
      <c r="B93" s="8">
        <v>0.79210000000000003</v>
      </c>
      <c r="C93" s="3">
        <v>128.72000122070301</v>
      </c>
      <c r="D93" s="4">
        <f t="shared" si="5"/>
        <v>6.1536668154770083E-3</v>
      </c>
      <c r="G93" s="3">
        <f t="shared" si="6"/>
        <v>7.9210000000000003</v>
      </c>
      <c r="H93" s="3">
        <f t="shared" si="6"/>
        <v>1287.2000122070301</v>
      </c>
      <c r="I93" s="3"/>
      <c r="J93" s="3"/>
      <c r="K93" s="3">
        <f t="shared" si="7"/>
        <v>79.210000000000008</v>
      </c>
      <c r="L93" s="3">
        <f t="shared" si="7"/>
        <v>12872.000122070302</v>
      </c>
    </row>
    <row r="94" spans="1:12" x14ac:dyDescent="0.25">
      <c r="A94" s="2" t="s">
        <v>97</v>
      </c>
      <c r="B94" s="8">
        <v>0.54</v>
      </c>
      <c r="C94" s="3">
        <v>111.01000213623</v>
      </c>
      <c r="D94" s="4">
        <f t="shared" si="5"/>
        <v>4.8644265346227018E-3</v>
      </c>
      <c r="G94" s="3">
        <f t="shared" si="6"/>
        <v>5.4</v>
      </c>
      <c r="H94" s="3">
        <f t="shared" si="6"/>
        <v>1110.1000213622999</v>
      </c>
      <c r="I94" s="3"/>
      <c r="J94" s="3"/>
      <c r="K94" s="3">
        <f t="shared" si="7"/>
        <v>54</v>
      </c>
      <c r="L94" s="3">
        <f t="shared" si="7"/>
        <v>11101.000213623</v>
      </c>
    </row>
    <row r="95" spans="1:12" x14ac:dyDescent="0.25">
      <c r="A95" s="2" t="s">
        <v>98</v>
      </c>
      <c r="B95" s="8">
        <v>0.65</v>
      </c>
      <c r="C95" s="3">
        <v>100</v>
      </c>
      <c r="D95" s="4">
        <f t="shared" si="5"/>
        <v>6.5000000000000006E-3</v>
      </c>
      <c r="G95" s="3">
        <f t="shared" si="6"/>
        <v>6.5</v>
      </c>
      <c r="H95" s="3">
        <f t="shared" si="6"/>
        <v>1000</v>
      </c>
      <c r="I95" s="3"/>
      <c r="J95" s="3"/>
      <c r="K95" s="3">
        <f t="shared" si="7"/>
        <v>65</v>
      </c>
      <c r="L95" s="3">
        <f t="shared" si="7"/>
        <v>10000</v>
      </c>
    </row>
    <row r="96" spans="1:12" x14ac:dyDescent="0.25">
      <c r="A96" s="2" t="s">
        <v>99</v>
      </c>
      <c r="B96" s="8" t="s">
        <v>2</v>
      </c>
      <c r="C96" s="3">
        <v>3.3499999046325599</v>
      </c>
      <c r="D96" s="4" t="e">
        <f t="shared" si="5"/>
        <v>#VALUE!</v>
      </c>
      <c r="G96" s="3" t="e">
        <f t="shared" si="6"/>
        <v>#VALUE!</v>
      </c>
      <c r="H96" s="3">
        <f t="shared" si="6"/>
        <v>33.499999046325598</v>
      </c>
      <c r="I96" s="3"/>
      <c r="J96" s="3"/>
      <c r="K96" s="3" t="e">
        <f t="shared" si="7"/>
        <v>#VALUE!</v>
      </c>
      <c r="L96" s="3">
        <f t="shared" si="7"/>
        <v>334.99999046325598</v>
      </c>
    </row>
    <row r="97" spans="1:12" x14ac:dyDescent="0.25">
      <c r="A97" s="2" t="s">
        <v>100</v>
      </c>
      <c r="B97" s="8">
        <v>0.68</v>
      </c>
      <c r="C97" s="3">
        <v>140.39999389648401</v>
      </c>
      <c r="D97" s="4">
        <f t="shared" si="5"/>
        <v>4.8433050538546291E-3</v>
      </c>
      <c r="G97" s="3">
        <f t="shared" si="6"/>
        <v>6.8000000000000007</v>
      </c>
      <c r="H97" s="3">
        <f t="shared" si="6"/>
        <v>1403.9999389648401</v>
      </c>
      <c r="I97" s="3"/>
      <c r="J97" s="3"/>
      <c r="K97" s="3">
        <f t="shared" si="7"/>
        <v>68</v>
      </c>
      <c r="L97" s="3">
        <f t="shared" si="7"/>
        <v>14039.999389648401</v>
      </c>
    </row>
    <row r="98" spans="1:12" x14ac:dyDescent="0.25">
      <c r="A98" s="2" t="s">
        <v>153</v>
      </c>
      <c r="B98" s="8" t="s">
        <v>2</v>
      </c>
      <c r="C98" s="3">
        <v>2.4900000095367401</v>
      </c>
      <c r="D98" s="4" t="e">
        <f t="shared" si="5"/>
        <v>#VALUE!</v>
      </c>
      <c r="G98" s="3" t="e">
        <f t="shared" si="6"/>
        <v>#VALUE!</v>
      </c>
      <c r="H98" s="3">
        <f t="shared" si="6"/>
        <v>24.9000000953674</v>
      </c>
      <c r="I98" s="3"/>
      <c r="J98" s="3"/>
      <c r="K98" s="3" t="e">
        <f t="shared" si="7"/>
        <v>#VALUE!</v>
      </c>
      <c r="L98" s="3">
        <f t="shared" si="7"/>
        <v>249.000000953674</v>
      </c>
    </row>
    <row r="99" spans="1:12" x14ac:dyDescent="0.25">
      <c r="A99" s="2" t="s">
        <v>101</v>
      </c>
      <c r="B99" s="8">
        <v>1.1000000000000001</v>
      </c>
      <c r="C99" s="3">
        <v>104.400001525878</v>
      </c>
      <c r="D99" s="4">
        <f t="shared" si="5"/>
        <v>1.0536398313436224E-2</v>
      </c>
      <c r="G99" s="3">
        <f t="shared" si="6"/>
        <v>11</v>
      </c>
      <c r="H99" s="3">
        <f t="shared" si="6"/>
        <v>1044.00001525878</v>
      </c>
      <c r="I99" s="3"/>
      <c r="J99" s="3"/>
      <c r="K99" s="3">
        <f t="shared" si="7"/>
        <v>110.00000000000001</v>
      </c>
      <c r="L99" s="3">
        <f t="shared" si="7"/>
        <v>10440.0001525878</v>
      </c>
    </row>
    <row r="100" spans="1:12" x14ac:dyDescent="0.25">
      <c r="A100" s="2" t="s">
        <v>102</v>
      </c>
      <c r="B100" s="8">
        <v>1.2</v>
      </c>
      <c r="C100" s="3">
        <v>140.19999694824199</v>
      </c>
      <c r="D100" s="4">
        <f t="shared" si="5"/>
        <v>8.5592013275364552E-3</v>
      </c>
      <c r="G100" s="3">
        <f t="shared" si="6"/>
        <v>12</v>
      </c>
      <c r="H100" s="3">
        <f t="shared" si="6"/>
        <v>1401.9999694824198</v>
      </c>
      <c r="I100" s="3"/>
      <c r="J100" s="3"/>
      <c r="K100" s="3">
        <f t="shared" si="7"/>
        <v>120</v>
      </c>
      <c r="L100" s="3">
        <f t="shared" si="7"/>
        <v>14019.999694824199</v>
      </c>
    </row>
    <row r="101" spans="1:12" x14ac:dyDescent="0.25">
      <c r="A101" s="2" t="s">
        <v>103</v>
      </c>
      <c r="B101" s="8">
        <v>0.35</v>
      </c>
      <c r="C101" s="3">
        <v>115</v>
      </c>
      <c r="D101" s="4">
        <f t="shared" si="5"/>
        <v>3.0434782608695647E-3</v>
      </c>
      <c r="G101" s="3">
        <f t="shared" si="6"/>
        <v>3.5</v>
      </c>
      <c r="H101" s="3">
        <f t="shared" si="6"/>
        <v>1150</v>
      </c>
      <c r="I101" s="3"/>
      <c r="J101" s="3"/>
      <c r="K101" s="3">
        <f t="shared" si="7"/>
        <v>35</v>
      </c>
      <c r="L101" s="3">
        <f t="shared" si="7"/>
        <v>11500</v>
      </c>
    </row>
    <row r="102" spans="1:12" x14ac:dyDescent="0.25">
      <c r="A102" s="2" t="s">
        <v>104</v>
      </c>
      <c r="B102" s="8">
        <v>1.4</v>
      </c>
      <c r="C102" s="3">
        <v>258.75</v>
      </c>
      <c r="D102" s="4">
        <f t="shared" si="5"/>
        <v>5.4106280193236709E-3</v>
      </c>
      <c r="G102" s="3">
        <f t="shared" si="6"/>
        <v>14</v>
      </c>
      <c r="H102" s="3">
        <f t="shared" si="6"/>
        <v>2587.5</v>
      </c>
      <c r="I102" s="3"/>
      <c r="J102" s="3"/>
      <c r="K102" s="3">
        <f t="shared" si="7"/>
        <v>140</v>
      </c>
      <c r="L102" s="3">
        <f t="shared" si="7"/>
        <v>25875</v>
      </c>
    </row>
    <row r="103" spans="1:12" x14ac:dyDescent="0.25">
      <c r="A103" s="2" t="s">
        <v>105</v>
      </c>
      <c r="B103" s="8">
        <v>1.25</v>
      </c>
      <c r="C103" s="3">
        <v>250</v>
      </c>
      <c r="D103" s="4">
        <f t="shared" si="5"/>
        <v>5.0000000000000001E-3</v>
      </c>
      <c r="G103" s="3">
        <f t="shared" si="6"/>
        <v>12.5</v>
      </c>
      <c r="H103" s="3">
        <f t="shared" si="6"/>
        <v>2500</v>
      </c>
      <c r="I103" s="3"/>
      <c r="J103" s="3"/>
      <c r="K103" s="3">
        <f t="shared" si="7"/>
        <v>125</v>
      </c>
      <c r="L103" s="3">
        <f t="shared" si="7"/>
        <v>25000</v>
      </c>
    </row>
    <row r="104" spans="1:12" x14ac:dyDescent="0.25">
      <c r="A104" s="2" t="s">
        <v>106</v>
      </c>
      <c r="B104" s="8">
        <v>0.7</v>
      </c>
      <c r="C104" s="3">
        <v>98.300003051757798</v>
      </c>
      <c r="D104" s="4">
        <f t="shared" si="5"/>
        <v>7.1210577646821614E-3</v>
      </c>
      <c r="G104" s="3">
        <f t="shared" si="6"/>
        <v>7</v>
      </c>
      <c r="H104" s="3">
        <f t="shared" si="6"/>
        <v>983.00003051757801</v>
      </c>
      <c r="I104" s="3"/>
      <c r="J104" s="3"/>
      <c r="K104" s="3">
        <f t="shared" si="7"/>
        <v>70</v>
      </c>
      <c r="L104" s="3">
        <f t="shared" si="7"/>
        <v>9830.0003051757794</v>
      </c>
    </row>
    <row r="105" spans="1:12" x14ac:dyDescent="0.25">
      <c r="A105" s="2" t="s">
        <v>107</v>
      </c>
      <c r="B105" s="8">
        <v>0.6</v>
      </c>
      <c r="C105" s="3">
        <v>104.900001525878</v>
      </c>
      <c r="D105" s="4">
        <f t="shared" si="5"/>
        <v>5.7197329959235961E-3</v>
      </c>
      <c r="G105" s="3">
        <f t="shared" si="6"/>
        <v>6</v>
      </c>
      <c r="H105" s="3">
        <f t="shared" si="6"/>
        <v>1049.00001525878</v>
      </c>
      <c r="I105" s="3"/>
      <c r="J105" s="3"/>
      <c r="K105" s="3">
        <f t="shared" si="7"/>
        <v>60</v>
      </c>
      <c r="L105" s="3">
        <f t="shared" si="7"/>
        <v>10490.0001525878</v>
      </c>
    </row>
    <row r="106" spans="1:12" x14ac:dyDescent="0.25">
      <c r="A106" s="2" t="s">
        <v>108</v>
      </c>
      <c r="B106" s="8">
        <v>0.61</v>
      </c>
      <c r="C106" s="3">
        <v>101.949996948242</v>
      </c>
      <c r="D106" s="4">
        <f t="shared" si="5"/>
        <v>5.9833253384959382E-3</v>
      </c>
      <c r="G106" s="3">
        <f t="shared" si="6"/>
        <v>6.1</v>
      </c>
      <c r="H106" s="3">
        <f t="shared" si="6"/>
        <v>1019.4999694824201</v>
      </c>
      <c r="I106" s="3"/>
      <c r="J106" s="3"/>
      <c r="K106" s="3">
        <f t="shared" si="7"/>
        <v>61</v>
      </c>
      <c r="L106" s="3">
        <f t="shared" si="7"/>
        <v>10194.999694824201</v>
      </c>
    </row>
    <row r="107" spans="1:12" x14ac:dyDescent="0.25">
      <c r="A107" s="2" t="s">
        <v>109</v>
      </c>
      <c r="B107" s="8">
        <v>0.193</v>
      </c>
      <c r="C107" s="3">
        <v>86.620002746582003</v>
      </c>
      <c r="D107" s="4">
        <f t="shared" si="5"/>
        <v>2.2281227647226749E-3</v>
      </c>
      <c r="G107" s="3">
        <f t="shared" si="6"/>
        <v>1.9300000000000002</v>
      </c>
      <c r="H107" s="3">
        <f t="shared" si="6"/>
        <v>866.20002746582009</v>
      </c>
      <c r="I107" s="3"/>
      <c r="J107" s="3"/>
      <c r="K107" s="3">
        <f t="shared" si="7"/>
        <v>19.3</v>
      </c>
      <c r="L107" s="3">
        <f t="shared" si="7"/>
        <v>8662.0002746581995</v>
      </c>
    </row>
    <row r="108" spans="1:12" x14ac:dyDescent="0.25">
      <c r="A108" s="2" t="s">
        <v>110</v>
      </c>
      <c r="B108" s="8">
        <v>0</v>
      </c>
      <c r="C108" s="3">
        <v>650</v>
      </c>
      <c r="D108" s="4">
        <f t="shared" si="5"/>
        <v>0</v>
      </c>
      <c r="G108" s="3">
        <f t="shared" si="6"/>
        <v>0</v>
      </c>
      <c r="H108" s="3">
        <f t="shared" si="6"/>
        <v>6500</v>
      </c>
      <c r="I108" s="3"/>
      <c r="J108" s="3"/>
      <c r="K108" s="3">
        <f t="shared" si="7"/>
        <v>0</v>
      </c>
      <c r="L108" s="3">
        <f t="shared" si="7"/>
        <v>65000</v>
      </c>
    </row>
    <row r="109" spans="1:12" x14ac:dyDescent="0.25">
      <c r="A109" s="2" t="s">
        <v>111</v>
      </c>
      <c r="B109" s="8">
        <v>0.62</v>
      </c>
      <c r="C109" s="3">
        <v>109</v>
      </c>
      <c r="D109" s="4">
        <f t="shared" si="5"/>
        <v>5.688073394495413E-3</v>
      </c>
      <c r="G109" s="3">
        <f t="shared" si="6"/>
        <v>6.2</v>
      </c>
      <c r="H109" s="3">
        <f t="shared" si="6"/>
        <v>1090</v>
      </c>
      <c r="I109" s="3"/>
      <c r="J109" s="3"/>
      <c r="K109" s="3">
        <f t="shared" si="7"/>
        <v>62</v>
      </c>
      <c r="L109" s="3">
        <f t="shared" si="7"/>
        <v>10900</v>
      </c>
    </row>
    <row r="110" spans="1:12" x14ac:dyDescent="0.25">
      <c r="A110" s="2" t="s">
        <v>112</v>
      </c>
      <c r="B110" s="8">
        <v>0.66</v>
      </c>
      <c r="C110" s="3">
        <v>114.09999847412099</v>
      </c>
      <c r="D110" s="4">
        <f t="shared" si="5"/>
        <v>5.7843997267861018E-3</v>
      </c>
      <c r="G110" s="3">
        <f t="shared" si="6"/>
        <v>6.6000000000000005</v>
      </c>
      <c r="H110" s="3">
        <f t="shared" si="6"/>
        <v>1140.99998474121</v>
      </c>
      <c r="I110" s="3"/>
      <c r="J110" s="3"/>
      <c r="K110" s="3">
        <f t="shared" si="7"/>
        <v>66</v>
      </c>
      <c r="L110" s="3">
        <f t="shared" si="7"/>
        <v>11409.9998474121</v>
      </c>
    </row>
    <row r="111" spans="1:12" x14ac:dyDescent="0.25">
      <c r="A111" s="2" t="s">
        <v>113</v>
      </c>
      <c r="B111" s="8">
        <v>7.4300000000000005E-2</v>
      </c>
      <c r="C111" s="3">
        <v>6.2699999809265101</v>
      </c>
      <c r="D111" s="4">
        <f t="shared" si="5"/>
        <v>1.1850079780864815E-2</v>
      </c>
      <c r="G111" s="3">
        <f t="shared" si="6"/>
        <v>0.7430000000000001</v>
      </c>
      <c r="H111" s="3">
        <f t="shared" si="6"/>
        <v>62.699999809265101</v>
      </c>
      <c r="I111" s="3"/>
      <c r="J111" s="3"/>
      <c r="K111" s="3">
        <f t="shared" si="7"/>
        <v>7.4300000000000006</v>
      </c>
      <c r="L111" s="3">
        <f t="shared" si="7"/>
        <v>626.99999809265103</v>
      </c>
    </row>
    <row r="112" spans="1:12" x14ac:dyDescent="0.25">
      <c r="A112" s="2" t="s">
        <v>114</v>
      </c>
      <c r="B112" s="8">
        <v>0.65</v>
      </c>
      <c r="C112" s="3">
        <v>115.459999084472</v>
      </c>
      <c r="D112" s="4">
        <f t="shared" si="5"/>
        <v>5.6296553365157379E-3</v>
      </c>
      <c r="G112" s="3">
        <f t="shared" si="6"/>
        <v>6.5</v>
      </c>
      <c r="H112" s="3">
        <f t="shared" si="6"/>
        <v>1154.59999084472</v>
      </c>
      <c r="I112" s="3"/>
      <c r="J112" s="3"/>
      <c r="K112" s="3">
        <f t="shared" si="7"/>
        <v>65</v>
      </c>
      <c r="L112" s="3">
        <f t="shared" si="7"/>
        <v>11545.9999084472</v>
      </c>
    </row>
    <row r="113" spans="1:12" x14ac:dyDescent="0.25">
      <c r="A113" s="2" t="s">
        <v>115</v>
      </c>
      <c r="B113" s="8">
        <v>0.74</v>
      </c>
      <c r="C113" s="3">
        <v>163.5</v>
      </c>
      <c r="D113" s="4">
        <f t="shared" si="5"/>
        <v>4.5259938837920489E-3</v>
      </c>
      <c r="G113" s="3">
        <f t="shared" si="6"/>
        <v>7.4</v>
      </c>
      <c r="H113" s="3">
        <f t="shared" si="6"/>
        <v>1635</v>
      </c>
      <c r="I113" s="3"/>
      <c r="J113" s="3"/>
      <c r="K113" s="3">
        <f t="shared" si="7"/>
        <v>74</v>
      </c>
      <c r="L113" s="3">
        <f t="shared" si="7"/>
        <v>16350</v>
      </c>
    </row>
    <row r="114" spans="1:12" x14ac:dyDescent="0.25">
      <c r="A114" s="2" t="s">
        <v>116</v>
      </c>
      <c r="B114" s="8">
        <v>0.51</v>
      </c>
      <c r="C114" s="3">
        <v>103</v>
      </c>
      <c r="D114" s="4">
        <f t="shared" si="5"/>
        <v>4.9514563106796113E-3</v>
      </c>
      <c r="G114" s="3">
        <f t="shared" si="6"/>
        <v>5.0999999999999996</v>
      </c>
      <c r="H114" s="3">
        <f t="shared" si="6"/>
        <v>1030</v>
      </c>
      <c r="I114" s="3"/>
      <c r="J114" s="3"/>
      <c r="K114" s="3">
        <f t="shared" si="7"/>
        <v>51</v>
      </c>
      <c r="L114" s="3">
        <f t="shared" si="7"/>
        <v>10300</v>
      </c>
    </row>
    <row r="115" spans="1:12" x14ac:dyDescent="0.25">
      <c r="A115" s="2" t="s">
        <v>117</v>
      </c>
      <c r="B115" s="8">
        <v>4.8914999999999997</v>
      </c>
      <c r="C115" s="3">
        <v>679</v>
      </c>
      <c r="D115" s="4">
        <f t="shared" si="5"/>
        <v>7.2039764359351985E-3</v>
      </c>
      <c r="G115" s="3">
        <f t="shared" si="6"/>
        <v>48.914999999999999</v>
      </c>
      <c r="H115" s="3">
        <f t="shared" si="6"/>
        <v>6790</v>
      </c>
      <c r="I115" s="3"/>
      <c r="J115" s="3"/>
      <c r="K115" s="3">
        <f t="shared" si="7"/>
        <v>489.15</v>
      </c>
      <c r="L115" s="3">
        <f t="shared" si="7"/>
        <v>67900</v>
      </c>
    </row>
    <row r="116" spans="1:12" x14ac:dyDescent="0.25">
      <c r="A116" s="2" t="s">
        <v>118</v>
      </c>
      <c r="B116" s="8">
        <v>0.56000000000000005</v>
      </c>
      <c r="C116" s="3">
        <v>101.980003356933</v>
      </c>
      <c r="D116" s="4">
        <f t="shared" si="5"/>
        <v>5.4912726178286513E-3</v>
      </c>
      <c r="G116" s="3">
        <f t="shared" si="6"/>
        <v>5.6000000000000005</v>
      </c>
      <c r="H116" s="3">
        <f t="shared" si="6"/>
        <v>1019.80003356933</v>
      </c>
      <c r="I116" s="3"/>
      <c r="J116" s="3"/>
      <c r="K116" s="3">
        <f t="shared" si="7"/>
        <v>56.000000000000007</v>
      </c>
      <c r="L116" s="3">
        <f t="shared" si="7"/>
        <v>10198.000335693299</v>
      </c>
    </row>
    <row r="117" spans="1:12" x14ac:dyDescent="0.25">
      <c r="A117" s="2" t="s">
        <v>119</v>
      </c>
      <c r="B117" s="8">
        <v>0.09</v>
      </c>
      <c r="C117" s="3">
        <v>11.149999618530201</v>
      </c>
      <c r="D117" s="4">
        <f t="shared" si="5"/>
        <v>8.0717491550787914E-3</v>
      </c>
      <c r="G117" s="3">
        <f t="shared" si="6"/>
        <v>0.89999999999999991</v>
      </c>
      <c r="H117" s="3">
        <f t="shared" si="6"/>
        <v>111.49999618530201</v>
      </c>
      <c r="I117" s="3"/>
      <c r="J117" s="3"/>
      <c r="K117" s="3">
        <f t="shared" si="7"/>
        <v>9</v>
      </c>
      <c r="L117" s="3">
        <f t="shared" si="7"/>
        <v>1114.9999618530201</v>
      </c>
    </row>
    <row r="118" spans="1:12" x14ac:dyDescent="0.25">
      <c r="A118" s="2" t="s">
        <v>120</v>
      </c>
      <c r="B118" s="8">
        <v>1.06</v>
      </c>
      <c r="C118" s="3">
        <v>122.290000915527</v>
      </c>
      <c r="D118" s="4">
        <f t="shared" si="5"/>
        <v>8.6679204519117242E-3</v>
      </c>
      <c r="G118" s="3">
        <f t="shared" si="6"/>
        <v>10.600000000000001</v>
      </c>
      <c r="H118" s="3">
        <f t="shared" si="6"/>
        <v>1222.90000915527</v>
      </c>
      <c r="I118" s="3"/>
      <c r="J118" s="3"/>
      <c r="K118" s="3">
        <f t="shared" si="7"/>
        <v>106</v>
      </c>
      <c r="L118" s="3">
        <f t="shared" si="7"/>
        <v>12229.0000915527</v>
      </c>
    </row>
    <row r="119" spans="1:12" x14ac:dyDescent="0.25">
      <c r="A119" s="2" t="s">
        <v>121</v>
      </c>
      <c r="B119" s="8">
        <v>0.65</v>
      </c>
      <c r="C119" s="3">
        <v>105.900001525878</v>
      </c>
      <c r="D119" s="4">
        <f t="shared" si="5"/>
        <v>6.137865822798543E-3</v>
      </c>
      <c r="G119" s="3">
        <f t="shared" si="6"/>
        <v>6.5</v>
      </c>
      <c r="H119" s="3">
        <f t="shared" si="6"/>
        <v>1059.00001525878</v>
      </c>
      <c r="I119" s="3"/>
      <c r="J119" s="3"/>
      <c r="K119" s="3">
        <f t="shared" si="7"/>
        <v>65</v>
      </c>
      <c r="L119" s="3">
        <f t="shared" si="7"/>
        <v>10590.0001525878</v>
      </c>
    </row>
    <row r="120" spans="1:12" x14ac:dyDescent="0.25">
      <c r="A120" s="2" t="s">
        <v>122</v>
      </c>
      <c r="B120" s="8">
        <v>1.3793</v>
      </c>
      <c r="C120" s="3">
        <v>123.620002746582</v>
      </c>
      <c r="D120" s="4">
        <f t="shared" si="5"/>
        <v>1.1157579431765031E-2</v>
      </c>
      <c r="G120" s="3">
        <f t="shared" si="6"/>
        <v>13.792999999999999</v>
      </c>
      <c r="H120" s="3">
        <f t="shared" si="6"/>
        <v>1236.2000274658201</v>
      </c>
      <c r="I120" s="3"/>
      <c r="J120" s="3"/>
      <c r="K120" s="3">
        <f t="shared" si="7"/>
        <v>137.93</v>
      </c>
      <c r="L120" s="3">
        <f t="shared" si="7"/>
        <v>12362.000274658199</v>
      </c>
    </row>
    <row r="121" spans="1:12" x14ac:dyDescent="0.25">
      <c r="A121" s="2" t="s">
        <v>123</v>
      </c>
      <c r="B121" s="8">
        <v>0.38</v>
      </c>
      <c r="C121" s="3">
        <v>104</v>
      </c>
      <c r="D121" s="4">
        <f t="shared" si="5"/>
        <v>3.6538461538461542E-3</v>
      </c>
      <c r="G121" s="3">
        <f t="shared" si="6"/>
        <v>3.8</v>
      </c>
      <c r="H121" s="3">
        <f t="shared" si="6"/>
        <v>1040</v>
      </c>
      <c r="I121" s="3"/>
      <c r="J121" s="3"/>
      <c r="K121" s="3">
        <f t="shared" si="7"/>
        <v>38</v>
      </c>
      <c r="L121" s="3">
        <f t="shared" si="7"/>
        <v>10400</v>
      </c>
    </row>
    <row r="122" spans="1:12" x14ac:dyDescent="0.25">
      <c r="A122" s="2" t="s">
        <v>124</v>
      </c>
      <c r="B122" s="8">
        <v>0.23580000000000001</v>
      </c>
      <c r="C122" s="3">
        <v>62.540000915527301</v>
      </c>
      <c r="D122" s="4">
        <f t="shared" si="5"/>
        <v>3.7703868971555466E-3</v>
      </c>
      <c r="G122" s="3">
        <f t="shared" si="6"/>
        <v>2.3580000000000001</v>
      </c>
      <c r="H122" s="3">
        <f t="shared" si="6"/>
        <v>625.40000915527298</v>
      </c>
      <c r="I122" s="3"/>
      <c r="J122" s="3"/>
      <c r="K122" s="3">
        <f t="shared" si="7"/>
        <v>23.580000000000002</v>
      </c>
      <c r="L122" s="3">
        <f t="shared" si="7"/>
        <v>6254.0000915527298</v>
      </c>
    </row>
    <row r="123" spans="1:12" x14ac:dyDescent="0.25">
      <c r="A123" s="2" t="s">
        <v>125</v>
      </c>
      <c r="B123" s="8">
        <v>4.3539000000000003</v>
      </c>
      <c r="C123" s="3">
        <v>107</v>
      </c>
      <c r="D123" s="4">
        <f t="shared" si="5"/>
        <v>4.0690654205607482E-2</v>
      </c>
      <c r="G123" s="3">
        <f t="shared" si="6"/>
        <v>43.539000000000001</v>
      </c>
      <c r="H123" s="3">
        <f t="shared" si="6"/>
        <v>1070</v>
      </c>
      <c r="I123" s="3"/>
      <c r="J123" s="3"/>
      <c r="K123" s="3">
        <f t="shared" si="7"/>
        <v>435.39000000000004</v>
      </c>
      <c r="L123" s="3">
        <f t="shared" si="7"/>
        <v>10700</v>
      </c>
    </row>
    <row r="124" spans="1:12" x14ac:dyDescent="0.25">
      <c r="A124" s="2" t="s">
        <v>126</v>
      </c>
      <c r="B124" s="8">
        <v>0.62370000000000003</v>
      </c>
      <c r="C124" s="3">
        <v>68.010002136230398</v>
      </c>
      <c r="D124" s="4">
        <f t="shared" si="5"/>
        <v>9.1707099016210963E-3</v>
      </c>
      <c r="G124" s="3">
        <f t="shared" si="6"/>
        <v>6.2370000000000001</v>
      </c>
      <c r="H124" s="3">
        <f t="shared" si="6"/>
        <v>680.10002136230401</v>
      </c>
      <c r="I124" s="3"/>
      <c r="J124" s="3"/>
      <c r="K124" s="3">
        <f t="shared" si="7"/>
        <v>62.370000000000005</v>
      </c>
      <c r="L124" s="3">
        <f t="shared" si="7"/>
        <v>6801.0002136230396</v>
      </c>
    </row>
    <row r="125" spans="1:12" x14ac:dyDescent="0.25">
      <c r="A125" s="2" t="s">
        <v>127</v>
      </c>
      <c r="B125" s="8">
        <v>0.25829999999999997</v>
      </c>
      <c r="C125" s="3">
        <v>48.5</v>
      </c>
      <c r="D125" s="4">
        <f t="shared" si="5"/>
        <v>5.3257731958762881E-3</v>
      </c>
      <c r="G125" s="3">
        <f t="shared" si="6"/>
        <v>2.5829999999999997</v>
      </c>
      <c r="H125" s="3">
        <f t="shared" si="6"/>
        <v>485</v>
      </c>
      <c r="I125" s="3"/>
      <c r="J125" s="3"/>
      <c r="K125" s="3">
        <f t="shared" si="7"/>
        <v>25.83</v>
      </c>
      <c r="L125" s="3">
        <f t="shared" si="7"/>
        <v>4850</v>
      </c>
    </row>
    <row r="126" spans="1:12" x14ac:dyDescent="0.25">
      <c r="A126" s="2" t="s">
        <v>128</v>
      </c>
      <c r="B126" s="8">
        <v>0.5141</v>
      </c>
      <c r="C126" s="3">
        <v>108.199996948242</v>
      </c>
      <c r="D126" s="4">
        <f t="shared" si="5"/>
        <v>4.7513864556384625E-3</v>
      </c>
      <c r="G126" s="3">
        <f t="shared" si="6"/>
        <v>5.141</v>
      </c>
      <c r="H126" s="3">
        <f t="shared" si="6"/>
        <v>1081.9999694824201</v>
      </c>
      <c r="I126" s="3"/>
      <c r="J126" s="3"/>
      <c r="K126" s="3">
        <f t="shared" si="7"/>
        <v>51.41</v>
      </c>
      <c r="L126" s="3">
        <f t="shared" si="7"/>
        <v>10819.999694824201</v>
      </c>
    </row>
    <row r="127" spans="1:12" x14ac:dyDescent="0.25">
      <c r="A127" s="2" t="s">
        <v>129</v>
      </c>
      <c r="B127" s="8">
        <v>0</v>
      </c>
      <c r="C127" s="3">
        <v>498</v>
      </c>
      <c r="D127" s="4">
        <f t="shared" si="5"/>
        <v>0</v>
      </c>
      <c r="G127" s="3">
        <f t="shared" si="6"/>
        <v>0</v>
      </c>
      <c r="H127" s="3">
        <f t="shared" si="6"/>
        <v>4980</v>
      </c>
      <c r="I127" s="3"/>
      <c r="J127" s="3"/>
      <c r="K127" s="3">
        <f t="shared" si="7"/>
        <v>0</v>
      </c>
      <c r="L127" s="3">
        <f t="shared" si="7"/>
        <v>49800</v>
      </c>
    </row>
    <row r="128" spans="1:12" x14ac:dyDescent="0.25">
      <c r="A128" s="2" t="s">
        <v>130</v>
      </c>
      <c r="B128" s="8">
        <v>10.58</v>
      </c>
      <c r="C128" s="3">
        <v>64.680000305175696</v>
      </c>
      <c r="D128" s="4">
        <f t="shared" si="5"/>
        <v>0.16357451994559419</v>
      </c>
      <c r="G128" s="3">
        <f t="shared" si="6"/>
        <v>105.8</v>
      </c>
      <c r="H128" s="3">
        <f t="shared" si="6"/>
        <v>646.8000030517569</v>
      </c>
      <c r="I128" s="3"/>
      <c r="J128" s="3"/>
      <c r="K128" s="3">
        <f t="shared" si="7"/>
        <v>1058</v>
      </c>
      <c r="L128" s="3">
        <f t="shared" si="7"/>
        <v>6468.0000305175699</v>
      </c>
    </row>
    <row r="129" spans="1:12" x14ac:dyDescent="0.25">
      <c r="A129" s="2" t="s">
        <v>131</v>
      </c>
      <c r="B129" s="8">
        <v>0</v>
      </c>
      <c r="C129" s="3">
        <v>27</v>
      </c>
      <c r="D129" s="4">
        <f t="shared" si="5"/>
        <v>0</v>
      </c>
      <c r="G129" s="3">
        <f t="shared" si="6"/>
        <v>0</v>
      </c>
      <c r="H129" s="3">
        <f t="shared" si="6"/>
        <v>270</v>
      </c>
      <c r="I129" s="3"/>
      <c r="J129" s="3"/>
      <c r="K129" s="3">
        <f t="shared" si="7"/>
        <v>0</v>
      </c>
      <c r="L129" s="3">
        <f t="shared" si="7"/>
        <v>2700</v>
      </c>
    </row>
    <row r="130" spans="1:12" x14ac:dyDescent="0.25">
      <c r="A130" s="2" t="s">
        <v>132</v>
      </c>
      <c r="B130" s="8">
        <v>0.2</v>
      </c>
      <c r="C130" s="3">
        <v>39.720001220703097</v>
      </c>
      <c r="D130" s="4">
        <f t="shared" ref="D130:D148" si="8">((100/C130)*B130)/100</f>
        <v>5.0352465723428738E-3</v>
      </c>
      <c r="G130" s="3">
        <f t="shared" ref="G130:H148" si="9">B130*Fração</f>
        <v>2</v>
      </c>
      <c r="H130" s="3">
        <f t="shared" si="9"/>
        <v>397.20001220703097</v>
      </c>
      <c r="I130" s="3"/>
      <c r="J130" s="3"/>
      <c r="K130" s="3">
        <f t="shared" ref="K130:L148" si="10">B130*Lote</f>
        <v>20</v>
      </c>
      <c r="L130" s="3">
        <f t="shared" si="10"/>
        <v>3972.0001220703098</v>
      </c>
    </row>
    <row r="131" spans="1:12" x14ac:dyDescent="0.25">
      <c r="A131" s="2" t="s">
        <v>133</v>
      </c>
      <c r="B131" s="8">
        <v>0.5</v>
      </c>
      <c r="C131" s="3">
        <v>78</v>
      </c>
      <c r="D131" s="4">
        <f t="shared" si="8"/>
        <v>6.4102564102564109E-3</v>
      </c>
      <c r="G131" s="3">
        <f t="shared" si="9"/>
        <v>5</v>
      </c>
      <c r="H131" s="3">
        <f t="shared" si="9"/>
        <v>780</v>
      </c>
      <c r="I131" s="3"/>
      <c r="J131" s="3"/>
      <c r="K131" s="3">
        <f t="shared" si="10"/>
        <v>50</v>
      </c>
      <c r="L131" s="3">
        <f t="shared" si="10"/>
        <v>7800</v>
      </c>
    </row>
    <row r="132" spans="1:12" x14ac:dyDescent="0.25">
      <c r="A132" s="2" t="s">
        <v>134</v>
      </c>
      <c r="B132" s="8">
        <v>0.93</v>
      </c>
      <c r="C132" s="3">
        <v>128.600006103515</v>
      </c>
      <c r="D132" s="4">
        <f t="shared" si="8"/>
        <v>7.231725939821557E-3</v>
      </c>
      <c r="G132" s="3">
        <f t="shared" si="9"/>
        <v>9.3000000000000007</v>
      </c>
      <c r="H132" s="3">
        <f t="shared" si="9"/>
        <v>1286.0000610351499</v>
      </c>
      <c r="I132" s="3"/>
      <c r="J132" s="3"/>
      <c r="K132" s="3">
        <f t="shared" si="10"/>
        <v>93</v>
      </c>
      <c r="L132" s="3">
        <f t="shared" si="10"/>
        <v>12860.000610351501</v>
      </c>
    </row>
    <row r="133" spans="1:12" x14ac:dyDescent="0.25">
      <c r="A133" s="2" t="s">
        <v>135</v>
      </c>
      <c r="B133" s="8">
        <v>0.28689999999999999</v>
      </c>
      <c r="C133" s="3">
        <v>94</v>
      </c>
      <c r="D133" s="4">
        <f t="shared" si="8"/>
        <v>3.0521276595744679E-3</v>
      </c>
      <c r="G133" s="3">
        <f t="shared" si="9"/>
        <v>2.8689999999999998</v>
      </c>
      <c r="H133" s="3">
        <f t="shared" si="9"/>
        <v>940</v>
      </c>
      <c r="I133" s="3"/>
      <c r="J133" s="3"/>
      <c r="K133" s="3">
        <f t="shared" si="10"/>
        <v>28.689999999999998</v>
      </c>
      <c r="L133" s="3">
        <f t="shared" si="10"/>
        <v>9400</v>
      </c>
    </row>
    <row r="134" spans="1:12" x14ac:dyDescent="0.25">
      <c r="A134" s="2" t="s">
        <v>136</v>
      </c>
      <c r="B134" s="8">
        <v>0.44</v>
      </c>
      <c r="C134" s="3">
        <v>70.010002136230398</v>
      </c>
      <c r="D134" s="4">
        <f t="shared" si="8"/>
        <v>6.2848162630222025E-3</v>
      </c>
      <c r="G134" s="3">
        <f t="shared" si="9"/>
        <v>4.4000000000000004</v>
      </c>
      <c r="H134" s="3">
        <f t="shared" si="9"/>
        <v>700.10002136230401</v>
      </c>
      <c r="I134" s="3"/>
      <c r="J134" s="3"/>
      <c r="K134" s="3">
        <f t="shared" si="10"/>
        <v>44</v>
      </c>
      <c r="L134" s="3">
        <f t="shared" si="10"/>
        <v>7001.0002136230396</v>
      </c>
    </row>
    <row r="135" spans="1:12" x14ac:dyDescent="0.25">
      <c r="A135" s="2" t="s">
        <v>137</v>
      </c>
      <c r="B135" s="8" t="s">
        <v>2</v>
      </c>
      <c r="C135" s="3">
        <v>1198.46997070312</v>
      </c>
      <c r="D135" s="4" t="e">
        <f t="shared" si="8"/>
        <v>#VALUE!</v>
      </c>
      <c r="G135" s="3" t="e">
        <f t="shared" si="9"/>
        <v>#VALUE!</v>
      </c>
      <c r="H135" s="3">
        <f t="shared" si="9"/>
        <v>11984.699707031199</v>
      </c>
      <c r="I135" s="3"/>
      <c r="J135" s="3"/>
      <c r="K135" s="3" t="e">
        <f t="shared" si="10"/>
        <v>#VALUE!</v>
      </c>
      <c r="L135" s="3">
        <f t="shared" si="10"/>
        <v>119846.99707031201</v>
      </c>
    </row>
    <row r="136" spans="1:12" x14ac:dyDescent="0.25">
      <c r="A136" s="2" t="s">
        <v>138</v>
      </c>
      <c r="B136" s="8">
        <v>0.61</v>
      </c>
      <c r="C136" s="3">
        <v>88.199996948242102</v>
      </c>
      <c r="D136" s="4">
        <f t="shared" si="8"/>
        <v>6.9161000125426619E-3</v>
      </c>
      <c r="G136" s="3">
        <f t="shared" si="9"/>
        <v>6.1</v>
      </c>
      <c r="H136" s="3">
        <f t="shared" si="9"/>
        <v>881.99996948242097</v>
      </c>
      <c r="I136" s="3"/>
      <c r="J136" s="3"/>
      <c r="K136" s="3">
        <f t="shared" si="10"/>
        <v>61</v>
      </c>
      <c r="L136" s="3">
        <f t="shared" si="10"/>
        <v>8819.9996948242097</v>
      </c>
    </row>
    <row r="137" spans="1:12" x14ac:dyDescent="0.25">
      <c r="A137" s="2" t="s">
        <v>139</v>
      </c>
      <c r="B137" s="8">
        <v>0</v>
      </c>
      <c r="C137" s="3">
        <v>8.3900003433227504</v>
      </c>
      <c r="D137" s="4">
        <f t="shared" si="8"/>
        <v>0</v>
      </c>
      <c r="G137" s="3">
        <f t="shared" si="9"/>
        <v>0</v>
      </c>
      <c r="H137" s="3">
        <f t="shared" si="9"/>
        <v>83.900003433227511</v>
      </c>
      <c r="I137" s="3"/>
      <c r="J137" s="3"/>
      <c r="K137" s="3">
        <f t="shared" si="10"/>
        <v>0</v>
      </c>
      <c r="L137" s="3">
        <f t="shared" si="10"/>
        <v>839.00003433227505</v>
      </c>
    </row>
    <row r="138" spans="1:12" x14ac:dyDescent="0.25">
      <c r="A138" s="2" t="s">
        <v>140</v>
      </c>
      <c r="B138" s="8">
        <v>0.40770000000000001</v>
      </c>
      <c r="C138" s="3">
        <v>104.980003356933</v>
      </c>
      <c r="D138" s="4">
        <f t="shared" si="8"/>
        <v>3.8835967514100388E-3</v>
      </c>
      <c r="G138" s="3">
        <f t="shared" si="9"/>
        <v>4.077</v>
      </c>
      <c r="H138" s="3">
        <f t="shared" si="9"/>
        <v>1049.80003356933</v>
      </c>
      <c r="I138" s="3"/>
      <c r="J138" s="3"/>
      <c r="K138" s="3">
        <f t="shared" si="10"/>
        <v>40.770000000000003</v>
      </c>
      <c r="L138" s="3">
        <f t="shared" si="10"/>
        <v>10498.000335693299</v>
      </c>
    </row>
    <row r="139" spans="1:12" x14ac:dyDescent="0.25">
      <c r="A139" s="2" t="s">
        <v>141</v>
      </c>
      <c r="B139" s="8">
        <v>0.67</v>
      </c>
      <c r="C139" s="3">
        <v>101.75</v>
      </c>
      <c r="D139" s="4">
        <f t="shared" si="8"/>
        <v>6.5847665847665847E-3</v>
      </c>
      <c r="G139" s="3">
        <f t="shared" si="9"/>
        <v>6.7</v>
      </c>
      <c r="H139" s="3">
        <f t="shared" si="9"/>
        <v>1017.5</v>
      </c>
      <c r="I139" s="3"/>
      <c r="J139" s="3"/>
      <c r="K139" s="3">
        <f t="shared" si="10"/>
        <v>67</v>
      </c>
      <c r="L139" s="3">
        <f t="shared" si="10"/>
        <v>10175</v>
      </c>
    </row>
    <row r="140" spans="1:12" x14ac:dyDescent="0.25">
      <c r="A140" s="2" t="s">
        <v>142</v>
      </c>
      <c r="B140" s="8">
        <v>0.71</v>
      </c>
      <c r="C140" s="3">
        <v>113.400001525878</v>
      </c>
      <c r="D140" s="4">
        <f t="shared" si="8"/>
        <v>6.26102284344306E-3</v>
      </c>
      <c r="G140" s="3">
        <f t="shared" si="9"/>
        <v>7.1</v>
      </c>
      <c r="H140" s="3">
        <f t="shared" si="9"/>
        <v>1134.00001525878</v>
      </c>
      <c r="I140" s="3"/>
      <c r="J140" s="3"/>
      <c r="K140" s="3">
        <f t="shared" si="10"/>
        <v>71</v>
      </c>
      <c r="L140" s="3">
        <f t="shared" si="10"/>
        <v>11340.0001525878</v>
      </c>
    </row>
    <row r="141" spans="1:12" x14ac:dyDescent="0.25">
      <c r="A141" s="2" t="s">
        <v>143</v>
      </c>
      <c r="B141" s="8">
        <v>0.92</v>
      </c>
      <c r="C141" s="3">
        <v>121.33000183105401</v>
      </c>
      <c r="D141" s="4">
        <f t="shared" si="8"/>
        <v>7.5826257818824919E-3</v>
      </c>
      <c r="G141" s="3">
        <f t="shared" si="9"/>
        <v>9.2000000000000011</v>
      </c>
      <c r="H141" s="3">
        <f t="shared" si="9"/>
        <v>1213.3000183105401</v>
      </c>
      <c r="I141" s="3"/>
      <c r="J141" s="3"/>
      <c r="K141" s="3">
        <f t="shared" si="10"/>
        <v>92</v>
      </c>
      <c r="L141" s="3">
        <f t="shared" si="10"/>
        <v>12133.0001831054</v>
      </c>
    </row>
    <row r="142" spans="1:12" x14ac:dyDescent="0.25">
      <c r="A142" s="2" t="s">
        <v>144</v>
      </c>
      <c r="B142" s="8">
        <v>0.42</v>
      </c>
      <c r="C142" s="3">
        <v>87.800003051757798</v>
      </c>
      <c r="D142" s="4">
        <f t="shared" si="8"/>
        <v>4.7835989225696431E-3</v>
      </c>
      <c r="G142" s="3">
        <f t="shared" si="9"/>
        <v>4.2</v>
      </c>
      <c r="H142" s="3">
        <f t="shared" si="9"/>
        <v>878.00003051757801</v>
      </c>
      <c r="I142" s="3"/>
      <c r="J142" s="3"/>
      <c r="K142" s="3">
        <f t="shared" si="10"/>
        <v>42</v>
      </c>
      <c r="L142" s="3">
        <f t="shared" si="10"/>
        <v>8780.0003051757794</v>
      </c>
    </row>
    <row r="143" spans="1:12" x14ac:dyDescent="0.25">
      <c r="A143" s="2" t="s">
        <v>145</v>
      </c>
      <c r="B143" s="8">
        <v>0.81</v>
      </c>
      <c r="C143" s="3">
        <v>57.819999694824197</v>
      </c>
      <c r="D143" s="4">
        <f t="shared" si="8"/>
        <v>1.4008993501819542E-2</v>
      </c>
      <c r="G143" s="3">
        <f t="shared" si="9"/>
        <v>8.1000000000000014</v>
      </c>
      <c r="H143" s="3">
        <f t="shared" si="9"/>
        <v>578.19999694824196</v>
      </c>
      <c r="I143" s="3"/>
      <c r="J143" s="3"/>
      <c r="K143" s="3">
        <f t="shared" si="10"/>
        <v>81</v>
      </c>
      <c r="L143" s="3">
        <f t="shared" si="10"/>
        <v>5781.9999694824201</v>
      </c>
    </row>
    <row r="144" spans="1:12" x14ac:dyDescent="0.25">
      <c r="A144" s="2" t="s">
        <v>146</v>
      </c>
      <c r="B144" s="8">
        <v>0.46560000000000001</v>
      </c>
      <c r="C144" s="3">
        <v>103.300003051757</v>
      </c>
      <c r="D144" s="4">
        <f t="shared" si="8"/>
        <v>4.5072602734263015E-3</v>
      </c>
      <c r="G144" s="3">
        <f t="shared" si="9"/>
        <v>4.6560000000000006</v>
      </c>
      <c r="H144" s="3">
        <f t="shared" si="9"/>
        <v>1033.0000305175699</v>
      </c>
      <c r="I144" s="3"/>
      <c r="J144" s="3"/>
      <c r="K144" s="3">
        <f t="shared" si="10"/>
        <v>46.56</v>
      </c>
      <c r="L144" s="3">
        <f t="shared" si="10"/>
        <v>10330.000305175699</v>
      </c>
    </row>
    <row r="145" spans="1:12" x14ac:dyDescent="0.25">
      <c r="A145" s="2" t="s">
        <v>147</v>
      </c>
      <c r="B145" s="8">
        <v>0.72</v>
      </c>
      <c r="C145" s="3">
        <v>112.08000183105401</v>
      </c>
      <c r="D145" s="4">
        <f t="shared" si="8"/>
        <v>6.4239827644302335E-3</v>
      </c>
      <c r="G145" s="3">
        <f t="shared" si="9"/>
        <v>7.1999999999999993</v>
      </c>
      <c r="H145" s="3">
        <f t="shared" si="9"/>
        <v>1120.8000183105401</v>
      </c>
      <c r="I145" s="3"/>
      <c r="J145" s="3"/>
      <c r="K145" s="3">
        <f t="shared" si="10"/>
        <v>72</v>
      </c>
      <c r="L145" s="3">
        <f t="shared" si="10"/>
        <v>11208.0001831054</v>
      </c>
    </row>
    <row r="146" spans="1:12" x14ac:dyDescent="0.25">
      <c r="A146" s="2" t="s">
        <v>148</v>
      </c>
      <c r="B146" s="8">
        <v>0.61</v>
      </c>
      <c r="C146" s="3">
        <v>105.5</v>
      </c>
      <c r="D146" s="4">
        <f t="shared" si="8"/>
        <v>5.7819905213270135E-3</v>
      </c>
      <c r="G146" s="3">
        <f t="shared" si="9"/>
        <v>6.1</v>
      </c>
      <c r="H146" s="3">
        <f t="shared" si="9"/>
        <v>1055</v>
      </c>
      <c r="I146" s="3"/>
      <c r="J146" s="3"/>
      <c r="K146" s="3">
        <f t="shared" si="10"/>
        <v>61</v>
      </c>
      <c r="L146" s="3">
        <f t="shared" si="10"/>
        <v>10550</v>
      </c>
    </row>
    <row r="147" spans="1:12" x14ac:dyDescent="0.25">
      <c r="A147" s="2" t="s">
        <v>149</v>
      </c>
      <c r="B147" s="8">
        <v>0.56999999999999995</v>
      </c>
      <c r="C147" s="3">
        <v>113.800003051757</v>
      </c>
      <c r="D147" s="4">
        <f t="shared" si="8"/>
        <v>5.008787211901569E-3</v>
      </c>
      <c r="G147" s="3">
        <f t="shared" si="9"/>
        <v>5.6999999999999993</v>
      </c>
      <c r="H147" s="3">
        <f t="shared" si="9"/>
        <v>1138.0000305175699</v>
      </c>
      <c r="I147" s="3"/>
      <c r="J147" s="3"/>
      <c r="K147" s="3">
        <f t="shared" si="10"/>
        <v>56.999999999999993</v>
      </c>
      <c r="L147" s="3">
        <f t="shared" si="10"/>
        <v>11380.000305175699</v>
      </c>
    </row>
    <row r="148" spans="1:12" x14ac:dyDescent="0.25">
      <c r="A148" s="2" t="s">
        <v>150</v>
      </c>
      <c r="B148" s="8" t="s">
        <v>2</v>
      </c>
      <c r="C148" s="3">
        <v>1000.02001953125</v>
      </c>
      <c r="D148" s="4" t="e">
        <f t="shared" si="8"/>
        <v>#VALUE!</v>
      </c>
      <c r="G148" s="3" t="e">
        <f t="shared" si="9"/>
        <v>#VALUE!</v>
      </c>
      <c r="H148" s="3">
        <f t="shared" si="9"/>
        <v>10000.2001953125</v>
      </c>
      <c r="I148" s="3"/>
      <c r="J148" s="3"/>
      <c r="K148" s="3" t="e">
        <f t="shared" si="10"/>
        <v>#VALUE!</v>
      </c>
      <c r="L148" s="3">
        <f t="shared" si="10"/>
        <v>100002.001953125</v>
      </c>
    </row>
    <row r="149" spans="1:12" x14ac:dyDescent="0.25">
      <c r="D149" s="4"/>
      <c r="G149" s="3"/>
      <c r="H149" s="3"/>
      <c r="I149" s="3"/>
      <c r="J149" s="3"/>
      <c r="K149" s="3"/>
      <c r="L149" s="3"/>
    </row>
    <row r="150" spans="1:12" x14ac:dyDescent="0.25">
      <c r="D150" s="4"/>
      <c r="G150" s="3"/>
      <c r="H150" s="3"/>
      <c r="I150" s="3"/>
      <c r="J150" s="3"/>
      <c r="K150" s="3"/>
      <c r="L150" s="3"/>
    </row>
    <row r="151" spans="1:12" x14ac:dyDescent="0.25">
      <c r="D151" s="4"/>
      <c r="G151" s="3"/>
      <c r="H151" s="3"/>
      <c r="I151" s="3"/>
      <c r="J151" s="3"/>
      <c r="K151" s="3"/>
      <c r="L151" s="3"/>
    </row>
    <row r="152" spans="1:12" x14ac:dyDescent="0.25">
      <c r="D152" s="4"/>
      <c r="G152" s="3"/>
      <c r="H152" s="3"/>
      <c r="I152" s="3"/>
      <c r="J152" s="3"/>
      <c r="K152" s="3"/>
      <c r="L152" s="3"/>
    </row>
    <row r="153" spans="1:12" x14ac:dyDescent="0.25">
      <c r="D153" s="4"/>
      <c r="G153" s="3"/>
      <c r="H153" s="3"/>
      <c r="I153" s="3"/>
      <c r="J153" s="3"/>
      <c r="K153" s="3"/>
      <c r="L153" s="3"/>
    </row>
    <row r="154" spans="1:12" x14ac:dyDescent="0.25">
      <c r="D154" s="4"/>
      <c r="G154" s="3"/>
      <c r="H154" s="3"/>
      <c r="I154" s="3"/>
      <c r="J154" s="3"/>
      <c r="K154" s="3"/>
      <c r="L154" s="3"/>
    </row>
    <row r="155" spans="1:12" x14ac:dyDescent="0.25">
      <c r="D155" s="4"/>
      <c r="G155" s="3"/>
      <c r="H155" s="3"/>
      <c r="I155" s="3"/>
      <c r="J155" s="3"/>
      <c r="K155" s="3"/>
      <c r="L155" s="3"/>
    </row>
    <row r="156" spans="1:12" x14ac:dyDescent="0.25">
      <c r="D156" s="4"/>
      <c r="G156" s="3"/>
      <c r="H156" s="3"/>
      <c r="I156" s="3"/>
      <c r="J156" s="3"/>
      <c r="K156" s="3"/>
      <c r="L156" s="3"/>
    </row>
    <row r="157" spans="1:12" x14ac:dyDescent="0.25">
      <c r="D157" s="4"/>
      <c r="G157" s="3"/>
      <c r="H157" s="3"/>
      <c r="I157" s="3"/>
      <c r="J157" s="3"/>
      <c r="K157" s="3"/>
      <c r="L157" s="3"/>
    </row>
    <row r="158" spans="1:12" x14ac:dyDescent="0.25">
      <c r="D158" s="4"/>
      <c r="G158" s="3"/>
      <c r="H158" s="3"/>
      <c r="I158" s="3"/>
      <c r="J158" s="3"/>
      <c r="K158" s="3"/>
      <c r="L158" s="3"/>
    </row>
    <row r="159" spans="1:12" x14ac:dyDescent="0.25">
      <c r="D159" s="4"/>
      <c r="G159" s="3"/>
      <c r="H159" s="3"/>
      <c r="I159" s="3"/>
      <c r="J159" s="3"/>
      <c r="K159" s="3"/>
      <c r="L159" s="3"/>
    </row>
    <row r="160" spans="1:12" x14ac:dyDescent="0.25">
      <c r="D160" s="4"/>
      <c r="G160" s="3"/>
      <c r="H160" s="3"/>
      <c r="I160" s="3"/>
      <c r="J160" s="3"/>
      <c r="K160" s="3"/>
      <c r="L160" s="3"/>
    </row>
    <row r="161" spans="4:12" x14ac:dyDescent="0.25">
      <c r="D161" s="4"/>
      <c r="G161" s="3"/>
      <c r="H161" s="3"/>
      <c r="I161" s="3"/>
      <c r="J161" s="3"/>
      <c r="K161" s="3"/>
      <c r="L161" s="3"/>
    </row>
    <row r="162" spans="4:12" x14ac:dyDescent="0.25">
      <c r="D162" s="4"/>
      <c r="G162" s="3"/>
      <c r="H162" s="3"/>
      <c r="I162" s="3"/>
      <c r="J162" s="3"/>
      <c r="K162" s="3"/>
      <c r="L162" s="3"/>
    </row>
    <row r="163" spans="4:12" x14ac:dyDescent="0.25">
      <c r="D163" s="4"/>
      <c r="G163" s="3"/>
      <c r="H163" s="3"/>
      <c r="I163" s="3"/>
      <c r="J163" s="3"/>
      <c r="K163" s="3"/>
      <c r="L163" s="3"/>
    </row>
    <row r="164" spans="4:12" x14ac:dyDescent="0.25">
      <c r="D164" s="4"/>
      <c r="G164" s="3"/>
      <c r="H164" s="3"/>
      <c r="I164" s="3"/>
      <c r="J164" s="3"/>
      <c r="K164" s="3"/>
      <c r="L164" s="3"/>
    </row>
    <row r="165" spans="4:12" x14ac:dyDescent="0.25">
      <c r="D165" s="4"/>
      <c r="G165" s="3"/>
      <c r="H165" s="3"/>
      <c r="I165" s="3"/>
      <c r="J165" s="3"/>
      <c r="K165" s="3"/>
      <c r="L165" s="3"/>
    </row>
    <row r="166" spans="4:12" x14ac:dyDescent="0.25">
      <c r="D166" s="4"/>
      <c r="G166" s="3"/>
      <c r="H166" s="3"/>
      <c r="I166" s="3"/>
      <c r="J166" s="3"/>
      <c r="K166" s="3"/>
      <c r="L166" s="3"/>
    </row>
    <row r="167" spans="4:12" x14ac:dyDescent="0.25">
      <c r="D167" s="4"/>
      <c r="G167" s="3"/>
      <c r="H167" s="3"/>
      <c r="I167" s="3"/>
      <c r="J167" s="3"/>
      <c r="K167" s="3"/>
      <c r="L167" s="3"/>
    </row>
    <row r="168" spans="4:12" x14ac:dyDescent="0.25">
      <c r="D168" s="4"/>
      <c r="G168" s="3"/>
      <c r="H168" s="3"/>
      <c r="I168" s="3"/>
      <c r="J168" s="3"/>
      <c r="K168" s="3"/>
      <c r="L168" s="3"/>
    </row>
    <row r="169" spans="4:12" x14ac:dyDescent="0.25">
      <c r="D169" s="4"/>
      <c r="G169" s="3"/>
      <c r="H169" s="3"/>
      <c r="I169" s="3"/>
      <c r="J169" s="3"/>
      <c r="K169" s="3"/>
      <c r="L169" s="3"/>
    </row>
    <row r="170" spans="4:12" x14ac:dyDescent="0.25">
      <c r="D170" s="4"/>
      <c r="G170" s="3"/>
      <c r="H170" s="3"/>
      <c r="I170" s="3"/>
      <c r="J170" s="3"/>
      <c r="K170" s="3"/>
      <c r="L170" s="3"/>
    </row>
    <row r="171" spans="4:12" x14ac:dyDescent="0.25">
      <c r="D171" s="4"/>
      <c r="G171" s="3"/>
      <c r="H171" s="3"/>
      <c r="I171" s="3"/>
      <c r="J171" s="3"/>
      <c r="K171" s="3"/>
      <c r="L171" s="3"/>
    </row>
    <row r="172" spans="4:12" x14ac:dyDescent="0.25">
      <c r="D172" s="4"/>
      <c r="G172" s="3"/>
      <c r="H172" s="3"/>
      <c r="I172" s="3"/>
      <c r="J172" s="3"/>
      <c r="K172" s="3"/>
      <c r="L172" s="3"/>
    </row>
    <row r="173" spans="4:12" x14ac:dyDescent="0.25">
      <c r="D173" s="4"/>
      <c r="G173" s="3"/>
      <c r="H173" s="3"/>
      <c r="I173" s="3"/>
      <c r="J173" s="3"/>
      <c r="K173" s="3"/>
      <c r="L173" s="3"/>
    </row>
    <row r="174" spans="4:12" x14ac:dyDescent="0.25">
      <c r="D174" s="4"/>
      <c r="G174" s="3"/>
      <c r="H174" s="3"/>
      <c r="I174" s="3"/>
      <c r="J174" s="3"/>
      <c r="K174" s="3"/>
      <c r="L174" s="3"/>
    </row>
    <row r="175" spans="4:12" x14ac:dyDescent="0.25">
      <c r="D175" s="4"/>
      <c r="G175" s="3"/>
      <c r="H175" s="3"/>
      <c r="I175" s="3"/>
      <c r="J175" s="3"/>
      <c r="K175" s="3"/>
      <c r="L175" s="3"/>
    </row>
    <row r="176" spans="4:12" x14ac:dyDescent="0.25">
      <c r="D176" s="4"/>
      <c r="G176" s="3"/>
      <c r="H176" s="3"/>
      <c r="I176" s="3"/>
      <c r="J176" s="3"/>
      <c r="K176" s="3"/>
      <c r="L176" s="3"/>
    </row>
    <row r="177" spans="4:12" x14ac:dyDescent="0.25">
      <c r="D177" s="4"/>
      <c r="G177" s="3"/>
      <c r="H177" s="3"/>
      <c r="I177" s="3"/>
      <c r="J177" s="3"/>
      <c r="K177" s="3"/>
      <c r="L177" s="3"/>
    </row>
    <row r="178" spans="4:12" x14ac:dyDescent="0.25">
      <c r="D178" s="4"/>
      <c r="G178" s="3"/>
      <c r="H178" s="3"/>
      <c r="I178" s="3"/>
      <c r="J178" s="3"/>
      <c r="K178" s="3"/>
      <c r="L178" s="3"/>
    </row>
    <row r="179" spans="4:12" x14ac:dyDescent="0.25">
      <c r="D179" s="4"/>
      <c r="G179" s="3"/>
      <c r="H179" s="3"/>
      <c r="I179" s="3"/>
      <c r="J179" s="3"/>
      <c r="K179" s="3"/>
      <c r="L179" s="3"/>
    </row>
    <row r="180" spans="4:12" x14ac:dyDescent="0.25">
      <c r="D180" s="4"/>
      <c r="G180" s="3"/>
      <c r="H180" s="3"/>
      <c r="I180" s="3"/>
      <c r="J180" s="3"/>
      <c r="K180" s="3"/>
      <c r="L180" s="3"/>
    </row>
    <row r="181" spans="4:12" x14ac:dyDescent="0.25">
      <c r="D181" s="4"/>
      <c r="G181" s="3"/>
      <c r="H181" s="3"/>
      <c r="I181" s="3"/>
      <c r="J181" s="3"/>
      <c r="K181" s="3"/>
      <c r="L181" s="3"/>
    </row>
    <row r="182" spans="4:12" x14ac:dyDescent="0.25">
      <c r="D182" s="4"/>
      <c r="G182" s="3"/>
      <c r="H182" s="3"/>
      <c r="I182" s="3"/>
      <c r="J182" s="3"/>
      <c r="K182" s="3"/>
      <c r="L182" s="3"/>
    </row>
    <row r="183" spans="4:12" x14ac:dyDescent="0.25">
      <c r="D183" s="4"/>
      <c r="G183" s="3"/>
      <c r="H183" s="3"/>
      <c r="I183" s="3"/>
      <c r="J183" s="3"/>
      <c r="K183" s="3"/>
      <c r="L183" s="3"/>
    </row>
    <row r="184" spans="4:12" x14ac:dyDescent="0.25">
      <c r="D184" s="4"/>
      <c r="G184" s="3"/>
      <c r="H184" s="3"/>
      <c r="I184" s="3"/>
      <c r="J184" s="3"/>
      <c r="K184" s="3"/>
      <c r="L184" s="3"/>
    </row>
    <row r="185" spans="4:12" x14ac:dyDescent="0.25">
      <c r="D185" s="4"/>
      <c r="G185" s="3"/>
      <c r="H185" s="3"/>
      <c r="I185" s="3"/>
      <c r="J185" s="3"/>
      <c r="K185" s="3"/>
      <c r="L185" s="3"/>
    </row>
    <row r="186" spans="4:12" x14ac:dyDescent="0.25">
      <c r="D186" s="4"/>
      <c r="G186" s="3"/>
      <c r="H186" s="3"/>
      <c r="I186" s="3"/>
      <c r="J186" s="3"/>
      <c r="K186" s="3"/>
      <c r="L186" s="3"/>
    </row>
    <row r="187" spans="4:12" x14ac:dyDescent="0.25">
      <c r="D187" s="4"/>
      <c r="G187" s="3"/>
      <c r="H187" s="3"/>
      <c r="I187" s="3"/>
      <c r="J187" s="3"/>
      <c r="K187" s="3"/>
      <c r="L187" s="3"/>
    </row>
    <row r="188" spans="4:12" x14ac:dyDescent="0.25">
      <c r="D188" s="4"/>
      <c r="G188" s="3"/>
      <c r="H188" s="3"/>
      <c r="I188" s="3"/>
      <c r="J188" s="3"/>
      <c r="K188" s="3"/>
      <c r="L188" s="3"/>
    </row>
    <row r="189" spans="4:12" x14ac:dyDescent="0.25">
      <c r="D189" s="4"/>
      <c r="G189" s="3"/>
      <c r="H189" s="3"/>
      <c r="I189" s="3"/>
      <c r="J189" s="3"/>
      <c r="K189" s="3"/>
      <c r="L189" s="3"/>
    </row>
    <row r="190" spans="4:12" x14ac:dyDescent="0.25">
      <c r="D190" s="4"/>
      <c r="G190" s="3"/>
      <c r="H190" s="3"/>
      <c r="I190" s="3"/>
      <c r="J190" s="3"/>
      <c r="K190" s="3"/>
      <c r="L190" s="3"/>
    </row>
    <row r="191" spans="4:12" x14ac:dyDescent="0.25">
      <c r="D191" s="4"/>
      <c r="G191" s="3"/>
      <c r="H191" s="3"/>
      <c r="I191" s="3"/>
      <c r="J191" s="3"/>
      <c r="K191" s="3"/>
      <c r="L191" s="3"/>
    </row>
    <row r="192" spans="4:12" x14ac:dyDescent="0.25">
      <c r="D192" s="4"/>
      <c r="G192" s="3"/>
      <c r="H192" s="3"/>
      <c r="I192" s="3"/>
      <c r="J192" s="3"/>
      <c r="K192" s="3"/>
      <c r="L192" s="3"/>
    </row>
    <row r="193" spans="4:12" x14ac:dyDescent="0.25">
      <c r="D193" s="4"/>
      <c r="G193" s="3"/>
      <c r="H193" s="3"/>
      <c r="I193" s="3"/>
      <c r="J193" s="3"/>
      <c r="K193" s="3"/>
      <c r="L193" s="3"/>
    </row>
    <row r="194" spans="4:12" x14ac:dyDescent="0.25">
      <c r="D194" s="4"/>
      <c r="G194" s="3"/>
      <c r="H194" s="3"/>
      <c r="I194" s="3"/>
      <c r="J194" s="3"/>
      <c r="K194" s="3"/>
      <c r="L194" s="3"/>
    </row>
    <row r="195" spans="4:12" x14ac:dyDescent="0.25">
      <c r="D195" s="4"/>
      <c r="G195" s="3"/>
      <c r="H195" s="3"/>
      <c r="I195" s="3"/>
      <c r="J195" s="3"/>
      <c r="K195" s="3"/>
      <c r="L195" s="3"/>
    </row>
    <row r="196" spans="4:12" x14ac:dyDescent="0.25">
      <c r="D196" s="4"/>
      <c r="G196" s="3"/>
      <c r="H196" s="3"/>
      <c r="I196" s="3"/>
      <c r="J196" s="3"/>
      <c r="K196" s="3"/>
      <c r="L196" s="3"/>
    </row>
    <row r="197" spans="4:12" x14ac:dyDescent="0.25">
      <c r="D197" s="4"/>
      <c r="G197" s="3"/>
      <c r="H197" s="3"/>
      <c r="I197" s="3"/>
      <c r="J197" s="3"/>
      <c r="K197" s="3"/>
      <c r="L197" s="3"/>
    </row>
    <row r="198" spans="4:12" x14ac:dyDescent="0.25">
      <c r="D198" s="4"/>
      <c r="G198" s="3"/>
      <c r="H198" s="3"/>
      <c r="I198" s="3"/>
      <c r="J198" s="3"/>
      <c r="K198" s="3"/>
      <c r="L198" s="3"/>
    </row>
    <row r="199" spans="4:12" x14ac:dyDescent="0.25">
      <c r="D199" s="4"/>
      <c r="G199" s="3"/>
      <c r="H199" s="3"/>
      <c r="I199" s="3"/>
      <c r="J199" s="3"/>
      <c r="K199" s="3"/>
      <c r="L199" s="3"/>
    </row>
    <row r="200" spans="4:12" x14ac:dyDescent="0.25">
      <c r="D200" s="4"/>
      <c r="G200" s="3"/>
      <c r="H200" s="3"/>
      <c r="I200" s="3"/>
      <c r="J200" s="3"/>
      <c r="K200" s="3"/>
      <c r="L200" s="3"/>
    </row>
    <row r="201" spans="4:12" x14ac:dyDescent="0.25">
      <c r="D201" s="4"/>
      <c r="G201" s="3"/>
      <c r="H201" s="3"/>
      <c r="I201" s="3"/>
      <c r="J201" s="3"/>
      <c r="K201" s="3"/>
      <c r="L201" s="3"/>
    </row>
    <row r="202" spans="4:12" x14ac:dyDescent="0.25">
      <c r="D202" s="4"/>
      <c r="G202" s="3"/>
      <c r="H202" s="3"/>
      <c r="I202" s="3"/>
      <c r="J202" s="3"/>
      <c r="K202" s="3"/>
      <c r="L202" s="3"/>
    </row>
    <row r="203" spans="4:12" x14ac:dyDescent="0.25">
      <c r="D203" s="4"/>
      <c r="G203" s="3"/>
      <c r="H203" s="3"/>
      <c r="I203" s="3"/>
      <c r="J203" s="3"/>
      <c r="K203" s="3"/>
      <c r="L203" s="3"/>
    </row>
    <row r="204" spans="4:12" x14ac:dyDescent="0.25">
      <c r="D204" s="4"/>
      <c r="G204" s="3"/>
      <c r="H204" s="3"/>
      <c r="I204" s="3"/>
      <c r="J204" s="3"/>
      <c r="K204" s="3"/>
      <c r="L204" s="3"/>
    </row>
    <row r="205" spans="4:12" x14ac:dyDescent="0.25">
      <c r="D205" s="4"/>
      <c r="G205" s="3"/>
      <c r="H205" s="3"/>
      <c r="I205" s="3"/>
      <c r="J205" s="3"/>
      <c r="K205" s="3"/>
      <c r="L205" s="3"/>
    </row>
    <row r="206" spans="4:12" x14ac:dyDescent="0.25">
      <c r="D206" s="4"/>
      <c r="G206" s="3"/>
      <c r="H206" s="3"/>
      <c r="I206" s="3"/>
      <c r="J206" s="3"/>
      <c r="K206" s="3"/>
      <c r="L206" s="3"/>
    </row>
    <row r="207" spans="4:12" x14ac:dyDescent="0.25">
      <c r="D207" s="4"/>
      <c r="G207" s="3"/>
      <c r="H207" s="3"/>
      <c r="I207" s="3"/>
      <c r="J207" s="3"/>
      <c r="K207" s="3"/>
      <c r="L207" s="3"/>
    </row>
    <row r="208" spans="4:12" x14ac:dyDescent="0.25">
      <c r="D208" s="4"/>
      <c r="G208" s="3"/>
      <c r="H208" s="3"/>
      <c r="I208" s="3"/>
      <c r="J208" s="3"/>
      <c r="K208" s="3"/>
      <c r="L208" s="3"/>
    </row>
    <row r="209" spans="4:12" x14ac:dyDescent="0.25">
      <c r="D209" s="4"/>
      <c r="G209" s="3"/>
      <c r="H209" s="3"/>
      <c r="I209" s="3"/>
      <c r="J209" s="3"/>
      <c r="K209" s="3"/>
      <c r="L209" s="3"/>
    </row>
    <row r="210" spans="4:12" x14ac:dyDescent="0.25">
      <c r="D210" s="4"/>
      <c r="G210" s="3"/>
      <c r="H210" s="3"/>
      <c r="I210" s="3"/>
      <c r="J210" s="3"/>
      <c r="K210" s="3"/>
      <c r="L210" s="3"/>
    </row>
    <row r="211" spans="4:12" x14ac:dyDescent="0.25">
      <c r="D211" s="4"/>
      <c r="G211" s="3"/>
      <c r="H211" s="3"/>
      <c r="I211" s="3"/>
      <c r="J211" s="3"/>
      <c r="K211" s="3"/>
      <c r="L211" s="3"/>
    </row>
    <row r="212" spans="4:12" x14ac:dyDescent="0.25">
      <c r="D212" s="4"/>
      <c r="G212" s="3"/>
      <c r="H212" s="3"/>
      <c r="I212" s="3"/>
      <c r="J212" s="3"/>
      <c r="K212" s="3"/>
      <c r="L212" s="3"/>
    </row>
    <row r="213" spans="4:12" x14ac:dyDescent="0.25">
      <c r="D213" s="4"/>
      <c r="G213" s="3"/>
      <c r="H213" s="3"/>
      <c r="I213" s="3"/>
      <c r="J213" s="3"/>
      <c r="K213" s="3"/>
      <c r="L213" s="3"/>
    </row>
    <row r="214" spans="4:12" x14ac:dyDescent="0.25">
      <c r="D214" s="4"/>
      <c r="G214" s="3"/>
      <c r="H214" s="3"/>
      <c r="I214" s="3"/>
      <c r="J214" s="3"/>
      <c r="K214" s="3"/>
      <c r="L214" s="3"/>
    </row>
    <row r="215" spans="4:12" x14ac:dyDescent="0.25">
      <c r="D215" s="4"/>
      <c r="G215" s="3"/>
      <c r="H215" s="3"/>
      <c r="I215" s="3"/>
      <c r="J215" s="3"/>
      <c r="K215" s="3"/>
      <c r="L215" s="3"/>
    </row>
    <row r="216" spans="4:12" x14ac:dyDescent="0.25">
      <c r="D216" s="4"/>
      <c r="G216" s="3"/>
      <c r="H216" s="3"/>
      <c r="I216" s="3"/>
      <c r="J216" s="3"/>
      <c r="K216" s="3"/>
      <c r="L216" s="3"/>
    </row>
    <row r="217" spans="4:12" x14ac:dyDescent="0.25">
      <c r="D217" s="4"/>
      <c r="G217" s="3"/>
      <c r="H217" s="3"/>
      <c r="I217" s="3"/>
      <c r="J217" s="3"/>
      <c r="K217" s="3"/>
      <c r="L217" s="3"/>
    </row>
    <row r="218" spans="4:12" x14ac:dyDescent="0.25">
      <c r="D218" s="4"/>
      <c r="G218" s="3"/>
      <c r="H218" s="3"/>
      <c r="I218" s="3"/>
      <c r="J218" s="3"/>
      <c r="K218" s="3"/>
      <c r="L218" s="3"/>
    </row>
    <row r="219" spans="4:12" x14ac:dyDescent="0.25">
      <c r="D219" s="4"/>
      <c r="G219" s="3"/>
      <c r="H219" s="3"/>
      <c r="I219" s="3"/>
      <c r="J219" s="3"/>
      <c r="K219" s="3"/>
      <c r="L219" s="3"/>
    </row>
    <row r="220" spans="4:12" x14ac:dyDescent="0.25">
      <c r="D220" s="4"/>
      <c r="G220" s="3"/>
      <c r="H220" s="3"/>
      <c r="I220" s="3"/>
      <c r="J220" s="3"/>
      <c r="K220" s="3"/>
      <c r="L220" s="3"/>
    </row>
    <row r="221" spans="4:12" x14ac:dyDescent="0.25">
      <c r="D221" s="4"/>
      <c r="G221" s="3"/>
      <c r="H221" s="3"/>
      <c r="I221" s="3"/>
      <c r="J221" s="3"/>
      <c r="K221" s="3"/>
      <c r="L221" s="3"/>
    </row>
    <row r="222" spans="4:12" x14ac:dyDescent="0.25">
      <c r="D222" s="4"/>
      <c r="G222" s="3"/>
      <c r="H222" s="3"/>
      <c r="I222" s="3"/>
      <c r="J222" s="3"/>
      <c r="K222" s="3"/>
      <c r="L222" s="3"/>
    </row>
    <row r="223" spans="4:12" x14ac:dyDescent="0.25">
      <c r="D223" s="4"/>
      <c r="G223" s="3"/>
      <c r="H223" s="3"/>
      <c r="I223" s="3"/>
      <c r="J223" s="3"/>
      <c r="K223" s="3"/>
      <c r="L223" s="3"/>
    </row>
    <row r="224" spans="4:12" x14ac:dyDescent="0.25">
      <c r="D224" s="4"/>
      <c r="G224" s="3"/>
      <c r="H224" s="3"/>
      <c r="I224" s="3"/>
      <c r="J224" s="3"/>
      <c r="K224" s="3"/>
      <c r="L224" s="3"/>
    </row>
    <row r="225" spans="4:12" x14ac:dyDescent="0.25">
      <c r="D225" s="4"/>
      <c r="G225" s="3"/>
      <c r="H225" s="3"/>
      <c r="I225" s="3"/>
      <c r="J225" s="3"/>
      <c r="K225" s="3"/>
      <c r="L225" s="3"/>
    </row>
    <row r="226" spans="4:12" x14ac:dyDescent="0.25">
      <c r="D226" s="4"/>
      <c r="G226" s="3"/>
      <c r="H226" s="3"/>
      <c r="I226" s="3"/>
      <c r="J226" s="3"/>
      <c r="K226" s="3"/>
      <c r="L226" s="3"/>
    </row>
    <row r="227" spans="4:12" x14ac:dyDescent="0.25">
      <c r="D227" s="4"/>
      <c r="G227" s="3"/>
      <c r="H227" s="3"/>
      <c r="I227" s="3"/>
      <c r="J227" s="3"/>
      <c r="K227" s="3"/>
      <c r="L227" s="3"/>
    </row>
    <row r="228" spans="4:12" x14ac:dyDescent="0.25">
      <c r="D228" s="4"/>
      <c r="G228" s="3"/>
      <c r="H228" s="3"/>
      <c r="I228" s="3"/>
      <c r="J228" s="3"/>
      <c r="K228" s="3"/>
      <c r="L228" s="3"/>
    </row>
    <row r="229" spans="4:12" x14ac:dyDescent="0.25">
      <c r="D229" s="4"/>
      <c r="G229" s="3"/>
      <c r="H229" s="3"/>
      <c r="I229" s="3"/>
      <c r="J229" s="3"/>
      <c r="K229" s="3"/>
      <c r="L229" s="3"/>
    </row>
    <row r="230" spans="4:12" x14ac:dyDescent="0.25">
      <c r="D230" s="4"/>
      <c r="G230" s="3"/>
      <c r="H230" s="3"/>
      <c r="I230" s="3"/>
      <c r="J230" s="3"/>
      <c r="K230" s="3"/>
      <c r="L230" s="3"/>
    </row>
  </sheetData>
  <autoFilter ref="A1:L148">
    <sortState ref="A2:L143">
      <sortCondition ref="A1:A14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Estudo FII</vt:lpstr>
      <vt:lpstr>Fração</vt:lpstr>
      <vt:lpstr>Lote</vt:lpstr>
      <vt:lpstr>'Estudo FII'!Report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Drumond</dc:creator>
  <cp:lastModifiedBy>Eric Drumond</cp:lastModifiedBy>
  <dcterms:created xsi:type="dcterms:W3CDTF">2019-09-21T13:23:35Z</dcterms:created>
  <dcterms:modified xsi:type="dcterms:W3CDTF">2019-10-15T08:50:57Z</dcterms:modified>
</cp:coreProperties>
</file>