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OneDrive\2 - Work\1 - TOOLBOX\Programas\0 - LISP - Referencia\Estudar\Aplicação de Formulas\"/>
    </mc:Choice>
  </mc:AlternateContent>
  <bookViews>
    <workbookView xWindow="0" yWindow="0" windowWidth="20490" windowHeight="7680" activeTab="1"/>
  </bookViews>
  <sheets>
    <sheet name="PROD VET E PROD ESCA" sheetId="2" r:id="rId1"/>
    <sheet name="TESTE COORDENADA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H5" i="1"/>
  <c r="I5" i="1"/>
  <c r="Q11" i="1" s="1"/>
  <c r="L1" i="1"/>
  <c r="A9" i="2"/>
  <c r="I8" i="2"/>
  <c r="I7" i="2"/>
  <c r="A13" i="1"/>
  <c r="A12" i="1"/>
  <c r="H3" i="1"/>
  <c r="I3" i="1"/>
  <c r="O10" i="1"/>
  <c r="H4" i="1"/>
  <c r="P3" i="1" s="1"/>
  <c r="I4" i="1"/>
  <c r="N3" i="1" s="1"/>
  <c r="O11" i="1"/>
  <c r="J8" i="2"/>
  <c r="J7" i="2"/>
  <c r="A9" i="1"/>
  <c r="A10" i="1"/>
  <c r="A8" i="1"/>
  <c r="L9" i="1"/>
  <c r="N10" i="1"/>
  <c r="A1" i="2"/>
  <c r="D3" i="2"/>
  <c r="F3" i="2"/>
  <c r="B3" i="2"/>
  <c r="D2" i="2"/>
  <c r="O3" i="1"/>
  <c r="B13" i="1" l="1"/>
  <c r="O2" i="1"/>
  <c r="M2" i="1"/>
  <c r="M10" i="1"/>
  <c r="B12" i="1"/>
  <c r="B9" i="1"/>
  <c r="B10" i="1"/>
  <c r="M11" i="1"/>
  <c r="O14" i="1" s="1"/>
  <c r="B8" i="1"/>
  <c r="M6" i="1"/>
  <c r="Q2" i="1"/>
  <c r="Q10" i="1"/>
  <c r="M13" i="1"/>
  <c r="N5" i="1"/>
  <c r="C2" i="2"/>
  <c r="B5" i="2" s="1"/>
  <c r="E2" i="2"/>
  <c r="C6" i="2" s="1"/>
  <c r="C3" i="2"/>
  <c r="B6" i="2" s="1"/>
  <c r="E3" i="2"/>
  <c r="C5" i="2" s="1"/>
  <c r="B2" i="2"/>
  <c r="F2" i="2"/>
  <c r="M3" i="1"/>
  <c r="Q3" i="1"/>
  <c r="P10" i="1"/>
  <c r="O13" i="1" s="1"/>
  <c r="N11" i="1"/>
  <c r="M14" i="1" s="1"/>
  <c r="N2" i="1"/>
  <c r="O6" i="1" s="1"/>
  <c r="P2" i="1"/>
  <c r="O5" i="1" s="1"/>
  <c r="P11" i="1"/>
  <c r="N13" i="1" s="1"/>
  <c r="D6" i="2" l="1"/>
  <c r="O15" i="1"/>
  <c r="M15" i="1"/>
  <c r="N6" i="1"/>
  <c r="N7" i="1" s="1"/>
  <c r="O7" i="1"/>
  <c r="N14" i="1"/>
  <c r="N15" i="1" s="1"/>
  <c r="M5" i="1"/>
  <c r="M7" i="1" s="1"/>
  <c r="D5" i="2"/>
  <c r="D7" i="2" s="1"/>
  <c r="C7" i="2"/>
  <c r="B7" i="2"/>
  <c r="B9" i="2" l="1"/>
</calcChain>
</file>

<file path=xl/sharedStrings.xml><?xml version="1.0" encoding="utf-8"?>
<sst xmlns="http://schemas.openxmlformats.org/spreadsheetml/2006/main" count="45" uniqueCount="25">
  <si>
    <t>i</t>
  </si>
  <si>
    <t>j</t>
  </si>
  <si>
    <t>k</t>
  </si>
  <si>
    <t>a-&gt;</t>
  </si>
  <si>
    <t>b-&gt;</t>
  </si>
  <si>
    <t>c-&gt;</t>
  </si>
  <si>
    <t>-&gt;</t>
  </si>
  <si>
    <t>-</t>
  </si>
  <si>
    <t>u-&gt;</t>
  </si>
  <si>
    <t>v-&gt;</t>
  </si>
  <si>
    <t>w-&gt;</t>
  </si>
  <si>
    <t>&lt;&lt;-PARALELA //</t>
  </si>
  <si>
    <t>&lt;&lt;-NÃO PARALELA //</t>
  </si>
  <si>
    <t>X</t>
  </si>
  <si>
    <t>Y</t>
  </si>
  <si>
    <t>Z</t>
  </si>
  <si>
    <r>
      <t>X</t>
    </r>
    <r>
      <rPr>
        <sz val="11"/>
        <color theme="7" tint="0.79998168889431442"/>
        <rFont val="STIXGeneral"/>
        <family val="3"/>
        <charset val="128"/>
      </rPr>
      <t>𝞓</t>
    </r>
  </si>
  <si>
    <r>
      <t>Y</t>
    </r>
    <r>
      <rPr>
        <sz val="11"/>
        <color theme="7" tint="0.79998168889431442"/>
        <rFont val="STIXGeneral"/>
        <family val="3"/>
        <charset val="128"/>
      </rPr>
      <t>𝞓</t>
    </r>
  </si>
  <si>
    <r>
      <t>Z</t>
    </r>
    <r>
      <rPr>
        <sz val="11"/>
        <color theme="7" tint="0.79998168889431442"/>
        <rFont val="STIXGeneral"/>
        <family val="3"/>
        <charset val="128"/>
      </rPr>
      <t>𝞓</t>
    </r>
  </si>
  <si>
    <t>&lt;-ORTOGONAL _|_</t>
  </si>
  <si>
    <t>&lt;-NÃO ORTOGONAL _|_</t>
  </si>
  <si>
    <t>+</t>
  </si>
  <si>
    <t>PRODUTO VETORIAL</t>
  </si>
  <si>
    <t>PRODUTO ESCALAR</t>
  </si>
  <si>
    <t>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</si>
</sst>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STIXGeneral"/>
      <family val="3"/>
      <charset val="128"/>
    </font>
    <font>
      <b/>
      <sz val="11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7" tint="0.79998168889431442"/>
      <name val="STIXGeneral"/>
      <family val="3"/>
      <charset val="128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3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164" fontId="7" fillId="7" borderId="2" xfId="0" quotePrefix="1" applyNumberFormat="1" applyFont="1" applyFill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2" xfId="0" quotePrefix="1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 vertical="center"/>
    </xf>
    <xf numFmtId="164" fontId="7" fillId="7" borderId="2" xfId="0" quotePrefix="1" applyNumberFormat="1" applyFont="1" applyFill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164" fontId="12" fillId="9" borderId="0" xfId="0" applyNumberFormat="1" applyFont="1" applyFill="1" applyAlignment="1">
      <alignment horizontal="center" vertical="center" textRotation="90"/>
    </xf>
    <xf numFmtId="164" fontId="12" fillId="9" borderId="0" xfId="0" applyNumberFormat="1" applyFont="1" applyFill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left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left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8" borderId="7" xfId="0" applyNumberFormat="1" applyFon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9" fillId="8" borderId="0" xfId="0" applyNumberFormat="1" applyFont="1" applyFill="1" applyBorder="1" applyAlignment="1">
      <alignment horizontal="center" vertical="center"/>
    </xf>
    <xf numFmtId="164" fontId="9" fillId="8" borderId="1" xfId="0" applyNumberFormat="1" applyFon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left" vertical="center"/>
    </xf>
    <xf numFmtId="164" fontId="0" fillId="8" borderId="8" xfId="0" applyNumberForma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('TESTE COORDENADAS'!$B$3,'TESTE COORDENADAS'!$E$3)</c:f>
              <c:numCache>
                <c:formatCode>#,##0.000</c:formatCode>
                <c:ptCount val="2"/>
                <c:pt idx="0">
                  <c:v>29.526112999999999</c:v>
                </c:pt>
                <c:pt idx="1">
                  <c:v>36.959983000000001</c:v>
                </c:pt>
              </c:numCache>
            </c:numRef>
          </c:xVal>
          <c:yVal>
            <c:numRef>
              <c:f>('TESTE COORDENADAS'!$C$3,'TESTE COORDENADAS'!$F$3)</c:f>
              <c:numCache>
                <c:formatCode>#,##0.000</c:formatCode>
                <c:ptCount val="2"/>
                <c:pt idx="0">
                  <c:v>15.97222</c:v>
                </c:pt>
                <c:pt idx="1">
                  <c:v>10.982333000000001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3E9-44B5-BC2B-C30C9FE3A12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('TESTE COORDENADAS'!$B$4,'TESTE COORDENADAS'!$E$4)</c:f>
              <c:numCache>
                <c:formatCode>#,##0.000</c:formatCode>
                <c:ptCount val="2"/>
                <c:pt idx="0">
                  <c:v>32.835957000000001</c:v>
                </c:pt>
                <c:pt idx="1">
                  <c:v>29.526112999999999</c:v>
                </c:pt>
              </c:numCache>
            </c:numRef>
          </c:xVal>
          <c:yVal>
            <c:numRef>
              <c:f>('TESTE COORDENADAS'!$C$4,'TESTE COORDENADAS'!$F$4)</c:f>
              <c:numCache>
                <c:formatCode>#,##0.000</c:formatCode>
                <c:ptCount val="2"/>
                <c:pt idx="0">
                  <c:v>20.903184</c:v>
                </c:pt>
                <c:pt idx="1">
                  <c:v>15.97222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E9-44B5-BC2B-C30C9FE3A12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('TESTE COORDENADAS'!$B$5,'TESTE COORDENADAS'!$E$5)</c:f>
              <c:numCache>
                <c:formatCode>#,##0.000</c:formatCode>
                <c:ptCount val="2"/>
                <c:pt idx="0">
                  <c:v>31.181035000000001</c:v>
                </c:pt>
                <c:pt idx="1">
                  <c:v>47.467080000000003</c:v>
                </c:pt>
              </c:numCache>
            </c:numRef>
          </c:xVal>
          <c:yVal>
            <c:numRef>
              <c:f>('TESTE COORDENADAS'!$C$5,'TESTE COORDENADAS'!$F$5)</c:f>
              <c:numCache>
                <c:formatCode>#,##0.000</c:formatCode>
                <c:ptCount val="2"/>
                <c:pt idx="0">
                  <c:v>18.437702000000002</c:v>
                </c:pt>
                <c:pt idx="1">
                  <c:v>7.5059110000000002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E9-44B5-BC2B-C30C9FE3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38008"/>
        <c:axId val="714343256"/>
      </c:scatterChart>
      <c:valAx>
        <c:axId val="714338008"/>
        <c:scaling>
          <c:orientation val="minMax"/>
          <c:max val="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343256"/>
        <c:crosses val="autoZero"/>
        <c:crossBetween val="midCat"/>
      </c:valAx>
      <c:valAx>
        <c:axId val="714343256"/>
        <c:scaling>
          <c:orientation val="minMax"/>
          <c:max val="2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3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15</xdr:row>
      <xdr:rowOff>190499</xdr:rowOff>
    </xdr:from>
    <xdr:to>
      <xdr:col>5</xdr:col>
      <xdr:colOff>333375</xdr:colOff>
      <xdr:row>23</xdr:row>
      <xdr:rowOff>66674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2EAE80-EE2B-439C-BFD9-79336596E5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/>
  </sheetViews>
  <sheetFormatPr defaultRowHeight="15" x14ac:dyDescent="0.25"/>
  <cols>
    <col min="1" max="1" width="18" style="2" bestFit="1" customWidth="1"/>
    <col min="2" max="8" width="9.140625" style="2"/>
    <col min="9" max="9" width="12.7109375" style="2" bestFit="1" customWidth="1"/>
    <col min="10" max="16384" width="9.140625" style="2"/>
  </cols>
  <sheetData>
    <row r="1" spans="1:12" x14ac:dyDescent="0.25">
      <c r="A1" s="6" t="str">
        <f>_xlfn.CONCAT(I2," X ",I3)</f>
        <v>u-&gt; X v-&gt;</v>
      </c>
      <c r="B1" s="17" t="s">
        <v>0</v>
      </c>
      <c r="C1" s="18" t="s">
        <v>1</v>
      </c>
      <c r="D1" s="19" t="s">
        <v>2</v>
      </c>
      <c r="E1" s="26" t="s">
        <v>0</v>
      </c>
      <c r="F1" s="27" t="s">
        <v>1</v>
      </c>
      <c r="I1" s="3"/>
      <c r="J1" s="46" t="s">
        <v>6</v>
      </c>
      <c r="K1" s="47"/>
      <c r="L1" s="47"/>
    </row>
    <row r="2" spans="1:12" x14ac:dyDescent="0.25">
      <c r="B2" s="20">
        <f t="shared" ref="B2:D3" si="0">J2</f>
        <v>3</v>
      </c>
      <c r="C2" s="21">
        <f t="shared" si="0"/>
        <v>-1</v>
      </c>
      <c r="D2" s="22">
        <f t="shared" si="0"/>
        <v>-2</v>
      </c>
      <c r="E2" s="28">
        <f>J2</f>
        <v>3</v>
      </c>
      <c r="F2" s="29">
        <f>K2</f>
        <v>-1</v>
      </c>
      <c r="I2" s="5" t="s">
        <v>8</v>
      </c>
      <c r="J2" s="1">
        <v>3</v>
      </c>
      <c r="K2" s="1">
        <v>-1</v>
      </c>
      <c r="L2" s="1">
        <v>-2</v>
      </c>
    </row>
    <row r="3" spans="1:12" x14ac:dyDescent="0.25">
      <c r="B3" s="23">
        <f t="shared" si="0"/>
        <v>2</v>
      </c>
      <c r="C3" s="24">
        <f t="shared" si="0"/>
        <v>4</v>
      </c>
      <c r="D3" s="25">
        <f t="shared" si="0"/>
        <v>-1</v>
      </c>
      <c r="E3" s="30">
        <f>J3</f>
        <v>2</v>
      </c>
      <c r="F3" s="31">
        <f>K3</f>
        <v>4</v>
      </c>
      <c r="I3" s="5" t="s">
        <v>9</v>
      </c>
      <c r="J3" s="1">
        <v>2</v>
      </c>
      <c r="K3" s="1">
        <v>4</v>
      </c>
      <c r="L3" s="1">
        <v>-1</v>
      </c>
    </row>
    <row r="4" spans="1:12" x14ac:dyDescent="0.25">
      <c r="D4" s="4"/>
      <c r="I4" s="5" t="s">
        <v>10</v>
      </c>
      <c r="J4" s="1">
        <v>-1</v>
      </c>
      <c r="K4" s="1">
        <v>0</v>
      </c>
      <c r="L4" s="1">
        <v>1</v>
      </c>
    </row>
    <row r="5" spans="1:12" x14ac:dyDescent="0.25">
      <c r="A5" s="6" t="s">
        <v>21</v>
      </c>
      <c r="B5" s="9">
        <f>C2*D3</f>
        <v>1</v>
      </c>
      <c r="C5" s="10">
        <f>D2*E3</f>
        <v>-4</v>
      </c>
      <c r="D5" s="11">
        <f>E2*F3</f>
        <v>12</v>
      </c>
    </row>
    <row r="6" spans="1:12" x14ac:dyDescent="0.25">
      <c r="A6" s="6" t="s">
        <v>7</v>
      </c>
      <c r="B6" s="12">
        <f>C3*D2</f>
        <v>-8</v>
      </c>
      <c r="C6" s="7">
        <f>D3*E2</f>
        <v>-3</v>
      </c>
      <c r="D6" s="13">
        <f>B3*C2</f>
        <v>-2</v>
      </c>
    </row>
    <row r="7" spans="1:12" x14ac:dyDescent="0.25">
      <c r="A7" s="6"/>
      <c r="B7" s="14">
        <f t="shared" ref="B7:C7" si="1">B5+(B6*-1)</f>
        <v>9</v>
      </c>
      <c r="C7" s="15">
        <f t="shared" si="1"/>
        <v>-1</v>
      </c>
      <c r="D7" s="16">
        <f>D5+(D6*-1)</f>
        <v>14</v>
      </c>
      <c r="I7" s="2" t="str">
        <f>_xlfn.CONCAT("(",I2,"  ∙  ",I3,")"," = ")</f>
        <v xml:space="preserve">(u-&gt;  ∙  v-&gt;) = </v>
      </c>
      <c r="J7" s="2">
        <f>((J2*J3)+(K2*K3)+(L2*L3))</f>
        <v>4</v>
      </c>
    </row>
    <row r="8" spans="1:12" x14ac:dyDescent="0.25">
      <c r="I8" s="2" t="str">
        <f>_xlfn.CONCAT("(",I2,"  ∙  ",I4,")"," = ")</f>
        <v xml:space="preserve">(u-&gt;  ∙  w-&gt;) = </v>
      </c>
      <c r="J8" s="2">
        <f>((J2*J4)+(K2*K4)+(L2*L4))</f>
        <v>-5</v>
      </c>
    </row>
    <row r="9" spans="1:12" x14ac:dyDescent="0.25">
      <c r="A9" s="6" t="str">
        <f>_xlfn.CONCAT("(",I2,"  x  ",I3,")  ∙ ",I4," = ")</f>
        <v xml:space="preserve">(u-&gt;  x  v-&gt;)  ∙ w-&gt; = </v>
      </c>
      <c r="B9" s="8">
        <f>($B$7*J4)+($C$7*K4)+($D$7*L4)</f>
        <v>5</v>
      </c>
    </row>
  </sheetData>
  <mergeCells count="1">
    <mergeCell ref="J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workbookViewId="0">
      <selection sqref="A1:A2"/>
    </sheetView>
  </sheetViews>
  <sheetFormatPr defaultRowHeight="15" x14ac:dyDescent="0.25"/>
  <cols>
    <col min="1" max="1" width="12.140625" style="2" bestFit="1" customWidth="1"/>
    <col min="2" max="2" width="7.5703125" style="2" bestFit="1" customWidth="1"/>
    <col min="3" max="3" width="6.5703125" style="2" bestFit="1" customWidth="1"/>
    <col min="4" max="4" width="5.5703125" style="2" bestFit="1" customWidth="1"/>
    <col min="5" max="6" width="6.5703125" style="2" bestFit="1" customWidth="1"/>
    <col min="7" max="7" width="5.5703125" style="2" bestFit="1" customWidth="1"/>
    <col min="8" max="8" width="6.5703125" style="2" bestFit="1" customWidth="1"/>
    <col min="9" max="9" width="7.28515625" style="2" bestFit="1" customWidth="1"/>
    <col min="10" max="10" width="5.5703125" style="2" bestFit="1" customWidth="1"/>
    <col min="11" max="18" width="9.140625" style="2"/>
    <col min="19" max="19" width="3.7109375" style="2" bestFit="1" customWidth="1"/>
    <col min="20" max="16384" width="9.140625" style="2"/>
  </cols>
  <sheetData>
    <row r="1" spans="1:19" x14ac:dyDescent="0.25">
      <c r="A1" s="48"/>
      <c r="B1" s="50">
        <v>1</v>
      </c>
      <c r="C1" s="50"/>
      <c r="D1" s="50"/>
      <c r="E1" s="51">
        <v>2</v>
      </c>
      <c r="F1" s="51"/>
      <c r="G1" s="51"/>
      <c r="H1" s="52" t="s">
        <v>6</v>
      </c>
      <c r="I1" s="53"/>
      <c r="J1" s="53"/>
      <c r="L1" s="9" t="str">
        <f>_xlfn.CONCAT(A3," X ",A4)</f>
        <v>a-&gt; X b-&gt;</v>
      </c>
      <c r="M1" s="90" t="s">
        <v>0</v>
      </c>
      <c r="N1" s="68" t="s">
        <v>1</v>
      </c>
      <c r="O1" s="69" t="s">
        <v>2</v>
      </c>
      <c r="P1" s="70" t="s">
        <v>0</v>
      </c>
      <c r="Q1" s="71" t="s">
        <v>1</v>
      </c>
      <c r="R1" s="71"/>
      <c r="S1" s="54" t="s">
        <v>22</v>
      </c>
    </row>
    <row r="2" spans="1:19" ht="18.75" x14ac:dyDescent="0.25">
      <c r="A2" s="49"/>
      <c r="B2" s="36" t="s">
        <v>13</v>
      </c>
      <c r="C2" s="36" t="s">
        <v>14</v>
      </c>
      <c r="D2" s="36" t="s">
        <v>15</v>
      </c>
      <c r="E2" s="37" t="s">
        <v>13</v>
      </c>
      <c r="F2" s="37" t="s">
        <v>14</v>
      </c>
      <c r="G2" s="37" t="s">
        <v>15</v>
      </c>
      <c r="H2" s="38" t="s">
        <v>16</v>
      </c>
      <c r="I2" s="39" t="s">
        <v>17</v>
      </c>
      <c r="J2" s="39" t="s">
        <v>18</v>
      </c>
      <c r="L2" s="72"/>
      <c r="M2" s="72">
        <f t="shared" ref="M2:O3" si="0">H3</f>
        <v>7.4338700000000024</v>
      </c>
      <c r="N2" s="42">
        <f t="shared" si="0"/>
        <v>-4.9898869999999995</v>
      </c>
      <c r="O2" s="34">
        <f t="shared" si="0"/>
        <v>0</v>
      </c>
      <c r="P2" s="73">
        <f>H3</f>
        <v>7.4338700000000024</v>
      </c>
      <c r="Q2" s="74">
        <f>I3</f>
        <v>-4.9898869999999995</v>
      </c>
      <c r="R2" s="74"/>
      <c r="S2" s="54"/>
    </row>
    <row r="3" spans="1:19" x14ac:dyDescent="0.25">
      <c r="A3" s="5" t="s">
        <v>3</v>
      </c>
      <c r="B3" s="40">
        <v>29.526112999999999</v>
      </c>
      <c r="C3" s="40">
        <v>15.97222</v>
      </c>
      <c r="D3" s="40">
        <v>0</v>
      </c>
      <c r="E3" s="41">
        <v>36.959983000000001</v>
      </c>
      <c r="F3" s="41">
        <v>10.982333000000001</v>
      </c>
      <c r="G3" s="41">
        <v>0</v>
      </c>
      <c r="H3" s="39">
        <f>E3-B3</f>
        <v>7.4338700000000024</v>
      </c>
      <c r="I3" s="39">
        <f t="shared" ref="I3:J5" si="1">F3-C3</f>
        <v>-4.9898869999999995</v>
      </c>
      <c r="J3" s="39">
        <f t="shared" si="1"/>
        <v>0</v>
      </c>
      <c r="L3" s="72"/>
      <c r="M3" s="72">
        <f t="shared" si="0"/>
        <v>-3.3098440000000018</v>
      </c>
      <c r="N3" s="42">
        <f t="shared" si="0"/>
        <v>-4.9309639999999995</v>
      </c>
      <c r="O3" s="34">
        <f t="shared" si="0"/>
        <v>0</v>
      </c>
      <c r="P3" s="73">
        <f>H4</f>
        <v>-3.3098440000000018</v>
      </c>
      <c r="Q3" s="74">
        <f>I4</f>
        <v>-4.9309639999999995</v>
      </c>
      <c r="R3" s="75"/>
      <c r="S3" s="54"/>
    </row>
    <row r="4" spans="1:19" x14ac:dyDescent="0.25">
      <c r="A4" s="5" t="s">
        <v>4</v>
      </c>
      <c r="B4" s="40">
        <v>32.835957000000001</v>
      </c>
      <c r="C4" s="40">
        <v>20.903184</v>
      </c>
      <c r="D4" s="40">
        <v>0</v>
      </c>
      <c r="E4" s="41">
        <v>29.526112999999999</v>
      </c>
      <c r="F4" s="41">
        <v>15.97222</v>
      </c>
      <c r="G4" s="41">
        <v>0</v>
      </c>
      <c r="H4" s="39">
        <f t="shared" ref="H4" si="2">E4-B4</f>
        <v>-3.3098440000000018</v>
      </c>
      <c r="I4" s="39">
        <f t="shared" si="1"/>
        <v>-4.9309639999999995</v>
      </c>
      <c r="J4" s="39">
        <f t="shared" si="1"/>
        <v>0</v>
      </c>
      <c r="L4" s="72"/>
      <c r="M4" s="42"/>
      <c r="N4" s="42"/>
      <c r="O4" s="42"/>
      <c r="P4" s="42"/>
      <c r="Q4" s="42"/>
      <c r="R4" s="34"/>
      <c r="S4" s="54"/>
    </row>
    <row r="5" spans="1:19" x14ac:dyDescent="0.25">
      <c r="A5" s="5" t="s">
        <v>5</v>
      </c>
      <c r="B5" s="40">
        <v>31.181035000000001</v>
      </c>
      <c r="C5" s="40">
        <v>18.437702000000002</v>
      </c>
      <c r="D5" s="40">
        <v>0</v>
      </c>
      <c r="E5" s="41">
        <v>47.467080000000003</v>
      </c>
      <c r="F5" s="41">
        <v>7.5059110000000002</v>
      </c>
      <c r="G5" s="41">
        <v>0</v>
      </c>
      <c r="H5" s="39">
        <f t="shared" ref="H5" si="3">E5-B5</f>
        <v>16.286045000000001</v>
      </c>
      <c r="I5" s="39">
        <f t="shared" ref="I5" si="4">F5-C5</f>
        <v>-10.931791</v>
      </c>
      <c r="J5" s="39">
        <f t="shared" si="1"/>
        <v>0</v>
      </c>
      <c r="L5" s="72" t="s">
        <v>21</v>
      </c>
      <c r="M5" s="42">
        <f>N2*O3</f>
        <v>0</v>
      </c>
      <c r="N5" s="42">
        <f>O2*P3</f>
        <v>0</v>
      </c>
      <c r="O5" s="42">
        <f>P2*Q3</f>
        <v>-36.656145350680006</v>
      </c>
      <c r="P5" s="42"/>
      <c r="Q5" s="42"/>
      <c r="R5" s="34"/>
      <c r="S5" s="54"/>
    </row>
    <row r="6" spans="1:19" x14ac:dyDescent="0.25">
      <c r="L6" s="72" t="s">
        <v>7</v>
      </c>
      <c r="M6" s="35">
        <f>N3*O2</f>
        <v>0</v>
      </c>
      <c r="N6" s="35">
        <f>O3*P2</f>
        <v>0</v>
      </c>
      <c r="O6" s="35">
        <f>M3*N2</f>
        <v>16.515747547628006</v>
      </c>
      <c r="P6" s="42"/>
      <c r="Q6" s="42"/>
      <c r="R6" s="34"/>
      <c r="S6" s="54"/>
    </row>
    <row r="7" spans="1:19" x14ac:dyDescent="0.25">
      <c r="L7" s="72"/>
      <c r="M7" s="76">
        <f t="shared" ref="M7:N7" si="5">M5+(M6*-1)</f>
        <v>0</v>
      </c>
      <c r="N7" s="76">
        <f t="shared" si="5"/>
        <v>0</v>
      </c>
      <c r="O7" s="76">
        <f>O5+(O6*-1)</f>
        <v>-53.171892898308016</v>
      </c>
      <c r="P7" s="86" t="s">
        <v>12</v>
      </c>
      <c r="Q7" s="86"/>
      <c r="R7" s="87"/>
      <c r="S7" s="54"/>
    </row>
    <row r="8" spans="1:19" x14ac:dyDescent="0.25">
      <c r="A8" s="56" t="str">
        <f>_xlfn.CONCAT("|",A3,"|")</f>
        <v>|a-&gt;|</v>
      </c>
      <c r="B8" s="57">
        <f>SQRT(H3^2+I3^2+J3^2)</f>
        <v>8.9532896440173886</v>
      </c>
      <c r="C8" s="55" t="s">
        <v>24</v>
      </c>
      <c r="D8" s="55"/>
      <c r="E8" s="55"/>
      <c r="L8" s="77"/>
      <c r="M8" s="4"/>
      <c r="N8" s="4"/>
      <c r="O8" s="4"/>
      <c r="P8" s="4"/>
      <c r="Q8" s="4"/>
      <c r="R8" s="45"/>
      <c r="S8" s="54"/>
    </row>
    <row r="9" spans="1:19" x14ac:dyDescent="0.25">
      <c r="A9" s="58" t="str">
        <f t="shared" ref="A9:A10" si="6">_xlfn.CONCAT("|",A4,"|")</f>
        <v>|b-&gt;|</v>
      </c>
      <c r="B9" s="59">
        <f t="shared" ref="B9:B10" si="7">SQRT(H4^2+I4^2+J4^2)</f>
        <v>5.938810762571241</v>
      </c>
      <c r="C9" s="55"/>
      <c r="D9" s="55"/>
      <c r="E9" s="55"/>
      <c r="L9" s="78" t="str">
        <f>_xlfn.CONCAT(A3," X ",A5)</f>
        <v>a-&gt; X c-&gt;</v>
      </c>
      <c r="M9" s="82" t="s">
        <v>0</v>
      </c>
      <c r="N9" s="79" t="s">
        <v>1</v>
      </c>
      <c r="O9" s="43" t="s">
        <v>2</v>
      </c>
      <c r="P9" s="80" t="s">
        <v>0</v>
      </c>
      <c r="Q9" s="81" t="s">
        <v>1</v>
      </c>
      <c r="R9" s="81"/>
      <c r="S9" s="54"/>
    </row>
    <row r="10" spans="1:19" x14ac:dyDescent="0.25">
      <c r="A10" s="60" t="str">
        <f t="shared" si="6"/>
        <v>|c-&gt;|</v>
      </c>
      <c r="B10" s="61">
        <f t="shared" si="7"/>
        <v>19.614772907421234</v>
      </c>
      <c r="C10" s="55"/>
      <c r="D10" s="55"/>
      <c r="E10" s="55"/>
      <c r="L10" s="82"/>
      <c r="M10" s="82">
        <f>H3</f>
        <v>7.4338700000000024</v>
      </c>
      <c r="N10" s="79">
        <f>I3</f>
        <v>-4.9898869999999995</v>
      </c>
      <c r="O10" s="43">
        <f>J3</f>
        <v>0</v>
      </c>
      <c r="P10" s="80">
        <f>H3</f>
        <v>7.4338700000000024</v>
      </c>
      <c r="Q10" s="81">
        <f>I3</f>
        <v>-4.9898869999999995</v>
      </c>
      <c r="R10" s="81"/>
      <c r="S10" s="54"/>
    </row>
    <row r="11" spans="1:19" ht="18.75" x14ac:dyDescent="0.25">
      <c r="I11" s="33"/>
      <c r="L11" s="82"/>
      <c r="M11" s="82">
        <f>H5</f>
        <v>16.286045000000001</v>
      </c>
      <c r="N11" s="79">
        <f>I5</f>
        <v>-10.931791</v>
      </c>
      <c r="O11" s="43">
        <f>J5</f>
        <v>0</v>
      </c>
      <c r="P11" s="80">
        <f>H5</f>
        <v>16.286045000000001</v>
      </c>
      <c r="Q11" s="81">
        <f>I5</f>
        <v>-10.931791</v>
      </c>
      <c r="R11" s="83"/>
      <c r="S11" s="54"/>
    </row>
    <row r="12" spans="1:19" x14ac:dyDescent="0.25">
      <c r="A12" s="56" t="str">
        <f>_xlfn.CONCAT("(",A3,"  ∙  ",A4,") = ")</f>
        <v xml:space="preserve">(a-&gt;  ∙  b-&gt;) = </v>
      </c>
      <c r="B12" s="62">
        <f>(H3*H4)+(I3*I4)+(J3*J4)</f>
        <v>3.1447879749180174E-6</v>
      </c>
      <c r="C12" s="63" t="s">
        <v>19</v>
      </c>
      <c r="D12" s="63"/>
      <c r="E12" s="63"/>
      <c r="F12" s="64"/>
      <c r="G12" s="55" t="s">
        <v>23</v>
      </c>
      <c r="H12" s="55"/>
      <c r="I12" s="55"/>
      <c r="J12" s="55"/>
      <c r="L12" s="82"/>
      <c r="M12" s="79"/>
      <c r="N12" s="79"/>
      <c r="O12" s="79"/>
      <c r="P12" s="79"/>
      <c r="Q12" s="79"/>
      <c r="R12" s="43"/>
      <c r="S12" s="54"/>
    </row>
    <row r="13" spans="1:19" x14ac:dyDescent="0.25">
      <c r="A13" s="60" t="str">
        <f>_xlfn.CONCAT("(",A3,"  ∙  ",A5,") = ")</f>
        <v xml:space="preserve">(a-&gt;  ∙  c-&gt;) = </v>
      </c>
      <c r="B13" s="65">
        <f>(H3*H5)+(I3*I5)+(J3*J5)</f>
        <v>175.61674314176705</v>
      </c>
      <c r="C13" s="66" t="s">
        <v>20</v>
      </c>
      <c r="D13" s="66"/>
      <c r="E13" s="66"/>
      <c r="F13" s="67"/>
      <c r="G13" s="55"/>
      <c r="H13" s="55"/>
      <c r="I13" s="55"/>
      <c r="J13" s="55"/>
      <c r="L13" s="82" t="s">
        <v>21</v>
      </c>
      <c r="M13" s="79">
        <f>N10*O11</f>
        <v>0</v>
      </c>
      <c r="N13" s="79">
        <f>O10*P11</f>
        <v>0</v>
      </c>
      <c r="O13" s="79">
        <f>P10*Q11</f>
        <v>-81.265513161170034</v>
      </c>
      <c r="P13" s="79"/>
      <c r="Q13" s="79"/>
      <c r="R13" s="43"/>
      <c r="S13" s="54"/>
    </row>
    <row r="14" spans="1:19" x14ac:dyDescent="0.25">
      <c r="L14" s="82" t="s">
        <v>7</v>
      </c>
      <c r="M14" s="44">
        <f>N11*O10</f>
        <v>0</v>
      </c>
      <c r="N14" s="44">
        <f>O11*P10</f>
        <v>0</v>
      </c>
      <c r="O14" s="44">
        <f>M11*N10</f>
        <v>-81.265524226915005</v>
      </c>
      <c r="P14" s="79"/>
      <c r="Q14" s="79"/>
      <c r="R14" s="43"/>
      <c r="S14" s="54"/>
    </row>
    <row r="15" spans="1:19" x14ac:dyDescent="0.25">
      <c r="B15" s="32"/>
      <c r="L15" s="84"/>
      <c r="M15" s="85">
        <f t="shared" ref="M15" si="8">M13+(M14*-1)</f>
        <v>0</v>
      </c>
      <c r="N15" s="85">
        <f t="shared" ref="N15" si="9">N13+(N14*-1)</f>
        <v>0</v>
      </c>
      <c r="O15" s="85">
        <f>O13+(O14*-1)</f>
        <v>1.1065744971006097E-5</v>
      </c>
      <c r="P15" s="88" t="s">
        <v>11</v>
      </c>
      <c r="Q15" s="88"/>
      <c r="R15" s="89"/>
      <c r="S15" s="54"/>
    </row>
    <row r="16" spans="1:19" ht="18.75" x14ac:dyDescent="0.25">
      <c r="C16" s="33"/>
    </row>
    <row r="22" spans="6:6" ht="18.75" x14ac:dyDescent="0.25">
      <c r="F22" s="33"/>
    </row>
  </sheetData>
  <mergeCells count="11">
    <mergeCell ref="S1:S15"/>
    <mergeCell ref="G12:J13"/>
    <mergeCell ref="C8:E10"/>
    <mergeCell ref="A1:A2"/>
    <mergeCell ref="P7:R7"/>
    <mergeCell ref="P15:R15"/>
    <mergeCell ref="C12:F12"/>
    <mergeCell ref="C13:F13"/>
    <mergeCell ref="B1:D1"/>
    <mergeCell ref="E1:G1"/>
    <mergeCell ref="H1:J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 VET E PROD ESCA</vt:lpstr>
      <vt:lpstr>TESTE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Drumond</dc:creator>
  <cp:lastModifiedBy>Eric Drumond</cp:lastModifiedBy>
  <dcterms:created xsi:type="dcterms:W3CDTF">2016-11-04T12:37:58Z</dcterms:created>
  <dcterms:modified xsi:type="dcterms:W3CDTF">2016-11-04T17:55:46Z</dcterms:modified>
</cp:coreProperties>
</file>