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el\Downloads\"/>
    </mc:Choice>
  </mc:AlternateContent>
  <xr:revisionPtr revIDLastSave="0" documentId="13_ncr:1_{558E3511-2DA9-42BB-B2DA-47E775FB08D1}" xr6:coauthVersionLast="47" xr6:coauthVersionMax="47" xr10:uidLastSave="{00000000-0000-0000-0000-000000000000}"/>
  <bookViews>
    <workbookView xWindow="-120" yWindow="-120" windowWidth="29040" windowHeight="15840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AKRAPOVIC 0123" sheetId="6" r:id="rId5"/>
  </sheets>
  <definedNames>
    <definedName name="_xlnm._FilterDatabase" localSheetId="4" hidden="1">'AKRAPOVIC 0123'!$F$1:$F$846</definedName>
    <definedName name="_xlnm.Print_Area" localSheetId="4">'AKRAPOVIC 0123'!$A$2:$D$93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<sst xmlns="http://schemas.openxmlformats.org/spreadsheetml/2006/main" count="8191" uniqueCount="1134">
  <si>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</si>
  <si>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</si>
  <si>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</si>
  <si>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</si>
  <si>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</si>
  <si>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</si>
  <si>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</si>
  <si>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</si>
  <si>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</si>
  <si>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</si>
  <si>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</si>
  <si>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</si>
  <si>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</si>
  <si>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</si>
  <si>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</si>
  <si>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</si>
  <si>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</si>
  <si>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</si>
  <si>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</si>
  <si>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</si>
  <si>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</si>
  <si>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</si>
  <si>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</si>
  <si>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</si>
  <si>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</si>
  <si>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</si>
  <si>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</si>
  <si>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</si>
  <si>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</si>
  <si>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</si>
  <si>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</si>
  <si>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</si>
  <si>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</si>
  <si>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</si>
  <si>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</si>
  <si>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</si>
  <si>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</si>
  <si>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</si>
  <si>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</si>
  <si>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</si>
  <si>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</si>
  <si>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</si>
  <si>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</si>
  <si>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</si>
  <si>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</si>
  <si>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</si>
  <si>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</si>
  <si>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</si>
  <si>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</si>
  <si>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</si>
  <si>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</si>
  <si>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</si>
  <si>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</si>
  <si>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</si>
  <si>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</si>
  <si>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</si>
  <si>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</si>
  <si>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</si>
  <si>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</si>
  <si>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</si>
  <si>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</si>
  <si>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</si>
  <si>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</si>
  <si>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</si>
  <si>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</si>
  <si>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</si>
  <si>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</si>
  <si>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</si>
  <si>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</si>
  <si>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</si>
  <si>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</si>
  <si>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</si>
  <si>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</si>
  <si>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</si>
  <si>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</si>
  <si>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</si>
  <si>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</si>
  <si>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</si>
  <si>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</si>
  <si>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</si>
  <si>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</si>
  <si>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</si>
  <si>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</si>
  <si>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</si>
  <si>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</si>
  <si>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</si>
  <si>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</si>
  <si>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</si>
  <si>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</si>
  <si>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</si>
  <si>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</si>
  <si>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</si>
  <si>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</si>
  <si>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</si>
  <si>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</si>
  <si>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</si>
  <si>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</si>
  <si>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</si>
  <si>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</si>
  <si>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</si>
  <si>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</si>
  <si>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</si>
  <si>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</si>
  <si>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</si>
  <si>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</si>
  <si>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</si>
  <si>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</si>
  <si>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</si>
  <si>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</si>
  <si>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</si>
  <si>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</si>
  <si>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</si>
  <si>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</si>
  <si>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</si>
  <si>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</si>
  <si>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</si>
  <si>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</si>
  <si>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</si>
  <si>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</si>
  <si>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</si>
  <si>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</si>
  <si>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</si>
  <si>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</si>
  <si>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</si>
  <si>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</si>
  <si>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</si>
  <si>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</si>
  <si>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</si>
  <si>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</si>
  <si>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</si>
  <si>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</si>
  <si>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</si>
  <si>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</si>
  <si>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</si>
  <si>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</si>
  <si>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</si>
  <si>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</si>
  <si>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</si>
  <si>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</si>
  <si>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</si>
  <si>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</si>
  <si>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</si>
  <si>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</si>
  <si>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</si>
  <si>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</si>
  <si>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</si>
  <si>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</si>
  <si>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</si>
  <si>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</si>
  <si>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</si>
  <si>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</si>
  <si>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</si>
  <si>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</si>
  <si>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</si>
  <si>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</si>
  <si>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</si>
  <si>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</si>
  <si>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</si>
  <si>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</si>
  <si>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</si>
  <si>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</si>
  <si>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</si>
  <si>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</si>
  <si>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</si>
  <si>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</si>
  <si>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</si>
  <si>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</si>
  <si>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</si>
  <si>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</si>
  <si>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</si>
  <si>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</si>
  <si>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</si>
  <si>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</si>
  <si>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</si>
  <si>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</si>
  <si>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</si>
  <si>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</si>
  <si>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</si>
  <si>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</si>
  <si>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</si>
  <si>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</si>
  <si>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</si>
  <si>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</si>
  <si>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</si>
  <si>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</si>
  <si>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</si>
  <si>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</si>
  <si>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</si>
  <si>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</si>
  <si>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</si>
  <si>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</si>
  <si>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</si>
  <si>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</si>
  <si>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</si>
  <si>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</si>
  <si>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</si>
  <si>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</si>
  <si>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</si>
  <si>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</si>
  <si>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</si>
  <si>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</si>
  <si>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</si>
  <si>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</si>
  <si>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</si>
  <si>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</si>
  <si>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</si>
  <si>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</si>
  <si>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</si>
  <si>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</si>
  <si>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</si>
  <si>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</si>
  <si>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</si>
  <si>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</si>
  <si>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</si>
  <si>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</si>
  <si>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</si>
  <si>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</si>
  <si>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</si>
  <si>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</si>
  <si>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</si>
  <si>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</si>
  <si>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</si>
  <si>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</si>
  <si>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</si>
  <si>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</si>
  <si>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</si>
  <si>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</si>
  <si>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</si>
  <si>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</si>
  <si>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</si>
  <si>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</si>
  <si>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</si>
  <si>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</si>
  <si>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</si>
  <si>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</si>
  <si>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</si>
  <si>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</si>
  <si>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</si>
  <si>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</si>
  <si>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</si>
  <si>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</si>
  <si>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</si>
  <si>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</si>
  <si>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</si>
  <si>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</si>
  <si>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</si>
  <si>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</si>
  <si>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</si>
  <si>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</si>
  <si>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</si>
  <si>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</si>
  <si>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</si>
  <si>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</si>
  <si>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</si>
  <si>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</si>
  <si>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</si>
  <si>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</si>
  <si>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</si>
  <si>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</si>
  <si>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</si>
  <si>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</si>
  <si>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</si>
  <si>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</si>
  <si>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</si>
  <si>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</si>
  <si>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</si>
  <si>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</si>
  <si>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</si>
  <si>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</si>
  <si>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</si>
  <si>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</si>
  <si>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</si>
  <si>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</si>
  <si>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</si>
  <si>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</si>
  <si>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</si>
  <si>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</si>
  <si>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</si>
  <si>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</si>
  <si>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</si>
  <si>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</si>
  <si>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</si>
  <si>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</si>
  <si>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</si>
  <si>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</si>
  <si>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</si>
  <si>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</si>
  <si>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</si>
  <si>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</si>
  <si>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</si>
  <si>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</si>
  <si>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</si>
  <si>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</si>
  <si>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</si>
  <si>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</si>
  <si>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EVE-B58F-CF-ENG</t>
  </si>
  <si>
    <t>B58 F-Series</t>
  </si>
  <si>
    <t>BMW B58 F Series M140i, M240i, M340i Black Carbon intake</t>
  </si>
  <si>
    <t>BMW B58 F Series M140i, M240i, M340i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</si>
  <si>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</si>
  <si>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</si>
  <si>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</si>
  <si>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</si>
  <si>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</si>
  <si>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</si>
  <si>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</si>
  <si>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</si>
  <si>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</si>
  <si>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</si>
  <si>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</si>
  <si>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</si>
  <si>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</si>
  <si>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</si>
  <si>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</si>
  <si>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</si>
  <si>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</si>
  <si>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</si>
  <si>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</si>
  <si>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</si>
  <si>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</si>
  <si>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</si>
  <si>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</si>
  <si>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</si>
  <si>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</si>
  <si>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</si>
  <si>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</si>
  <si>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</si>
  <si>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</si>
  <si>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</si>
  <si>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</si>
  <si>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</si>
  <si>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</si>
  <si>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</si>
  <si>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</si>
  <si>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</si>
  <si>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</si>
  <si>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</si>
  <si>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</si>
  <si>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</si>
  <si>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</si>
  <si>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</si>
  <si>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</si>
  <si>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</si>
  <si>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</si>
  <si>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</si>
  <si>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</si>
  <si>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</si>
  <si>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</si>
  <si>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</si>
  <si>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</si>
  <si>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</si>
  <si>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</si>
  <si>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</si>
  <si>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</si>
  <si>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</si>
  <si>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</si>
  <si>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</si>
  <si>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</si>
  <si>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</si>
  <si>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</si>
  <si>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</si>
  <si>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</si>
  <si>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</si>
  <si>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</si>
  <si>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</si>
  <si>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</si>
  <si>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</si>
  <si>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</si>
  <si>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</si>
  <si>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</si>
  <si>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</si>
  <si>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</si>
  <si>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</si>
  <si>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</si>
  <si>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</si>
  <si>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</si>
  <si>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</si>
  <si>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</si>
  <si>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</si>
  <si>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</si>
  <si>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</si>
  <si>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</si>
  <si>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</si>
  <si>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</si>
  <si>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</si>
  <si>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</si>
  <si>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</si>
  <si>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</si>
  <si>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</si>
  <si>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</si>
  <si>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</si>
  <si>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</si>
  <si>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</si>
  <si>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</si>
  <si>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</si>
  <si>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</si>
  <si>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</si>
  <si>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</si>
  <si>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</si>
  <si>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</si>
  <si>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</si>
  <si>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</si>
  <si>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</si>
  <si>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</si>
  <si>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</si>
  <si>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</si>
  <si>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</si>
  <si>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</si>
  <si>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</si>
  <si>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</si>
  <si>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</si>
  <si>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</si>
  <si>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</si>
  <si>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</si>
  <si>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</si>
  <si>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</si>
  <si>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</si>
  <si>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</si>
  <si>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</si>
  <si>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</si>
  <si>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</si>
  <si>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</si>
  <si>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</si>
  <si>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</si>
  <si>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</si>
  <si>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</si>
  <si>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</si>
  <si>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</si>
  <si>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</si>
  <si>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</si>
  <si>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</si>
  <si>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</si>
  <si>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</si>
  <si>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</si>
  <si>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</si>
  <si>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</si>
  <si>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NISSAN</t>
  </si>
  <si>
    <t>RENAULT</t>
  </si>
  <si>
    <t>DI-AU/CA/1/G</t>
  </si>
  <si>
    <t>DI-AU/CA/1/M</t>
  </si>
  <si>
    <t>DI-AU/CA/2/G</t>
  </si>
  <si>
    <t>DI-BM/CA/1</t>
  </si>
  <si>
    <t>DI-BM/CA/2</t>
  </si>
  <si>
    <t>DI-BM/CA/3/G</t>
  </si>
  <si>
    <t>DI-BM/CA/3/M</t>
  </si>
  <si>
    <t>DI-BM/CA/4/G</t>
  </si>
  <si>
    <t>DI-BM/CA/5/G/RS</t>
  </si>
  <si>
    <t>DI-BM/CA/5/M/RS</t>
  </si>
  <si>
    <t>DI-BM/CA/6</t>
  </si>
  <si>
    <t>DI-BM/CA/7/G</t>
  </si>
  <si>
    <t>DI-BM/CA/7/M</t>
  </si>
  <si>
    <t>DI-BM/CA/8/G</t>
  </si>
  <si>
    <t>DI-BM/CA/8/M</t>
  </si>
  <si>
    <t>DI-BM/CA/9/G</t>
  </si>
  <si>
    <t>DI-BM/CA/9/GB</t>
  </si>
  <si>
    <t>DI-PO/CA/1</t>
  </si>
  <si>
    <t>DI-PO/CA/2</t>
  </si>
  <si>
    <t>DI-PO/CA/3</t>
  </si>
  <si>
    <t>DI-PO/CA/3/G</t>
  </si>
  <si>
    <t>DI-PO/CA/4/G</t>
  </si>
  <si>
    <t>DI-PO/CA/4/M</t>
  </si>
  <si>
    <t>DI-PO/CA/5/G</t>
  </si>
  <si>
    <t>DI-PO/CA/6/G</t>
  </si>
  <si>
    <t>DI-PO/CA/6/M</t>
  </si>
  <si>
    <t>DI-PO/CA/7/G</t>
  </si>
  <si>
    <t>DI-PO/CA/8/G</t>
  </si>
  <si>
    <t>DI-PO/CA/8/G/1</t>
  </si>
  <si>
    <t>DI-PO/CA/8/M</t>
  </si>
  <si>
    <t>DI-PO/CA/8/M/1</t>
  </si>
  <si>
    <t>DI-PO/CA/9/G</t>
  </si>
  <si>
    <t>DI-PO/CA/9/M</t>
  </si>
  <si>
    <t>DI-VW/CA/1</t>
  </si>
  <si>
    <t>Volkswagen Golf (VII) GTI 2013-2016</t>
  </si>
  <si>
    <t>Rear Carbon Fiber Diffuser</t>
  </si>
  <si>
    <t>DP/L-NI/SS/1</t>
  </si>
  <si>
    <t>Nissan GT-R 2008-2023</t>
  </si>
  <si>
    <t>MERCEDES BENZ</t>
  </si>
  <si>
    <t>DP-ME/SS/3</t>
  </si>
  <si>
    <t>DP-ME/SS/3/1</t>
  </si>
  <si>
    <t>Mercedes-AMG A 45 / A 45 S (W177) 2020-2022</t>
  </si>
  <si>
    <t>Mercedes-AMG A 45 / A 45 S (W177) - OPF/GPF 2020-2020</t>
  </si>
  <si>
    <t>Mercedes-AMG CLA 45 / CLA 45 S (C118/X118) 2020-2022</t>
  </si>
  <si>
    <t>Mercedes-AMG CLA 45 / CLA 45 S (C118/X118) - OPF/GPF 2020-2020</t>
  </si>
  <si>
    <t>Mercedes-AMG GLA 45 / GLA 45 S  (H247) 2021-2023</t>
  </si>
  <si>
    <t>Mercedes-AMG A 45 / A 45 S (W177) - OPF/GPF 2021-2022</t>
  </si>
  <si>
    <t>Mercedes-AMG CLA 45 / CLA 45 S (C118/X118) - OPF/GPF 2021-2022</t>
  </si>
  <si>
    <t>Mercedes-AMG GLA 45 / GLA 45 S  (H247) - OPF/GPF 2021-2023</t>
  </si>
  <si>
    <t>DP-MINR56/57</t>
  </si>
  <si>
    <t>MINI Cooper S (R56) / Cooper S Cabrio (R57) 2007-2014</t>
  </si>
  <si>
    <t>MINI Cooper S Coupé (R58)  2011-2014</t>
  </si>
  <si>
    <t>MINI Cooper S Roadster (R59) 2012-2014</t>
  </si>
  <si>
    <t>MINI JCW (R56) / JCW Cabrio (R57) 2009-2014</t>
  </si>
  <si>
    <t>MINI JCW Coupé (R58) 2011-2014</t>
  </si>
  <si>
    <t>ABARTH</t>
  </si>
  <si>
    <t>M-FI/SS/1H</t>
  </si>
  <si>
    <t>P-HF876</t>
  </si>
  <si>
    <t>TP-CS/1</t>
  </si>
  <si>
    <t>TP-T/S/2</t>
  </si>
  <si>
    <t>M-FI/SS/1H/1</t>
  </si>
  <si>
    <t>Abarth 500/500C 2008-2017</t>
  </si>
  <si>
    <t>Abarth 595/595C Pista/Competizione 2012-2018</t>
  </si>
  <si>
    <t>Abarth 595/595C/Turismo 2012-2020</t>
  </si>
  <si>
    <t>Slip-On Line (SS)</t>
  </si>
  <si>
    <t>Akrapovič Sound Kit</t>
  </si>
  <si>
    <t>Tail pipe set (Carbon)</t>
  </si>
  <si>
    <t>Tail pipe set (Titanium)</t>
  </si>
  <si>
    <t>ALFA ROMEO</t>
  </si>
  <si>
    <t>DP-AR/SS/2</t>
  </si>
  <si>
    <t>Alfa Romeo Giulia Quadrifoglio 2016-2020</t>
  </si>
  <si>
    <t>Downpipe Set w/o Cat (SS)</t>
  </si>
  <si>
    <t>E-AR/T/1</t>
  </si>
  <si>
    <t>Evolution Link Pipe Set (Titanium)</t>
  </si>
  <si>
    <t>P-HF1160</t>
  </si>
  <si>
    <t>P-X227</t>
  </si>
  <si>
    <t>Fitting kit (for optional downpipes)</t>
  </si>
  <si>
    <t>S-AR/TI/1H</t>
  </si>
  <si>
    <t>Evolution Line (Titanium)</t>
  </si>
  <si>
    <t>S-AR/TI/7H</t>
  </si>
  <si>
    <t>Alfa Romeo Giulia Quadrifoglio 2018-2020</t>
  </si>
  <si>
    <t>Slip-On Line (Titanium)</t>
  </si>
  <si>
    <t>P-HF1321</t>
  </si>
  <si>
    <t>Alfa Romeo Stelvio Quadrifoglio 2017-2020</t>
  </si>
  <si>
    <t>S-AR/TI/6H</t>
  </si>
  <si>
    <t>P-HF880</t>
  </si>
  <si>
    <t>Audi R8 5.2 FSI Coupé/Spyder 2009-2015</t>
  </si>
  <si>
    <t>P-HF946</t>
  </si>
  <si>
    <t>Audi R8 5.2 FSI Coupé/Spyder 2016-2018</t>
  </si>
  <si>
    <t>S-AUR8SO3-T</t>
  </si>
  <si>
    <t>Audi RS 3 Sedan (8Y) - OPF/GPF 2022-2022</t>
  </si>
  <si>
    <t>Rear Carbon Fiber Diffuser - High Gloss</t>
  </si>
  <si>
    <t>P-HF1433</t>
  </si>
  <si>
    <t>Audi RS 3 Sedan (8Y) 2022-2022</t>
  </si>
  <si>
    <t>Audi RS 3 Sportback (8Y) - OPF/GPF 2022-2022</t>
  </si>
  <si>
    <t>Audi RS 3 Sportback (8Y) 2022-2022</t>
  </si>
  <si>
    <t>S-AU/TI/3H</t>
  </si>
  <si>
    <t>Audi RS 6 Avant (C7) 2014-2018</t>
  </si>
  <si>
    <t>L-AU/SS/6</t>
  </si>
  <si>
    <t>Audi RS 6 Avant (C8) - OPF/GPF 2020-2021</t>
  </si>
  <si>
    <t>Link pipe set (SS)</t>
  </si>
  <si>
    <t>S-AU/TI/15H</t>
  </si>
  <si>
    <t>Audi RS 6 Avant (C8) - OPF/GPF 2020-2023</t>
  </si>
  <si>
    <t>Rear Carbon Fiber Diffuser - Matte</t>
  </si>
  <si>
    <t>P-HF1282</t>
  </si>
  <si>
    <t>L-AU/SS/8</t>
  </si>
  <si>
    <t>Audi RS 6 Avant (C8) - OPF/GPF 2022-2023</t>
  </si>
  <si>
    <t>Link Pipe Set (SS)</t>
  </si>
  <si>
    <t>S-AU/TI/19H</t>
  </si>
  <si>
    <t>Audi RS 6 Avant (C8) 2020-2023</t>
  </si>
  <si>
    <t>S-AU/TI/4H</t>
  </si>
  <si>
    <t>Audi RS 7 Sportback (C7) 2014-2018</t>
  </si>
  <si>
    <t>Audi RS 7 Sportback (C8) - OPF/GPF 2020-2021</t>
  </si>
  <si>
    <t>Audi RS 7 Sportback (C8) - OPF/GPF 2020-2023</t>
  </si>
  <si>
    <t>Audi RS 7 Sportback (C8) - OPF/GPF 2022-2023</t>
  </si>
  <si>
    <t>Audi RS 7 Sportback (C8) 2020-2023</t>
  </si>
  <si>
    <t>P-HF1284</t>
  </si>
  <si>
    <t>Audi RS Q8 (4M) - OPF/GPF 2020-2023</t>
  </si>
  <si>
    <t>S-AU/TI/20H</t>
  </si>
  <si>
    <t>Audi RS Q8 (4M) 2020-2023</t>
  </si>
  <si>
    <t>P-HF1369</t>
  </si>
  <si>
    <t>Audi S3 Sedan (8Y) - OPF/GPF 2020-2023</t>
  </si>
  <si>
    <t>S-AU/TI/18H</t>
  </si>
  <si>
    <t>Audi S3 Sedan (8Y) 2020-2023</t>
  </si>
  <si>
    <t>Audi S3 Sportback (8Y) - OPF/GPF 2020-2023</t>
  </si>
  <si>
    <t>S-AU/TI/17H</t>
  </si>
  <si>
    <t>Audi S3 Sportback (8Y) 2020-2023</t>
  </si>
  <si>
    <t>P-HF877</t>
  </si>
  <si>
    <t>Audi S5 Coupé (8T) 2007-2011</t>
  </si>
  <si>
    <t>S-AU/TI/6H</t>
  </si>
  <si>
    <t>Audi S6 Avant/Limousine (C7) 2013-2017</t>
  </si>
  <si>
    <t>Audi S7 Sportback (C7) 2013-2017</t>
  </si>
  <si>
    <t>M-BM/T/4H</t>
  </si>
  <si>
    <t>BMW 1 Series M Coupé (E82) 2011-2012</t>
  </si>
  <si>
    <t>ME-BM/T/3</t>
  </si>
  <si>
    <t>P-HF878</t>
  </si>
  <si>
    <t>TP-CT/5</t>
  </si>
  <si>
    <t>S-BME90/91/335</t>
  </si>
  <si>
    <t>BMW 335i (E90, E91) 2007-2012</t>
  </si>
  <si>
    <t>E-BM/SS/1</t>
  </si>
  <si>
    <t>BMW 335i (F30, F31) 2012-2015</t>
  </si>
  <si>
    <t>Evolution Link pipe set (SS)</t>
  </si>
  <si>
    <t>MTP-BM/SS/1H</t>
  </si>
  <si>
    <t>Evolution Line (SS)</t>
  </si>
  <si>
    <t>P-HF1179</t>
  </si>
  <si>
    <t>BMW 340i (F30, F31) - OPF/GPF 2018-2019</t>
  </si>
  <si>
    <t>S-BM/T/6H</t>
  </si>
  <si>
    <t>WM-BM/CA/1/G</t>
  </si>
  <si>
    <t>Carbon Fiber Mirror Cap Set - High Gloss</t>
  </si>
  <si>
    <t>WM-BM/CA/1/M</t>
  </si>
  <si>
    <t>Carbon Fiber Mirror Cap Set - Matte</t>
  </si>
  <si>
    <t>E-BM/SS/2</t>
  </si>
  <si>
    <t>BMW 340i (F30, F31) 2016-2019</t>
  </si>
  <si>
    <t>MTP-BM/SS/2H</t>
  </si>
  <si>
    <t>BMW 435i (F32) 2013-2015</t>
  </si>
  <si>
    <t>BMW 440i (F32, F33, F36) - OPF/GPF 2018-2020</t>
  </si>
  <si>
    <t>BMW 440i (F32, F33, F36) 2016-2020</t>
  </si>
  <si>
    <t>Evolution Line (SS) 440i</t>
  </si>
  <si>
    <t>E-BM/SS/6</t>
  </si>
  <si>
    <t>BMW M135i (F40) - OPF/GPF 2020-2023</t>
  </si>
  <si>
    <t>P-HF1312</t>
  </si>
  <si>
    <t>S-BM/T/15H</t>
  </si>
  <si>
    <t>BMW M135i (F40) 2020-2023</t>
  </si>
  <si>
    <t>P-HF1185</t>
  </si>
  <si>
    <t>BMW M140i (F20, F21) - OPF/GPF 2018-2019</t>
  </si>
  <si>
    <t>S-BM/T/5H</t>
  </si>
  <si>
    <t>E-BM/SS/3</t>
  </si>
  <si>
    <t>BMW M140i (F20, F21) 2016-2019</t>
  </si>
  <si>
    <t>MTP-BM/SS/3H</t>
  </si>
  <si>
    <t>BMW M2 (F87) 2016-2017</t>
  </si>
  <si>
    <t>DP-BM/SS/4</t>
  </si>
  <si>
    <t>Downpipe w/o Cat (SS)</t>
  </si>
  <si>
    <t>DP-BM/SS/4/H</t>
  </si>
  <si>
    <t>Downpipe w Cat (SS)</t>
  </si>
  <si>
    <t>ME-BM/T/8H</t>
  </si>
  <si>
    <t>P-HF977</t>
  </si>
  <si>
    <t>BMW M2 Competition (F87N) - OPF/GPF 2018-2020</t>
  </si>
  <si>
    <t>DP-BM/SS/3</t>
  </si>
  <si>
    <t>Downpipe (SS)</t>
  </si>
  <si>
    <t>E-BM/T/5</t>
  </si>
  <si>
    <t>Evolution Link pipe set (Titanium)</t>
  </si>
  <si>
    <t>P-HF1177</t>
  </si>
  <si>
    <t>S-BM/T/3H</t>
  </si>
  <si>
    <t>WM-BM/CA/2/G</t>
  </si>
  <si>
    <t>WM-BM/CA/2/M</t>
  </si>
  <si>
    <t>BMW M2 Competition (F87N) 2018-2020</t>
  </si>
  <si>
    <t>BMW M2 CS (F87N) - OPF/GPF 2020-2021</t>
  </si>
  <si>
    <t>P-HF1385</t>
  </si>
  <si>
    <t>S-BM/T/26H</t>
  </si>
  <si>
    <t>BMW M2 CS (F87N) 2020-2021</t>
  </si>
  <si>
    <t>BMW M240i (F22, F23)  - OPF/GPF 2018-2021</t>
  </si>
  <si>
    <t>S-BM/T/8H</t>
  </si>
  <si>
    <t>BMW M240i (F22, F23) 2016-2021</t>
  </si>
  <si>
    <t>MTP-BM/SS/4H</t>
  </si>
  <si>
    <t>P-HF1452</t>
  </si>
  <si>
    <t>BMW M240i (G42) - OPF/GPF 2022-2023</t>
  </si>
  <si>
    <t>S-BM/T/32H</t>
  </si>
  <si>
    <t>BMW M240i (G42) 2022-2023</t>
  </si>
  <si>
    <t>TP-CT/3</t>
  </si>
  <si>
    <t>BMW M3 (E90) 2007-2013</t>
  </si>
  <si>
    <t>ME-BM/T/2</t>
  </si>
  <si>
    <t>BMW M3 (E92, E93) 2007-2013</t>
  </si>
  <si>
    <t>BMW M3 (F80) 2014-2018</t>
  </si>
  <si>
    <t>E-BM/T/3</t>
  </si>
  <si>
    <t>M-BM/T/8H</t>
  </si>
  <si>
    <t>P-HF1100</t>
  </si>
  <si>
    <t>TP-CT/26</t>
  </si>
  <si>
    <t>TP-T/S/8</t>
  </si>
  <si>
    <t>BMW M3 (G80, G81) - OPF/GPF 2021-2023</t>
  </si>
  <si>
    <t>Rear Carbon Fiber Diffuser - High Gloss Black</t>
  </si>
  <si>
    <t>DP-BM/SS/8</t>
  </si>
  <si>
    <t>DP-BM/SS/9</t>
  </si>
  <si>
    <t>E-BM/T/12</t>
  </si>
  <si>
    <t>Evolution Link Pipe set (Titanium) – Long</t>
  </si>
  <si>
    <t>P-HF1384</t>
  </si>
  <si>
    <t>P-HF1481</t>
  </si>
  <si>
    <t>Fitting kit for mounting on BMW M3 (G80)</t>
  </si>
  <si>
    <t>TP-CT/68</t>
  </si>
  <si>
    <t>Tail Pipe Set (Carbon)</t>
  </si>
  <si>
    <t>TP-CT/69</t>
  </si>
  <si>
    <t>WI-BM/CA/1/G</t>
  </si>
  <si>
    <t>Rear Wing (Carbon)</t>
  </si>
  <si>
    <t>BMW M3 (G80, G81) 2021-2023</t>
  </si>
  <si>
    <t>P-HF1351</t>
  </si>
  <si>
    <t>BMW M340I  (G20, G21) - OPF/GPF 2020-2023</t>
  </si>
  <si>
    <t>S-BM/T/30H</t>
  </si>
  <si>
    <t>DP-TY/SS/1</t>
  </si>
  <si>
    <t>BMW M340I (G20, G21) 2020-2022</t>
  </si>
  <si>
    <t>E-BM/SS/8</t>
  </si>
  <si>
    <t>BMW M340I (G20, G21) 2020-2023</t>
  </si>
  <si>
    <t>BMW M4 (F82, F83) - OPF/GPF 2018-2020</t>
  </si>
  <si>
    <t>E-BM/T/6</t>
  </si>
  <si>
    <t>P-HF1194</t>
  </si>
  <si>
    <t>S-BM/T/4H</t>
  </si>
  <si>
    <t>BMW M4 (F82, F83) 2014-2020</t>
  </si>
  <si>
    <t>BMW M4 (G82, G83) - OPF/GPF 2021-2023</t>
  </si>
  <si>
    <t>P-HF1482</t>
  </si>
  <si>
    <t>Fitting kit for mounting on BMW M4 (G82)</t>
  </si>
  <si>
    <t>BMW M4 (G82, G83) 2021-2023</t>
  </si>
  <si>
    <t>BMW M440I (G22, G23) - OPF/GPF 2021-2023</t>
  </si>
  <si>
    <t>S-BM/T/31H</t>
  </si>
  <si>
    <t>BMW M440I (G22, G23) 2021-2023</t>
  </si>
  <si>
    <t>BMW M440I Gran Coupé (G26) - OPF/GPF 2021-2023</t>
  </si>
  <si>
    <t>BMW M440I Gran Coupé (G26) 2021-2023</t>
  </si>
  <si>
    <t>ME-BM/T/4</t>
  </si>
  <si>
    <t>BMW M5 (F10) 2011-2017</t>
  </si>
  <si>
    <t>TP-CT/10</t>
  </si>
  <si>
    <t>TP-T/S/5</t>
  </si>
  <si>
    <t>S-BM/T/7H</t>
  </si>
  <si>
    <t>BMW M5 / M5 Competition (F90) - OPF/GPF 2018-2020</t>
  </si>
  <si>
    <t>BMW M5 / M5 Competition (F90) - OPF/GPF 2018-2023</t>
  </si>
  <si>
    <t>P-HF1132</t>
  </si>
  <si>
    <t>TP-CT/47/RS</t>
  </si>
  <si>
    <t>WM-BM/CA/3/G</t>
  </si>
  <si>
    <t>WM-BM/CA/3/M</t>
  </si>
  <si>
    <t>S-BM/T/27H</t>
  </si>
  <si>
    <t>BMW M5 / M5 Competition (F90) - OPF/GPF 2021-2023</t>
  </si>
  <si>
    <t>BMW M5 / M5 Competition (F90) 2018-2023</t>
  </si>
  <si>
    <t>S-BM/T/2H</t>
  </si>
  <si>
    <t>ME-BM/T/5</t>
  </si>
  <si>
    <t>BMW M6 (F12, F13) 2012-2018</t>
  </si>
  <si>
    <t>ME-BM/T/6H</t>
  </si>
  <si>
    <t>BMW M6 Gran Coupé (F06) 2013-2018</t>
  </si>
  <si>
    <t>E-BM/T/9</t>
  </si>
  <si>
    <t>BMW M8 / M8 Competition (F91, F92) - OPF/GPF 2020-2020</t>
  </si>
  <si>
    <t>S-BM/T/22H</t>
  </si>
  <si>
    <t>BMW M8 / M8 Competition (F91, F92) - OPF/GPF 2020-2023</t>
  </si>
  <si>
    <t>P-HF1263</t>
  </si>
  <si>
    <t>BMW M8 / M8 Competition (F91, F92) - OPF/GPF 2021-2023</t>
  </si>
  <si>
    <t>BMW M8 / M8 Competition (F91, F92) 2020-2023</t>
  </si>
  <si>
    <t>S-BM/T/23</t>
  </si>
  <si>
    <t>E-BM/T/10</t>
  </si>
  <si>
    <t>BMW M8 / M8 Competition Gran Coupé (F93) - OPF/GPF 2020-2020</t>
  </si>
  <si>
    <t>S-BM/T/24H</t>
  </si>
  <si>
    <t>BMW M8 / M8 Competition Gran Coupé (F93) - OPF/GPF 2020-2023</t>
  </si>
  <si>
    <t>BMW M8 / M8 Competition Gran Coupé (F93) - OPF/GPF 2021-2023</t>
  </si>
  <si>
    <t>BMW M8 / M8 Competition Gran Coupé (F93) 2020-2023</t>
  </si>
  <si>
    <t>S-BM/T/25</t>
  </si>
  <si>
    <t>BMW X2 M35i (F39) - OPF/GPF 2020-2020</t>
  </si>
  <si>
    <t>BMW X2 M35i (F39) 2020-2023</t>
  </si>
  <si>
    <t>P-HF1255</t>
  </si>
  <si>
    <t>BMW X3 M / X3 M Competition (F97) - OPF/GPF 2020-2020</t>
  </si>
  <si>
    <t>S-BM/T/10H</t>
  </si>
  <si>
    <t>TP-CT/59</t>
  </si>
  <si>
    <t>BMW X3 M / X3 M Competition (F97) - OPF/GPF 2020-2023</t>
  </si>
  <si>
    <t>P-HF1424</t>
  </si>
  <si>
    <t>BMW X3 M / X3 M Competition (F97) - OPF/GPF 2021-2023</t>
  </si>
  <si>
    <t>S-BM/T/29H</t>
  </si>
  <si>
    <t>BMW X3 M / X3 M Competition (F97) 2020-2023</t>
  </si>
  <si>
    <t>BMW X4 M / X4 M Competition (F98) - OPF/GPF 2020-2020</t>
  </si>
  <si>
    <t>BMW X4 M / X4 M Competition (F98) - OPF/GPF 2020-2023</t>
  </si>
  <si>
    <t>TP-CT/60</t>
  </si>
  <si>
    <t>BMW X4 M / X4 M Competition (F98) - OPF/GPF 2021-2023</t>
  </si>
  <si>
    <t>BMW X4 M / X4 M Competition (F98) 2020-2023</t>
  </si>
  <si>
    <t>BMW X5 M (F85) 2015-2018</t>
  </si>
  <si>
    <t>P-HF947</t>
  </si>
  <si>
    <t>S-BM/T/1</t>
  </si>
  <si>
    <t>Evolution Line (Titanium) X5 M</t>
  </si>
  <si>
    <t>S-BM/T/16H</t>
  </si>
  <si>
    <t>BMW X5 M / X5 M Competition (F95) - OPF/GPF 2020-2020</t>
  </si>
  <si>
    <t>BMW X5 M / X5 M Competition (F95) - OPF/GPF 2020-2023</t>
  </si>
  <si>
    <t>P-HF1310</t>
  </si>
  <si>
    <t>S-BM/T/28H</t>
  </si>
  <si>
    <t>BMW X5 M / X5 M Competition (F95) - OPF/GPF 2021-2023</t>
  </si>
  <si>
    <t>BMW X5 M / X5 M Competition (F95) 2020-2023</t>
  </si>
  <si>
    <t>BMW X6 M (F86) 2015-2018</t>
  </si>
  <si>
    <t>Evolution Line (Titanium) X6 M</t>
  </si>
  <si>
    <t>BMW X6 M / X6 M Competition (F96) - OPF/GPF 2020-2020</t>
  </si>
  <si>
    <t>BMW X6 M / X6 M Competition (F96) - OPF/GPF 2020-2023</t>
  </si>
  <si>
    <t>BMW X6 M / X6 M Competition (F96) - OPF/GPF 2021-2023</t>
  </si>
  <si>
    <t>BMW X6 M / X6 M Competition (F96) 2020-2023</t>
  </si>
  <si>
    <t>DP-TY/SS/2</t>
  </si>
  <si>
    <t>BMW Z4 M40i (G29) - OPF/GPF 2019-2020</t>
  </si>
  <si>
    <t>E-TY/SS/2</t>
  </si>
  <si>
    <t>Evolution Link pipe set (SS) - for OPF/GPF</t>
  </si>
  <si>
    <t>S-BM/T/9H</t>
  </si>
  <si>
    <t>BMW Z4 M40i (G29) - OPF/GPF 2019-2021</t>
  </si>
  <si>
    <t>BMW Z4 M40i (G29) 2019-2023</t>
  </si>
  <si>
    <t>E-TY/SS/1</t>
  </si>
  <si>
    <t>CHEVROLET</t>
  </si>
  <si>
    <t>L-CO/SS/1</t>
  </si>
  <si>
    <t>Chevrolet Corvette Stingray (C8) - OPF/GPF 2020-2023</t>
  </si>
  <si>
    <t>Link Pipe Set w Cat (SS)</t>
  </si>
  <si>
    <t>L-CO/SS/2</t>
  </si>
  <si>
    <t>Link Pipe Set w/o Cat (SS)</t>
  </si>
  <si>
    <t>S-CO/TI/4</t>
  </si>
  <si>
    <t>Chevrolet Corvette Stingray (C8) 2020-2023</t>
  </si>
  <si>
    <t>S-CO/TI/3</t>
  </si>
  <si>
    <t>P-HF868</t>
  </si>
  <si>
    <t>Chevrolet Corvette Stingray/Grand Sport (C7) 2014-2019</t>
  </si>
  <si>
    <t>Valve Actuator Kit</t>
  </si>
  <si>
    <t>P-HF886</t>
  </si>
  <si>
    <t>Control Kit</t>
  </si>
  <si>
    <t>S-CO/TI/1</t>
  </si>
  <si>
    <t>MTP-CO/TI/2</t>
  </si>
  <si>
    <t>Chevrolet Corvette Z06 (C7) 2014-2019</t>
  </si>
  <si>
    <t>S-CO/TI/2</t>
  </si>
  <si>
    <t>TP-CT/1</t>
  </si>
  <si>
    <t>Chevrolet Corvette ZO6/ZR1 (C6) 2006-2011</t>
  </si>
  <si>
    <t>Tail pipe set (Carbon,dia 115 mm)</t>
  </si>
  <si>
    <t>TP-NIR35C</t>
  </si>
  <si>
    <t>Tail pipe set (Carbon,dia 125 mm) Corvette</t>
  </si>
  <si>
    <t>L-FE/SS/1</t>
  </si>
  <si>
    <t>Ferrari 488 GTB/488 Spider 2016-2019</t>
  </si>
  <si>
    <t>L-FE/SS/2</t>
  </si>
  <si>
    <t>MTP-FE488H</t>
  </si>
  <si>
    <t>P-HF1082</t>
  </si>
  <si>
    <t>FERRARI</t>
  </si>
  <si>
    <t>L-LA/T/1</t>
  </si>
  <si>
    <t>Lamborghini Aventador LP 700-4 Coupé/Roadster 2011-2017</t>
  </si>
  <si>
    <t>Link pipe set (Inconel)</t>
  </si>
  <si>
    <t>M-LA/T/4</t>
  </si>
  <si>
    <t>Lamborghini Gallardo LP 550-2 Coupé 2009-2014</t>
  </si>
  <si>
    <t>Slip-On Line (Titanium) 550/560</t>
  </si>
  <si>
    <t>TP-CT/7</t>
  </si>
  <si>
    <t>Tail pipe set (Carbon) 550/560</t>
  </si>
  <si>
    <t>Lamborghini Gallardo LP 560-4 Coupé/Spyder 2008-2014</t>
  </si>
  <si>
    <t>Lamborghini Gallardo LP 570-4 Coupé/Spyder 2010-2014</t>
  </si>
  <si>
    <t>Slip-On Line (Titanium) 570-4</t>
  </si>
  <si>
    <t>TP-CT/8</t>
  </si>
  <si>
    <t>Tail pipe set (Carbon) 570</t>
  </si>
  <si>
    <t>MTP-LA/TI/2</t>
  </si>
  <si>
    <t>Lamborghini Huracán LP 580-2 Coupé/Spyder 2016-2016</t>
  </si>
  <si>
    <t>Lamborghini Huracán LP 610-4 Coupé/Spyder 2014-2018</t>
  </si>
  <si>
    <t>S-MC/TI/1</t>
  </si>
  <si>
    <t>McLaren 12C / 12C SPIDER 2012-2014</t>
  </si>
  <si>
    <t>S-MC/TI/3</t>
  </si>
  <si>
    <t>McLaren 540C 2016-2020</t>
  </si>
  <si>
    <t>McLaren 570S/570S SPIDER / 570GT 2016-2020</t>
  </si>
  <si>
    <t>S-MC/TI/2</t>
  </si>
  <si>
    <t>McLaren 650S / 650S SPIDER 2014-2019</t>
  </si>
  <si>
    <t>MCLAREN</t>
  </si>
  <si>
    <t>E-ME/SS/1</t>
  </si>
  <si>
    <t>Mercedes-AMG A 35 (V177) - OPF/GPF 2019-2020</t>
  </si>
  <si>
    <t>S-ME/TI/9H</t>
  </si>
  <si>
    <t>Mercedes-AMG A 35 (V177) 2019-2022</t>
  </si>
  <si>
    <t>Mercedes-AMG A 35 (W177) - OPF/GPF 2019-2020</t>
  </si>
  <si>
    <t>S-ME/TI/6H</t>
  </si>
  <si>
    <t>Mercedes-AMG A 35 (W177) 2019-2022</t>
  </si>
  <si>
    <t>Mercedes-AMG A 35 L (Z177) 2019-2022</t>
  </si>
  <si>
    <t>S-ME/TI/11</t>
  </si>
  <si>
    <t>L-ME/SS/3</t>
  </si>
  <si>
    <t>Mercedes-AMG A 45 / A 45 S (W177) - OPF/GPF 2020-2022</t>
  </si>
  <si>
    <t>P-HF1296</t>
  </si>
  <si>
    <t>S-ME/TI/13H</t>
  </si>
  <si>
    <t>E-ME/T/3</t>
  </si>
  <si>
    <t>Mercedes-AMG C 63 Coupé (C205) 2016-2018</t>
  </si>
  <si>
    <t>MTP-ME/T/3H</t>
  </si>
  <si>
    <t>P-HF949</t>
  </si>
  <si>
    <t>P-HF985</t>
  </si>
  <si>
    <t>Mercedes-AMG C 63 Estate (S205) 2015-2018</t>
  </si>
  <si>
    <t>MTP-ME/T/2H/1</t>
  </si>
  <si>
    <t>Evolution Line (Titanium) S205</t>
  </si>
  <si>
    <t>Mercedes-AMG C 63 Sedan (W205) 2015-2018</t>
  </si>
  <si>
    <t>Mercedes-AMG CLA 35 (C118/X118) - OPF/GPF 2019-2020</t>
  </si>
  <si>
    <t>S-ME/TI/10H</t>
  </si>
  <si>
    <t>Mercedes-AMG CLA 35 (C118/X118) 2019-2022</t>
  </si>
  <si>
    <t>Mercedes-AMG CLA 45 / CLA 45 S (C118/X118) - OPF/GPF 2020-2022</t>
  </si>
  <si>
    <t>S-ME/TI/12H</t>
  </si>
  <si>
    <t>P-HF1044</t>
  </si>
  <si>
    <t>Mercedes-AMG Coupé GT / GT S / GT C 2015-2018</t>
  </si>
  <si>
    <t>S-ME/TI/1H/1</t>
  </si>
  <si>
    <t>E-ME/T/5</t>
  </si>
  <si>
    <t>Mercedes-AMG E 63/E 63 S Sedan/Estate (W213/S213) 2017-2020</t>
  </si>
  <si>
    <t>MTP-ME/T/5H</t>
  </si>
  <si>
    <t>TP-CT/46/G</t>
  </si>
  <si>
    <t>Tail pipe set (Carbon) - High Gloss</t>
  </si>
  <si>
    <t>TP-CT/46/M</t>
  </si>
  <si>
    <t>Tail pipe set (Carbon) - Matte</t>
  </si>
  <si>
    <t>P-HF1129</t>
  </si>
  <si>
    <t>Mercedes-AMG G 500 (W463) 2012-2017</t>
  </si>
  <si>
    <t>Fitting kit (for mounting on G500)</t>
  </si>
  <si>
    <t>P-HF841/2</t>
  </si>
  <si>
    <t>S-ME/TI/2H</t>
  </si>
  <si>
    <t>P-HF1225</t>
  </si>
  <si>
    <t>Mercedes-AMG G 500 / G 550 (W463A) - OPF/GPF 2019-2020</t>
  </si>
  <si>
    <t>Fitting kit (for mounting on G500 / G550)</t>
  </si>
  <si>
    <t>S-ME/TI/5/1</t>
  </si>
  <si>
    <t>Evolution line (Titanium)</t>
  </si>
  <si>
    <t>S-ME/TI/17</t>
  </si>
  <si>
    <t>Mercedes-AMG G 500 / G 550 (W463A) - OPF/GPF 2021-2023</t>
  </si>
  <si>
    <t>Mercedes-AMG G 500 / G 550 (W463A) 2019-2023</t>
  </si>
  <si>
    <t>Mercedes-AMG G 63 (W463) 2015-2018</t>
  </si>
  <si>
    <t>S-ME/TI/4/1</t>
  </si>
  <si>
    <t>Mercedes-AMG G 63 (W463A) - OPF/GPF 2019-2022</t>
  </si>
  <si>
    <t>Evolution Line (Titanium) - for OPF/GPF</t>
  </si>
  <si>
    <t>Mercedes-AMG G 63 (W463A) 2019-2023</t>
  </si>
  <si>
    <t>Mercedes-AMG GLA 45 / GLA 45 S  (H247) - OPF/GPF 2021-2022</t>
  </si>
  <si>
    <t>Mercedes-AMG GLA 45 / GLA 45 S  (H247) 2021-2022</t>
  </si>
  <si>
    <t>P-HF1411</t>
  </si>
  <si>
    <t>Mercedes-AMG GLE 63 / GLE 63 S (W167) 2020-2023</t>
  </si>
  <si>
    <t>S-ME/TI/16H</t>
  </si>
  <si>
    <t>S-ME/TI/16H/1</t>
  </si>
  <si>
    <t>Mercedes-AMG GLE 63 S / GLE 63 S Coupé (C293) 2020-2023</t>
  </si>
  <si>
    <t>S-ME/TI/14H/1</t>
  </si>
  <si>
    <t>Mercedes-AMG GLS 63 (X167) 2020-2023</t>
  </si>
  <si>
    <t>S-ME/TI/15H/1</t>
  </si>
  <si>
    <t>Mercedes-AMG Roadster GT / GT S / GT C 2017-2018</t>
  </si>
  <si>
    <t>ME-MIN/TI/1H</t>
  </si>
  <si>
    <t>Evolution Line (SS) Cooper S</t>
  </si>
  <si>
    <t>TP-MINR56/57-CA</t>
  </si>
  <si>
    <t>Evolution Line (SS) JCW</t>
  </si>
  <si>
    <t>MINI JCW Clubman ALL4 (F54) - OPF/GPF 2019-2020</t>
  </si>
  <si>
    <t>MINI JCW Clubman ALL4 (F54) 2019-2023</t>
  </si>
  <si>
    <t>MINI JCW Countryman ALL4 (F60) - OPF/GPF 2019-2020</t>
  </si>
  <si>
    <t>MINI JCW Countryman ALL4 (F60) 2019-2023</t>
  </si>
  <si>
    <t>Nissan 370Z 2009-2020</t>
  </si>
  <si>
    <t>M-NIZ34H</t>
  </si>
  <si>
    <t>TP-NIZ34-C</t>
  </si>
  <si>
    <t>Downpipe / Link pipe set (SS) for stock turbochargers</t>
  </si>
  <si>
    <t>L-NI/SS/4</t>
  </si>
  <si>
    <t>Link pipe (SS) for aftermarket turbochargers</t>
  </si>
  <si>
    <t>ME-NI/T/1</t>
  </si>
  <si>
    <t>M-NI/T/1H</t>
  </si>
  <si>
    <t>S-NI/TI/1</t>
  </si>
  <si>
    <t>Evolution Race Line (Titanium)</t>
  </si>
  <si>
    <t>Tail pipe set (Carbon,dia 125 mm) GT-R</t>
  </si>
  <si>
    <t>L-PO/T/13</t>
  </si>
  <si>
    <t>Porsche 718 Cayman GT4 / Spyder - OPF/GPF 2020-2020</t>
  </si>
  <si>
    <t>Link pipe set (Titanium)</t>
  </si>
  <si>
    <t>S-PO/TI/18</t>
  </si>
  <si>
    <t>Slip-On Race Line (Titanium)</t>
  </si>
  <si>
    <t>Porsche 718 Cayman GT4 / Spyder - OPF/GPF 2020-2023</t>
  </si>
  <si>
    <t>L-PO/T/13/1</t>
  </si>
  <si>
    <t>P-HF1293</t>
  </si>
  <si>
    <t>S-PO/TI/18/1</t>
  </si>
  <si>
    <t>TP-T/S/27</t>
  </si>
  <si>
    <t>TP-T/S/28</t>
  </si>
  <si>
    <t>Tail pipe set (Titanium) - Black</t>
  </si>
  <si>
    <t>Porsche 718 Cayman GT4 / Spyder 2020-2020</t>
  </si>
  <si>
    <t>Porsche 718 Cayman GT4 / Spyder 2020-2023</t>
  </si>
  <si>
    <t>Porsche 718 Cayman GTS 4.0 / Boxster GTS 4.0  - OPF/GPF 2020-2020</t>
  </si>
  <si>
    <t>Porsche 718 Cayman GTS 4.0 / Boxster GTS 4.0  - OPF/GPF 2020-2023</t>
  </si>
  <si>
    <t>Porsche 718 Cayman GTS 4.0 / Boxster GTS 4.0 2020-2020</t>
  </si>
  <si>
    <t>Porsche 718 Cayman GTS 4.0 / Boxster GTS 4.0 2020-2023</t>
  </si>
  <si>
    <t>Porsche 911 Carrera /S/4/4S/GTS  (991.2) 2016-2019</t>
  </si>
  <si>
    <t>L-PO/SS/1H</t>
  </si>
  <si>
    <t>P-HF1065</t>
  </si>
  <si>
    <t>S-PO/TI/5H</t>
  </si>
  <si>
    <t>Slip-On Line (Titanium) - for OE non sport exhaust</t>
  </si>
  <si>
    <t>Slip-On Line (Titanium) - for OE sport exhaust</t>
  </si>
  <si>
    <t>P-HF874</t>
  </si>
  <si>
    <t>Porsche 911 Carrera /S/4/4S/GTS (991) 2012-2015</t>
  </si>
  <si>
    <t>S-PO991SO-HT/1</t>
  </si>
  <si>
    <t>P-HF870</t>
  </si>
  <si>
    <t>Porsche 911 Carrera /S/4/4S/GTS (997 DFI) 2008-2012</t>
  </si>
  <si>
    <t>L-PO/SS/3</t>
  </si>
  <si>
    <t>Porsche 911 Carrera /S/4/4S/GTS/Cabriolet (992) - OPF/GPF 2019-2023</t>
  </si>
  <si>
    <t>S-PO/TI/14</t>
  </si>
  <si>
    <t>Porsche 911 Carrera /S/4/4S/GTS/Cabriolet (992) 2019-2023</t>
  </si>
  <si>
    <t>Porsche 911 Carrera Cabriolet /S/4/4S/GTS (991) 2012-2015</t>
  </si>
  <si>
    <t>Porsche 911 Carrera Cabriolet /S/4/4S/GTS (991.2) 2016-2019</t>
  </si>
  <si>
    <t>Porsche 911 Carrera Cabriolet /S/4/4S/GTS (997 DFI) 2008-2012</t>
  </si>
  <si>
    <t>Porsche 911 GT3 (991) 2014-2017</t>
  </si>
  <si>
    <t>E-PO/T/4</t>
  </si>
  <si>
    <t>Evolution Header Set (Titanium)</t>
  </si>
  <si>
    <t>E-PO/T/5</t>
  </si>
  <si>
    <t>Evolution Race Header Set (Titanium)</t>
  </si>
  <si>
    <t>L-PO997GT3CSET</t>
  </si>
  <si>
    <t>Link Pipe Set (Titanium)</t>
  </si>
  <si>
    <t>MTP-PO997GT3H/1</t>
  </si>
  <si>
    <t>Slip-On Line (Titanium) 991</t>
  </si>
  <si>
    <t>S-PO/TI/8</t>
  </si>
  <si>
    <t>TP-PO991GT3/BOX</t>
  </si>
  <si>
    <t>Akrapovič dB reducer (Titanium)</t>
  </si>
  <si>
    <t>TP-PO997GT3H</t>
  </si>
  <si>
    <t>TP-T/S/19</t>
  </si>
  <si>
    <t>Porsche 911 GT3 / GT3 Touring (991.2) 2018-2019</t>
  </si>
  <si>
    <t>S-PO/TI/10H</t>
  </si>
  <si>
    <t>TP-T/S/17</t>
  </si>
  <si>
    <t>TP-T/S/17/H</t>
  </si>
  <si>
    <t>Porsche 911 GT3 / GT3 TOURING (992) 2021-2023</t>
  </si>
  <si>
    <t>E-PO/T/7</t>
  </si>
  <si>
    <t>P-CP034</t>
  </si>
  <si>
    <t>Slip-On Race Line Adapter Set (SS)</t>
  </si>
  <si>
    <t>S-PO/TI/23</t>
  </si>
  <si>
    <t>Porsche 911 GT3 RS (991) 2014-2017</t>
  </si>
  <si>
    <t>Evolution Header Set (Titanium) RS</t>
  </si>
  <si>
    <t>Evolution Race Header Set (Titanium) RS</t>
  </si>
  <si>
    <t>Slip-On Line (Titanium) 991 RS</t>
  </si>
  <si>
    <t>TP-PO991RS/H/T</t>
  </si>
  <si>
    <t>Porsche 911 GT3 RS (991.2) - OPF/GPF 2019-2020</t>
  </si>
  <si>
    <t>E-PO/T/6/1</t>
  </si>
  <si>
    <t>S-PO/TI/15</t>
  </si>
  <si>
    <t>Porsche 911 GT3 RS (991.2) 2018-2020</t>
  </si>
  <si>
    <t>TP-T/S/19/H</t>
  </si>
  <si>
    <t>Porsche 911 GT3/RS (997 FL) 3.8 2009-2012</t>
  </si>
  <si>
    <t>Slip-On Line (Titanium) 997FL</t>
  </si>
  <si>
    <t>Porsche 911 GT3/RS (997 FL) 4.0 2011-2012</t>
  </si>
  <si>
    <t>Porsche 911 GT3/RS (997) 3.6 2006-2009</t>
  </si>
  <si>
    <t>Slip-On Line (Titanium) 997</t>
  </si>
  <si>
    <t>Porsche 911 Speedster - OPF/GPF 2019-2020</t>
  </si>
  <si>
    <t>Porsche 911 Targa 4/4S (997) 2008-2012</t>
  </si>
  <si>
    <t>Porsche 911 Turbo / Turbo S (991.2) 2016-2019</t>
  </si>
  <si>
    <t>L-PO/SS/2H</t>
  </si>
  <si>
    <t>S-PO/TI/6H</t>
  </si>
  <si>
    <t>L-PO/SS/4</t>
  </si>
  <si>
    <t>Porsche 911 Turbo / Turbo S / Cabriolet (992)  - OPF/GPF 2020-2023</t>
  </si>
  <si>
    <t>P-X277</t>
  </si>
  <si>
    <t>Optional Titanium Lip</t>
  </si>
  <si>
    <t>S-PO/TI/19</t>
  </si>
  <si>
    <t>TP-T/S/33</t>
  </si>
  <si>
    <t>TP-T/S/34</t>
  </si>
  <si>
    <t>Porsche 911 Turbo / Turbo S / Cabriolet (992) 2020-2023</t>
  </si>
  <si>
    <t>Porsche 911 Turbo/Turbo S (991) 2014-2015</t>
  </si>
  <si>
    <t>L-PO991T/2</t>
  </si>
  <si>
    <t>Link-Pipe Set w/o Cat (Titanium)</t>
  </si>
  <si>
    <t>S-PO991TSO-HT</t>
  </si>
  <si>
    <t>L-PO997TFLS-100</t>
  </si>
  <si>
    <t>Porsche 911 Turbo/Turbo S (997 FL) 2010-2013</t>
  </si>
  <si>
    <t>Link pipe set (100 cpsi cats, Titanium)</t>
  </si>
  <si>
    <t>P-HF964</t>
  </si>
  <si>
    <t>Porsche Boxster (981) 2012-2015</t>
  </si>
  <si>
    <t>Porsche Boxster GTS (981) 2015-2015</t>
  </si>
  <si>
    <t>Porsche Boxster S (981) 2012-2015</t>
  </si>
  <si>
    <t>L-PO/T/7</t>
  </si>
  <si>
    <t>Porsche Cayenne (958) 2010-2014</t>
  </si>
  <si>
    <t>Link pipe Cayenne (Titanium)</t>
  </si>
  <si>
    <t>P-HF1199</t>
  </si>
  <si>
    <t>Porsche Cayenne / Coupé (536) - OPF/GPF 2019-2021</t>
  </si>
  <si>
    <t>S-PO/TI/11H</t>
  </si>
  <si>
    <t>TP-CT/53</t>
  </si>
  <si>
    <t>TP-T/S/23</t>
  </si>
  <si>
    <t>Porsche Cayenne / Coupé (536) 2018-2021</t>
  </si>
  <si>
    <t>S-PO/TI/12</t>
  </si>
  <si>
    <t>L-PO/T/3</t>
  </si>
  <si>
    <t>Porsche Cayenne Diesel (958) 2010-2014</t>
  </si>
  <si>
    <t>Link pipe Diesel (Titanium)</t>
  </si>
  <si>
    <t>Porsche Cayenne E-Hybrid / Coupé (536) - OPF/GPF 2019-2021</t>
  </si>
  <si>
    <t>Porsche Cayenne E-Hybrid / Coupé (536) 2018-2021</t>
  </si>
  <si>
    <t>E-PO/T/3</t>
  </si>
  <si>
    <t>Porsche Cayenne GTS (958 FL) 2015-2017</t>
  </si>
  <si>
    <t>Porsche Cayenne S / Coupé (536) - OPF/GPF 2019-2021</t>
  </si>
  <si>
    <t>S-PO/TI/20</t>
  </si>
  <si>
    <t>Porsche Cayenne S / Coupé (536) 2019-2021</t>
  </si>
  <si>
    <t>L-PO/T/4</t>
  </si>
  <si>
    <t>Porsche Cayenne S / GTS (958) 2010-2014</t>
  </si>
  <si>
    <t>Link pipe S Version (Titanium)</t>
  </si>
  <si>
    <t>Porsche Cayenne S Hybrid (958) 2010-2013</t>
  </si>
  <si>
    <t>P-HF872</t>
  </si>
  <si>
    <t>Porsche Cayenne Turbo (958 FL) 2015-2017</t>
  </si>
  <si>
    <t>P-HF1003</t>
  </si>
  <si>
    <t>Porsche Cayenne Turbo (958) 2010-2014</t>
  </si>
  <si>
    <t>Porsche Cayenne Turbo / Coupé / GTS (536) - OPF/GPF 2019-2021</t>
  </si>
  <si>
    <t>S-PO/TI/17H</t>
  </si>
  <si>
    <t>Porsche Cayenne Turbo / Coupé / GTS (536) 2018-2021</t>
  </si>
  <si>
    <t>Porsche Cayenne Turbo S (958) 2013-2014</t>
  </si>
  <si>
    <t>Porsche Cayenne Turbo S-E-Hybrid / Coupé (536) - OPF/GPF 2019-2021</t>
  </si>
  <si>
    <t>Porsche Cayenne Turbo S-E-Hybrid / Coupé (536) 2019-2021</t>
  </si>
  <si>
    <t>Porsche Cayman (981) 2013-2015</t>
  </si>
  <si>
    <t>Porsche Cayman GTS (981) 2015-2015</t>
  </si>
  <si>
    <t>Porsche Cayman S (981) 2013-2015</t>
  </si>
  <si>
    <t>Porsche Macan GTS (95B) 2014-2018</t>
  </si>
  <si>
    <t>S-PO/TI/7H</t>
  </si>
  <si>
    <t>Porsche Macan S (95B) 2014-2018</t>
  </si>
  <si>
    <t>P-HF1228</t>
  </si>
  <si>
    <t>Fitting kit (for mounting on Macan S / Turbo Non-Sport)</t>
  </si>
  <si>
    <t>Porsche Macan Turbo (95B) 2014-2018</t>
  </si>
  <si>
    <t>P-HF641</t>
  </si>
  <si>
    <t>Porsche Panamera (970) 2009-2013</t>
  </si>
  <si>
    <t>Fitting kit</t>
  </si>
  <si>
    <t>P-HF1149</t>
  </si>
  <si>
    <t>Porsche Panamera / 4 / Sport Turismo (971) 2017-2020</t>
  </si>
  <si>
    <t>S-PO/TI/13</t>
  </si>
  <si>
    <t>TP-CT/48</t>
  </si>
  <si>
    <t>TP-T/S/18</t>
  </si>
  <si>
    <t>Porsche Panamera 4 (970) 2009-2013</t>
  </si>
  <si>
    <t>Porsche Panamera 4 E-Hybrid / Sport Turismo (971) 2017-2020</t>
  </si>
  <si>
    <t>S-PO/TI/16</t>
  </si>
  <si>
    <t>Porsche Panamera 4S (970) 2009-2013</t>
  </si>
  <si>
    <t>Porsche Panamera 4S / Sport Turismo (971) 2017-2020</t>
  </si>
  <si>
    <t>Porsche Panamera GTS (970) 2011-2013</t>
  </si>
  <si>
    <t>Porsche Panamera GTS / Sport Turismo (971) 2019-2020</t>
  </si>
  <si>
    <t>P-HF1170</t>
  </si>
  <si>
    <t>Middle Valve Actuator Kit</t>
  </si>
  <si>
    <t>S-PO/TI/9H</t>
  </si>
  <si>
    <t>Porsche Panamera GTS / Sport Turismo (971) 2019-2023</t>
  </si>
  <si>
    <t>Porsche Panamera S (970) 2009-2013</t>
  </si>
  <si>
    <t>P-HF871</t>
  </si>
  <si>
    <t>Porsche Panamera Turbo (970 FL) 2014-2016</t>
  </si>
  <si>
    <t>Porsche Panamera Turbo (970) 2009-2013</t>
  </si>
  <si>
    <t>Porsche Panamera Turbo / Sport Turismo (971) 2017-2020</t>
  </si>
  <si>
    <t>Porsche Panamera Turbo / Sport Turismo (971) 2017-2023</t>
  </si>
  <si>
    <t>Porsche Panamera Turbo S (970 FL) 2014-2016</t>
  </si>
  <si>
    <t>Porsche Panamera Turbo S (970) 2010-2013</t>
  </si>
  <si>
    <t>Porsche Panamera Turbo S E-Hybrid / Sport Turismo (971) 2017-2020</t>
  </si>
  <si>
    <t>Porsche Panamera Turbo S E-Hybrid / Sport Turismo (971) 2017-2023</t>
  </si>
  <si>
    <t>L-RECL3RS/1</t>
  </si>
  <si>
    <t>Renault Clio III RS 200 2009-2012</t>
  </si>
  <si>
    <t>MTP-RECL3RSH</t>
  </si>
  <si>
    <t>S-RE/T/1</t>
  </si>
  <si>
    <t>Renault Mégane III Coupé RS 2010-2016</t>
  </si>
  <si>
    <t>L-RE/T/2</t>
  </si>
  <si>
    <t>Renault Mégane IV RS - OPF/GPF 2019-2020</t>
  </si>
  <si>
    <t>S-RE/T/4H</t>
  </si>
  <si>
    <t>Renault Mégane IV RS 2017-2023</t>
  </si>
  <si>
    <t>E-TY/SS/3</t>
  </si>
  <si>
    <t>Toyota GR Yaris 2021-2023</t>
  </si>
  <si>
    <t>Evolution Link Pipe (SS)</t>
  </si>
  <si>
    <t>S-TY/T/2</t>
  </si>
  <si>
    <t>Toyota Supra (A90) - OPF/GPF 2019-2020</t>
  </si>
  <si>
    <t>S-TY/T/1H</t>
  </si>
  <si>
    <t>Toyota Supra (A90) 2019-2023</t>
  </si>
  <si>
    <t>TP-VWGMK6-CA</t>
  </si>
  <si>
    <t>Volkswagen Golf (VI) GTD 2009-2012</t>
  </si>
  <si>
    <t>Volkswagen Golf (VI) GTI 2009-2012</t>
  </si>
  <si>
    <t>Volkswagen Golf (VI) TSI 1,4 (118KW) 2008-2012</t>
  </si>
  <si>
    <t>Volkswagen Golf (VI) TSI 1,4 (90KW) 2008-2012</t>
  </si>
  <si>
    <t>Volkswagen Golf (VI) TSI 1,8 2009-2009</t>
  </si>
  <si>
    <t>MTP-VW/T/1H</t>
  </si>
  <si>
    <t>MTP-VW/T/2</t>
  </si>
  <si>
    <t>S-VW/T/1</t>
  </si>
  <si>
    <t>MTP-VW/T/3H</t>
  </si>
  <si>
    <t>Volkswagen Golf (VII) GTI FL (169 kW) 2017-2019</t>
  </si>
  <si>
    <t>MTP-VW/T/4H</t>
  </si>
  <si>
    <t>Volkswagen Golf (VII) GTI FL Performance (180 kW) 2017-2019</t>
  </si>
  <si>
    <t>Car Application</t>
  </si>
  <si>
    <t>PRICE LIST SEPT 2023</t>
  </si>
  <si>
    <t>S-BM/T/34H</t>
  </si>
  <si>
    <t>P-HF1523</t>
  </si>
  <si>
    <t>WM-BM/CA/4/M</t>
  </si>
  <si>
    <t>WM-BM/CA/4/G</t>
  </si>
  <si>
    <t>E-BM/SS/9</t>
  </si>
  <si>
    <t>DI-BM/CA/10/M</t>
  </si>
  <si>
    <t>DI-BM/CA/10/G</t>
  </si>
  <si>
    <t>S-BM/TI/33H</t>
  </si>
  <si>
    <t>P-HF1479</t>
  </si>
  <si>
    <t>S-CU/TI/1H</t>
  </si>
  <si>
    <t>DI-PO/CA/10/G</t>
  </si>
  <si>
    <t>DI-PO/CA/10/M</t>
  </si>
  <si>
    <t>P-HF1496</t>
  </si>
  <si>
    <t>S-PO/TI/24</t>
  </si>
  <si>
    <t>L-PO/T/17</t>
  </si>
  <si>
    <t>E-PO/T/8</t>
  </si>
  <si>
    <t>Akrapovic Slip-On Line (Titanium)</t>
  </si>
  <si>
    <t xml:space="preserve">BMW M2 Coupé (G87) </t>
  </si>
  <si>
    <t>BMW M2 Coupé (G87)</t>
  </si>
  <si>
    <t xml:space="preserve"> Fitting kit for mounting on BMW M2 (G87)</t>
  </si>
  <si>
    <t xml:space="preserve">  Carbon Fibre Mirror Cap Set - Matte</t>
  </si>
  <si>
    <t xml:space="preserve"> Carbon Fibre Mirror Cap Set - High Gloss</t>
  </si>
  <si>
    <t xml:space="preserve"> Evolution Link Pipe set (SS) – Long</t>
  </si>
  <si>
    <t xml:space="preserve"> Rear Carbon Fibre Diffuser - Matte</t>
  </si>
  <si>
    <t xml:space="preserve"> Rear Carbon Fibre Diffuser - High Gloss</t>
  </si>
  <si>
    <t xml:space="preserve">BMW M3 (G80, G81) </t>
  </si>
  <si>
    <t>CUPRA</t>
  </si>
  <si>
    <t xml:space="preserve">Cupra Formentor VZ5 </t>
  </si>
  <si>
    <t>Akrapovic Evolution Line (Titanium)</t>
  </si>
  <si>
    <t xml:space="preserve">Porsche 718 Cayman GT4 RS </t>
  </si>
  <si>
    <t>Porsche 718 Cayman GT4 RS</t>
  </si>
  <si>
    <t>Rear Carbon Fibre Diffuser - High Gloss</t>
  </si>
  <si>
    <t>Rear Carbon Fibre Diffuser - Matte</t>
  </si>
  <si>
    <t xml:space="preserve"> Link Pipe Set (Titanium)</t>
  </si>
  <si>
    <t xml:space="preserve"> Slip-On Line (Titanium)</t>
  </si>
  <si>
    <t xml:space="preserve">Porsche Panamera Turbo (970 FL) </t>
  </si>
  <si>
    <t xml:space="preserve">Porsche 911 Turbo / Turbo S / Cabriolet / Sport Classic (992) </t>
  </si>
  <si>
    <t>Porsche 911 GT3 RS (991.2)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</si>
</sst>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  <numFmt numFmtId="171" formatCode="#,##0.00\ [$EUR]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</cellStyleXfs>
  <cellXfs count="267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3" fillId="8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9" fontId="13" fillId="8" borderId="22" xfId="0" applyNumberFormat="1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171" fontId="18" fillId="0" borderId="22" xfId="0" applyNumberFormat="1" applyFont="1" applyBorder="1" applyAlignment="1">
      <alignment horizontal="center"/>
    </xf>
    <xf numFmtId="171" fontId="18" fillId="0" borderId="25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</cellXfs>
  <cellStyles count="5">
    <cellStyle name="Currency 2" xfId="3" xr:uid="{00000000-0005-0000-0000-000031000000}"/>
    <cellStyle name="Hiperligação" xfId="2" builtinId="8"/>
    <cellStyle name="Moeda" xfId="1" builtinId="4"/>
    <cellStyle name="Normal" xfId="0" builtinId="0"/>
    <cellStyle name="Normal 2" xfId="4" xr:uid="{AE5FF039-A0E8-4D3E-B54F-A03A426AAB54}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179110</xdr:colOff>
      <xdr:row>1</xdr:row>
      <xdr:rowOff>135627</xdr:rowOff>
    </xdr:from>
    <xdr:to>
      <xdr:col>1</xdr:col>
      <xdr:colOff>313702</xdr:colOff>
      <xdr:row>5</xdr:row>
      <xdr:rowOff>142696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BFBAB6-F31E-B903-0845-7648B12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10" y="286440"/>
          <a:ext cx="1523655" cy="626194"/>
        </a:xfrm>
        <a:prstGeom prst="rect">
          <a:avLst/>
        </a:prstGeom>
      </xdr:spPr>
    </xdr:pic>
    <xdr:clientData/>
  </xdr:twoCellAnchor>
  <xdr:twoCellAnchor editAs="oneCell">
    <xdr:from>
      <xdr:col>2</xdr:col>
      <xdr:colOff>1498600</xdr:colOff>
      <xdr:row>0</xdr:row>
      <xdr:rowOff>39687</xdr:rowOff>
    </xdr:from>
    <xdr:to>
      <xdr:col>4</xdr:col>
      <xdr:colOff>30163</xdr:colOff>
      <xdr:row>8</xdr:row>
      <xdr:rowOff>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A1D6C09-2476-FC89-AAE6-CC8C03919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4350" y="39687"/>
          <a:ext cx="2071688" cy="1150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79</v>
      </c>
      <c r="C4" s="23"/>
      <c r="D4" s="40"/>
      <c r="E4" s="228" t="s">
        <v>1</v>
      </c>
      <c r="F4" s="228"/>
      <c r="G4" s="40"/>
      <c r="H4" s="40"/>
      <c r="J4" s="22" t="s">
        <v>77</v>
      </c>
      <c r="M4" s="40"/>
      <c r="N4" s="228" t="s">
        <v>1</v>
      </c>
      <c r="O4" s="228"/>
      <c r="P4" s="40"/>
      <c r="Q4" s="40"/>
      <c r="S4" s="22" t="s">
        <v>0</v>
      </c>
      <c r="V4" s="40"/>
      <c r="W4" s="228" t="s">
        <v>1</v>
      </c>
      <c r="X4" s="228"/>
      <c r="Y4" s="40"/>
      <c r="Z4" s="40"/>
    </row>
    <row r="5" spans="1:26" ht="15.6" customHeight="1" x14ac:dyDescent="0.25">
      <c r="A5" s="45" t="s">
        <v>372</v>
      </c>
      <c r="C5" s="23"/>
      <c r="D5" s="40"/>
      <c r="E5" s="228"/>
      <c r="F5" s="228"/>
      <c r="G5" s="40"/>
      <c r="H5" s="40"/>
      <c r="J5" s="233" t="str">
        <f>A5</f>
        <v>October 2020</v>
      </c>
      <c r="K5" s="233"/>
      <c r="M5" s="40"/>
      <c r="N5" s="228"/>
      <c r="O5" s="228"/>
      <c r="P5" s="40"/>
      <c r="Q5" s="40"/>
      <c r="S5" s="233" t="str">
        <f>J5</f>
        <v>October 2020</v>
      </c>
      <c r="T5" s="233"/>
      <c r="V5" s="40"/>
      <c r="W5" s="228"/>
      <c r="X5" s="228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4"/>
      <c r="L7" s="55"/>
      <c r="M7" s="52"/>
      <c r="N7" s="4"/>
      <c r="O7" s="73"/>
      <c r="P7" s="73"/>
      <c r="Q7" s="94"/>
      <c r="U7" s="51"/>
      <c r="W7" s="4"/>
      <c r="X7" s="73"/>
      <c r="Y7" s="73"/>
      <c r="Z7" s="94"/>
    </row>
    <row r="8" spans="1:26" ht="21" x14ac:dyDescent="0.25">
      <c r="A8" s="222" t="s">
        <v>3</v>
      </c>
      <c r="B8" s="223"/>
      <c r="C8" s="223"/>
      <c r="D8" s="223"/>
      <c r="E8" s="223"/>
      <c r="F8" s="223"/>
      <c r="G8" s="224"/>
      <c r="H8" s="153"/>
      <c r="J8" s="222" t="s">
        <v>3</v>
      </c>
      <c r="K8" s="223"/>
      <c r="L8" s="223"/>
      <c r="M8" s="223"/>
      <c r="N8" s="223"/>
      <c r="O8" s="223"/>
      <c r="P8" s="224"/>
      <c r="Q8" s="153"/>
      <c r="S8" s="222" t="s">
        <v>3</v>
      </c>
      <c r="T8" s="223"/>
      <c r="U8" s="223"/>
      <c r="V8" s="223"/>
      <c r="W8" s="223"/>
      <c r="X8" s="223"/>
      <c r="Y8" s="224"/>
      <c r="Z8" s="153"/>
    </row>
    <row r="9" spans="1:26" ht="4.5" customHeight="1" x14ac:dyDescent="0.25">
      <c r="A9" s="50"/>
      <c r="B9" s="5"/>
      <c r="C9" s="6"/>
      <c r="D9" s="41"/>
      <c r="E9" s="7"/>
      <c r="F9" s="216"/>
      <c r="G9" s="216"/>
      <c r="H9" s="94"/>
      <c r="J9" s="50"/>
      <c r="K9" s="5"/>
      <c r="L9" s="48"/>
      <c r="M9" s="41"/>
      <c r="N9" s="7"/>
      <c r="O9" s="80"/>
      <c r="P9" s="80"/>
      <c r="Q9" s="83"/>
      <c r="S9" s="50"/>
      <c r="T9" s="5"/>
      <c r="U9" s="6"/>
      <c r="V9" s="41"/>
      <c r="W9" s="7"/>
      <c r="X9" s="80"/>
      <c r="Y9" s="80"/>
      <c r="Z9" s="83"/>
    </row>
    <row r="10" spans="1:26" s="46" customFormat="1" ht="50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81" t="s">
        <v>7</v>
      </c>
      <c r="G10" s="82"/>
      <c r="H10" s="165" t="s">
        <v>418</v>
      </c>
      <c r="J10" s="75"/>
      <c r="K10" s="29" t="s">
        <v>4</v>
      </c>
      <c r="L10" s="29" t="s">
        <v>5</v>
      </c>
      <c r="M10" s="44" t="s">
        <v>80</v>
      </c>
      <c r="N10" s="30" t="s">
        <v>78</v>
      </c>
      <c r="O10" s="81" t="s">
        <v>7</v>
      </c>
      <c r="P10" s="82"/>
      <c r="Q10" s="165" t="s">
        <v>418</v>
      </c>
      <c r="S10" s="75"/>
      <c r="T10" s="29" t="s">
        <v>4</v>
      </c>
      <c r="U10" s="29" t="s">
        <v>5</v>
      </c>
      <c r="V10" s="44" t="s">
        <v>80</v>
      </c>
      <c r="W10" s="47" t="s">
        <v>6</v>
      </c>
      <c r="X10" s="81" t="s">
        <v>7</v>
      </c>
      <c r="Y10" s="82"/>
      <c r="Z10" s="165" t="s">
        <v>418</v>
      </c>
    </row>
    <row r="11" spans="1:26" ht="4.5" customHeight="1" x14ac:dyDescent="0.25">
      <c r="A11" s="50"/>
      <c r="B11" s="5"/>
      <c r="C11" s="6"/>
      <c r="D11" s="41"/>
      <c r="E11" s="25"/>
      <c r="F11" s="80"/>
      <c r="G11" s="80"/>
      <c r="H11" s="83"/>
      <c r="J11" s="50"/>
      <c r="K11" s="5"/>
      <c r="L11" s="48"/>
      <c r="M11" s="41"/>
      <c r="N11" s="7"/>
      <c r="O11" s="80"/>
      <c r="P11" s="80"/>
      <c r="Q11" s="83"/>
      <c r="S11" s="50"/>
      <c r="T11" s="5"/>
      <c r="U11" s="6"/>
      <c r="V11" s="41"/>
      <c r="W11" s="7"/>
      <c r="X11" s="80"/>
      <c r="Y11" s="80"/>
      <c r="Z11" s="83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385</v>
      </c>
      <c r="G12" s="37" t="s">
        <v>386</v>
      </c>
      <c r="H12" s="37" t="s">
        <v>85</v>
      </c>
      <c r="I12" s="10"/>
      <c r="J12" s="76" t="s">
        <v>244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385</v>
      </c>
      <c r="P12" s="37" t="s">
        <v>386</v>
      </c>
      <c r="Q12" s="37" t="str">
        <f>H12</f>
        <v>S</v>
      </c>
      <c r="S12" s="76" t="s">
        <v>244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385</v>
      </c>
      <c r="Y12" s="37" t="s">
        <v>386</v>
      </c>
      <c r="Z12" s="155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0"/>
      <c r="H13" s="83"/>
      <c r="J13" s="50"/>
      <c r="K13" s="5"/>
      <c r="L13" s="56"/>
      <c r="M13" s="41"/>
      <c r="N13" s="25"/>
      <c r="O13" s="68"/>
      <c r="P13" s="80"/>
      <c r="Q13" s="155"/>
      <c r="S13" s="50"/>
      <c r="T13" s="5"/>
      <c r="U13" s="56"/>
      <c r="V13" s="41"/>
      <c r="W13" s="7"/>
      <c r="X13" s="68"/>
      <c r="Y13" s="80"/>
      <c r="Z13" s="155"/>
    </row>
    <row r="14" spans="1:26" x14ac:dyDescent="0.25">
      <c r="A14" s="214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385</v>
      </c>
      <c r="G14" s="37" t="s">
        <v>386</v>
      </c>
      <c r="H14" s="37" t="s">
        <v>85</v>
      </c>
      <c r="I14" s="10"/>
      <c r="J14" s="214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385</v>
      </c>
      <c r="P14" s="37" t="s">
        <v>386</v>
      </c>
      <c r="Q14" s="37" t="str">
        <f t="shared" ref="Q14:Q15" si="1">H14</f>
        <v>S</v>
      </c>
      <c r="S14" s="214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385</v>
      </c>
      <c r="Y14" s="37" t="s">
        <v>386</v>
      </c>
      <c r="Z14" s="155" t="str">
        <f t="shared" ref="Z14:Z42" si="3">H14</f>
        <v>S</v>
      </c>
    </row>
    <row r="15" spans="1:26" x14ac:dyDescent="0.25">
      <c r="A15" s="211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385</v>
      </c>
      <c r="G15" s="37" t="s">
        <v>386</v>
      </c>
      <c r="H15" s="37" t="s">
        <v>85</v>
      </c>
      <c r="I15" s="10"/>
      <c r="J15" s="211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385</v>
      </c>
      <c r="P15" s="37" t="s">
        <v>386</v>
      </c>
      <c r="Q15" s="37" t="str">
        <f t="shared" si="1"/>
        <v>S</v>
      </c>
      <c r="S15" s="211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385</v>
      </c>
      <c r="Y15" s="37" t="s">
        <v>386</v>
      </c>
      <c r="Z15" s="155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0"/>
      <c r="H16" s="83"/>
      <c r="J16" s="50"/>
      <c r="K16" s="5"/>
      <c r="L16" s="56"/>
      <c r="M16" s="41"/>
      <c r="N16" s="25"/>
      <c r="O16" s="68"/>
      <c r="P16" s="80"/>
      <c r="Q16" s="155"/>
      <c r="S16" s="50"/>
      <c r="T16" s="5"/>
      <c r="U16" s="56"/>
      <c r="V16" s="41"/>
      <c r="W16" s="7"/>
      <c r="X16" s="68"/>
      <c r="Y16" s="80"/>
      <c r="Z16" s="155"/>
    </row>
    <row r="17" spans="1:26" s="117" customFormat="1" x14ac:dyDescent="0.25">
      <c r="A17" s="226"/>
      <c r="B17" s="112" t="s">
        <v>99</v>
      </c>
      <c r="C17" s="113" t="s">
        <v>188</v>
      </c>
      <c r="D17" s="114" t="s">
        <v>74</v>
      </c>
      <c r="E17" s="115">
        <v>1250</v>
      </c>
      <c r="F17" s="122" t="s">
        <v>387</v>
      </c>
      <c r="G17" s="116" t="s">
        <v>390</v>
      </c>
      <c r="H17" s="116" t="s">
        <v>419</v>
      </c>
      <c r="J17" s="226"/>
      <c r="K17" s="127" t="str">
        <f t="shared" ref="K17:M18" si="4">B17</f>
        <v>EVE-8VRS3-CF-LHD-INT</v>
      </c>
      <c r="L17" s="128" t="str">
        <f t="shared" si="4"/>
        <v>Audi 8V RS3 LHD Full Black Carbon intake Gen 1</v>
      </c>
      <c r="M17" s="119" t="str">
        <f t="shared" si="4"/>
        <v>B</v>
      </c>
      <c r="N17" s="125">
        <v>1435</v>
      </c>
      <c r="O17" s="122" t="s">
        <v>387</v>
      </c>
      <c r="P17" s="116" t="s">
        <v>390</v>
      </c>
      <c r="Q17" s="116" t="str">
        <f>H17</f>
        <v>M</v>
      </c>
      <c r="S17" s="226"/>
      <c r="T17" s="127" t="str">
        <f t="shared" ref="T17:T18" si="5">K17</f>
        <v>EVE-8VRS3-CF-LHD-INT</v>
      </c>
      <c r="U17" s="128" t="str">
        <f t="shared" ref="U17:V18" si="6">L17</f>
        <v>Audi 8V RS3 LHD Full Black Carbon intake Gen 1</v>
      </c>
      <c r="V17" s="119" t="str">
        <f t="shared" si="6"/>
        <v>B</v>
      </c>
      <c r="W17" s="126">
        <v>1650</v>
      </c>
      <c r="X17" s="122" t="s">
        <v>387</v>
      </c>
      <c r="Y17" s="116" t="s">
        <v>390</v>
      </c>
      <c r="Z17" s="155" t="str">
        <f t="shared" si="3"/>
        <v>M</v>
      </c>
    </row>
    <row r="18" spans="1:26" s="117" customFormat="1" x14ac:dyDescent="0.25">
      <c r="A18" s="226"/>
      <c r="B18" s="112" t="s">
        <v>100</v>
      </c>
      <c r="C18" s="113" t="s">
        <v>189</v>
      </c>
      <c r="D18" s="114" t="s">
        <v>74</v>
      </c>
      <c r="E18" s="115">
        <v>1250</v>
      </c>
      <c r="F18" s="122" t="s">
        <v>387</v>
      </c>
      <c r="G18" s="116" t="s">
        <v>390</v>
      </c>
      <c r="H18" s="116" t="s">
        <v>419</v>
      </c>
      <c r="J18" s="226"/>
      <c r="K18" s="127" t="str">
        <f t="shared" si="4"/>
        <v>EVE-8VRS3-CF-RHD-INT</v>
      </c>
      <c r="L18" s="128" t="str">
        <f t="shared" si="4"/>
        <v>Audi 8V RS3 RHD Full Black Carbon intake Gen 1</v>
      </c>
      <c r="M18" s="119" t="str">
        <f t="shared" si="4"/>
        <v>B</v>
      </c>
      <c r="N18" s="125">
        <v>1435</v>
      </c>
      <c r="O18" s="122" t="s">
        <v>387</v>
      </c>
      <c r="P18" s="116" t="s">
        <v>390</v>
      </c>
      <c r="Q18" s="116" t="str">
        <f>H18</f>
        <v>M</v>
      </c>
      <c r="S18" s="226"/>
      <c r="T18" s="127" t="str">
        <f t="shared" si="5"/>
        <v>EVE-8VRS3-CF-RHD-INT</v>
      </c>
      <c r="U18" s="128" t="str">
        <f t="shared" si="6"/>
        <v>Audi 8V RS3 RHD Full Black Carbon intake Gen 1</v>
      </c>
      <c r="V18" s="119" t="str">
        <f t="shared" si="6"/>
        <v>B</v>
      </c>
      <c r="W18" s="126">
        <v>1650</v>
      </c>
      <c r="X18" s="122" t="s">
        <v>387</v>
      </c>
      <c r="Y18" s="116" t="s">
        <v>390</v>
      </c>
      <c r="Z18" s="155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0"/>
      <c r="H19" s="83"/>
      <c r="J19" s="50"/>
      <c r="K19" s="5"/>
      <c r="L19" s="56"/>
      <c r="M19" s="41"/>
      <c r="N19" s="25"/>
      <c r="O19" s="68"/>
      <c r="P19" s="80"/>
      <c r="Q19" s="83"/>
      <c r="S19" s="50"/>
      <c r="T19" s="5"/>
      <c r="U19" s="56"/>
      <c r="V19" s="41"/>
      <c r="W19" s="7"/>
      <c r="X19" s="68"/>
      <c r="Y19" s="80"/>
      <c r="Z19" s="155"/>
    </row>
    <row r="20" spans="1:26" s="117" customFormat="1" ht="21.6" customHeight="1" x14ac:dyDescent="0.25">
      <c r="A20" s="210" t="s">
        <v>294</v>
      </c>
      <c r="B20" s="112" t="s">
        <v>263</v>
      </c>
      <c r="C20" s="113" t="s">
        <v>264</v>
      </c>
      <c r="D20" s="114" t="s">
        <v>76</v>
      </c>
      <c r="E20" s="115">
        <v>1333</v>
      </c>
      <c r="F20" s="122" t="s">
        <v>387</v>
      </c>
      <c r="G20" s="116" t="s">
        <v>390</v>
      </c>
      <c r="H20" s="116" t="s">
        <v>419</v>
      </c>
      <c r="J20" s="210" t="s">
        <v>294</v>
      </c>
      <c r="K20" s="112" t="str">
        <f>B20</f>
        <v>EVE-ST38V8S-CF-INT</v>
      </c>
      <c r="L20" s="118" t="str">
        <f>C20</f>
        <v>Audi RS3 Gen 2 / TTRS 8S stage 3 intake for DAZA and DWNA Engines</v>
      </c>
      <c r="M20" s="119" t="s">
        <v>76</v>
      </c>
      <c r="N20" s="120">
        <v>1515</v>
      </c>
      <c r="O20" s="122" t="s">
        <v>387</v>
      </c>
      <c r="P20" s="116" t="s">
        <v>390</v>
      </c>
      <c r="Q20" s="116" t="str">
        <f>H20</f>
        <v>M</v>
      </c>
      <c r="S20" s="210" t="s">
        <v>294</v>
      </c>
      <c r="T20" s="112" t="str">
        <f>K20</f>
        <v>EVE-ST38V8S-CF-INT</v>
      </c>
      <c r="U20" s="118" t="str">
        <f t="shared" ref="U20" si="7">L20</f>
        <v>Audi RS3 Gen 2 / TTRS 8S stage 3 intake for DAZA and DWNA Engines</v>
      </c>
      <c r="V20" s="119" t="s">
        <v>76</v>
      </c>
      <c r="W20" s="121">
        <v>1750</v>
      </c>
      <c r="X20" s="122" t="s">
        <v>387</v>
      </c>
      <c r="Y20" s="116" t="s">
        <v>390</v>
      </c>
      <c r="Z20" s="155" t="str">
        <f t="shared" si="3"/>
        <v>M</v>
      </c>
    </row>
    <row r="21" spans="1:26" ht="19.899999999999999" customHeight="1" x14ac:dyDescent="0.25">
      <c r="A21" s="211"/>
      <c r="B21" s="8" t="s">
        <v>284</v>
      </c>
      <c r="C21" s="39" t="s">
        <v>149</v>
      </c>
      <c r="D21" s="42"/>
      <c r="E21" s="31">
        <v>657</v>
      </c>
      <c r="F21" s="36" t="s">
        <v>387</v>
      </c>
      <c r="G21" s="37" t="s">
        <v>390</v>
      </c>
      <c r="H21" s="37" t="s">
        <v>419</v>
      </c>
      <c r="J21" s="211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387</v>
      </c>
      <c r="P21" s="37" t="s">
        <v>390</v>
      </c>
      <c r="Q21" s="116" t="str">
        <f t="shared" ref="Q21:Q42" si="8">H21</f>
        <v>M</v>
      </c>
      <c r="S21" s="211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387</v>
      </c>
      <c r="Y21" s="37" t="s">
        <v>390</v>
      </c>
      <c r="Z21" s="155" t="str">
        <f t="shared" si="3"/>
        <v>M</v>
      </c>
    </row>
    <row r="22" spans="1:26" ht="4.5" customHeight="1" x14ac:dyDescent="0.25">
      <c r="A22" s="86"/>
      <c r="B22" s="5"/>
      <c r="C22" s="48"/>
      <c r="D22" s="41"/>
      <c r="E22" s="25"/>
      <c r="F22" s="68"/>
      <c r="G22" s="68"/>
      <c r="H22" s="94"/>
      <c r="J22" s="86"/>
      <c r="K22" s="5"/>
      <c r="L22" s="56"/>
      <c r="M22" s="41"/>
      <c r="N22" s="25"/>
      <c r="O22" s="68"/>
      <c r="P22" s="68"/>
      <c r="Q22" s="156"/>
      <c r="S22" s="86"/>
      <c r="T22" s="5"/>
      <c r="U22" s="56"/>
      <c r="V22" s="41"/>
      <c r="W22" s="7"/>
      <c r="X22" s="68"/>
      <c r="Y22" s="68"/>
      <c r="Z22" s="155"/>
    </row>
    <row r="23" spans="1:26" ht="14.45" customHeight="1" x14ac:dyDescent="0.25">
      <c r="A23" s="229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6" t="s">
        <v>388</v>
      </c>
      <c r="G23" s="37" t="s">
        <v>389</v>
      </c>
      <c r="H23" s="37" t="s">
        <v>85</v>
      </c>
      <c r="J23" s="229" t="s">
        <v>285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388</v>
      </c>
      <c r="P23" s="37" t="s">
        <v>389</v>
      </c>
      <c r="Q23" s="116" t="str">
        <f t="shared" si="8"/>
        <v>S</v>
      </c>
      <c r="S23" s="229" t="s">
        <v>285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388</v>
      </c>
      <c r="Y23" s="37" t="s">
        <v>389</v>
      </c>
      <c r="Z23" s="155" t="str">
        <f t="shared" si="3"/>
        <v>S</v>
      </c>
    </row>
    <row r="24" spans="1:26" x14ac:dyDescent="0.25">
      <c r="A24" s="230"/>
      <c r="B24" s="85" t="s">
        <v>257</v>
      </c>
      <c r="C24" s="39" t="s">
        <v>262</v>
      </c>
      <c r="D24" s="42" t="s">
        <v>74</v>
      </c>
      <c r="E24" s="31">
        <v>480</v>
      </c>
      <c r="F24" s="36" t="s">
        <v>388</v>
      </c>
      <c r="G24" s="37" t="s">
        <v>389</v>
      </c>
      <c r="H24" s="37" t="s">
        <v>85</v>
      </c>
      <c r="J24" s="230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388</v>
      </c>
      <c r="P24" s="37" t="s">
        <v>389</v>
      </c>
      <c r="Q24" s="116" t="str">
        <f t="shared" si="8"/>
        <v>S</v>
      </c>
      <c r="S24" s="230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388</v>
      </c>
      <c r="Y24" s="37" t="s">
        <v>389</v>
      </c>
      <c r="Z24" s="155" t="str">
        <f t="shared" si="3"/>
        <v>S</v>
      </c>
    </row>
    <row r="25" spans="1:26" x14ac:dyDescent="0.25">
      <c r="A25" s="231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36" t="s">
        <v>391</v>
      </c>
      <c r="G25" s="37" t="s">
        <v>392</v>
      </c>
      <c r="H25" s="37" t="s">
        <v>85</v>
      </c>
      <c r="J25" s="231" t="s">
        <v>255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391</v>
      </c>
      <c r="P25" s="37" t="s">
        <v>392</v>
      </c>
      <c r="Q25" s="116" t="str">
        <f t="shared" si="8"/>
        <v>S</v>
      </c>
      <c r="S25" s="231" t="s">
        <v>255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391</v>
      </c>
      <c r="Y25" s="37" t="s">
        <v>392</v>
      </c>
      <c r="Z25" s="155" t="str">
        <f t="shared" si="3"/>
        <v>S</v>
      </c>
    </row>
    <row r="26" spans="1:26" ht="14.45" customHeight="1" x14ac:dyDescent="0.25">
      <c r="A26" s="231"/>
      <c r="B26" s="85" t="s">
        <v>259</v>
      </c>
      <c r="C26" s="39" t="s">
        <v>137</v>
      </c>
      <c r="D26" s="42" t="s">
        <v>74</v>
      </c>
      <c r="E26" s="31">
        <v>40</v>
      </c>
      <c r="F26" s="36" t="s">
        <v>391</v>
      </c>
      <c r="G26" s="37" t="s">
        <v>392</v>
      </c>
      <c r="H26" s="37" t="s">
        <v>85</v>
      </c>
      <c r="J26" s="231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391</v>
      </c>
      <c r="P26" s="37" t="s">
        <v>392</v>
      </c>
      <c r="Q26" s="116" t="str">
        <f t="shared" si="8"/>
        <v>S</v>
      </c>
      <c r="S26" s="231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391</v>
      </c>
      <c r="Y26" s="37" t="s">
        <v>392</v>
      </c>
      <c r="Z26" s="155" t="str">
        <f t="shared" si="3"/>
        <v>S</v>
      </c>
    </row>
    <row r="27" spans="1:26" x14ac:dyDescent="0.25">
      <c r="A27" s="232"/>
      <c r="B27" s="85" t="s">
        <v>260</v>
      </c>
      <c r="C27" s="39" t="s">
        <v>138</v>
      </c>
      <c r="D27" s="42" t="s">
        <v>74</v>
      </c>
      <c r="E27" s="31">
        <v>40</v>
      </c>
      <c r="F27" s="36" t="s">
        <v>391</v>
      </c>
      <c r="G27" s="37" t="s">
        <v>392</v>
      </c>
      <c r="H27" s="37" t="s">
        <v>85</v>
      </c>
      <c r="J27" s="232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391</v>
      </c>
      <c r="P27" s="37" t="s">
        <v>392</v>
      </c>
      <c r="Q27" s="116" t="str">
        <f t="shared" si="8"/>
        <v>S</v>
      </c>
      <c r="S27" s="232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391</v>
      </c>
      <c r="Y27" s="37" t="s">
        <v>392</v>
      </c>
      <c r="Z27" s="155" t="str">
        <f t="shared" si="3"/>
        <v>S</v>
      </c>
    </row>
    <row r="28" spans="1:26" ht="4.5" customHeight="1" x14ac:dyDescent="0.25">
      <c r="A28" s="87"/>
      <c r="B28" s="5"/>
      <c r="C28" s="48"/>
      <c r="D28" s="41"/>
      <c r="E28" s="25"/>
      <c r="F28" s="68"/>
      <c r="G28" s="68"/>
      <c r="H28" s="94"/>
      <c r="J28" s="87"/>
      <c r="K28" s="5"/>
      <c r="L28" s="56"/>
      <c r="M28" s="41"/>
      <c r="N28" s="25"/>
      <c r="O28" s="68"/>
      <c r="P28" s="68"/>
      <c r="Q28" s="156"/>
      <c r="S28" s="87"/>
      <c r="T28" s="5"/>
      <c r="U28" s="56"/>
      <c r="V28" s="41"/>
      <c r="W28" s="7"/>
      <c r="X28" s="68"/>
      <c r="Y28" s="68"/>
      <c r="Z28" s="155"/>
    </row>
    <row r="29" spans="1:26" x14ac:dyDescent="0.25">
      <c r="A29" s="210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6" t="s">
        <v>393</v>
      </c>
      <c r="G29" s="37" t="s">
        <v>394</v>
      </c>
      <c r="H29" s="37" t="s">
        <v>419</v>
      </c>
      <c r="I29" s="10"/>
      <c r="J29" s="210" t="s">
        <v>246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393</v>
      </c>
      <c r="P29" s="37" t="s">
        <v>394</v>
      </c>
      <c r="Q29" s="116" t="str">
        <f t="shared" si="8"/>
        <v>M</v>
      </c>
      <c r="S29" s="210" t="s">
        <v>246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393</v>
      </c>
      <c r="Y29" s="37" t="s">
        <v>394</v>
      </c>
      <c r="Z29" s="155" t="str">
        <f t="shared" si="3"/>
        <v>M</v>
      </c>
    </row>
    <row r="30" spans="1:26" x14ac:dyDescent="0.25">
      <c r="A30" s="214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395</v>
      </c>
      <c r="G30" s="37" t="s">
        <v>386</v>
      </c>
      <c r="H30" s="37" t="s">
        <v>419</v>
      </c>
      <c r="J30" s="214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395</v>
      </c>
      <c r="P30" s="37" t="s">
        <v>386</v>
      </c>
      <c r="Q30" s="116" t="str">
        <f t="shared" si="8"/>
        <v>M</v>
      </c>
      <c r="S30" s="214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395</v>
      </c>
      <c r="Y30" s="37" t="s">
        <v>386</v>
      </c>
      <c r="Z30" s="155" t="str">
        <f t="shared" si="3"/>
        <v>M</v>
      </c>
    </row>
    <row r="31" spans="1:26" x14ac:dyDescent="0.25">
      <c r="A31" s="214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395</v>
      </c>
      <c r="G31" s="37" t="s">
        <v>386</v>
      </c>
      <c r="H31" s="37" t="s">
        <v>419</v>
      </c>
      <c r="J31" s="214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395</v>
      </c>
      <c r="P31" s="37" t="s">
        <v>386</v>
      </c>
      <c r="Q31" s="116" t="str">
        <f t="shared" si="8"/>
        <v>M</v>
      </c>
      <c r="S31" s="214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395</v>
      </c>
      <c r="Y31" s="37" t="s">
        <v>386</v>
      </c>
      <c r="Z31" s="155" t="str">
        <f t="shared" si="3"/>
        <v>M</v>
      </c>
    </row>
    <row r="32" spans="1:26" x14ac:dyDescent="0.25">
      <c r="A32" s="211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396</v>
      </c>
      <c r="G32" s="37" t="s">
        <v>389</v>
      </c>
      <c r="H32" s="37" t="s">
        <v>85</v>
      </c>
      <c r="J32" s="211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396</v>
      </c>
      <c r="P32" s="37" t="s">
        <v>389</v>
      </c>
      <c r="Q32" s="116" t="str">
        <f t="shared" si="8"/>
        <v>S</v>
      </c>
      <c r="S32" s="211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396</v>
      </c>
      <c r="Y32" s="37" t="s">
        <v>389</v>
      </c>
      <c r="Z32" s="155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4"/>
      <c r="J33" s="50"/>
      <c r="K33" s="5"/>
      <c r="L33" s="56"/>
      <c r="M33" s="41"/>
      <c r="N33" s="25"/>
      <c r="O33" s="68"/>
      <c r="P33" s="68"/>
      <c r="Q33" s="156"/>
      <c r="S33" s="50"/>
      <c r="T33" s="5"/>
      <c r="U33" s="56"/>
      <c r="V33" s="41"/>
      <c r="W33" s="7"/>
      <c r="X33" s="68"/>
      <c r="Y33" s="68"/>
      <c r="Z33" s="155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6" t="s">
        <v>385</v>
      </c>
      <c r="G34" s="37" t="s">
        <v>386</v>
      </c>
      <c r="H34" s="37" t="s">
        <v>85</v>
      </c>
      <c r="I34" s="10"/>
      <c r="J34" s="58" t="s">
        <v>247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385</v>
      </c>
      <c r="P34" s="37" t="s">
        <v>386</v>
      </c>
      <c r="Q34" s="116" t="str">
        <f t="shared" si="8"/>
        <v>S</v>
      </c>
      <c r="S34" s="58" t="s">
        <v>247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385</v>
      </c>
      <c r="Y34" s="37" t="s">
        <v>386</v>
      </c>
      <c r="Z34" s="155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4"/>
      <c r="J35" s="50"/>
      <c r="K35" s="5"/>
      <c r="L35" s="56"/>
      <c r="M35" s="41"/>
      <c r="N35" s="25"/>
      <c r="O35" s="68"/>
      <c r="P35" s="68"/>
      <c r="Q35" s="156"/>
      <c r="S35" s="50"/>
      <c r="T35" s="5"/>
      <c r="U35" s="56"/>
      <c r="V35" s="41"/>
      <c r="W35" s="7"/>
      <c r="X35" s="68"/>
      <c r="Y35" s="68"/>
      <c r="Z35" s="155"/>
    </row>
    <row r="36" spans="1:26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6" t="s">
        <v>387</v>
      </c>
      <c r="G36" s="37" t="s">
        <v>390</v>
      </c>
      <c r="H36" s="37" t="s">
        <v>419</v>
      </c>
      <c r="I36" s="10"/>
      <c r="J36" s="95" t="s">
        <v>293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387</v>
      </c>
      <c r="P36" s="37" t="s">
        <v>390</v>
      </c>
      <c r="Q36" s="116" t="str">
        <f t="shared" si="8"/>
        <v>M</v>
      </c>
      <c r="S36" s="95" t="s">
        <v>293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387</v>
      </c>
      <c r="Y36" s="37" t="s">
        <v>390</v>
      </c>
      <c r="Z36" s="155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4"/>
      <c r="J37" s="50"/>
      <c r="K37" s="5"/>
      <c r="L37" s="56"/>
      <c r="M37" s="41"/>
      <c r="N37" s="25"/>
      <c r="O37" s="68"/>
      <c r="P37" s="68"/>
      <c r="Q37" s="156"/>
      <c r="S37" s="50"/>
      <c r="T37" s="5"/>
      <c r="U37" s="56"/>
      <c r="V37" s="41"/>
      <c r="W37" s="7"/>
      <c r="X37" s="68"/>
      <c r="Y37" s="68"/>
      <c r="Z37" s="155"/>
    </row>
    <row r="38" spans="1:26" x14ac:dyDescent="0.25">
      <c r="A38" s="210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6" t="s">
        <v>387</v>
      </c>
      <c r="G38" s="37" t="s">
        <v>390</v>
      </c>
      <c r="H38" s="37" t="s">
        <v>419</v>
      </c>
      <c r="J38" s="210" t="s">
        <v>251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387</v>
      </c>
      <c r="P38" s="37" t="s">
        <v>390</v>
      </c>
      <c r="Q38" s="116" t="str">
        <f t="shared" si="8"/>
        <v>M</v>
      </c>
      <c r="S38" s="210" t="s">
        <v>251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387</v>
      </c>
      <c r="Y38" s="37" t="s">
        <v>390</v>
      </c>
      <c r="Z38" s="155" t="str">
        <f t="shared" si="3"/>
        <v>M</v>
      </c>
    </row>
    <row r="39" spans="1:26" x14ac:dyDescent="0.25">
      <c r="A39" s="211"/>
      <c r="B39" s="8" t="s">
        <v>139</v>
      </c>
      <c r="C39" s="39" t="s">
        <v>248</v>
      </c>
      <c r="D39" s="37" t="s">
        <v>85</v>
      </c>
      <c r="E39" s="31">
        <v>2100</v>
      </c>
      <c r="F39" s="36" t="s">
        <v>387</v>
      </c>
      <c r="G39" s="37" t="s">
        <v>390</v>
      </c>
      <c r="H39" s="37" t="s">
        <v>419</v>
      </c>
      <c r="J39" s="211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387</v>
      </c>
      <c r="P39" s="37" t="s">
        <v>390</v>
      </c>
      <c r="Q39" s="116" t="str">
        <f t="shared" si="8"/>
        <v>M</v>
      </c>
      <c r="S39" s="211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387</v>
      </c>
      <c r="Y39" s="37" t="s">
        <v>390</v>
      </c>
      <c r="Z39" s="155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4"/>
      <c r="J40" s="50"/>
      <c r="K40" s="5"/>
      <c r="L40" s="56"/>
      <c r="M40" s="41"/>
      <c r="N40" s="25"/>
      <c r="O40" s="68"/>
      <c r="P40" s="68"/>
      <c r="Q40" s="156"/>
      <c r="S40" s="50"/>
      <c r="T40" s="5"/>
      <c r="U40" s="56"/>
      <c r="V40" s="41"/>
      <c r="W40" s="7"/>
      <c r="X40" s="68"/>
      <c r="Y40" s="68"/>
      <c r="Z40" s="155"/>
    </row>
    <row r="41" spans="1:26" x14ac:dyDescent="0.25">
      <c r="A41" s="210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6" t="s">
        <v>387</v>
      </c>
      <c r="G41" s="37" t="s">
        <v>390</v>
      </c>
      <c r="H41" s="37" t="s">
        <v>419</v>
      </c>
      <c r="J41" s="210" t="s">
        <v>252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387</v>
      </c>
      <c r="P41" s="37" t="s">
        <v>390</v>
      </c>
      <c r="Q41" s="116" t="str">
        <f t="shared" si="8"/>
        <v>M</v>
      </c>
      <c r="S41" s="210" t="s">
        <v>252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387</v>
      </c>
      <c r="Y41" s="37" t="s">
        <v>390</v>
      </c>
      <c r="Z41" s="155" t="str">
        <f t="shared" si="3"/>
        <v>M</v>
      </c>
    </row>
    <row r="42" spans="1:26" x14ac:dyDescent="0.25">
      <c r="A42" s="211"/>
      <c r="B42" s="8" t="s">
        <v>19</v>
      </c>
      <c r="C42" s="39" t="s">
        <v>195</v>
      </c>
      <c r="D42" s="37" t="s">
        <v>85</v>
      </c>
      <c r="E42" s="31">
        <v>2100</v>
      </c>
      <c r="F42" s="36" t="s">
        <v>387</v>
      </c>
      <c r="G42" s="37" t="s">
        <v>390</v>
      </c>
      <c r="H42" s="37" t="s">
        <v>419</v>
      </c>
      <c r="J42" s="211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387</v>
      </c>
      <c r="P42" s="37" t="s">
        <v>390</v>
      </c>
      <c r="Q42" s="116" t="str">
        <f t="shared" si="8"/>
        <v>M</v>
      </c>
      <c r="S42" s="211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387</v>
      </c>
      <c r="Y42" s="37" t="s">
        <v>390</v>
      </c>
      <c r="Z42" s="155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4"/>
      <c r="L43" s="55"/>
      <c r="M43" s="52"/>
      <c r="N43" s="4"/>
      <c r="O43" s="73"/>
      <c r="P43" s="73"/>
      <c r="Q43" s="94"/>
      <c r="U43" s="51"/>
      <c r="W43" s="4"/>
      <c r="X43" s="73"/>
      <c r="Y43" s="73"/>
      <c r="Z43" s="94"/>
    </row>
    <row r="44" spans="1:26" ht="21" x14ac:dyDescent="0.25">
      <c r="A44" s="222" t="s">
        <v>20</v>
      </c>
      <c r="B44" s="223"/>
      <c r="C44" s="223"/>
      <c r="D44" s="223"/>
      <c r="E44" s="223"/>
      <c r="F44" s="223"/>
      <c r="G44" s="224"/>
      <c r="H44" s="153"/>
      <c r="J44" s="222" t="s">
        <v>20</v>
      </c>
      <c r="K44" s="223"/>
      <c r="L44" s="223"/>
      <c r="M44" s="223"/>
      <c r="N44" s="223"/>
      <c r="O44" s="223"/>
      <c r="P44" s="224"/>
      <c r="Q44" s="153"/>
      <c r="S44" s="222" t="s">
        <v>20</v>
      </c>
      <c r="T44" s="223"/>
      <c r="U44" s="223"/>
      <c r="V44" s="223"/>
      <c r="W44" s="223"/>
      <c r="X44" s="223"/>
      <c r="Y44" s="224"/>
      <c r="Z44" s="153"/>
    </row>
    <row r="45" spans="1:26" ht="4.5" customHeight="1" x14ac:dyDescent="0.25">
      <c r="A45" s="50"/>
      <c r="B45" s="5"/>
      <c r="C45" s="6"/>
      <c r="D45" s="41"/>
      <c r="E45" s="7"/>
      <c r="F45" s="216"/>
      <c r="G45" s="216"/>
      <c r="H45" s="94"/>
      <c r="J45" s="50"/>
      <c r="K45" s="5"/>
      <c r="L45" s="48"/>
      <c r="M45" s="41"/>
      <c r="N45" s="7"/>
      <c r="O45" s="80"/>
      <c r="P45" s="80"/>
      <c r="Q45" s="83"/>
      <c r="S45" s="50"/>
      <c r="T45" s="5"/>
      <c r="U45" s="6"/>
      <c r="V45" s="41"/>
      <c r="W45" s="7"/>
      <c r="X45" s="68"/>
      <c r="Y45" s="68"/>
      <c r="Z45" s="94"/>
    </row>
    <row r="46" spans="1:26" s="46" customFormat="1" ht="39.6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18" t="s">
        <v>7</v>
      </c>
      <c r="G46" s="219"/>
      <c r="H46" s="165" t="s">
        <v>418</v>
      </c>
      <c r="J46" s="75"/>
      <c r="K46" s="29" t="s">
        <v>4</v>
      </c>
      <c r="L46" s="29" t="s">
        <v>5</v>
      </c>
      <c r="M46" s="44" t="s">
        <v>80</v>
      </c>
      <c r="N46" s="30" t="s">
        <v>78</v>
      </c>
      <c r="O46" s="212" t="s">
        <v>7</v>
      </c>
      <c r="P46" s="213"/>
      <c r="Q46" s="160"/>
      <c r="S46" s="75"/>
      <c r="T46" s="29" t="s">
        <v>4</v>
      </c>
      <c r="U46" s="29" t="s">
        <v>5</v>
      </c>
      <c r="V46" s="44" t="s">
        <v>80</v>
      </c>
      <c r="W46" s="47" t="s">
        <v>6</v>
      </c>
      <c r="X46" s="81" t="s">
        <v>7</v>
      </c>
      <c r="Y46" s="82"/>
      <c r="Z46" s="154"/>
    </row>
    <row r="47" spans="1:26" ht="4.5" customHeight="1" x14ac:dyDescent="0.25">
      <c r="A47" s="50"/>
      <c r="B47" s="5"/>
      <c r="C47" s="6"/>
      <c r="D47" s="41"/>
      <c r="E47" s="25"/>
      <c r="F47" s="216"/>
      <c r="G47" s="216"/>
      <c r="H47" s="94"/>
      <c r="J47" s="50"/>
      <c r="K47" s="5"/>
      <c r="L47" s="48"/>
      <c r="M47" s="41"/>
      <c r="N47" s="7"/>
      <c r="O47" s="84"/>
      <c r="P47" s="84"/>
      <c r="Q47" s="83"/>
      <c r="S47" s="50"/>
      <c r="T47" s="5"/>
      <c r="U47" s="6"/>
      <c r="V47" s="41"/>
      <c r="W47" s="7"/>
      <c r="X47" s="84"/>
      <c r="Y47" s="84"/>
      <c r="Z47" s="83"/>
    </row>
    <row r="48" spans="1:26" x14ac:dyDescent="0.25">
      <c r="A48" s="210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387</v>
      </c>
      <c r="G48" s="37" t="s">
        <v>390</v>
      </c>
      <c r="H48" s="37" t="s">
        <v>419</v>
      </c>
      <c r="J48" s="76" t="s">
        <v>253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387</v>
      </c>
      <c r="P48" s="37" t="s">
        <v>390</v>
      </c>
      <c r="Q48" s="155"/>
      <c r="S48" s="76" t="s">
        <v>253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387</v>
      </c>
      <c r="Y48" s="37" t="s">
        <v>390</v>
      </c>
      <c r="Z48" s="155"/>
    </row>
    <row r="49" spans="1:26" x14ac:dyDescent="0.25">
      <c r="A49" s="211"/>
      <c r="B49" s="11" t="s">
        <v>295</v>
      </c>
      <c r="C49" s="39" t="s">
        <v>298</v>
      </c>
      <c r="D49" s="43" t="s">
        <v>74</v>
      </c>
      <c r="E49" s="31">
        <v>508</v>
      </c>
      <c r="F49" s="37" t="s">
        <v>397</v>
      </c>
      <c r="G49" s="37" t="s">
        <v>389</v>
      </c>
      <c r="H49" s="37" t="s">
        <v>419</v>
      </c>
      <c r="J49" s="76" t="s">
        <v>253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397</v>
      </c>
      <c r="P49" s="37" t="s">
        <v>389</v>
      </c>
      <c r="Q49" s="155"/>
      <c r="S49" s="76" t="s">
        <v>253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397</v>
      </c>
      <c r="Y49" s="37" t="s">
        <v>389</v>
      </c>
      <c r="Z49" s="155"/>
    </row>
    <row r="50" spans="1:26" ht="4.5" customHeight="1" x14ac:dyDescent="0.25">
      <c r="A50" s="50"/>
      <c r="B50" s="5"/>
      <c r="C50" s="48"/>
      <c r="D50" s="41"/>
      <c r="E50" s="25"/>
      <c r="F50" s="216"/>
      <c r="G50" s="216"/>
      <c r="H50" s="94"/>
      <c r="J50" s="50"/>
      <c r="K50" s="5"/>
      <c r="L50" s="56"/>
      <c r="M50" s="41"/>
      <c r="N50" s="25"/>
      <c r="O50" s="94"/>
      <c r="P50" s="94"/>
      <c r="Q50" s="94"/>
      <c r="S50" s="50"/>
      <c r="T50" s="5"/>
      <c r="U50" s="56"/>
      <c r="V50" s="41"/>
      <c r="W50" s="7"/>
      <c r="X50" s="94"/>
      <c r="Y50" s="94"/>
      <c r="Z50" s="94"/>
    </row>
    <row r="51" spans="1:26" x14ac:dyDescent="0.25">
      <c r="A51" s="210" t="s">
        <v>254</v>
      </c>
      <c r="B51" s="112" t="s">
        <v>23</v>
      </c>
      <c r="C51" s="118" t="s">
        <v>196</v>
      </c>
      <c r="D51" s="123" t="s">
        <v>74</v>
      </c>
      <c r="E51" s="115">
        <v>679</v>
      </c>
      <c r="F51" s="37" t="s">
        <v>385</v>
      </c>
      <c r="G51" s="37" t="s">
        <v>386</v>
      </c>
      <c r="H51" s="37" t="s">
        <v>85</v>
      </c>
      <c r="I51" s="10"/>
      <c r="J51" s="210" t="s">
        <v>254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385</v>
      </c>
      <c r="P51" s="37" t="s">
        <v>386</v>
      </c>
      <c r="Q51" s="155"/>
      <c r="S51" s="210" t="s">
        <v>254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385</v>
      </c>
      <c r="Y51" s="37" t="s">
        <v>386</v>
      </c>
      <c r="Z51" s="155"/>
    </row>
    <row r="52" spans="1:26" x14ac:dyDescent="0.25">
      <c r="A52" s="214"/>
      <c r="B52" s="112" t="s">
        <v>24</v>
      </c>
      <c r="C52" s="118" t="s">
        <v>197</v>
      </c>
      <c r="D52" s="123" t="s">
        <v>74</v>
      </c>
      <c r="E52" s="115">
        <v>815</v>
      </c>
      <c r="F52" s="37" t="s">
        <v>385</v>
      </c>
      <c r="G52" s="37" t="s">
        <v>386</v>
      </c>
      <c r="H52" s="37" t="s">
        <v>85</v>
      </c>
      <c r="I52" s="10"/>
      <c r="J52" s="214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385</v>
      </c>
      <c r="P52" s="37" t="s">
        <v>386</v>
      </c>
      <c r="Q52" s="155"/>
      <c r="S52" s="214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385</v>
      </c>
      <c r="Y52" s="37" t="s">
        <v>386</v>
      </c>
      <c r="Z52" s="155"/>
    </row>
    <row r="53" spans="1:26" x14ac:dyDescent="0.25">
      <c r="A53" s="214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27</v>
      </c>
      <c r="H53" s="37"/>
      <c r="I53" s="10"/>
      <c r="J53" s="214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5"/>
      <c r="S53" s="214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5"/>
    </row>
    <row r="54" spans="1:26" x14ac:dyDescent="0.25">
      <c r="A54" s="211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398</v>
      </c>
      <c r="G54" s="37" t="s">
        <v>27</v>
      </c>
      <c r="H54" s="37" t="s">
        <v>85</v>
      </c>
      <c r="I54" s="19"/>
      <c r="J54" s="211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398</v>
      </c>
      <c r="P54" s="37" t="str">
        <f t="shared" si="27"/>
        <v>0.5 kg</v>
      </c>
      <c r="Q54" s="155"/>
      <c r="S54" s="211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398</v>
      </c>
      <c r="Y54" s="37" t="str">
        <f t="shared" si="28"/>
        <v>0.5 kg</v>
      </c>
      <c r="Z54" s="155"/>
    </row>
    <row r="55" spans="1:26" ht="4.5" customHeight="1" x14ac:dyDescent="0.25">
      <c r="A55" s="50"/>
      <c r="B55" s="5"/>
      <c r="C55" s="48"/>
      <c r="D55" s="41"/>
      <c r="E55" s="33"/>
      <c r="F55" s="215"/>
      <c r="G55" s="216"/>
      <c r="H55" s="94"/>
      <c r="J55" s="50"/>
      <c r="K55" s="5"/>
      <c r="L55" s="56"/>
      <c r="M55" s="41"/>
      <c r="N55" s="25"/>
      <c r="O55" s="68"/>
      <c r="P55" s="68"/>
      <c r="Q55" s="94"/>
      <c r="S55" s="50"/>
      <c r="T55" s="5"/>
      <c r="U55" s="56"/>
      <c r="V55" s="41"/>
      <c r="W55" s="7"/>
      <c r="X55" s="68"/>
      <c r="Y55" s="68"/>
      <c r="Z55" s="94"/>
    </row>
    <row r="56" spans="1:26" x14ac:dyDescent="0.25">
      <c r="A56" s="210" t="s">
        <v>265</v>
      </c>
      <c r="B56" s="11" t="s">
        <v>128</v>
      </c>
      <c r="C56" s="49" t="s">
        <v>198</v>
      </c>
      <c r="D56" s="43" t="s">
        <v>74</v>
      </c>
      <c r="E56" s="31">
        <v>1083</v>
      </c>
      <c r="F56" s="36" t="s">
        <v>385</v>
      </c>
      <c r="G56" s="37" t="s">
        <v>386</v>
      </c>
      <c r="H56" s="37" t="s">
        <v>85</v>
      </c>
      <c r="I56" s="10"/>
      <c r="J56" s="210" t="s">
        <v>265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385</v>
      </c>
      <c r="P56" s="37" t="s">
        <v>386</v>
      </c>
      <c r="Q56" s="155"/>
      <c r="S56" s="210" t="s">
        <v>265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385</v>
      </c>
      <c r="Y56" s="37" t="s">
        <v>386</v>
      </c>
      <c r="Z56" s="155"/>
    </row>
    <row r="57" spans="1:26" x14ac:dyDescent="0.25">
      <c r="A57" s="211"/>
      <c r="B57" s="8" t="s">
        <v>28</v>
      </c>
      <c r="C57" s="49" t="s">
        <v>199</v>
      </c>
      <c r="D57" s="43" t="s">
        <v>74</v>
      </c>
      <c r="E57" s="31">
        <v>1300</v>
      </c>
      <c r="F57" s="36" t="s">
        <v>385</v>
      </c>
      <c r="G57" s="37" t="s">
        <v>386</v>
      </c>
      <c r="H57" s="37" t="s">
        <v>85</v>
      </c>
      <c r="I57" s="10"/>
      <c r="J57" s="211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385</v>
      </c>
      <c r="P57" s="37" t="s">
        <v>386</v>
      </c>
      <c r="Q57" s="155"/>
      <c r="S57" s="211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385</v>
      </c>
      <c r="Y57" s="37" t="s">
        <v>386</v>
      </c>
      <c r="Z57" s="155"/>
    </row>
    <row r="58" spans="1:26" ht="4.5" customHeight="1" x14ac:dyDescent="0.25">
      <c r="A58" s="50"/>
      <c r="B58" s="5"/>
      <c r="C58" s="48"/>
      <c r="D58" s="41"/>
      <c r="E58" s="25"/>
      <c r="F58" s="216"/>
      <c r="G58" s="216"/>
      <c r="H58" s="94"/>
      <c r="J58" s="50"/>
      <c r="K58" s="5"/>
      <c r="L58" s="56"/>
      <c r="M58" s="41"/>
      <c r="N58" s="25"/>
      <c r="O58" s="94"/>
      <c r="P58" s="94"/>
      <c r="Q58" s="94"/>
      <c r="S58" s="50"/>
      <c r="T58" s="5"/>
      <c r="U58" s="56"/>
      <c r="V58" s="41"/>
      <c r="W58" s="7"/>
      <c r="X58" s="94"/>
      <c r="Y58" s="94"/>
      <c r="Z58" s="94"/>
    </row>
    <row r="59" spans="1:26" x14ac:dyDescent="0.25">
      <c r="A59" s="210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6" t="s">
        <v>385</v>
      </c>
      <c r="G59" s="37" t="s">
        <v>386</v>
      </c>
      <c r="H59" s="37" t="s">
        <v>85</v>
      </c>
      <c r="I59" s="10"/>
      <c r="J59" s="210" t="s">
        <v>266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385</v>
      </c>
      <c r="P59" s="37" t="s">
        <v>386</v>
      </c>
      <c r="Q59" s="155"/>
      <c r="S59" s="210" t="s">
        <v>266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385</v>
      </c>
      <c r="Y59" s="37" t="s">
        <v>386</v>
      </c>
      <c r="Z59" s="155"/>
    </row>
    <row r="60" spans="1:26" x14ac:dyDescent="0.25">
      <c r="A60" s="214"/>
      <c r="B60" s="8" t="s">
        <v>30</v>
      </c>
      <c r="C60" s="49" t="s">
        <v>201</v>
      </c>
      <c r="D60" s="43" t="s">
        <v>87</v>
      </c>
      <c r="E60" s="31">
        <v>798</v>
      </c>
      <c r="F60" s="36" t="s">
        <v>385</v>
      </c>
      <c r="G60" s="37" t="s">
        <v>386</v>
      </c>
      <c r="H60" s="37" t="s">
        <v>85</v>
      </c>
      <c r="I60" s="10"/>
      <c r="J60" s="214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385</v>
      </c>
      <c r="P60" s="37" t="s">
        <v>386</v>
      </c>
      <c r="Q60" s="155"/>
      <c r="S60" s="214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385</v>
      </c>
      <c r="Y60" s="37" t="s">
        <v>386</v>
      </c>
      <c r="Z60" s="155"/>
    </row>
    <row r="61" spans="1:26" s="117" customFormat="1" x14ac:dyDescent="0.25">
      <c r="A61" s="214"/>
      <c r="B61" s="112" t="s">
        <v>123</v>
      </c>
      <c r="C61" s="118" t="s">
        <v>155</v>
      </c>
      <c r="D61" s="123"/>
      <c r="E61" s="115">
        <v>1590</v>
      </c>
      <c r="F61" s="122" t="s">
        <v>399</v>
      </c>
      <c r="G61" s="116" t="s">
        <v>410</v>
      </c>
      <c r="H61" s="116" t="s">
        <v>352</v>
      </c>
      <c r="I61" s="124"/>
      <c r="J61" s="214"/>
      <c r="K61" s="112" t="str">
        <f t="shared" ref="K61:L63" si="33">B61</f>
        <v>EVE-E9X-CF-PLM</v>
      </c>
      <c r="L61" s="118" t="str">
        <f t="shared" si="33"/>
        <v>BMW E9X M3 Carbon Inlet Plenum</v>
      </c>
      <c r="M61" s="123"/>
      <c r="N61" s="125">
        <v>1825</v>
      </c>
      <c r="O61" s="122" t="s">
        <v>399</v>
      </c>
      <c r="P61" s="116" t="str">
        <f t="shared" ref="P61" si="34">G61</f>
        <v>8 Kg</v>
      </c>
      <c r="Q61" s="156"/>
      <c r="S61" s="214"/>
      <c r="T61" s="112" t="str">
        <f>K61</f>
        <v>EVE-E9X-CF-PLM</v>
      </c>
      <c r="U61" s="118" t="str">
        <f t="shared" ref="U61" si="35">L61</f>
        <v>BMW E9X M3 Carbon Inlet Plenum</v>
      </c>
      <c r="V61" s="123"/>
      <c r="W61" s="126">
        <v>2100</v>
      </c>
      <c r="X61" s="122" t="s">
        <v>399</v>
      </c>
      <c r="Y61" s="116" t="str">
        <f t="shared" ref="Y61" si="36">P61</f>
        <v>8 Kg</v>
      </c>
      <c r="Z61" s="156"/>
    </row>
    <row r="62" spans="1:26" x14ac:dyDescent="0.25">
      <c r="A62" s="214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396</v>
      </c>
      <c r="G62" s="37" t="s">
        <v>389</v>
      </c>
      <c r="H62" s="37" t="s">
        <v>85</v>
      </c>
      <c r="I62" s="10"/>
      <c r="J62" s="214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396</v>
      </c>
      <c r="P62" s="37" t="s">
        <v>389</v>
      </c>
      <c r="Q62" s="155"/>
      <c r="S62" s="214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396</v>
      </c>
      <c r="Y62" s="37" t="s">
        <v>389</v>
      </c>
      <c r="Z62" s="155"/>
    </row>
    <row r="63" spans="1:26" x14ac:dyDescent="0.25">
      <c r="A63" s="211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396</v>
      </c>
      <c r="G63" s="37" t="s">
        <v>389</v>
      </c>
      <c r="H63" s="37" t="s">
        <v>85</v>
      </c>
      <c r="I63" s="10"/>
      <c r="J63" s="211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396</v>
      </c>
      <c r="P63" s="37" t="s">
        <v>389</v>
      </c>
      <c r="Q63" s="155"/>
      <c r="S63" s="211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396</v>
      </c>
      <c r="Y63" s="37" t="s">
        <v>389</v>
      </c>
      <c r="Z63" s="155"/>
    </row>
    <row r="64" spans="1:26" ht="4.5" customHeight="1" x14ac:dyDescent="0.25">
      <c r="A64" s="50"/>
      <c r="B64" s="5"/>
      <c r="C64" s="48"/>
      <c r="D64" s="41"/>
      <c r="E64" s="25"/>
      <c r="F64" s="216"/>
      <c r="G64" s="216"/>
      <c r="H64" s="94"/>
      <c r="J64" s="50"/>
      <c r="K64" s="5"/>
      <c r="L64" s="56"/>
      <c r="M64" s="41"/>
      <c r="N64" s="25"/>
      <c r="O64" s="94"/>
      <c r="P64" s="94"/>
      <c r="Q64" s="94"/>
      <c r="S64" s="50"/>
      <c r="T64" s="5"/>
      <c r="U64" s="56"/>
      <c r="V64" s="41"/>
      <c r="W64" s="7"/>
      <c r="X64" s="94"/>
      <c r="Y64" s="94"/>
      <c r="Z64" s="94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6" t="s">
        <v>400</v>
      </c>
      <c r="G65" s="37" t="s">
        <v>389</v>
      </c>
      <c r="H65" s="37" t="s">
        <v>85</v>
      </c>
      <c r="I65" s="10"/>
      <c r="J65" s="76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400</v>
      </c>
      <c r="P65" s="37" t="s">
        <v>389</v>
      </c>
      <c r="Q65" s="155"/>
      <c r="S65" s="76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400</v>
      </c>
      <c r="Y65" s="37" t="s">
        <v>389</v>
      </c>
      <c r="Z65" s="155"/>
    </row>
    <row r="66" spans="1:26" ht="4.5" customHeight="1" x14ac:dyDescent="0.25">
      <c r="A66" s="50"/>
      <c r="B66" s="5"/>
      <c r="C66" s="48"/>
      <c r="D66" s="41"/>
      <c r="E66" s="25"/>
      <c r="F66" s="216"/>
      <c r="G66" s="216"/>
      <c r="H66" s="94"/>
      <c r="J66" s="50"/>
      <c r="K66" s="5"/>
      <c r="L66" s="56"/>
      <c r="M66" s="41"/>
      <c r="N66" s="25"/>
      <c r="O66" s="68"/>
      <c r="P66" s="68"/>
      <c r="Q66" s="94"/>
      <c r="S66" s="50"/>
      <c r="T66" s="5"/>
      <c r="U66" s="56"/>
      <c r="V66" s="41"/>
      <c r="W66" s="7"/>
      <c r="X66" s="68"/>
      <c r="Y66" s="68"/>
      <c r="Z66" s="94"/>
    </row>
    <row r="67" spans="1:26" ht="30" x14ac:dyDescent="0.25">
      <c r="A67" s="214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387</v>
      </c>
      <c r="G67" s="37" t="s">
        <v>390</v>
      </c>
      <c r="H67" s="37" t="s">
        <v>419</v>
      </c>
      <c r="I67" s="10"/>
      <c r="J67" s="214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387</v>
      </c>
      <c r="P67" s="37" t="s">
        <v>390</v>
      </c>
      <c r="Q67" s="155"/>
      <c r="S67" s="214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387</v>
      </c>
      <c r="Y67" s="37" t="s">
        <v>390</v>
      </c>
      <c r="Z67" s="155"/>
    </row>
    <row r="68" spans="1:26" x14ac:dyDescent="0.25">
      <c r="A68" s="214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387</v>
      </c>
      <c r="G68" s="37" t="s">
        <v>390</v>
      </c>
      <c r="H68" s="37" t="s">
        <v>419</v>
      </c>
      <c r="I68" s="10"/>
      <c r="J68" s="214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387</v>
      </c>
      <c r="P68" s="37" t="s">
        <v>390</v>
      </c>
      <c r="Q68" s="155"/>
      <c r="S68" s="214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387</v>
      </c>
      <c r="Y68" s="37" t="s">
        <v>390</v>
      </c>
      <c r="Z68" s="155"/>
    </row>
    <row r="69" spans="1:26" x14ac:dyDescent="0.25">
      <c r="A69" s="214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401</v>
      </c>
      <c r="G69" s="37" t="s">
        <v>389</v>
      </c>
      <c r="H69" s="37" t="s">
        <v>85</v>
      </c>
      <c r="I69" s="10"/>
      <c r="J69" s="214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401</v>
      </c>
      <c r="P69" s="37" t="s">
        <v>389</v>
      </c>
      <c r="Q69" s="155"/>
      <c r="S69" s="214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401</v>
      </c>
      <c r="Y69" s="37" t="s">
        <v>389</v>
      </c>
      <c r="Z69" s="155"/>
    </row>
    <row r="70" spans="1:26" x14ac:dyDescent="0.25">
      <c r="A70" s="214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401</v>
      </c>
      <c r="G70" s="37" t="s">
        <v>389</v>
      </c>
      <c r="H70" s="37" t="s">
        <v>85</v>
      </c>
      <c r="I70" s="10"/>
      <c r="J70" s="214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401</v>
      </c>
      <c r="P70" s="37" t="s">
        <v>389</v>
      </c>
      <c r="Q70" s="155"/>
      <c r="S70" s="214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401</v>
      </c>
      <c r="Y70" s="37" t="s">
        <v>389</v>
      </c>
      <c r="Z70" s="155"/>
    </row>
    <row r="71" spans="1:26" x14ac:dyDescent="0.25">
      <c r="A71" s="214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387</v>
      </c>
      <c r="G71" s="37" t="s">
        <v>390</v>
      </c>
      <c r="H71" s="37" t="s">
        <v>419</v>
      </c>
      <c r="J71" s="214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387</v>
      </c>
      <c r="P71" s="37" t="s">
        <v>390</v>
      </c>
      <c r="Q71" s="155"/>
      <c r="S71" s="214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387</v>
      </c>
      <c r="Y71" s="37" t="s">
        <v>390</v>
      </c>
      <c r="Z71" s="155"/>
    </row>
    <row r="72" spans="1:26" x14ac:dyDescent="0.25">
      <c r="A72" s="214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387</v>
      </c>
      <c r="G72" s="37" t="s">
        <v>390</v>
      </c>
      <c r="H72" s="37" t="s">
        <v>419</v>
      </c>
      <c r="J72" s="214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387</v>
      </c>
      <c r="P72" s="37" t="s">
        <v>390</v>
      </c>
      <c r="Q72" s="155"/>
      <c r="S72" s="214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387</v>
      </c>
      <c r="Y72" s="37" t="s">
        <v>390</v>
      </c>
      <c r="Z72" s="155"/>
    </row>
    <row r="73" spans="1:26" x14ac:dyDescent="0.25">
      <c r="A73" s="214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396</v>
      </c>
      <c r="G73" s="37" t="s">
        <v>389</v>
      </c>
      <c r="H73" s="37" t="s">
        <v>85</v>
      </c>
      <c r="J73" s="214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396</v>
      </c>
      <c r="P73" s="37" t="s">
        <v>389</v>
      </c>
      <c r="Q73" s="155"/>
      <c r="S73" s="214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396</v>
      </c>
      <c r="Y73" s="37" t="s">
        <v>389</v>
      </c>
      <c r="Z73" s="155"/>
    </row>
    <row r="74" spans="1:26" x14ac:dyDescent="0.25">
      <c r="A74" s="214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396</v>
      </c>
      <c r="G74" s="37" t="s">
        <v>389</v>
      </c>
      <c r="H74" s="37" t="s">
        <v>85</v>
      </c>
      <c r="J74" s="214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396</v>
      </c>
      <c r="P74" s="37" t="s">
        <v>389</v>
      </c>
      <c r="Q74" s="155"/>
      <c r="S74" s="214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396</v>
      </c>
      <c r="Y74" s="37" t="s">
        <v>389</v>
      </c>
      <c r="Z74" s="155"/>
    </row>
    <row r="75" spans="1:26" x14ac:dyDescent="0.25">
      <c r="A75" s="214"/>
      <c r="B75" s="8" t="s">
        <v>37</v>
      </c>
      <c r="C75" s="49" t="s">
        <v>162</v>
      </c>
      <c r="D75" s="43" t="s">
        <v>75</v>
      </c>
      <c r="E75" s="31">
        <v>415</v>
      </c>
      <c r="F75" s="36" t="s">
        <v>402</v>
      </c>
      <c r="G75" s="37" t="s">
        <v>403</v>
      </c>
      <c r="H75" s="37" t="s">
        <v>85</v>
      </c>
      <c r="I75" s="10"/>
      <c r="J75" s="214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402</v>
      </c>
      <c r="P75" s="37" t="s">
        <v>403</v>
      </c>
      <c r="Q75" s="155"/>
      <c r="S75" s="214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402</v>
      </c>
      <c r="Y75" s="37" t="s">
        <v>403</v>
      </c>
      <c r="Z75" s="155"/>
    </row>
    <row r="76" spans="1:26" x14ac:dyDescent="0.25">
      <c r="A76" s="211"/>
      <c r="B76" s="8" t="s">
        <v>38</v>
      </c>
      <c r="C76" s="49" t="s">
        <v>163</v>
      </c>
      <c r="D76" s="43" t="s">
        <v>75</v>
      </c>
      <c r="E76" s="31">
        <v>95.83</v>
      </c>
      <c r="F76" s="36" t="s">
        <v>404</v>
      </c>
      <c r="G76" s="37" t="s">
        <v>403</v>
      </c>
      <c r="H76" s="37" t="s">
        <v>85</v>
      </c>
      <c r="I76" s="10"/>
      <c r="J76" s="211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404</v>
      </c>
      <c r="P76" s="37" t="s">
        <v>403</v>
      </c>
      <c r="Q76" s="155"/>
      <c r="S76" s="211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404</v>
      </c>
      <c r="Y76" s="37" t="s">
        <v>403</v>
      </c>
      <c r="Z76" s="155"/>
    </row>
    <row r="77" spans="1:26" ht="4.5" customHeight="1" x14ac:dyDescent="0.25">
      <c r="A77" s="50"/>
      <c r="B77" s="5"/>
      <c r="C77" s="48"/>
      <c r="D77" s="41"/>
      <c r="E77" s="25"/>
      <c r="F77" s="216"/>
      <c r="G77" s="216"/>
      <c r="H77" s="94"/>
      <c r="J77" s="50"/>
      <c r="K77" s="5"/>
      <c r="L77" s="56"/>
      <c r="M77" s="41"/>
      <c r="N77" s="25"/>
      <c r="O77" s="68"/>
      <c r="P77" s="68"/>
      <c r="Q77" s="94"/>
      <c r="S77" s="50"/>
      <c r="T77" s="5"/>
      <c r="U77" s="56"/>
      <c r="V77" s="41"/>
      <c r="W77" s="7"/>
      <c r="X77" s="68"/>
      <c r="Y77" s="68"/>
      <c r="Z77" s="94"/>
    </row>
    <row r="78" spans="1:26" x14ac:dyDescent="0.25">
      <c r="A78" s="210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6" t="s">
        <v>387</v>
      </c>
      <c r="G78" s="37" t="s">
        <v>390</v>
      </c>
      <c r="H78" s="37" t="s">
        <v>419</v>
      </c>
      <c r="I78" s="10"/>
      <c r="J78" s="210" t="s">
        <v>268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387</v>
      </c>
      <c r="P78" s="37" t="s">
        <v>390</v>
      </c>
      <c r="Q78" s="155"/>
      <c r="S78" s="210" t="s">
        <v>268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387</v>
      </c>
      <c r="Y78" s="37" t="s">
        <v>390</v>
      </c>
      <c r="Z78" s="155"/>
    </row>
    <row r="79" spans="1:26" x14ac:dyDescent="0.25">
      <c r="A79" s="211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402</v>
      </c>
      <c r="G79" s="37" t="s">
        <v>403</v>
      </c>
      <c r="H79" s="37" t="s">
        <v>85</v>
      </c>
      <c r="I79" s="10"/>
      <c r="J79" s="211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402</v>
      </c>
      <c r="P79" s="37" t="s">
        <v>403</v>
      </c>
      <c r="Q79" s="155"/>
      <c r="S79" s="211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402</v>
      </c>
      <c r="Y79" s="37" t="s">
        <v>403</v>
      </c>
      <c r="Z79" s="155"/>
    </row>
    <row r="80" spans="1:26" ht="4.5" customHeight="1" x14ac:dyDescent="0.25">
      <c r="A80" s="50"/>
      <c r="B80" s="5"/>
      <c r="C80" s="48"/>
      <c r="D80" s="41"/>
      <c r="E80" s="25"/>
      <c r="F80" s="216"/>
      <c r="G80" s="216"/>
      <c r="H80" s="94"/>
      <c r="J80" s="50"/>
      <c r="K80" s="5"/>
      <c r="L80" s="56"/>
      <c r="M80" s="41"/>
      <c r="N80" s="25"/>
      <c r="O80" s="68"/>
      <c r="P80" s="68"/>
      <c r="Q80" s="94"/>
      <c r="S80" s="50"/>
      <c r="T80" s="5"/>
      <c r="U80" s="56"/>
      <c r="V80" s="41"/>
      <c r="W80" s="7"/>
      <c r="X80" s="68"/>
      <c r="Y80" s="68"/>
      <c r="Z80" s="94"/>
    </row>
    <row r="81" spans="1:26" x14ac:dyDescent="0.25">
      <c r="A81" s="210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387</v>
      </c>
      <c r="G81" s="37" t="s">
        <v>390</v>
      </c>
      <c r="H81" s="37" t="s">
        <v>419</v>
      </c>
      <c r="I81" s="10"/>
      <c r="J81" s="210" t="s">
        <v>269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387</v>
      </c>
      <c r="P81" s="37" t="s">
        <v>390</v>
      </c>
      <c r="Q81" s="155"/>
      <c r="S81" s="210" t="s">
        <v>269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387</v>
      </c>
      <c r="Y81" s="37" t="s">
        <v>390</v>
      </c>
      <c r="Z81" s="155"/>
    </row>
    <row r="82" spans="1:26" x14ac:dyDescent="0.25">
      <c r="A82" s="214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387</v>
      </c>
      <c r="G82" s="37" t="s">
        <v>390</v>
      </c>
      <c r="H82" s="37" t="s">
        <v>419</v>
      </c>
      <c r="I82" s="10"/>
      <c r="J82" s="214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387</v>
      </c>
      <c r="P82" s="37" t="s">
        <v>390</v>
      </c>
      <c r="Q82" s="155"/>
      <c r="S82" s="214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387</v>
      </c>
      <c r="Y82" s="37" t="s">
        <v>390</v>
      </c>
      <c r="Z82" s="155"/>
    </row>
    <row r="83" spans="1:26" x14ac:dyDescent="0.25">
      <c r="A83" s="214"/>
      <c r="B83" s="8" t="s">
        <v>43</v>
      </c>
      <c r="C83" s="49" t="s">
        <v>164</v>
      </c>
      <c r="D83" s="43" t="s">
        <v>75</v>
      </c>
      <c r="E83" s="31">
        <v>450</v>
      </c>
      <c r="F83" s="36" t="s">
        <v>402</v>
      </c>
      <c r="G83" s="37" t="s">
        <v>403</v>
      </c>
      <c r="H83" s="37" t="s">
        <v>85</v>
      </c>
      <c r="I83" s="10"/>
      <c r="J83" s="214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402</v>
      </c>
      <c r="P83" s="37" t="s">
        <v>403</v>
      </c>
      <c r="Q83" s="155"/>
      <c r="S83" s="214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402</v>
      </c>
      <c r="Y83" s="37" t="s">
        <v>403</v>
      </c>
      <c r="Z83" s="155"/>
    </row>
    <row r="84" spans="1:26" x14ac:dyDescent="0.25">
      <c r="A84" s="211"/>
      <c r="B84" s="8" t="s">
        <v>45</v>
      </c>
      <c r="C84" s="49" t="s">
        <v>166</v>
      </c>
      <c r="D84" s="43" t="s">
        <v>75</v>
      </c>
      <c r="E84" s="31">
        <v>95.83</v>
      </c>
      <c r="F84" s="36" t="s">
        <v>404</v>
      </c>
      <c r="G84" s="37" t="s">
        <v>403</v>
      </c>
      <c r="H84" s="37" t="s">
        <v>85</v>
      </c>
      <c r="I84" s="10"/>
      <c r="J84" s="211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404</v>
      </c>
      <c r="P84" s="37" t="s">
        <v>403</v>
      </c>
      <c r="Q84" s="155"/>
      <c r="S84" s="211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404</v>
      </c>
      <c r="Y84" s="37" t="s">
        <v>403</v>
      </c>
      <c r="Z84" s="155"/>
    </row>
    <row r="85" spans="1:26" ht="4.5" customHeight="1" x14ac:dyDescent="0.25">
      <c r="A85" s="50"/>
      <c r="B85" s="5"/>
      <c r="C85" s="48"/>
      <c r="D85" s="41"/>
      <c r="E85" s="25"/>
      <c r="F85" s="216"/>
      <c r="G85" s="216"/>
      <c r="H85" s="94"/>
      <c r="J85" s="50"/>
      <c r="K85" s="5"/>
      <c r="L85" s="56"/>
      <c r="M85" s="41"/>
      <c r="N85" s="25"/>
      <c r="O85" s="68"/>
      <c r="P85" s="68"/>
      <c r="Q85" s="94"/>
      <c r="S85" s="50"/>
      <c r="T85" s="5"/>
      <c r="U85" s="56"/>
      <c r="V85" s="41"/>
      <c r="W85" s="7"/>
      <c r="X85" s="68"/>
      <c r="Y85" s="68"/>
      <c r="Z85" s="94"/>
    </row>
    <row r="86" spans="1:26" x14ac:dyDescent="0.25">
      <c r="A86" s="210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387</v>
      </c>
      <c r="G86" s="37" t="s">
        <v>390</v>
      </c>
      <c r="H86" s="37" t="s">
        <v>419</v>
      </c>
      <c r="I86" s="10"/>
      <c r="J86" s="210" t="s">
        <v>270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387</v>
      </c>
      <c r="P86" s="37" t="s">
        <v>390</v>
      </c>
      <c r="Q86" s="155"/>
      <c r="S86" s="210" t="s">
        <v>270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387</v>
      </c>
      <c r="Y86" s="37" t="s">
        <v>390</v>
      </c>
      <c r="Z86" s="155"/>
    </row>
    <row r="87" spans="1:26" x14ac:dyDescent="0.25">
      <c r="A87" s="214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387</v>
      </c>
      <c r="G87" s="37" t="s">
        <v>390</v>
      </c>
      <c r="H87" s="37" t="s">
        <v>419</v>
      </c>
      <c r="I87" s="10"/>
      <c r="J87" s="214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387</v>
      </c>
      <c r="P87" s="37" t="s">
        <v>390</v>
      </c>
      <c r="Q87" s="155"/>
      <c r="S87" s="214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387</v>
      </c>
      <c r="Y87" s="37" t="s">
        <v>390</v>
      </c>
      <c r="Z87" s="155"/>
    </row>
    <row r="88" spans="1:26" x14ac:dyDescent="0.25">
      <c r="A88" s="211"/>
      <c r="B88" s="8" t="s">
        <v>44</v>
      </c>
      <c r="C88" s="49" t="s">
        <v>165</v>
      </c>
      <c r="D88" s="43" t="s">
        <v>75</v>
      </c>
      <c r="E88" s="31">
        <v>525</v>
      </c>
      <c r="F88" s="36" t="s">
        <v>402</v>
      </c>
      <c r="G88" s="37" t="s">
        <v>403</v>
      </c>
      <c r="H88" s="37" t="s">
        <v>85</v>
      </c>
      <c r="I88" s="10"/>
      <c r="J88" s="211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402</v>
      </c>
      <c r="P88" s="37" t="s">
        <v>403</v>
      </c>
      <c r="Q88" s="155"/>
      <c r="S88" s="211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402</v>
      </c>
      <c r="Y88" s="37" t="s">
        <v>403</v>
      </c>
      <c r="Z88" s="155"/>
    </row>
    <row r="89" spans="1:26" ht="4.5" customHeight="1" x14ac:dyDescent="0.25">
      <c r="A89" s="50"/>
      <c r="B89" s="5"/>
      <c r="C89" s="48"/>
      <c r="D89" s="41"/>
      <c r="E89" s="25"/>
      <c r="F89" s="216"/>
      <c r="G89" s="216"/>
      <c r="H89" s="94"/>
      <c r="J89" s="50"/>
      <c r="K89" s="5"/>
      <c r="L89" s="56"/>
      <c r="M89" s="41"/>
      <c r="N89" s="25"/>
      <c r="O89" s="68"/>
      <c r="P89" s="68"/>
      <c r="Q89" s="94"/>
      <c r="S89" s="50"/>
      <c r="T89" s="5"/>
      <c r="U89" s="56"/>
      <c r="V89" s="41"/>
      <c r="W89" s="7"/>
      <c r="X89" s="68"/>
      <c r="Y89" s="68"/>
      <c r="Z89" s="94"/>
    </row>
    <row r="90" spans="1:26" s="117" customFormat="1" x14ac:dyDescent="0.25">
      <c r="A90" s="129" t="s">
        <v>342</v>
      </c>
      <c r="B90" s="112" t="s">
        <v>371</v>
      </c>
      <c r="C90" s="118" t="s">
        <v>344</v>
      </c>
      <c r="D90" s="123" t="s">
        <v>85</v>
      </c>
      <c r="E90" s="115">
        <v>1000</v>
      </c>
      <c r="F90" s="116" t="s">
        <v>393</v>
      </c>
      <c r="G90" s="116" t="s">
        <v>394</v>
      </c>
      <c r="H90" s="116" t="s">
        <v>419</v>
      </c>
      <c r="I90" s="124"/>
      <c r="J90" s="129" t="s">
        <v>342</v>
      </c>
      <c r="K90" s="112" t="str">
        <f>B90</f>
        <v>EVE-F4XB48-CF-INT</v>
      </c>
      <c r="L90" s="118" t="str">
        <f>C90</f>
        <v>BMW F40 M135i, F44 M235i</v>
      </c>
      <c r="M90" s="123" t="str">
        <f>D90</f>
        <v>S</v>
      </c>
      <c r="N90" s="125">
        <v>1150</v>
      </c>
      <c r="O90" s="116" t="s">
        <v>393</v>
      </c>
      <c r="P90" s="116" t="s">
        <v>394</v>
      </c>
      <c r="Q90" s="156"/>
      <c r="S90" s="129" t="s">
        <v>342</v>
      </c>
      <c r="T90" s="112" t="str">
        <f t="shared" ref="T90" si="52">K90</f>
        <v>EVE-F4XB48-CF-INT</v>
      </c>
      <c r="U90" s="118" t="str">
        <f t="shared" ref="U90" si="53">L90</f>
        <v>BMW F40 M135i, F44 M235i</v>
      </c>
      <c r="V90" s="123" t="str">
        <f t="shared" ref="V90" si="54">M90</f>
        <v>S</v>
      </c>
      <c r="W90" s="126">
        <v>1300</v>
      </c>
      <c r="X90" s="116" t="s">
        <v>393</v>
      </c>
      <c r="Y90" s="116" t="s">
        <v>394</v>
      </c>
      <c r="Z90" s="156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4"/>
      <c r="J91" s="50"/>
      <c r="K91" s="5"/>
      <c r="L91" s="56"/>
      <c r="M91" s="41"/>
      <c r="N91" s="25"/>
      <c r="O91" s="68"/>
      <c r="P91" s="68"/>
      <c r="Q91" s="94"/>
      <c r="S91" s="50"/>
      <c r="T91" s="5"/>
      <c r="U91" s="56"/>
      <c r="V91" s="41"/>
      <c r="W91" s="7"/>
      <c r="X91" s="68"/>
      <c r="Y91" s="68"/>
      <c r="Z91" s="94"/>
    </row>
    <row r="92" spans="1:26" s="117" customFormat="1" x14ac:dyDescent="0.25">
      <c r="A92" s="225" t="s">
        <v>271</v>
      </c>
      <c r="B92" s="112" t="s">
        <v>96</v>
      </c>
      <c r="C92" s="118" t="s">
        <v>206</v>
      </c>
      <c r="D92" s="123" t="s">
        <v>85</v>
      </c>
      <c r="E92" s="115">
        <v>1555</v>
      </c>
      <c r="F92" s="116" t="s">
        <v>393</v>
      </c>
      <c r="G92" s="116" t="s">
        <v>394</v>
      </c>
      <c r="H92" s="116" t="s">
        <v>419</v>
      </c>
      <c r="I92" s="124"/>
      <c r="J92" s="225" t="s">
        <v>271</v>
      </c>
      <c r="K92" s="112" t="str">
        <f t="shared" ref="K92:M93" si="55">B92</f>
        <v>EVE-M2C-CF-INT</v>
      </c>
      <c r="L92" s="118" t="str">
        <f t="shared" si="55"/>
        <v>BMW F87 M2 Competition Black Carbon intake</v>
      </c>
      <c r="M92" s="123" t="str">
        <f t="shared" si="55"/>
        <v>S</v>
      </c>
      <c r="N92" s="125">
        <v>1780</v>
      </c>
      <c r="O92" s="116" t="s">
        <v>393</v>
      </c>
      <c r="P92" s="116" t="s">
        <v>394</v>
      </c>
      <c r="Q92" s="156"/>
      <c r="S92" s="225" t="s">
        <v>271</v>
      </c>
      <c r="T92" s="112" t="str">
        <f t="shared" ref="T92:V93" si="56">K92</f>
        <v>EVE-M2C-CF-INT</v>
      </c>
      <c r="U92" s="118" t="str">
        <f t="shared" si="56"/>
        <v>BMW F87 M2 Competition Black Carbon intake</v>
      </c>
      <c r="V92" s="123" t="str">
        <f t="shared" si="56"/>
        <v>S</v>
      </c>
      <c r="W92" s="126">
        <v>2050</v>
      </c>
      <c r="X92" s="116" t="s">
        <v>393</v>
      </c>
      <c r="Y92" s="116" t="s">
        <v>394</v>
      </c>
      <c r="Z92" s="156"/>
    </row>
    <row r="93" spans="1:26" s="117" customFormat="1" x14ac:dyDescent="0.25">
      <c r="A93" s="227"/>
      <c r="B93" s="112" t="s">
        <v>107</v>
      </c>
      <c r="C93" s="118" t="s">
        <v>207</v>
      </c>
      <c r="D93" s="123" t="s">
        <v>85</v>
      </c>
      <c r="E93" s="115">
        <f>E92*1.2</f>
        <v>1866</v>
      </c>
      <c r="F93" s="116" t="s">
        <v>393</v>
      </c>
      <c r="G93" s="116" t="s">
        <v>394</v>
      </c>
      <c r="H93" s="116" t="s">
        <v>419</v>
      </c>
      <c r="I93" s="124"/>
      <c r="J93" s="227"/>
      <c r="K93" s="112" t="str">
        <f t="shared" si="55"/>
        <v>EVE-M2C-KV-INT</v>
      </c>
      <c r="L93" s="118" t="str">
        <f t="shared" si="55"/>
        <v>BMW F87 M2 Competition Kevlar intake</v>
      </c>
      <c r="M93" s="123" t="str">
        <f t="shared" si="55"/>
        <v>S</v>
      </c>
      <c r="N93" s="125">
        <f>N92*1.2</f>
        <v>2136</v>
      </c>
      <c r="O93" s="116" t="s">
        <v>393</v>
      </c>
      <c r="P93" s="116" t="s">
        <v>394</v>
      </c>
      <c r="Q93" s="156"/>
      <c r="S93" s="227"/>
      <c r="T93" s="112" t="str">
        <f t="shared" si="56"/>
        <v>EVE-M2C-KV-INT</v>
      </c>
      <c r="U93" s="118" t="str">
        <f t="shared" si="56"/>
        <v>BMW F87 M2 Competition Kevlar intake</v>
      </c>
      <c r="V93" s="123" t="str">
        <f t="shared" si="56"/>
        <v>S</v>
      </c>
      <c r="W93" s="126">
        <f>W92*1.2</f>
        <v>2460</v>
      </c>
      <c r="X93" s="116" t="s">
        <v>393</v>
      </c>
      <c r="Y93" s="116" t="s">
        <v>394</v>
      </c>
      <c r="Z93" s="156"/>
    </row>
    <row r="94" spans="1:26" ht="3.75" customHeight="1" x14ac:dyDescent="0.25">
      <c r="A94" s="50"/>
      <c r="B94" s="5"/>
      <c r="C94" s="48"/>
      <c r="D94" s="41"/>
      <c r="E94" s="25"/>
      <c r="F94" s="216"/>
      <c r="G94" s="216"/>
      <c r="H94" s="94"/>
      <c r="J94" s="50"/>
      <c r="K94" s="5"/>
      <c r="L94" s="56"/>
      <c r="M94" s="41"/>
      <c r="N94" s="25"/>
      <c r="O94" s="68"/>
      <c r="P94" s="68"/>
      <c r="Q94" s="94"/>
      <c r="S94" s="50"/>
      <c r="T94" s="5"/>
      <c r="U94" s="56"/>
      <c r="V94" s="41"/>
      <c r="W94" s="7"/>
      <c r="X94" s="68"/>
      <c r="Y94" s="68"/>
      <c r="Z94" s="94"/>
    </row>
    <row r="95" spans="1:26" x14ac:dyDescent="0.25">
      <c r="A95" s="210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387</v>
      </c>
      <c r="G95" s="37" t="s">
        <v>390</v>
      </c>
      <c r="H95" s="37" t="s">
        <v>419</v>
      </c>
      <c r="I95" s="10"/>
      <c r="J95" s="210" t="s">
        <v>290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387</v>
      </c>
      <c r="P95" s="37" t="s">
        <v>390</v>
      </c>
      <c r="Q95" s="155"/>
      <c r="S95" s="210" t="s">
        <v>290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387</v>
      </c>
      <c r="Y95" s="37" t="s">
        <v>390</v>
      </c>
      <c r="Z95" s="155"/>
    </row>
    <row r="96" spans="1:26" x14ac:dyDescent="0.25">
      <c r="A96" s="214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387</v>
      </c>
      <c r="G96" s="37" t="s">
        <v>390</v>
      </c>
      <c r="H96" s="37" t="s">
        <v>419</v>
      </c>
      <c r="I96" s="10"/>
      <c r="J96" s="214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387</v>
      </c>
      <c r="P96" s="37" t="s">
        <v>390</v>
      </c>
      <c r="Q96" s="155"/>
      <c r="S96" s="214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387</v>
      </c>
      <c r="Y96" s="37" t="s">
        <v>390</v>
      </c>
      <c r="Z96" s="155"/>
    </row>
    <row r="97" spans="1:26" x14ac:dyDescent="0.25">
      <c r="A97" s="214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397</v>
      </c>
      <c r="G97" s="37" t="s">
        <v>389</v>
      </c>
      <c r="H97" s="37" t="s">
        <v>419</v>
      </c>
      <c r="J97" s="214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397</v>
      </c>
      <c r="P97" s="37" t="s">
        <v>389</v>
      </c>
      <c r="Q97" s="155"/>
      <c r="S97" s="214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397</v>
      </c>
      <c r="Y97" s="37" t="s">
        <v>389</v>
      </c>
      <c r="Z97" s="155"/>
    </row>
    <row r="98" spans="1:26" x14ac:dyDescent="0.25">
      <c r="A98" s="214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397</v>
      </c>
      <c r="G98" s="37" t="s">
        <v>389</v>
      </c>
      <c r="H98" s="37" t="s">
        <v>419</v>
      </c>
      <c r="J98" s="214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397</v>
      </c>
      <c r="P98" s="37" t="s">
        <v>389</v>
      </c>
      <c r="Q98" s="155"/>
      <c r="S98" s="214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397</v>
      </c>
      <c r="Y98" s="37" t="s">
        <v>389</v>
      </c>
      <c r="Z98" s="155"/>
    </row>
    <row r="99" spans="1:26" x14ac:dyDescent="0.25">
      <c r="A99" s="214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402</v>
      </c>
      <c r="G99" s="37" t="s">
        <v>403</v>
      </c>
      <c r="H99" s="37" t="s">
        <v>85</v>
      </c>
      <c r="I99" s="10"/>
      <c r="J99" s="214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402</v>
      </c>
      <c r="P99" s="37" t="s">
        <v>403</v>
      </c>
      <c r="Q99" s="155"/>
      <c r="S99" s="214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402</v>
      </c>
      <c r="Y99" s="37" t="s">
        <v>403</v>
      </c>
      <c r="Z99" s="155"/>
    </row>
    <row r="100" spans="1:26" x14ac:dyDescent="0.25">
      <c r="A100" s="214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405</v>
      </c>
      <c r="G100" s="37" t="s">
        <v>403</v>
      </c>
      <c r="H100" s="37" t="s">
        <v>85</v>
      </c>
      <c r="I100" s="10"/>
      <c r="J100" s="214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405</v>
      </c>
      <c r="P100" s="37" t="s">
        <v>403</v>
      </c>
      <c r="Q100" s="155"/>
      <c r="S100" s="214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405</v>
      </c>
      <c r="Y100" s="37" t="s">
        <v>403</v>
      </c>
      <c r="Z100" s="155"/>
    </row>
    <row r="101" spans="1:26" x14ac:dyDescent="0.25">
      <c r="A101" s="214"/>
      <c r="B101" s="8" t="s">
        <v>103</v>
      </c>
      <c r="C101" s="39" t="s">
        <v>384</v>
      </c>
      <c r="D101" s="43" t="s">
        <v>74</v>
      </c>
      <c r="E101" s="31">
        <v>100</v>
      </c>
      <c r="F101" s="63" t="s">
        <v>401</v>
      </c>
      <c r="G101" s="37" t="s">
        <v>118</v>
      </c>
      <c r="H101" s="37" t="s">
        <v>85</v>
      </c>
      <c r="I101" s="10"/>
      <c r="J101" s="214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401</v>
      </c>
      <c r="P101" s="37" t="str">
        <f t="shared" ref="P101:P102" si="59">G101</f>
        <v>2 kg</v>
      </c>
      <c r="Q101" s="155"/>
      <c r="S101" s="214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401</v>
      </c>
      <c r="Y101" s="37" t="str">
        <f t="shared" ref="Y101:Y102" si="60">P101</f>
        <v>2 kg</v>
      </c>
      <c r="Z101" s="155"/>
    </row>
    <row r="102" spans="1:26" x14ac:dyDescent="0.25">
      <c r="A102" s="211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401</v>
      </c>
      <c r="G102" s="37" t="s">
        <v>118</v>
      </c>
      <c r="H102" s="37" t="s">
        <v>85</v>
      </c>
      <c r="I102" s="10"/>
      <c r="J102" s="211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401</v>
      </c>
      <c r="P102" s="37" t="str">
        <f t="shared" si="59"/>
        <v>2 kg</v>
      </c>
      <c r="Q102" s="155"/>
      <c r="S102" s="211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401</v>
      </c>
      <c r="Y102" s="37" t="str">
        <f t="shared" si="60"/>
        <v>2 kg</v>
      </c>
      <c r="Z102" s="155"/>
    </row>
    <row r="103" spans="1:26" ht="4.5" customHeight="1" x14ac:dyDescent="0.25">
      <c r="A103" s="50"/>
      <c r="B103" s="5"/>
      <c r="C103" s="48"/>
      <c r="D103" s="41"/>
      <c r="E103" s="25"/>
      <c r="F103" s="216"/>
      <c r="G103" s="216"/>
      <c r="H103" s="94"/>
      <c r="J103" s="50"/>
      <c r="K103" s="5"/>
      <c r="L103" s="56"/>
      <c r="M103" s="41"/>
      <c r="N103" s="25"/>
      <c r="O103" s="68"/>
      <c r="P103" s="68"/>
      <c r="Q103" s="94"/>
      <c r="S103" s="50"/>
      <c r="T103" s="5"/>
      <c r="U103" s="56"/>
      <c r="V103" s="41"/>
      <c r="W103" s="7"/>
      <c r="X103" s="68"/>
      <c r="Y103" s="68"/>
      <c r="Z103" s="94"/>
    </row>
    <row r="104" spans="1:26" x14ac:dyDescent="0.25">
      <c r="A104" s="210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397</v>
      </c>
      <c r="G104" s="37" t="s">
        <v>22</v>
      </c>
      <c r="H104" s="37" t="s">
        <v>419</v>
      </c>
      <c r="I104" s="10"/>
      <c r="J104" s="210" t="s">
        <v>327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397</v>
      </c>
      <c r="P104" s="37" t="str">
        <f>G104</f>
        <v>5 kg</v>
      </c>
      <c r="Q104" s="155"/>
      <c r="S104" s="210" t="s">
        <v>327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397</v>
      </c>
      <c r="Y104" s="37" t="str">
        <f>P104</f>
        <v>5 kg</v>
      </c>
      <c r="Z104" s="155"/>
    </row>
    <row r="105" spans="1:26" x14ac:dyDescent="0.25">
      <c r="A105" s="211"/>
      <c r="B105" s="8" t="s">
        <v>330</v>
      </c>
      <c r="C105" s="49" t="s">
        <v>331</v>
      </c>
      <c r="D105" s="43"/>
      <c r="E105" s="31">
        <v>162.5</v>
      </c>
      <c r="F105" s="37" t="s">
        <v>406</v>
      </c>
      <c r="G105" s="37" t="s">
        <v>389</v>
      </c>
      <c r="H105" s="37" t="s">
        <v>85</v>
      </c>
      <c r="I105" s="10"/>
      <c r="J105" s="211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406</v>
      </c>
      <c r="P105" s="37" t="s">
        <v>389</v>
      </c>
      <c r="Q105" s="155"/>
      <c r="S105" s="211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406</v>
      </c>
      <c r="Y105" s="37" t="s">
        <v>389</v>
      </c>
      <c r="Z105" s="155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4"/>
      <c r="J106" s="50"/>
      <c r="K106" s="5"/>
      <c r="L106" s="56"/>
      <c r="M106" s="41"/>
      <c r="N106" s="25"/>
      <c r="O106" s="68"/>
      <c r="P106" s="68"/>
      <c r="Q106" s="94"/>
      <c r="S106" s="50"/>
      <c r="T106" s="5"/>
      <c r="U106" s="56"/>
      <c r="V106" s="41"/>
      <c r="W106" s="7"/>
      <c r="X106" s="68"/>
      <c r="Y106" s="68"/>
      <c r="Z106" s="94"/>
    </row>
    <row r="107" spans="1:26" x14ac:dyDescent="0.25">
      <c r="A107" s="210" t="s">
        <v>272</v>
      </c>
      <c r="B107" s="112" t="s">
        <v>51</v>
      </c>
      <c r="C107" s="118" t="s">
        <v>208</v>
      </c>
      <c r="D107" s="123" t="s">
        <v>74</v>
      </c>
      <c r="E107" s="115">
        <v>610</v>
      </c>
      <c r="F107" s="122" t="s">
        <v>385</v>
      </c>
      <c r="G107" s="116" t="s">
        <v>15</v>
      </c>
      <c r="H107" s="116" t="s">
        <v>85</v>
      </c>
      <c r="I107" s="10"/>
      <c r="J107" s="210" t="s">
        <v>272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385</v>
      </c>
      <c r="P107" s="37" t="str">
        <f>G107</f>
        <v>3 kg</v>
      </c>
      <c r="Q107" s="155"/>
      <c r="S107" s="210" t="s">
        <v>272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385</v>
      </c>
      <c r="Y107" s="37" t="str">
        <f>P107</f>
        <v>3 kg</v>
      </c>
      <c r="Z107" s="155"/>
    </row>
    <row r="108" spans="1:26" x14ac:dyDescent="0.25">
      <c r="A108" s="211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385</v>
      </c>
      <c r="G108" s="37" t="s">
        <v>15</v>
      </c>
      <c r="H108" s="37" t="s">
        <v>85</v>
      </c>
      <c r="I108" s="10"/>
      <c r="J108" s="211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385</v>
      </c>
      <c r="P108" s="37" t="str">
        <f>G108</f>
        <v>3 kg</v>
      </c>
      <c r="Q108" s="155"/>
      <c r="S108" s="211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385</v>
      </c>
      <c r="Y108" s="37" t="str">
        <f>P108</f>
        <v>3 kg</v>
      </c>
      <c r="Z108" s="155"/>
    </row>
    <row r="109" spans="1:26" ht="4.5" customHeight="1" x14ac:dyDescent="0.25">
      <c r="A109" s="50"/>
      <c r="B109" s="5"/>
      <c r="C109" s="48"/>
      <c r="D109" s="41"/>
      <c r="E109" s="25"/>
      <c r="F109" s="216"/>
      <c r="G109" s="216"/>
      <c r="H109" s="94"/>
      <c r="J109" s="50"/>
      <c r="K109" s="5"/>
      <c r="L109" s="56"/>
      <c r="M109" s="41"/>
      <c r="N109" s="25"/>
      <c r="O109" s="68"/>
      <c r="P109" s="68"/>
      <c r="Q109" s="94"/>
      <c r="S109" s="50"/>
      <c r="T109" s="5"/>
      <c r="U109" s="56"/>
      <c r="V109" s="41"/>
      <c r="W109" s="7"/>
      <c r="X109" s="68"/>
      <c r="Y109" s="68"/>
      <c r="Z109" s="94"/>
    </row>
    <row r="110" spans="1:26" x14ac:dyDescent="0.25">
      <c r="A110" s="210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387</v>
      </c>
      <c r="G110" s="37" t="s">
        <v>390</v>
      </c>
      <c r="H110" s="37" t="s">
        <v>419</v>
      </c>
      <c r="I110" s="10"/>
      <c r="J110" s="210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387</v>
      </c>
      <c r="P110" s="37" t="s">
        <v>390</v>
      </c>
      <c r="Q110" s="155"/>
      <c r="S110" s="210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387</v>
      </c>
      <c r="Y110" s="37" t="s">
        <v>390</v>
      </c>
      <c r="Z110" s="155"/>
    </row>
    <row r="111" spans="1:26" x14ac:dyDescent="0.25">
      <c r="A111" s="214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387</v>
      </c>
      <c r="G111" s="37" t="s">
        <v>390</v>
      </c>
      <c r="H111" s="37" t="s">
        <v>419</v>
      </c>
      <c r="I111" s="10"/>
      <c r="J111" s="214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387</v>
      </c>
      <c r="P111" s="37" t="s">
        <v>390</v>
      </c>
      <c r="Q111" s="155"/>
      <c r="S111" s="214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387</v>
      </c>
      <c r="Y111" s="37" t="s">
        <v>390</v>
      </c>
      <c r="Z111" s="155"/>
    </row>
    <row r="112" spans="1:26" x14ac:dyDescent="0.25">
      <c r="A112" s="214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387</v>
      </c>
      <c r="G112" s="37" t="s">
        <v>390</v>
      </c>
      <c r="H112" s="37" t="s">
        <v>419</v>
      </c>
      <c r="I112" s="10"/>
      <c r="J112" s="214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387</v>
      </c>
      <c r="P112" s="37" t="s">
        <v>390</v>
      </c>
      <c r="Q112" s="155"/>
      <c r="S112" s="214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387</v>
      </c>
      <c r="Y112" s="37" t="s">
        <v>390</v>
      </c>
      <c r="Z112" s="155"/>
    </row>
    <row r="113" spans="1:26" x14ac:dyDescent="0.25">
      <c r="A113" s="211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387</v>
      </c>
      <c r="G113" s="37" t="s">
        <v>390</v>
      </c>
      <c r="H113" s="37" t="s">
        <v>419</v>
      </c>
      <c r="I113" s="10"/>
      <c r="J113" s="211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387</v>
      </c>
      <c r="P113" s="37" t="s">
        <v>390</v>
      </c>
      <c r="Q113" s="155"/>
      <c r="S113" s="211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387</v>
      </c>
      <c r="Y113" s="37" t="s">
        <v>390</v>
      </c>
      <c r="Z113" s="155"/>
    </row>
    <row r="114" spans="1:26" ht="4.5" customHeight="1" x14ac:dyDescent="0.25">
      <c r="A114" s="50"/>
      <c r="B114" s="5"/>
      <c r="C114" s="48"/>
      <c r="D114" s="41"/>
      <c r="E114" s="25"/>
      <c r="F114" s="216"/>
      <c r="G114" s="216"/>
      <c r="H114" s="94"/>
      <c r="J114" s="50"/>
      <c r="K114" s="5"/>
      <c r="L114" s="56"/>
      <c r="M114" s="41"/>
      <c r="N114" s="25"/>
      <c r="O114" s="68"/>
      <c r="P114" s="68"/>
      <c r="Q114" s="94"/>
      <c r="S114" s="50"/>
      <c r="T114" s="5"/>
      <c r="U114" s="56"/>
      <c r="V114" s="41"/>
      <c r="W114" s="7"/>
      <c r="X114" s="68"/>
      <c r="Y114" s="68"/>
      <c r="Z114" s="94"/>
    </row>
    <row r="115" spans="1:26" x14ac:dyDescent="0.25">
      <c r="A115" s="210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37" t="s">
        <v>387</v>
      </c>
      <c r="G115" s="37" t="s">
        <v>390</v>
      </c>
      <c r="H115" s="37" t="s">
        <v>419</v>
      </c>
      <c r="I115" s="10"/>
      <c r="J115" s="210" t="s">
        <v>273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387</v>
      </c>
      <c r="P115" s="37" t="s">
        <v>390</v>
      </c>
      <c r="Q115" s="155"/>
      <c r="S115" s="210" t="s">
        <v>273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387</v>
      </c>
      <c r="Y115" s="37" t="s">
        <v>390</v>
      </c>
      <c r="Z115" s="155"/>
    </row>
    <row r="116" spans="1:26" x14ac:dyDescent="0.25">
      <c r="A116" s="211"/>
      <c r="B116" s="8" t="s">
        <v>241</v>
      </c>
      <c r="C116" s="49" t="s">
        <v>243</v>
      </c>
      <c r="D116" s="43" t="s">
        <v>352</v>
      </c>
      <c r="E116" s="31">
        <v>477</v>
      </c>
      <c r="F116" s="36" t="s">
        <v>397</v>
      </c>
      <c r="G116" s="37" t="s">
        <v>389</v>
      </c>
      <c r="H116" s="37" t="s">
        <v>419</v>
      </c>
      <c r="I116" s="10"/>
      <c r="J116" s="211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397</v>
      </c>
      <c r="P116" s="37" t="s">
        <v>389</v>
      </c>
      <c r="Q116" s="155"/>
      <c r="S116" s="211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397</v>
      </c>
      <c r="Y116" s="37" t="s">
        <v>389</v>
      </c>
      <c r="Z116" s="155"/>
    </row>
    <row r="117" spans="1:26" ht="4.9000000000000004" customHeight="1" x14ac:dyDescent="0.25">
      <c r="C117" s="3"/>
      <c r="D117" s="52"/>
      <c r="E117" s="4"/>
      <c r="F117" s="73"/>
      <c r="G117" s="73"/>
      <c r="H117" s="94"/>
      <c r="L117" s="55"/>
      <c r="M117" s="52"/>
      <c r="N117" s="4"/>
      <c r="O117" s="73"/>
      <c r="P117" s="73"/>
      <c r="Q117" s="94"/>
      <c r="U117" s="51"/>
      <c r="W117" s="4"/>
      <c r="X117" s="73"/>
      <c r="Y117" s="73"/>
      <c r="Z117" s="94"/>
    </row>
    <row r="118" spans="1:26" ht="21" x14ac:dyDescent="0.25">
      <c r="A118" s="222" t="s">
        <v>53</v>
      </c>
      <c r="B118" s="223" t="s">
        <v>53</v>
      </c>
      <c r="C118" s="223"/>
      <c r="D118" s="223"/>
      <c r="E118" s="223"/>
      <c r="F118" s="223"/>
      <c r="G118" s="224"/>
      <c r="H118" s="153"/>
      <c r="J118" s="222" t="s">
        <v>53</v>
      </c>
      <c r="K118" s="223" t="s">
        <v>53</v>
      </c>
      <c r="L118" s="223"/>
      <c r="M118" s="223"/>
      <c r="N118" s="223"/>
      <c r="O118" s="223"/>
      <c r="P118" s="224"/>
      <c r="Q118" s="153"/>
      <c r="S118" s="222" t="s">
        <v>53</v>
      </c>
      <c r="T118" s="223" t="s">
        <v>53</v>
      </c>
      <c r="U118" s="223"/>
      <c r="V118" s="223"/>
      <c r="W118" s="223"/>
      <c r="X118" s="223"/>
      <c r="Y118" s="224"/>
      <c r="Z118" s="153"/>
    </row>
    <row r="119" spans="1:26" ht="4.5" customHeight="1" x14ac:dyDescent="0.25">
      <c r="A119" s="50"/>
      <c r="B119" s="5"/>
      <c r="C119" s="6"/>
      <c r="D119" s="41"/>
      <c r="E119" s="7"/>
      <c r="F119" s="216"/>
      <c r="G119" s="216"/>
      <c r="H119" s="94"/>
      <c r="J119" s="50"/>
      <c r="K119" s="5"/>
      <c r="L119" s="48"/>
      <c r="M119" s="41"/>
      <c r="N119" s="7"/>
      <c r="O119" s="68"/>
      <c r="P119" s="68"/>
      <c r="Q119" s="94"/>
      <c r="S119" s="50"/>
      <c r="T119" s="5"/>
      <c r="U119" s="6"/>
      <c r="V119" s="41"/>
      <c r="W119" s="7"/>
      <c r="X119" s="68"/>
      <c r="Y119" s="68"/>
      <c r="Z119" s="94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18" t="s">
        <v>7</v>
      </c>
      <c r="G120" s="219"/>
      <c r="H120" s="165" t="s">
        <v>418</v>
      </c>
      <c r="J120" s="75"/>
      <c r="K120" s="29" t="s">
        <v>4</v>
      </c>
      <c r="L120" s="29" t="s">
        <v>5</v>
      </c>
      <c r="M120" s="44" t="s">
        <v>80</v>
      </c>
      <c r="N120" s="30" t="s">
        <v>78</v>
      </c>
      <c r="O120" s="81" t="s">
        <v>7</v>
      </c>
      <c r="P120" s="82"/>
      <c r="Q120" s="154"/>
      <c r="S120" s="75"/>
      <c r="T120" s="29" t="s">
        <v>4</v>
      </c>
      <c r="U120" s="29" t="s">
        <v>5</v>
      </c>
      <c r="V120" s="44" t="s">
        <v>80</v>
      </c>
      <c r="W120" s="47" t="s">
        <v>6</v>
      </c>
      <c r="X120" s="81" t="s">
        <v>7</v>
      </c>
      <c r="Y120" s="82"/>
      <c r="Z120" s="154"/>
    </row>
    <row r="121" spans="1:26" ht="4.5" customHeight="1" x14ac:dyDescent="0.25">
      <c r="A121" s="50"/>
      <c r="B121" s="5"/>
      <c r="C121" s="6"/>
      <c r="D121" s="41"/>
      <c r="E121" s="25"/>
      <c r="F121" s="216"/>
      <c r="G121" s="216"/>
      <c r="H121" s="94"/>
      <c r="J121" s="50"/>
      <c r="K121" s="5"/>
      <c r="L121" s="48"/>
      <c r="M121" s="41"/>
      <c r="N121" s="7"/>
      <c r="O121" s="80"/>
      <c r="P121" s="80"/>
      <c r="Q121" s="83"/>
      <c r="S121" s="50"/>
      <c r="T121" s="5"/>
      <c r="U121" s="6"/>
      <c r="V121" s="41"/>
      <c r="W121" s="7"/>
      <c r="X121" s="80"/>
      <c r="Y121" s="80"/>
      <c r="Z121" s="83"/>
    </row>
    <row r="122" spans="1:26" s="148" customFormat="1" x14ac:dyDescent="0.25">
      <c r="A122" s="210" t="s">
        <v>274</v>
      </c>
      <c r="B122" s="143" t="s">
        <v>54</v>
      </c>
      <c r="C122" s="144" t="s">
        <v>171</v>
      </c>
      <c r="D122" s="145" t="s">
        <v>75</v>
      </c>
      <c r="E122" s="146">
        <v>400</v>
      </c>
      <c r="F122" s="147" t="s">
        <v>55</v>
      </c>
      <c r="G122" s="147" t="s">
        <v>81</v>
      </c>
      <c r="H122" s="147" t="s">
        <v>85</v>
      </c>
      <c r="J122" s="214"/>
      <c r="K122" s="143" t="str">
        <f t="shared" ref="K122:M125" si="72">B122</f>
        <v>EVE-FK2-CF-ENG</v>
      </c>
      <c r="L122" s="149" t="str">
        <f t="shared" si="72"/>
        <v>FK2 Civic Type R Black Carbon Engine Cover</v>
      </c>
      <c r="M122" s="150" t="str">
        <f t="shared" si="72"/>
        <v>n/a</v>
      </c>
      <c r="N122" s="151">
        <v>480</v>
      </c>
      <c r="O122" s="150" t="str">
        <f>F122</f>
        <v>36x23x30</v>
      </c>
      <c r="P122" s="147" t="str">
        <f t="shared" ref="P122:P123" si="73">G122</f>
        <v>2.5 kg</v>
      </c>
      <c r="Q122" s="158"/>
      <c r="S122" s="214"/>
      <c r="T122" s="143" t="str">
        <f>K122</f>
        <v>EVE-FK2-CF-ENG</v>
      </c>
      <c r="U122" s="149" t="str">
        <f t="shared" ref="U122:V123" si="74">L122</f>
        <v>FK2 Civic Type R Black Carbon Engine Cover</v>
      </c>
      <c r="V122" s="150" t="str">
        <f t="shared" si="74"/>
        <v>n/a</v>
      </c>
      <c r="W122" s="152">
        <v>525</v>
      </c>
      <c r="X122" s="150" t="str">
        <f t="shared" ref="X122:Y123" si="75">O122</f>
        <v>36x23x30</v>
      </c>
      <c r="Y122" s="147" t="str">
        <f t="shared" si="75"/>
        <v>2.5 kg</v>
      </c>
      <c r="Z122" s="158"/>
    </row>
    <row r="123" spans="1:26" s="148" customFormat="1" x14ac:dyDescent="0.25">
      <c r="A123" s="214"/>
      <c r="B123" s="143" t="s">
        <v>56</v>
      </c>
      <c r="C123" s="144" t="s">
        <v>172</v>
      </c>
      <c r="D123" s="145" t="s">
        <v>75</v>
      </c>
      <c r="E123" s="146">
        <v>165</v>
      </c>
      <c r="F123" s="147" t="s">
        <v>55</v>
      </c>
      <c r="G123" s="147" t="s">
        <v>81</v>
      </c>
      <c r="H123" s="147" t="s">
        <v>85</v>
      </c>
      <c r="J123" s="214"/>
      <c r="K123" s="143" t="str">
        <f t="shared" si="72"/>
        <v>EVE-FK2-CF-SDE</v>
      </c>
      <c r="L123" s="149" t="str">
        <f t="shared" si="72"/>
        <v>FK2 Civic Type R Black Carbon Side Cover</v>
      </c>
      <c r="M123" s="150" t="str">
        <f t="shared" si="72"/>
        <v>n/a</v>
      </c>
      <c r="N123" s="151">
        <v>205</v>
      </c>
      <c r="O123" s="150" t="str">
        <f>F123</f>
        <v>36x23x30</v>
      </c>
      <c r="P123" s="147" t="str">
        <f t="shared" si="73"/>
        <v>2.5 kg</v>
      </c>
      <c r="Q123" s="158"/>
      <c r="S123" s="214"/>
      <c r="T123" s="143" t="str">
        <f>K123</f>
        <v>EVE-FK2-CF-SDE</v>
      </c>
      <c r="U123" s="149" t="str">
        <f t="shared" si="74"/>
        <v>FK2 Civic Type R Black Carbon Side Cover</v>
      </c>
      <c r="V123" s="150" t="str">
        <f t="shared" si="74"/>
        <v>n/a</v>
      </c>
      <c r="W123" s="152">
        <v>220</v>
      </c>
      <c r="X123" s="150" t="str">
        <f t="shared" si="75"/>
        <v>36x23x30</v>
      </c>
      <c r="Y123" s="147" t="str">
        <f t="shared" si="75"/>
        <v>2.5 kg</v>
      </c>
      <c r="Z123" s="158"/>
    </row>
    <row r="124" spans="1:26" x14ac:dyDescent="0.25">
      <c r="A124" s="214"/>
      <c r="B124" s="15" t="s">
        <v>95</v>
      </c>
      <c r="C124" s="39" t="s">
        <v>114</v>
      </c>
      <c r="D124" s="43" t="s">
        <v>75</v>
      </c>
      <c r="E124" s="32">
        <v>191</v>
      </c>
      <c r="F124" s="37" t="s">
        <v>407</v>
      </c>
      <c r="G124" s="37" t="s">
        <v>389</v>
      </c>
      <c r="H124" s="37" t="s">
        <v>85</v>
      </c>
      <c r="J124" s="214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407</v>
      </c>
      <c r="P124" s="37" t="s">
        <v>389</v>
      </c>
      <c r="Q124" s="155"/>
      <c r="S124" s="214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407</v>
      </c>
      <c r="Y124" s="37" t="s">
        <v>389</v>
      </c>
      <c r="Z124" s="155"/>
    </row>
    <row r="125" spans="1:26" x14ac:dyDescent="0.25">
      <c r="A125" s="211"/>
      <c r="B125" s="64" t="s">
        <v>112</v>
      </c>
      <c r="C125" s="39" t="s">
        <v>113</v>
      </c>
      <c r="D125" s="43" t="s">
        <v>75</v>
      </c>
      <c r="E125" s="32">
        <f>E124*1.2</f>
        <v>229.2</v>
      </c>
      <c r="F125" s="37" t="s">
        <v>407</v>
      </c>
      <c r="G125" s="37" t="s">
        <v>389</v>
      </c>
      <c r="H125" s="37" t="s">
        <v>85</v>
      </c>
      <c r="J125" s="211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407</v>
      </c>
      <c r="P125" s="37" t="s">
        <v>389</v>
      </c>
      <c r="Q125" s="155"/>
      <c r="S125" s="211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407</v>
      </c>
      <c r="Y125" s="37" t="s">
        <v>389</v>
      </c>
      <c r="Z125" s="155"/>
    </row>
    <row r="126" spans="1:26" ht="4.5" customHeight="1" x14ac:dyDescent="0.25">
      <c r="A126" s="50"/>
      <c r="B126" s="5"/>
      <c r="C126" s="48"/>
      <c r="D126" s="41"/>
      <c r="E126" s="25"/>
      <c r="F126" s="216"/>
      <c r="G126" s="216"/>
      <c r="H126" s="94"/>
      <c r="J126" s="50"/>
      <c r="K126" s="5"/>
      <c r="L126" s="56"/>
      <c r="M126" s="41"/>
      <c r="N126" s="25"/>
      <c r="O126" s="68"/>
      <c r="P126" s="68"/>
      <c r="Q126" s="94"/>
      <c r="S126" s="50"/>
      <c r="T126" s="5"/>
      <c r="U126" s="56"/>
      <c r="V126" s="41"/>
      <c r="W126" s="7"/>
      <c r="X126" s="68"/>
      <c r="Y126" s="68"/>
      <c r="Z126" s="94"/>
    </row>
    <row r="127" spans="1:26" x14ac:dyDescent="0.25">
      <c r="A127" s="210" t="s">
        <v>274</v>
      </c>
      <c r="B127" s="8" t="s">
        <v>110</v>
      </c>
      <c r="C127" s="39" t="s">
        <v>210</v>
      </c>
      <c r="D127" s="37" t="s">
        <v>85</v>
      </c>
      <c r="E127" s="31">
        <v>930</v>
      </c>
      <c r="F127" s="36" t="s">
        <v>385</v>
      </c>
      <c r="G127" s="37" t="s">
        <v>386</v>
      </c>
      <c r="H127" s="37" t="s">
        <v>85</v>
      </c>
      <c r="I127" s="10"/>
      <c r="J127" s="210" t="s">
        <v>274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385</v>
      </c>
      <c r="P127" s="37" t="s">
        <v>386</v>
      </c>
      <c r="Q127" s="155"/>
      <c r="S127" s="210" t="s">
        <v>274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385</v>
      </c>
      <c r="Y127" s="37" t="s">
        <v>386</v>
      </c>
      <c r="Z127" s="155"/>
    </row>
    <row r="128" spans="1:26" x14ac:dyDescent="0.25">
      <c r="A128" s="214"/>
      <c r="B128" s="8" t="s">
        <v>108</v>
      </c>
      <c r="C128" s="39" t="s">
        <v>211</v>
      </c>
      <c r="D128" s="37" t="s">
        <v>85</v>
      </c>
      <c r="E128" s="31">
        <f>E127*1.2</f>
        <v>1116</v>
      </c>
      <c r="F128" s="36" t="s">
        <v>385</v>
      </c>
      <c r="G128" s="37" t="s">
        <v>386</v>
      </c>
      <c r="H128" s="37" t="s">
        <v>85</v>
      </c>
      <c r="I128" s="10"/>
      <c r="J128" s="214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385</v>
      </c>
      <c r="P128" s="37" t="s">
        <v>386</v>
      </c>
      <c r="Q128" s="155"/>
      <c r="S128" s="214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385</v>
      </c>
      <c r="Y128" s="37" t="s">
        <v>386</v>
      </c>
      <c r="Z128" s="155"/>
    </row>
    <row r="129" spans="1:26" x14ac:dyDescent="0.25">
      <c r="A129" s="214"/>
      <c r="B129" s="8" t="s">
        <v>111</v>
      </c>
      <c r="C129" s="39" t="s">
        <v>212</v>
      </c>
      <c r="D129" s="37" t="s">
        <v>85</v>
      </c>
      <c r="E129" s="31">
        <f>E127</f>
        <v>930</v>
      </c>
      <c r="F129" s="36" t="s">
        <v>385</v>
      </c>
      <c r="G129" s="37" t="s">
        <v>386</v>
      </c>
      <c r="H129" s="37" t="s">
        <v>85</v>
      </c>
      <c r="I129" s="10"/>
      <c r="J129" s="214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385</v>
      </c>
      <c r="P129" s="37" t="s">
        <v>386</v>
      </c>
      <c r="Q129" s="155"/>
      <c r="S129" s="214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385</v>
      </c>
      <c r="Y129" s="37" t="s">
        <v>386</v>
      </c>
      <c r="Z129" s="155"/>
    </row>
    <row r="130" spans="1:26" x14ac:dyDescent="0.25">
      <c r="A130" s="211"/>
      <c r="B130" s="8" t="s">
        <v>109</v>
      </c>
      <c r="C130" s="39" t="s">
        <v>213</v>
      </c>
      <c r="D130" s="37" t="s">
        <v>85</v>
      </c>
      <c r="E130" s="31">
        <f>E128</f>
        <v>1116</v>
      </c>
      <c r="F130" s="36" t="s">
        <v>385</v>
      </c>
      <c r="G130" s="37" t="s">
        <v>386</v>
      </c>
      <c r="H130" s="37" t="s">
        <v>85</v>
      </c>
      <c r="I130" s="10"/>
      <c r="J130" s="211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385</v>
      </c>
      <c r="P130" s="37" t="s">
        <v>386</v>
      </c>
      <c r="Q130" s="155"/>
      <c r="S130" s="211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385</v>
      </c>
      <c r="Y130" s="37" t="s">
        <v>386</v>
      </c>
      <c r="Z130" s="155"/>
    </row>
    <row r="131" spans="1:26" ht="4.5" customHeight="1" x14ac:dyDescent="0.25">
      <c r="A131" s="50"/>
      <c r="B131" s="5"/>
      <c r="C131" s="48"/>
      <c r="D131" s="41"/>
      <c r="E131" s="25"/>
      <c r="F131" s="216"/>
      <c r="G131" s="216"/>
      <c r="H131" s="94"/>
      <c r="J131" s="50"/>
      <c r="K131" s="5"/>
      <c r="L131" s="56"/>
      <c r="M131" s="41"/>
      <c r="N131" s="25"/>
      <c r="O131" s="68"/>
      <c r="P131" s="68"/>
      <c r="Q131" s="94"/>
      <c r="S131" s="50"/>
      <c r="T131" s="5"/>
      <c r="U131" s="56"/>
      <c r="V131" s="41"/>
      <c r="W131" s="7"/>
      <c r="X131" s="68"/>
      <c r="Y131" s="68"/>
      <c r="Z131" s="94"/>
    </row>
    <row r="132" spans="1:26" x14ac:dyDescent="0.25">
      <c r="A132" s="210" t="s">
        <v>309</v>
      </c>
      <c r="B132" s="8" t="s">
        <v>311</v>
      </c>
      <c r="C132" s="39" t="s">
        <v>314</v>
      </c>
      <c r="D132" s="37" t="s">
        <v>75</v>
      </c>
      <c r="E132" s="31">
        <v>550</v>
      </c>
      <c r="F132" s="36" t="s">
        <v>400</v>
      </c>
      <c r="G132" s="37" t="s">
        <v>389</v>
      </c>
      <c r="H132" s="37" t="s">
        <v>85</v>
      </c>
      <c r="I132" s="10"/>
      <c r="J132" s="210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400</v>
      </c>
      <c r="P132" s="37" t="s">
        <v>389</v>
      </c>
      <c r="Q132" s="155"/>
      <c r="S132" s="210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400</v>
      </c>
      <c r="Y132" s="37" t="s">
        <v>389</v>
      </c>
      <c r="Z132" s="155"/>
    </row>
    <row r="133" spans="1:26" x14ac:dyDescent="0.25">
      <c r="A133" s="214"/>
      <c r="B133" s="8" t="s">
        <v>312</v>
      </c>
      <c r="C133" s="39" t="s">
        <v>313</v>
      </c>
      <c r="D133" s="37" t="s">
        <v>75</v>
      </c>
      <c r="E133" s="31">
        <v>704</v>
      </c>
      <c r="F133" s="36" t="s">
        <v>400</v>
      </c>
      <c r="G133" s="37" t="s">
        <v>389</v>
      </c>
      <c r="H133" s="37" t="s">
        <v>85</v>
      </c>
      <c r="I133" s="10"/>
      <c r="J133" s="214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400</v>
      </c>
      <c r="P133" s="37" t="s">
        <v>389</v>
      </c>
      <c r="Q133" s="155"/>
      <c r="S133" s="214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400</v>
      </c>
      <c r="Y133" s="37" t="s">
        <v>389</v>
      </c>
      <c r="Z133" s="155"/>
    </row>
    <row r="134" spans="1:26" ht="4.5" customHeight="1" x14ac:dyDescent="0.25">
      <c r="A134" s="50"/>
      <c r="B134" s="5"/>
      <c r="C134" s="48"/>
      <c r="D134" s="41"/>
      <c r="E134" s="25"/>
      <c r="F134" s="216"/>
      <c r="G134" s="216"/>
      <c r="H134" s="94"/>
      <c r="J134" s="50"/>
      <c r="K134" s="5"/>
      <c r="L134" s="56"/>
      <c r="M134" s="41"/>
      <c r="N134" s="25"/>
      <c r="O134" s="68"/>
      <c r="P134" s="68"/>
      <c r="Q134" s="94"/>
      <c r="S134" s="50"/>
      <c r="T134" s="5"/>
      <c r="U134" s="56"/>
      <c r="V134" s="41"/>
      <c r="W134" s="7"/>
      <c r="X134" s="68"/>
      <c r="Y134" s="68"/>
      <c r="Z134" s="94"/>
    </row>
    <row r="135" spans="1:26" x14ac:dyDescent="0.25">
      <c r="A135" s="210" t="s">
        <v>275</v>
      </c>
      <c r="B135" s="8" t="s">
        <v>57</v>
      </c>
      <c r="C135" s="39" t="s">
        <v>214</v>
      </c>
      <c r="D135" s="37" t="s">
        <v>85</v>
      </c>
      <c r="E135" s="31">
        <v>1040</v>
      </c>
      <c r="F135" s="36" t="s">
        <v>387</v>
      </c>
      <c r="G135" s="37" t="s">
        <v>390</v>
      </c>
      <c r="H135" s="37" t="s">
        <v>419</v>
      </c>
      <c r="I135" s="10"/>
      <c r="J135" s="210" t="s">
        <v>275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387</v>
      </c>
      <c r="P135" s="37" t="s">
        <v>390</v>
      </c>
      <c r="Q135" s="155"/>
      <c r="S135" s="210" t="s">
        <v>275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387</v>
      </c>
      <c r="Y135" s="37" t="s">
        <v>390</v>
      </c>
      <c r="Z135" s="155"/>
    </row>
    <row r="136" spans="1:26" x14ac:dyDescent="0.25">
      <c r="A136" s="214"/>
      <c r="B136" s="8" t="s">
        <v>91</v>
      </c>
      <c r="C136" s="39" t="s">
        <v>215</v>
      </c>
      <c r="D136" s="37" t="s">
        <v>85</v>
      </c>
      <c r="E136" s="31">
        <v>1248</v>
      </c>
      <c r="F136" s="36" t="s">
        <v>387</v>
      </c>
      <c r="G136" s="37" t="s">
        <v>390</v>
      </c>
      <c r="H136" s="37" t="s">
        <v>419</v>
      </c>
      <c r="I136" s="10"/>
      <c r="J136" s="214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387</v>
      </c>
      <c r="P136" s="37" t="s">
        <v>390</v>
      </c>
      <c r="Q136" s="155"/>
      <c r="S136" s="214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387</v>
      </c>
      <c r="Y136" s="37" t="s">
        <v>390</v>
      </c>
      <c r="Z136" s="155"/>
    </row>
    <row r="137" spans="1:26" x14ac:dyDescent="0.25">
      <c r="A137" s="214"/>
      <c r="B137" s="8" t="s">
        <v>321</v>
      </c>
      <c r="C137" s="39" t="s">
        <v>323</v>
      </c>
      <c r="D137" s="37" t="s">
        <v>75</v>
      </c>
      <c r="E137" s="31">
        <v>275</v>
      </c>
      <c r="F137" s="37" t="s">
        <v>407</v>
      </c>
      <c r="G137" s="37" t="s">
        <v>389</v>
      </c>
      <c r="H137" s="37" t="s">
        <v>85</v>
      </c>
      <c r="I137" s="10"/>
      <c r="J137" s="214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407</v>
      </c>
      <c r="P137" s="37" t="s">
        <v>389</v>
      </c>
      <c r="Q137" s="155"/>
      <c r="S137" s="214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407</v>
      </c>
      <c r="Y137" s="37" t="s">
        <v>389</v>
      </c>
      <c r="Z137" s="155"/>
    </row>
    <row r="138" spans="1:26" x14ac:dyDescent="0.25">
      <c r="A138" s="214"/>
      <c r="B138" s="8" t="s">
        <v>322</v>
      </c>
      <c r="C138" s="39" t="s">
        <v>324</v>
      </c>
      <c r="D138" s="37" t="s">
        <v>75</v>
      </c>
      <c r="E138" s="31">
        <v>330</v>
      </c>
      <c r="F138" s="37" t="s">
        <v>407</v>
      </c>
      <c r="G138" s="37" t="s">
        <v>389</v>
      </c>
      <c r="H138" s="37" t="s">
        <v>85</v>
      </c>
      <c r="I138" s="10"/>
      <c r="J138" s="214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407</v>
      </c>
      <c r="P138" s="37" t="s">
        <v>389</v>
      </c>
      <c r="Q138" s="155"/>
      <c r="S138" s="214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407</v>
      </c>
      <c r="Y138" s="37" t="s">
        <v>389</v>
      </c>
      <c r="Z138" s="155"/>
    </row>
    <row r="139" spans="1:26" x14ac:dyDescent="0.25">
      <c r="A139" s="211"/>
      <c r="B139" s="8" t="s">
        <v>325</v>
      </c>
      <c r="C139" s="39" t="s">
        <v>326</v>
      </c>
      <c r="D139" s="37" t="s">
        <v>75</v>
      </c>
      <c r="E139" s="31">
        <v>400</v>
      </c>
      <c r="F139" s="37" t="s">
        <v>396</v>
      </c>
      <c r="G139" s="37" t="s">
        <v>389</v>
      </c>
      <c r="H139" s="37" t="s">
        <v>85</v>
      </c>
      <c r="I139" s="10"/>
      <c r="J139" s="211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396</v>
      </c>
      <c r="P139" s="37" t="s">
        <v>389</v>
      </c>
      <c r="Q139" s="155"/>
      <c r="S139" s="211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396</v>
      </c>
      <c r="Y139" s="37" t="s">
        <v>389</v>
      </c>
      <c r="Z139" s="155"/>
    </row>
    <row r="140" spans="1:26" ht="4.5" customHeight="1" x14ac:dyDescent="0.25">
      <c r="A140" s="50"/>
      <c r="B140" s="5"/>
      <c r="C140" s="48"/>
      <c r="D140" s="41"/>
      <c r="E140" s="25"/>
      <c r="F140" s="216"/>
      <c r="G140" s="216"/>
      <c r="H140" s="94"/>
      <c r="J140" s="50"/>
      <c r="K140" s="5"/>
      <c r="L140" s="56"/>
      <c r="M140" s="41"/>
      <c r="N140" s="25"/>
      <c r="O140" s="68"/>
      <c r="P140" s="68"/>
      <c r="Q140" s="94"/>
      <c r="S140" s="50"/>
      <c r="T140" s="5"/>
      <c r="U140" s="56"/>
      <c r="V140" s="41"/>
      <c r="W140" s="7"/>
      <c r="X140" s="68"/>
      <c r="Y140" s="68"/>
      <c r="Z140" s="94"/>
    </row>
    <row r="141" spans="1:26" x14ac:dyDescent="0.25">
      <c r="A141" s="210" t="s">
        <v>315</v>
      </c>
      <c r="B141" s="8" t="s">
        <v>316</v>
      </c>
      <c r="C141" s="39" t="s">
        <v>319</v>
      </c>
      <c r="D141" s="37" t="s">
        <v>75</v>
      </c>
      <c r="E141" s="31">
        <v>550</v>
      </c>
      <c r="F141" s="36" t="s">
        <v>400</v>
      </c>
      <c r="G141" s="37" t="s">
        <v>389</v>
      </c>
      <c r="H141" s="37" t="s">
        <v>85</v>
      </c>
      <c r="I141" s="10"/>
      <c r="J141" s="210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400</v>
      </c>
      <c r="P141" s="37" t="s">
        <v>389</v>
      </c>
      <c r="Q141" s="155"/>
      <c r="S141" s="210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400</v>
      </c>
      <c r="Y141" s="37" t="s">
        <v>389</v>
      </c>
      <c r="Z141" s="155"/>
    </row>
    <row r="142" spans="1:26" x14ac:dyDescent="0.25">
      <c r="A142" s="211"/>
      <c r="B142" s="8" t="s">
        <v>317</v>
      </c>
      <c r="C142" s="39" t="s">
        <v>318</v>
      </c>
      <c r="D142" s="37" t="s">
        <v>75</v>
      </c>
      <c r="E142" s="31">
        <v>704</v>
      </c>
      <c r="F142" s="36" t="s">
        <v>400</v>
      </c>
      <c r="G142" s="37" t="s">
        <v>389</v>
      </c>
      <c r="H142" s="37" t="s">
        <v>85</v>
      </c>
      <c r="I142" s="10"/>
      <c r="J142" s="211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400</v>
      </c>
      <c r="P142" s="37" t="s">
        <v>389</v>
      </c>
      <c r="Q142" s="155"/>
      <c r="S142" s="211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400</v>
      </c>
      <c r="Y142" s="37" t="s">
        <v>389</v>
      </c>
      <c r="Z142" s="155"/>
    </row>
    <row r="143" spans="1:26" ht="4.9000000000000004" customHeight="1" x14ac:dyDescent="0.25">
      <c r="C143" s="3"/>
      <c r="D143" s="52"/>
      <c r="E143" s="4"/>
      <c r="F143" s="73"/>
      <c r="G143" s="73"/>
      <c r="H143" s="94"/>
      <c r="L143" s="55"/>
      <c r="M143" s="52"/>
      <c r="N143" s="4"/>
      <c r="O143" s="73"/>
      <c r="P143" s="73"/>
      <c r="Q143" s="94"/>
      <c r="U143" s="51"/>
      <c r="W143" s="4"/>
      <c r="X143" s="73"/>
      <c r="Y143" s="73"/>
      <c r="Z143" s="94"/>
    </row>
    <row r="144" spans="1:26" ht="4.9000000000000004" customHeight="1" x14ac:dyDescent="0.25">
      <c r="C144" s="3"/>
      <c r="D144" s="52"/>
      <c r="E144" s="4"/>
      <c r="F144" s="73"/>
      <c r="G144" s="73"/>
      <c r="H144" s="94"/>
      <c r="L144" s="55"/>
      <c r="M144" s="52"/>
      <c r="N144" s="4"/>
      <c r="O144" s="73"/>
      <c r="P144" s="73"/>
      <c r="Q144" s="94"/>
      <c r="U144" s="51"/>
      <c r="W144" s="4"/>
      <c r="X144" s="73"/>
      <c r="Y144" s="73"/>
      <c r="Z144" s="94"/>
    </row>
    <row r="145" spans="1:31" s="14" customFormat="1" ht="21" hidden="1" customHeight="1" x14ac:dyDescent="0.25">
      <c r="A145" s="88"/>
      <c r="B145" s="234" t="s">
        <v>58</v>
      </c>
      <c r="C145" s="235"/>
      <c r="D145" s="235"/>
      <c r="E145" s="235"/>
      <c r="F145" s="235"/>
      <c r="G145" s="236"/>
      <c r="H145" s="159"/>
      <c r="J145" s="88"/>
      <c r="K145" s="77" t="s">
        <v>58</v>
      </c>
      <c r="L145" s="78"/>
      <c r="M145" s="69"/>
      <c r="N145" s="69"/>
      <c r="O145" s="69"/>
      <c r="P145" s="70"/>
      <c r="Q145" s="159"/>
      <c r="S145" s="88"/>
      <c r="T145" s="77" t="s">
        <v>58</v>
      </c>
      <c r="U145" s="78"/>
      <c r="V145" s="69"/>
      <c r="W145" s="69"/>
      <c r="X145" s="69"/>
      <c r="Y145" s="70"/>
      <c r="Z145" s="159"/>
    </row>
    <row r="146" spans="1:31" ht="4.5" hidden="1" customHeight="1" x14ac:dyDescent="0.25">
      <c r="A146" s="50"/>
      <c r="B146" s="5"/>
      <c r="C146" s="6"/>
      <c r="D146" s="41"/>
      <c r="E146" s="7"/>
      <c r="F146" s="216"/>
      <c r="G146" s="216"/>
      <c r="H146" s="94"/>
      <c r="J146" s="50"/>
      <c r="K146" s="5"/>
      <c r="L146" s="48"/>
      <c r="M146" s="41"/>
      <c r="N146" s="7"/>
      <c r="O146" s="68"/>
      <c r="P146" s="68"/>
      <c r="Q146" s="94"/>
      <c r="S146" s="50"/>
      <c r="T146" s="5"/>
      <c r="U146" s="6"/>
      <c r="V146" s="41"/>
      <c r="W146" s="7"/>
      <c r="X146" s="68"/>
      <c r="Y146" s="68"/>
      <c r="Z146" s="94"/>
      <c r="AB146" s="14"/>
      <c r="AC146" s="14"/>
      <c r="AD146" s="14"/>
      <c r="AE146" s="14"/>
    </row>
    <row r="147" spans="1:31" s="46" customFormat="1" ht="28.9" hidden="1" customHeight="1" x14ac:dyDescent="0.25">
      <c r="A147" s="75"/>
      <c r="B147" s="29" t="s">
        <v>4</v>
      </c>
      <c r="C147" s="29" t="s">
        <v>5</v>
      </c>
      <c r="D147" s="44" t="s">
        <v>86</v>
      </c>
      <c r="E147" s="30" t="s">
        <v>78</v>
      </c>
      <c r="F147" s="218" t="s">
        <v>7</v>
      </c>
      <c r="G147" s="219"/>
      <c r="H147" s="157"/>
      <c r="J147" s="75"/>
      <c r="K147" s="29" t="s">
        <v>4</v>
      </c>
      <c r="L147" s="29" t="s">
        <v>5</v>
      </c>
      <c r="M147" s="44" t="s">
        <v>80</v>
      </c>
      <c r="N147" s="30" t="s">
        <v>78</v>
      </c>
      <c r="O147" s="71" t="s">
        <v>7</v>
      </c>
      <c r="P147" s="72"/>
      <c r="Q147" s="157"/>
      <c r="S147" s="75"/>
      <c r="T147" s="29" t="s">
        <v>4</v>
      </c>
      <c r="U147" s="29" t="s">
        <v>5</v>
      </c>
      <c r="V147" s="44" t="s">
        <v>80</v>
      </c>
      <c r="W147" s="47" t="s">
        <v>6</v>
      </c>
      <c r="X147" s="81" t="s">
        <v>7</v>
      </c>
      <c r="Y147" s="82"/>
      <c r="Z147" s="154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16"/>
      <c r="G148" s="216"/>
      <c r="H148" s="94"/>
      <c r="J148" s="50"/>
      <c r="K148" s="6"/>
      <c r="L148" s="48"/>
      <c r="M148" s="41"/>
      <c r="N148" s="7"/>
      <c r="O148" s="80"/>
      <c r="P148" s="80"/>
      <c r="Q148" s="83"/>
      <c r="S148" s="50"/>
      <c r="T148" s="5"/>
      <c r="U148" s="6"/>
      <c r="V148" s="41"/>
      <c r="W148" s="7"/>
      <c r="X148" s="80"/>
      <c r="Y148" s="80"/>
      <c r="Z148" s="83"/>
      <c r="AB148" s="14"/>
      <c r="AC148" s="14"/>
      <c r="AD148" s="14"/>
      <c r="AE148" s="14"/>
    </row>
    <row r="149" spans="1:31" ht="14.45" hidden="1" customHeight="1" x14ac:dyDescent="0.25">
      <c r="A149" s="89"/>
      <c r="B149" s="11" t="s">
        <v>59</v>
      </c>
      <c r="C149" s="39" t="s">
        <v>216</v>
      </c>
      <c r="D149" s="43" t="s">
        <v>74</v>
      </c>
      <c r="E149" s="31">
        <v>3100</v>
      </c>
      <c r="F149" s="36" t="s">
        <v>12</v>
      </c>
      <c r="G149" s="37" t="s">
        <v>32</v>
      </c>
      <c r="H149" s="155"/>
      <c r="I149" s="10"/>
      <c r="J149" s="89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1"/>
      <c r="S149" s="89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1"/>
      <c r="AB149" s="14"/>
      <c r="AC149" s="14"/>
      <c r="AD149" s="14"/>
      <c r="AE149" s="14"/>
    </row>
    <row r="150" spans="1:31" ht="14.45" hidden="1" customHeight="1" x14ac:dyDescent="0.25">
      <c r="A150" s="89"/>
      <c r="B150" s="11" t="s">
        <v>60</v>
      </c>
      <c r="C150" s="39" t="s">
        <v>217</v>
      </c>
      <c r="D150" s="43" t="s">
        <v>74</v>
      </c>
      <c r="E150" s="34">
        <v>3720</v>
      </c>
      <c r="F150" s="36" t="s">
        <v>12</v>
      </c>
      <c r="G150" s="37" t="s">
        <v>32</v>
      </c>
      <c r="H150" s="155"/>
      <c r="J150" s="89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1"/>
      <c r="S150" s="89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1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16"/>
      <c r="G151" s="216"/>
      <c r="H151" s="94"/>
      <c r="J151" s="50"/>
      <c r="K151" s="5"/>
      <c r="L151" s="56"/>
      <c r="M151" s="41"/>
      <c r="N151" s="25"/>
      <c r="O151" s="80"/>
      <c r="P151" s="80"/>
      <c r="Q151" s="83"/>
      <c r="S151" s="50"/>
      <c r="T151" s="5"/>
      <c r="U151" s="56"/>
      <c r="V151" s="41"/>
      <c r="W151" s="7"/>
      <c r="X151" s="68"/>
      <c r="Y151" s="68"/>
      <c r="Z151" s="94"/>
      <c r="AB151" s="14"/>
      <c r="AC151" s="14"/>
      <c r="AD151" s="14"/>
      <c r="AE151" s="14"/>
    </row>
    <row r="152" spans="1:31" ht="14.45" hidden="1" customHeight="1" x14ac:dyDescent="0.25">
      <c r="A152" s="76"/>
      <c r="B152" s="8" t="s">
        <v>61</v>
      </c>
      <c r="C152" s="39" t="s">
        <v>218</v>
      </c>
      <c r="D152" s="43" t="s">
        <v>74</v>
      </c>
      <c r="E152" s="31">
        <v>3100</v>
      </c>
      <c r="F152" s="36" t="s">
        <v>12</v>
      </c>
      <c r="G152" s="37" t="s">
        <v>32</v>
      </c>
      <c r="H152" s="155"/>
      <c r="I152" s="10"/>
      <c r="J152" s="76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5"/>
      <c r="S152" s="76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5"/>
      <c r="AB152" s="14"/>
      <c r="AC152" s="14"/>
      <c r="AD152" s="14"/>
      <c r="AE152" s="14"/>
    </row>
    <row r="153" spans="1:31" ht="14.45" hidden="1" customHeight="1" x14ac:dyDescent="0.25">
      <c r="A153" s="76"/>
      <c r="B153" s="8" t="s">
        <v>62</v>
      </c>
      <c r="C153" s="39" t="s">
        <v>219</v>
      </c>
      <c r="D153" s="43" t="s">
        <v>74</v>
      </c>
      <c r="E153" s="34">
        <v>3720</v>
      </c>
      <c r="F153" s="36" t="s">
        <v>12</v>
      </c>
      <c r="G153" s="37" t="s">
        <v>32</v>
      </c>
      <c r="H153" s="155"/>
      <c r="J153" s="76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5"/>
      <c r="S153" s="76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1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16"/>
      <c r="G154" s="216"/>
      <c r="H154" s="94"/>
      <c r="J154" s="50"/>
      <c r="K154" s="5"/>
      <c r="L154" s="56"/>
      <c r="M154" s="41"/>
      <c r="N154" s="25"/>
      <c r="O154" s="68"/>
      <c r="P154" s="68"/>
      <c r="Q154" s="94"/>
      <c r="S154" s="50"/>
      <c r="T154" s="5"/>
      <c r="U154" s="56"/>
      <c r="V154" s="41"/>
      <c r="W154" s="7"/>
      <c r="X154" s="68"/>
      <c r="Y154" s="68"/>
      <c r="Z154" s="94"/>
      <c r="AB154" s="14"/>
      <c r="AC154" s="14"/>
      <c r="AD154" s="14"/>
      <c r="AE154" s="14"/>
    </row>
    <row r="155" spans="1:31" ht="28.9" hidden="1" customHeight="1" x14ac:dyDescent="0.25">
      <c r="A155" s="76"/>
      <c r="B155" s="8" t="s">
        <v>63</v>
      </c>
      <c r="C155" s="39" t="s">
        <v>173</v>
      </c>
      <c r="D155" s="43" t="s">
        <v>75</v>
      </c>
      <c r="E155" s="31">
        <v>3500</v>
      </c>
      <c r="F155" s="37" t="s">
        <v>64</v>
      </c>
      <c r="G155" s="37" t="s">
        <v>22</v>
      </c>
      <c r="H155" s="155"/>
      <c r="J155" s="76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1"/>
      <c r="S155" s="76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5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65</v>
      </c>
      <c r="C156" s="39" t="s">
        <v>174</v>
      </c>
      <c r="D156" s="43" t="s">
        <v>75</v>
      </c>
      <c r="E156" s="31">
        <v>4200</v>
      </c>
      <c r="F156" s="37" t="s">
        <v>64</v>
      </c>
      <c r="G156" s="37" t="s">
        <v>22</v>
      </c>
      <c r="H156" s="155"/>
      <c r="J156" s="76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1"/>
      <c r="S156" s="76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1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16"/>
      <c r="G157" s="216"/>
      <c r="H157" s="94"/>
      <c r="J157" s="50"/>
      <c r="K157" s="5"/>
      <c r="L157" s="56"/>
      <c r="M157" s="41"/>
      <c r="N157" s="25"/>
      <c r="O157" s="80"/>
      <c r="P157" s="80"/>
      <c r="Q157" s="83"/>
      <c r="S157" s="50"/>
      <c r="T157" s="5"/>
      <c r="U157" s="56"/>
      <c r="V157" s="41"/>
      <c r="W157" s="7"/>
      <c r="X157" s="68"/>
      <c r="Y157" s="68"/>
      <c r="Z157" s="94"/>
      <c r="AB157" s="14"/>
      <c r="AC157" s="14"/>
      <c r="AD157" s="14"/>
      <c r="AE157" s="14"/>
    </row>
    <row r="158" spans="1:31" ht="30" hidden="1" customHeight="1" x14ac:dyDescent="0.25">
      <c r="A158" s="76"/>
      <c r="B158" s="8" t="s">
        <v>66</v>
      </c>
      <c r="C158" s="39" t="s">
        <v>175</v>
      </c>
      <c r="D158" s="43" t="s">
        <v>75</v>
      </c>
      <c r="E158" s="31">
        <v>3500</v>
      </c>
      <c r="F158" s="37" t="s">
        <v>64</v>
      </c>
      <c r="G158" s="37" t="s">
        <v>22</v>
      </c>
      <c r="H158" s="155"/>
      <c r="J158" s="76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1"/>
      <c r="S158" s="76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5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67</v>
      </c>
      <c r="C159" s="39" t="s">
        <v>176</v>
      </c>
      <c r="D159" s="43" t="s">
        <v>75</v>
      </c>
      <c r="E159" s="31">
        <v>4200</v>
      </c>
      <c r="F159" s="37" t="s">
        <v>64</v>
      </c>
      <c r="G159" s="37" t="s">
        <v>22</v>
      </c>
      <c r="H159" s="155"/>
      <c r="J159" s="76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5"/>
      <c r="S159" s="76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1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16"/>
      <c r="G160" s="216"/>
      <c r="H160" s="94"/>
      <c r="J160" s="50"/>
      <c r="K160" s="5"/>
      <c r="L160" s="56"/>
      <c r="M160" s="41"/>
      <c r="N160" s="25"/>
      <c r="O160" s="68"/>
      <c r="P160" s="68"/>
      <c r="Q160" s="94"/>
      <c r="S160" s="50"/>
      <c r="T160" s="5"/>
      <c r="U160" s="56"/>
      <c r="V160" s="41"/>
      <c r="W160" s="7"/>
      <c r="X160" s="68"/>
      <c r="Y160" s="68"/>
      <c r="Z160" s="94"/>
      <c r="AB160" s="14"/>
      <c r="AC160" s="14"/>
      <c r="AD160" s="14"/>
      <c r="AE160" s="14"/>
    </row>
    <row r="161" spans="1:31" ht="28.9" hidden="1" customHeight="1" x14ac:dyDescent="0.25">
      <c r="A161" s="76"/>
      <c r="B161" s="8" t="s">
        <v>68</v>
      </c>
      <c r="C161" s="39" t="s">
        <v>177</v>
      </c>
      <c r="D161" s="43" t="s">
        <v>75</v>
      </c>
      <c r="E161" s="31">
        <v>3500</v>
      </c>
      <c r="F161" s="37" t="s">
        <v>64</v>
      </c>
      <c r="G161" s="37" t="s">
        <v>22</v>
      </c>
      <c r="H161" s="155"/>
      <c r="J161" s="76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1"/>
      <c r="S161" s="76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5"/>
      <c r="AB161" s="14"/>
      <c r="AC161" s="14"/>
      <c r="AD161" s="14"/>
      <c r="AE161" s="14"/>
    </row>
    <row r="162" spans="1:31" ht="28.9" hidden="1" customHeight="1" x14ac:dyDescent="0.25">
      <c r="A162" s="76"/>
      <c r="B162" s="8" t="s">
        <v>69</v>
      </c>
      <c r="C162" s="39" t="s">
        <v>178</v>
      </c>
      <c r="D162" s="43" t="s">
        <v>75</v>
      </c>
      <c r="E162" s="31">
        <v>4200</v>
      </c>
      <c r="F162" s="37" t="s">
        <v>64</v>
      </c>
      <c r="G162" s="37" t="s">
        <v>22</v>
      </c>
      <c r="H162" s="155"/>
      <c r="J162" s="76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5"/>
      <c r="S162" s="76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1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4"/>
      <c r="J163" s="50"/>
      <c r="K163" s="6"/>
      <c r="L163" s="48"/>
      <c r="M163" s="41"/>
      <c r="N163" s="13"/>
      <c r="O163" s="68"/>
      <c r="P163" s="68"/>
      <c r="Q163" s="94"/>
      <c r="S163" s="50"/>
      <c r="T163" s="6"/>
      <c r="U163" s="6"/>
      <c r="V163" s="41"/>
      <c r="W163" s="13"/>
      <c r="X163" s="68"/>
      <c r="Y163" s="68"/>
      <c r="Z163" s="94"/>
      <c r="AB163" s="14"/>
      <c r="AC163" s="14"/>
      <c r="AD163" s="14"/>
      <c r="AE163" s="14"/>
    </row>
    <row r="164" spans="1:31" ht="21" customHeight="1" x14ac:dyDescent="0.25">
      <c r="A164" s="222" t="s">
        <v>145</v>
      </c>
      <c r="B164" s="223" t="s">
        <v>145</v>
      </c>
      <c r="C164" s="223"/>
      <c r="D164" s="223"/>
      <c r="E164" s="223"/>
      <c r="F164" s="223"/>
      <c r="G164" s="224"/>
      <c r="H164" s="153"/>
      <c r="J164" s="222" t="s">
        <v>145</v>
      </c>
      <c r="K164" s="223" t="s">
        <v>145</v>
      </c>
      <c r="L164" s="223"/>
      <c r="M164" s="223"/>
      <c r="N164" s="223"/>
      <c r="O164" s="223"/>
      <c r="P164" s="224"/>
      <c r="Q164" s="153"/>
      <c r="S164" s="222" t="s">
        <v>145</v>
      </c>
      <c r="T164" s="223" t="s">
        <v>145</v>
      </c>
      <c r="U164" s="223"/>
      <c r="V164" s="223"/>
      <c r="W164" s="223"/>
      <c r="X164" s="223"/>
      <c r="Y164" s="224"/>
      <c r="Z164" s="153"/>
    </row>
    <row r="165" spans="1:31" ht="4.5" customHeight="1" x14ac:dyDescent="0.25">
      <c r="A165" s="50"/>
      <c r="B165" s="5"/>
      <c r="C165" s="6"/>
      <c r="D165" s="41"/>
      <c r="E165" s="7"/>
      <c r="F165" s="216"/>
      <c r="G165" s="216"/>
      <c r="H165" s="94"/>
      <c r="J165" s="50"/>
      <c r="K165" s="5"/>
      <c r="L165" s="48"/>
      <c r="M165" s="41"/>
      <c r="N165" s="7"/>
      <c r="O165" s="68"/>
      <c r="P165" s="68"/>
      <c r="Q165" s="94"/>
      <c r="S165" s="50"/>
      <c r="T165" s="5"/>
      <c r="U165" s="6"/>
      <c r="V165" s="41"/>
      <c r="W165" s="7"/>
      <c r="X165" s="68"/>
      <c r="Y165" s="68"/>
      <c r="Z165" s="94"/>
      <c r="AB165" s="14"/>
      <c r="AC165" s="14"/>
      <c r="AD165" s="14"/>
      <c r="AE165" s="14"/>
    </row>
    <row r="166" spans="1:31" s="46" customFormat="1" ht="43.9" customHeight="1" x14ac:dyDescent="0.25">
      <c r="A166" s="75"/>
      <c r="B166" s="29" t="s">
        <v>4</v>
      </c>
      <c r="C166" s="29" t="s">
        <v>5</v>
      </c>
      <c r="D166" s="44" t="s">
        <v>80</v>
      </c>
      <c r="E166" s="30" t="s">
        <v>78</v>
      </c>
      <c r="F166" s="218" t="s">
        <v>7</v>
      </c>
      <c r="G166" s="219"/>
      <c r="H166" s="165" t="s">
        <v>418</v>
      </c>
      <c r="J166" s="75"/>
      <c r="K166" s="29" t="s">
        <v>4</v>
      </c>
      <c r="L166" s="29" t="s">
        <v>5</v>
      </c>
      <c r="M166" s="44" t="s">
        <v>80</v>
      </c>
      <c r="N166" s="30" t="s">
        <v>78</v>
      </c>
      <c r="O166" s="81" t="s">
        <v>7</v>
      </c>
      <c r="P166" s="82"/>
      <c r="Q166" s="154"/>
      <c r="S166" s="75"/>
      <c r="T166" s="29" t="s">
        <v>4</v>
      </c>
      <c r="U166" s="29" t="s">
        <v>5</v>
      </c>
      <c r="V166" s="44" t="s">
        <v>80</v>
      </c>
      <c r="W166" s="47" t="s">
        <v>6</v>
      </c>
      <c r="X166" s="81" t="s">
        <v>7</v>
      </c>
      <c r="Y166" s="82"/>
      <c r="Z166" s="154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16"/>
      <c r="G167" s="216"/>
      <c r="H167" s="94"/>
      <c r="J167" s="50"/>
      <c r="K167" s="5"/>
      <c r="L167" s="48"/>
      <c r="M167" s="41"/>
      <c r="N167" s="7"/>
      <c r="O167" s="80"/>
      <c r="P167" s="80"/>
      <c r="Q167" s="83"/>
      <c r="S167" s="50"/>
      <c r="T167" s="5"/>
      <c r="U167" s="6"/>
      <c r="V167" s="41"/>
      <c r="W167" s="7"/>
      <c r="X167" s="80"/>
      <c r="Y167" s="80"/>
      <c r="Z167" s="83"/>
      <c r="AB167" s="14"/>
      <c r="AC167" s="14"/>
      <c r="AD167" s="14"/>
      <c r="AE167" s="14"/>
    </row>
    <row r="168" spans="1:31" x14ac:dyDescent="0.25">
      <c r="A168" s="210" t="s">
        <v>379</v>
      </c>
      <c r="B168" s="8" t="s">
        <v>380</v>
      </c>
      <c r="C168" s="39" t="s">
        <v>383</v>
      </c>
      <c r="D168" s="43" t="s">
        <v>352</v>
      </c>
      <c r="E168" s="31">
        <v>958</v>
      </c>
      <c r="F168" s="37" t="s">
        <v>387</v>
      </c>
      <c r="G168" s="37" t="s">
        <v>390</v>
      </c>
      <c r="H168" s="37" t="s">
        <v>419</v>
      </c>
      <c r="I168" s="10"/>
      <c r="J168" s="210" t="str">
        <f>A168</f>
        <v>A35</v>
      </c>
      <c r="K168" s="11" t="str">
        <f>B168</f>
        <v>EVE-A35-CF-INT</v>
      </c>
      <c r="L168" s="39" t="s">
        <v>383</v>
      </c>
      <c r="M168" s="54" t="str">
        <f>D168</f>
        <v>L</v>
      </c>
      <c r="N168" s="26">
        <v>1088</v>
      </c>
      <c r="O168" s="37" t="s">
        <v>387</v>
      </c>
      <c r="P168" s="36" t="s">
        <v>390</v>
      </c>
      <c r="S168" s="210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387</v>
      </c>
      <c r="Y168" s="36" t="s">
        <v>390</v>
      </c>
    </row>
    <row r="169" spans="1:31" x14ac:dyDescent="0.25">
      <c r="A169" s="211"/>
      <c r="B169" s="8" t="s">
        <v>381</v>
      </c>
      <c r="C169" s="39" t="s">
        <v>382</v>
      </c>
      <c r="D169" s="43"/>
      <c r="E169" s="34">
        <v>590</v>
      </c>
      <c r="F169" s="36" t="s">
        <v>26</v>
      </c>
      <c r="G169" s="37" t="s">
        <v>408</v>
      </c>
      <c r="H169" s="37"/>
      <c r="J169" s="211"/>
      <c r="K169" s="8" t="str">
        <f>B169</f>
        <v>EVE-A35-CF-CHG</v>
      </c>
      <c r="L169" s="39" t="s">
        <v>382</v>
      </c>
      <c r="M169" s="54"/>
      <c r="N169" s="26">
        <v>676</v>
      </c>
      <c r="O169" s="36" t="s">
        <v>26</v>
      </c>
      <c r="P169" s="42" t="s">
        <v>408</v>
      </c>
      <c r="Q169" s="155"/>
      <c r="S169" s="211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26</v>
      </c>
      <c r="Y169" s="42" t="s">
        <v>408</v>
      </c>
      <c r="Z169" s="155"/>
    </row>
    <row r="170" spans="1:31" ht="4.9000000000000004" customHeight="1" x14ac:dyDescent="0.25">
      <c r="C170" s="3"/>
      <c r="D170" s="52"/>
      <c r="E170" s="4"/>
      <c r="F170" s="73"/>
      <c r="G170" s="73"/>
      <c r="H170" s="94"/>
      <c r="L170" s="55"/>
      <c r="M170" s="52"/>
      <c r="N170" s="4"/>
      <c r="O170" s="73"/>
      <c r="P170" s="73"/>
      <c r="Q170" s="94"/>
      <c r="U170" s="51"/>
      <c r="W170" s="4"/>
      <c r="X170" s="73"/>
      <c r="Y170" s="73"/>
      <c r="Z170" s="94"/>
    </row>
    <row r="171" spans="1:31" x14ac:dyDescent="0.25">
      <c r="A171" s="210" t="s">
        <v>362</v>
      </c>
      <c r="B171" s="8" t="s">
        <v>363</v>
      </c>
      <c r="C171" s="39" t="s">
        <v>365</v>
      </c>
      <c r="D171" s="43" t="s">
        <v>74</v>
      </c>
      <c r="E171" s="31">
        <v>1917</v>
      </c>
      <c r="F171" s="36" t="s">
        <v>409</v>
      </c>
      <c r="G171" s="37" t="s">
        <v>410</v>
      </c>
      <c r="H171" s="37" t="s">
        <v>352</v>
      </c>
      <c r="I171" s="10"/>
      <c r="J171" s="210" t="str">
        <f>A171</f>
        <v>GTR / GTS</v>
      </c>
      <c r="K171" s="11" t="str">
        <f>B171</f>
        <v>EVE-AMGGT-CF-INT</v>
      </c>
      <c r="L171" s="39" t="s">
        <v>365</v>
      </c>
      <c r="M171" s="54" t="str">
        <f>D171</f>
        <v>B</v>
      </c>
      <c r="N171" s="26">
        <v>2180</v>
      </c>
      <c r="O171" s="37" t="s">
        <v>409</v>
      </c>
      <c r="P171" s="36" t="s">
        <v>410</v>
      </c>
      <c r="S171" s="210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409</v>
      </c>
      <c r="Y171" s="36" t="s">
        <v>410</v>
      </c>
    </row>
    <row r="172" spans="1:31" x14ac:dyDescent="0.25">
      <c r="A172" s="211"/>
      <c r="B172" s="8" t="s">
        <v>364</v>
      </c>
      <c r="C172" s="39" t="s">
        <v>366</v>
      </c>
      <c r="D172" s="43" t="s">
        <v>74</v>
      </c>
      <c r="E172" s="34">
        <v>1917</v>
      </c>
      <c r="F172" s="36" t="s">
        <v>409</v>
      </c>
      <c r="G172" s="42" t="s">
        <v>410</v>
      </c>
      <c r="H172" s="37" t="s">
        <v>352</v>
      </c>
      <c r="J172" s="211"/>
      <c r="K172" s="8" t="str">
        <f>B172</f>
        <v>EVE-AMGGT-CFM-INT</v>
      </c>
      <c r="L172" s="39" t="s">
        <v>366</v>
      </c>
      <c r="M172" s="54" t="str">
        <f>D172</f>
        <v>B</v>
      </c>
      <c r="N172" s="26">
        <v>2180</v>
      </c>
      <c r="O172" s="36" t="s">
        <v>409</v>
      </c>
      <c r="P172" s="42" t="s">
        <v>410</v>
      </c>
      <c r="Q172" s="155"/>
      <c r="S172" s="211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409</v>
      </c>
      <c r="Y172" s="42" t="s">
        <v>410</v>
      </c>
      <c r="Z172" s="155"/>
    </row>
    <row r="173" spans="1:31" ht="4.9000000000000004" customHeight="1" x14ac:dyDescent="0.25">
      <c r="C173" s="3"/>
      <c r="D173" s="52"/>
      <c r="E173" s="4"/>
      <c r="F173" s="73"/>
      <c r="G173" s="73"/>
      <c r="H173" s="94"/>
      <c r="L173" s="55"/>
      <c r="M173" s="52"/>
      <c r="N173" s="4"/>
      <c r="O173" s="73"/>
      <c r="P173" s="73"/>
      <c r="Q173" s="94"/>
      <c r="U173" s="51"/>
      <c r="W173" s="4"/>
      <c r="X173" s="73"/>
      <c r="Y173" s="73"/>
      <c r="Z173" s="94"/>
    </row>
    <row r="174" spans="1:31" x14ac:dyDescent="0.25">
      <c r="A174" s="210" t="s">
        <v>280</v>
      </c>
      <c r="B174" s="8" t="s">
        <v>144</v>
      </c>
      <c r="C174" s="39" t="s">
        <v>334</v>
      </c>
      <c r="D174" s="43" t="s">
        <v>369</v>
      </c>
      <c r="E174" s="31">
        <v>2240</v>
      </c>
      <c r="F174" s="36" t="s">
        <v>411</v>
      </c>
      <c r="G174" s="37" t="s">
        <v>410</v>
      </c>
      <c r="H174" s="37" t="s">
        <v>352</v>
      </c>
      <c r="I174" s="10"/>
      <c r="J174" s="210" t="s">
        <v>280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369</v>
      </c>
      <c r="N174" s="26">
        <v>2479</v>
      </c>
      <c r="O174" s="37" t="s">
        <v>411</v>
      </c>
      <c r="P174" s="36" t="s">
        <v>410</v>
      </c>
      <c r="S174" s="210" t="s">
        <v>280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369</v>
      </c>
      <c r="W174" s="9">
        <v>2795</v>
      </c>
      <c r="X174" s="37" t="s">
        <v>411</v>
      </c>
      <c r="Y174" s="36" t="s">
        <v>410</v>
      </c>
    </row>
    <row r="175" spans="1:31" x14ac:dyDescent="0.25">
      <c r="A175" s="214"/>
      <c r="B175" s="8" t="s">
        <v>332</v>
      </c>
      <c r="C175" s="101" t="s">
        <v>333</v>
      </c>
      <c r="D175" s="102"/>
      <c r="E175" s="34">
        <v>136</v>
      </c>
      <c r="F175" s="36" t="s">
        <v>402</v>
      </c>
      <c r="G175" s="42" t="s">
        <v>389</v>
      </c>
      <c r="H175" s="37" t="s">
        <v>85</v>
      </c>
      <c r="I175" s="10"/>
      <c r="J175" s="214"/>
      <c r="K175" s="11" t="str">
        <f>B175</f>
        <v>EVE-C63S-DCT</v>
      </c>
      <c r="L175" s="39" t="str">
        <f>C175</f>
        <v>C63S Carbon Duct upgrade package</v>
      </c>
      <c r="M175" s="103"/>
      <c r="N175" s="26">
        <v>154</v>
      </c>
      <c r="O175" s="36" t="s">
        <v>402</v>
      </c>
      <c r="P175" s="42" t="s">
        <v>389</v>
      </c>
      <c r="Q175" s="155"/>
      <c r="S175" s="214"/>
      <c r="T175" s="11" t="str">
        <f>K175</f>
        <v>EVE-C63S-DCT</v>
      </c>
      <c r="U175" s="11" t="str">
        <f t="shared" si="112"/>
        <v>C63S Carbon Duct upgrade package</v>
      </c>
      <c r="V175" s="103"/>
      <c r="W175" s="21">
        <v>170</v>
      </c>
      <c r="X175" s="36" t="s">
        <v>402</v>
      </c>
      <c r="Y175" s="42" t="s">
        <v>389</v>
      </c>
      <c r="Z175" s="155"/>
    </row>
    <row r="176" spans="1:31" ht="4.9000000000000004" customHeight="1" x14ac:dyDescent="0.25">
      <c r="A176" s="50"/>
      <c r="B176" s="5"/>
      <c r="C176" s="6"/>
      <c r="D176" s="41"/>
      <c r="E176" s="25"/>
      <c r="F176" s="216"/>
      <c r="G176" s="216"/>
      <c r="H176" s="94"/>
      <c r="J176" s="50"/>
      <c r="K176" s="5"/>
      <c r="L176" s="48"/>
      <c r="M176" s="41"/>
      <c r="N176" s="7"/>
      <c r="O176" s="68"/>
      <c r="P176" s="68"/>
      <c r="Q176" s="94"/>
      <c r="S176" s="50"/>
      <c r="T176" s="5"/>
      <c r="U176" s="6"/>
      <c r="V176" s="41"/>
      <c r="W176" s="7"/>
      <c r="X176" s="68"/>
      <c r="Y176" s="68"/>
      <c r="Z176" s="94"/>
      <c r="AB176" s="14"/>
      <c r="AC176" s="14"/>
      <c r="AD176" s="14"/>
      <c r="AE176" s="14"/>
    </row>
    <row r="177" spans="1:26" x14ac:dyDescent="0.25">
      <c r="A177" s="99" t="s">
        <v>336</v>
      </c>
      <c r="B177" s="8" t="s">
        <v>337</v>
      </c>
      <c r="C177" s="39" t="s">
        <v>338</v>
      </c>
      <c r="D177" s="43" t="s">
        <v>369</v>
      </c>
      <c r="E177" s="31">
        <v>2240</v>
      </c>
      <c r="F177" s="36" t="s">
        <v>411</v>
      </c>
      <c r="G177" s="37" t="s">
        <v>410</v>
      </c>
      <c r="H177" s="37" t="s">
        <v>352</v>
      </c>
      <c r="I177" s="10"/>
      <c r="J177" s="99" t="str">
        <f>A177</f>
        <v>GLC63S</v>
      </c>
      <c r="K177" s="11" t="str">
        <f>B177</f>
        <v>EVE-GLC63S-CF-INT</v>
      </c>
      <c r="L177" s="39" t="s">
        <v>338</v>
      </c>
      <c r="M177" s="54" t="str">
        <f>D177</f>
        <v>C</v>
      </c>
      <c r="N177" s="26">
        <v>2479</v>
      </c>
      <c r="O177" s="37" t="s">
        <v>411</v>
      </c>
      <c r="P177" s="36" t="s">
        <v>410</v>
      </c>
      <c r="S177" s="99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411</v>
      </c>
      <c r="Y177" s="36" t="s">
        <v>410</v>
      </c>
    </row>
    <row r="178" spans="1:26" ht="4.9000000000000004" customHeight="1" x14ac:dyDescent="0.25">
      <c r="C178" s="3"/>
      <c r="D178" s="52"/>
      <c r="E178" s="4"/>
      <c r="F178" s="73"/>
      <c r="G178" s="73"/>
      <c r="H178" s="94"/>
      <c r="L178" s="55"/>
      <c r="M178" s="52"/>
      <c r="N178" s="4"/>
      <c r="O178" s="73"/>
      <c r="P178" s="73"/>
      <c r="Q178" s="94"/>
      <c r="U178" s="51"/>
      <c r="W178" s="4"/>
      <c r="X178" s="73"/>
      <c r="Y178" s="73"/>
      <c r="Z178" s="94"/>
    </row>
    <row r="179" spans="1:26" ht="21" x14ac:dyDescent="0.25">
      <c r="A179" s="222" t="s">
        <v>83</v>
      </c>
      <c r="B179" s="223" t="s">
        <v>83</v>
      </c>
      <c r="C179" s="223"/>
      <c r="D179" s="223"/>
      <c r="E179" s="223"/>
      <c r="F179" s="223"/>
      <c r="G179" s="224"/>
      <c r="H179" s="153"/>
      <c r="J179" s="222" t="s">
        <v>83</v>
      </c>
      <c r="K179" s="223" t="s">
        <v>83</v>
      </c>
      <c r="L179" s="223"/>
      <c r="M179" s="223"/>
      <c r="N179" s="223"/>
      <c r="O179" s="223"/>
      <c r="P179" s="224"/>
      <c r="Q179" s="153"/>
      <c r="S179" s="222" t="s">
        <v>83</v>
      </c>
      <c r="T179" s="223" t="s">
        <v>83</v>
      </c>
      <c r="U179" s="223"/>
      <c r="V179" s="223"/>
      <c r="W179" s="223"/>
      <c r="X179" s="223"/>
      <c r="Y179" s="224"/>
      <c r="Z179" s="153"/>
    </row>
    <row r="180" spans="1:26" ht="4.5" customHeight="1" x14ac:dyDescent="0.25">
      <c r="A180" s="50"/>
      <c r="B180" s="5"/>
      <c r="C180" s="6"/>
      <c r="D180" s="41"/>
      <c r="E180" s="7"/>
      <c r="F180" s="216"/>
      <c r="G180" s="216"/>
      <c r="H180" s="94"/>
      <c r="J180" s="50"/>
      <c r="K180" s="5"/>
      <c r="L180" s="48"/>
      <c r="M180" s="41"/>
      <c r="N180" s="7"/>
      <c r="O180" s="68"/>
      <c r="P180" s="68"/>
      <c r="Q180" s="94"/>
      <c r="S180" s="50"/>
      <c r="T180" s="6"/>
      <c r="U180" s="6"/>
      <c r="V180" s="41"/>
      <c r="W180" s="7"/>
      <c r="X180" s="80"/>
      <c r="Y180" s="80"/>
      <c r="Z180" s="83"/>
    </row>
    <row r="181" spans="1:26" s="46" customFormat="1" ht="45.6" customHeight="1" x14ac:dyDescent="0.25">
      <c r="A181" s="75"/>
      <c r="B181" s="29" t="s">
        <v>4</v>
      </c>
      <c r="C181" s="29" t="s">
        <v>5</v>
      </c>
      <c r="D181" s="44" t="s">
        <v>80</v>
      </c>
      <c r="E181" s="30" t="s">
        <v>78</v>
      </c>
      <c r="F181" s="218" t="s">
        <v>7</v>
      </c>
      <c r="G181" s="219"/>
      <c r="H181" s="165" t="s">
        <v>418</v>
      </c>
      <c r="J181" s="75"/>
      <c r="K181" s="29" t="s">
        <v>4</v>
      </c>
      <c r="L181" s="29" t="s">
        <v>5</v>
      </c>
      <c r="M181" s="44" t="s">
        <v>80</v>
      </c>
      <c r="N181" s="30" t="s">
        <v>78</v>
      </c>
      <c r="O181" s="81" t="s">
        <v>7</v>
      </c>
      <c r="P181" s="82"/>
      <c r="Q181" s="154"/>
      <c r="S181" s="75"/>
      <c r="T181" s="29" t="s">
        <v>4</v>
      </c>
      <c r="U181" s="29" t="s">
        <v>5</v>
      </c>
      <c r="V181" s="44" t="s">
        <v>80</v>
      </c>
      <c r="W181" s="47" t="s">
        <v>6</v>
      </c>
      <c r="X181" s="81" t="s">
        <v>7</v>
      </c>
      <c r="Y181" s="82"/>
      <c r="Z181" s="154"/>
    </row>
    <row r="182" spans="1:26" ht="4.5" customHeight="1" x14ac:dyDescent="0.25">
      <c r="A182" s="50"/>
      <c r="B182" s="5"/>
      <c r="C182" s="6"/>
      <c r="D182" s="41"/>
      <c r="E182" s="25"/>
      <c r="F182" s="216"/>
      <c r="G182" s="216"/>
      <c r="H182" s="94"/>
      <c r="J182" s="50"/>
      <c r="K182" s="6"/>
      <c r="L182" s="48"/>
      <c r="M182" s="41"/>
      <c r="N182" s="7"/>
      <c r="O182" s="80"/>
      <c r="P182" s="80"/>
      <c r="Q182" s="83"/>
      <c r="S182" s="50"/>
      <c r="T182" s="5"/>
      <c r="U182" s="6"/>
      <c r="V182" s="41"/>
      <c r="W182" s="7"/>
      <c r="X182" s="80"/>
      <c r="Y182" s="80"/>
      <c r="Z182" s="83"/>
    </row>
    <row r="183" spans="1:26" s="117" customFormat="1" ht="31.9" customHeight="1" x14ac:dyDescent="0.25">
      <c r="A183" s="129" t="s">
        <v>377</v>
      </c>
      <c r="B183" s="112" t="s">
        <v>374</v>
      </c>
      <c r="C183" s="113" t="s">
        <v>375</v>
      </c>
      <c r="D183" s="123" t="s">
        <v>85</v>
      </c>
      <c r="E183" s="115">
        <v>1175</v>
      </c>
      <c r="F183" s="122" t="s">
        <v>393</v>
      </c>
      <c r="G183" s="116" t="s">
        <v>394</v>
      </c>
      <c r="H183" s="116" t="s">
        <v>419</v>
      </c>
      <c r="I183" s="124"/>
      <c r="J183" s="129" t="s">
        <v>377</v>
      </c>
      <c r="K183" s="130" t="str">
        <f>B183</f>
        <v>EVE-JCWGP3-INT</v>
      </c>
      <c r="L183" s="131" t="str">
        <f>C183</f>
        <v>Mini JCW GP3 / Clubman 306HP Carbon Intake</v>
      </c>
      <c r="M183" s="132" t="str">
        <f>D183</f>
        <v>S</v>
      </c>
      <c r="N183" s="125">
        <v>1345</v>
      </c>
      <c r="O183" s="116" t="s">
        <v>393</v>
      </c>
      <c r="P183" s="122" t="s">
        <v>394</v>
      </c>
      <c r="Q183" s="162"/>
      <c r="S183" s="129" t="s">
        <v>377</v>
      </c>
      <c r="T183" s="130" t="str">
        <f>K183</f>
        <v>EVE-JCWGP3-INT</v>
      </c>
      <c r="U183" s="130" t="str">
        <f t="shared" ref="U183" si="115">L183</f>
        <v>Mini JCW GP3 / Clubman 306HP Carbon Intake</v>
      </c>
      <c r="V183" s="132" t="str">
        <f>M183</f>
        <v>S</v>
      </c>
      <c r="W183" s="126">
        <v>1550</v>
      </c>
      <c r="X183" s="116" t="s">
        <v>393</v>
      </c>
      <c r="Y183" s="122" t="s">
        <v>394</v>
      </c>
      <c r="Z183" s="162"/>
    </row>
    <row r="184" spans="1:26" s="117" customFormat="1" ht="4.5" customHeight="1" x14ac:dyDescent="0.25">
      <c r="A184" s="133"/>
      <c r="B184" s="134"/>
      <c r="C184" s="135"/>
      <c r="D184" s="136"/>
      <c r="E184" s="137"/>
      <c r="F184" s="122"/>
      <c r="G184" s="116"/>
      <c r="H184" s="156"/>
      <c r="J184" s="133"/>
      <c r="K184" s="134"/>
      <c r="L184" s="138"/>
      <c r="M184" s="136"/>
      <c r="N184" s="139"/>
      <c r="O184" s="140"/>
      <c r="P184" s="140"/>
      <c r="Q184" s="163"/>
      <c r="S184" s="133"/>
      <c r="T184" s="134"/>
      <c r="U184" s="135"/>
      <c r="V184" s="136"/>
      <c r="W184" s="139"/>
      <c r="X184" s="140"/>
      <c r="Y184" s="140"/>
      <c r="Z184" s="163"/>
    </row>
    <row r="185" spans="1:26" s="117" customFormat="1" ht="14.45" customHeight="1" x14ac:dyDescent="0.25">
      <c r="A185" s="129" t="s">
        <v>373</v>
      </c>
      <c r="B185" s="112" t="s">
        <v>376</v>
      </c>
      <c r="C185" s="113" t="s">
        <v>378</v>
      </c>
      <c r="D185" s="123" t="s">
        <v>85</v>
      </c>
      <c r="E185" s="115">
        <v>1000</v>
      </c>
      <c r="F185" s="122" t="s">
        <v>393</v>
      </c>
      <c r="G185" s="116" t="s">
        <v>394</v>
      </c>
      <c r="H185" s="116" t="s">
        <v>419</v>
      </c>
      <c r="I185" s="124"/>
      <c r="J185" s="129" t="s">
        <v>373</v>
      </c>
      <c r="K185" s="130" t="str">
        <f>B185</f>
        <v>EVE-F60-306-INT</v>
      </c>
      <c r="L185" s="131" t="str">
        <f>C185</f>
        <v>Mini JCW Countryman 306HP Carbon Intake with no scoop</v>
      </c>
      <c r="M185" s="132" t="str">
        <f>D185</f>
        <v>S</v>
      </c>
      <c r="N185" s="125">
        <v>1150</v>
      </c>
      <c r="O185" s="116" t="s">
        <v>393</v>
      </c>
      <c r="P185" s="122" t="s">
        <v>394</v>
      </c>
      <c r="Q185" s="162"/>
      <c r="S185" s="129" t="s">
        <v>373</v>
      </c>
      <c r="T185" s="130" t="str">
        <f t="shared" ref="T185" si="116">K185</f>
        <v>EVE-F60-306-INT</v>
      </c>
      <c r="U185" s="130" t="str">
        <f t="shared" ref="U185" si="117">L185</f>
        <v>Mini JCW Countryman 306HP Carbon Intake with no scoop</v>
      </c>
      <c r="V185" s="132" t="str">
        <f t="shared" ref="V185" si="118">M185</f>
        <v>S</v>
      </c>
      <c r="W185" s="126">
        <v>1300</v>
      </c>
      <c r="X185" s="116" t="s">
        <v>393</v>
      </c>
      <c r="Y185" s="122" t="s">
        <v>394</v>
      </c>
      <c r="Z185" s="162"/>
    </row>
    <row r="186" spans="1:26" s="117" customFormat="1" ht="4.5" customHeight="1" x14ac:dyDescent="0.25">
      <c r="A186" s="133"/>
      <c r="B186" s="134"/>
      <c r="C186" s="135"/>
      <c r="D186" s="136"/>
      <c r="E186" s="137"/>
      <c r="F186" s="122"/>
      <c r="G186" s="116"/>
      <c r="H186" s="156"/>
      <c r="J186" s="133"/>
      <c r="K186" s="134"/>
      <c r="L186" s="138"/>
      <c r="M186" s="136"/>
      <c r="N186" s="139"/>
      <c r="O186" s="140"/>
      <c r="P186" s="140"/>
      <c r="Q186" s="163"/>
      <c r="S186" s="133"/>
      <c r="T186" s="134"/>
      <c r="U186" s="135"/>
      <c r="V186" s="136"/>
      <c r="W186" s="139"/>
      <c r="X186" s="140"/>
      <c r="Y186" s="140"/>
      <c r="Z186" s="163"/>
    </row>
    <row r="187" spans="1:26" s="117" customFormat="1" x14ac:dyDescent="0.25">
      <c r="A187" s="225" t="s">
        <v>288</v>
      </c>
      <c r="B187" s="112" t="s">
        <v>84</v>
      </c>
      <c r="C187" s="113" t="s">
        <v>286</v>
      </c>
      <c r="D187" s="123" t="s">
        <v>85</v>
      </c>
      <c r="E187" s="115">
        <v>1075</v>
      </c>
      <c r="F187" s="122" t="s">
        <v>393</v>
      </c>
      <c r="G187" s="116" t="s">
        <v>394</v>
      </c>
      <c r="H187" s="116" t="s">
        <v>419</v>
      </c>
      <c r="I187" s="124"/>
      <c r="J187" s="225" t="s">
        <v>288</v>
      </c>
      <c r="K187" s="130" t="str">
        <f t="shared" ref="K187:M190" si="119">B187</f>
        <v>EVE-F56-CF-INT</v>
      </c>
      <c r="L187" s="131" t="str">
        <f t="shared" si="119"/>
        <v>Mini Cooper S / JCW Black Carbon intake</v>
      </c>
      <c r="M187" s="132" t="str">
        <f t="shared" si="119"/>
        <v>S</v>
      </c>
      <c r="N187" s="125">
        <v>1250</v>
      </c>
      <c r="O187" s="116" t="s">
        <v>393</v>
      </c>
      <c r="P187" s="122" t="s">
        <v>394</v>
      </c>
      <c r="Q187" s="162"/>
      <c r="S187" s="225" t="s">
        <v>288</v>
      </c>
      <c r="T187" s="130" t="str">
        <f>K187</f>
        <v>EVE-F56-CF-INT</v>
      </c>
      <c r="U187" s="130" t="str">
        <f t="shared" ref="U187:U188" si="120">L187</f>
        <v>Mini Cooper S / JCW Black Carbon intake</v>
      </c>
      <c r="V187" s="132" t="str">
        <f>M187</f>
        <v>S</v>
      </c>
      <c r="W187" s="126">
        <v>1550</v>
      </c>
      <c r="X187" s="116" t="s">
        <v>393</v>
      </c>
      <c r="Y187" s="122" t="s">
        <v>394</v>
      </c>
      <c r="Z187" s="162"/>
    </row>
    <row r="188" spans="1:26" s="117" customFormat="1" x14ac:dyDescent="0.25">
      <c r="A188" s="226"/>
      <c r="B188" s="112" t="s">
        <v>93</v>
      </c>
      <c r="C188" s="113" t="s">
        <v>287</v>
      </c>
      <c r="D188" s="123" t="s">
        <v>85</v>
      </c>
      <c r="E188" s="115">
        <v>1075</v>
      </c>
      <c r="F188" s="122" t="s">
        <v>393</v>
      </c>
      <c r="G188" s="116" t="s">
        <v>394</v>
      </c>
      <c r="H188" s="116" t="s">
        <v>419</v>
      </c>
      <c r="I188" s="124"/>
      <c r="J188" s="226"/>
      <c r="K188" s="130" t="str">
        <f t="shared" si="119"/>
        <v>EVE-F56-LCI-CF-INT</v>
      </c>
      <c r="L188" s="131" t="str">
        <f t="shared" si="119"/>
        <v>Mini Cooper S / JCW Facelift Black Carbon intake</v>
      </c>
      <c r="M188" s="132" t="str">
        <f t="shared" si="119"/>
        <v>S</v>
      </c>
      <c r="N188" s="125">
        <v>1250</v>
      </c>
      <c r="O188" s="116" t="s">
        <v>393</v>
      </c>
      <c r="P188" s="122" t="s">
        <v>394</v>
      </c>
      <c r="Q188" s="162"/>
      <c r="S188" s="226"/>
      <c r="T188" s="130" t="str">
        <f>K188</f>
        <v>EVE-F56-LCI-CF-INT</v>
      </c>
      <c r="U188" s="130" t="str">
        <f t="shared" si="120"/>
        <v>Mini Cooper S / JCW Facelift Black Carbon intake</v>
      </c>
      <c r="V188" s="132" t="str">
        <f>M188</f>
        <v>S</v>
      </c>
      <c r="W188" s="126">
        <v>1550</v>
      </c>
      <c r="X188" s="116" t="s">
        <v>393</v>
      </c>
      <c r="Y188" s="122" t="s">
        <v>394</v>
      </c>
      <c r="Z188" s="162"/>
    </row>
    <row r="189" spans="1:26" s="117" customFormat="1" x14ac:dyDescent="0.25">
      <c r="A189" s="226"/>
      <c r="B189" s="112" t="s">
        <v>140</v>
      </c>
      <c r="C189" s="113" t="s">
        <v>222</v>
      </c>
      <c r="D189" s="123" t="s">
        <v>85</v>
      </c>
      <c r="E189" s="115">
        <v>695</v>
      </c>
      <c r="F189" s="122" t="s">
        <v>393</v>
      </c>
      <c r="G189" s="116" t="s">
        <v>394</v>
      </c>
      <c r="H189" s="116" t="s">
        <v>419</v>
      </c>
      <c r="I189" s="124"/>
      <c r="J189" s="226"/>
      <c r="K189" s="130" t="str">
        <f t="shared" si="119"/>
        <v>EVE-F56-PL-INT</v>
      </c>
      <c r="L189" s="131" t="str">
        <f t="shared" si="119"/>
        <v>Mini Cooper S / JCW Plastic intake with Carbon Scoop</v>
      </c>
      <c r="M189" s="132" t="str">
        <f t="shared" si="119"/>
        <v>S</v>
      </c>
      <c r="N189" s="125">
        <v>790</v>
      </c>
      <c r="O189" s="116" t="s">
        <v>393</v>
      </c>
      <c r="P189" s="122" t="s">
        <v>394</v>
      </c>
      <c r="Q189" s="162"/>
      <c r="S189" s="226"/>
      <c r="T189" s="130" t="str">
        <f>K189</f>
        <v>EVE-F56-PL-INT</v>
      </c>
      <c r="U189" s="130" t="str">
        <f>L189</f>
        <v>Mini Cooper S / JCW Plastic intake with Carbon Scoop</v>
      </c>
      <c r="V189" s="132" t="str">
        <f>M189</f>
        <v>S</v>
      </c>
      <c r="W189" s="126">
        <v>910</v>
      </c>
      <c r="X189" s="116" t="s">
        <v>393</v>
      </c>
      <c r="Y189" s="122" t="s">
        <v>394</v>
      </c>
      <c r="Z189" s="162"/>
    </row>
    <row r="190" spans="1:26" s="117" customFormat="1" x14ac:dyDescent="0.25">
      <c r="A190" s="227"/>
      <c r="B190" s="112" t="s">
        <v>141</v>
      </c>
      <c r="C190" s="113" t="s">
        <v>223</v>
      </c>
      <c r="D190" s="123" t="s">
        <v>85</v>
      </c>
      <c r="E190" s="115">
        <v>695</v>
      </c>
      <c r="F190" s="122" t="s">
        <v>393</v>
      </c>
      <c r="G190" s="116" t="s">
        <v>394</v>
      </c>
      <c r="H190" s="116" t="s">
        <v>419</v>
      </c>
      <c r="I190" s="124"/>
      <c r="J190" s="227"/>
      <c r="K190" s="130" t="str">
        <f t="shared" si="119"/>
        <v>EVE-F56-LCI-PL-INT</v>
      </c>
      <c r="L190" s="131" t="str">
        <f t="shared" si="119"/>
        <v>Mini Cooper S / JCW Facelift Plastic intake with Carbon Scoop</v>
      </c>
      <c r="M190" s="132" t="str">
        <f t="shared" si="119"/>
        <v>S</v>
      </c>
      <c r="N190" s="125">
        <v>790</v>
      </c>
      <c r="O190" s="116" t="s">
        <v>393</v>
      </c>
      <c r="P190" s="122" t="s">
        <v>394</v>
      </c>
      <c r="Q190" s="162"/>
      <c r="S190" s="227"/>
      <c r="T190" s="130" t="str">
        <f>K190</f>
        <v>EVE-F56-LCI-PL-INT</v>
      </c>
      <c r="U190" s="130" t="str">
        <f>L190</f>
        <v>Mini Cooper S / JCW Facelift Plastic intake with Carbon Scoop</v>
      </c>
      <c r="V190" s="132" t="str">
        <f>M190</f>
        <v>S</v>
      </c>
      <c r="W190" s="126">
        <v>910</v>
      </c>
      <c r="X190" s="116" t="s">
        <v>393</v>
      </c>
      <c r="Y190" s="122" t="s">
        <v>394</v>
      </c>
      <c r="Z190" s="162"/>
    </row>
    <row r="191" spans="1:26" s="117" customFormat="1" ht="4.5" customHeight="1" x14ac:dyDescent="0.25">
      <c r="A191" s="133"/>
      <c r="B191" s="134"/>
      <c r="C191" s="135"/>
      <c r="D191" s="136"/>
      <c r="E191" s="137"/>
      <c r="F191" s="122"/>
      <c r="G191" s="116"/>
      <c r="H191" s="156"/>
      <c r="J191" s="133"/>
      <c r="K191" s="134"/>
      <c r="L191" s="138"/>
      <c r="M191" s="136"/>
      <c r="N191" s="139"/>
      <c r="O191" s="140"/>
      <c r="P191" s="140"/>
      <c r="Q191" s="163"/>
      <c r="S191" s="133"/>
      <c r="T191" s="134"/>
      <c r="U191" s="135"/>
      <c r="V191" s="136"/>
      <c r="W191" s="139"/>
      <c r="X191" s="140"/>
      <c r="Y191" s="140"/>
      <c r="Z191" s="163"/>
    </row>
    <row r="192" spans="1:26" s="117" customFormat="1" ht="14.45" customHeight="1" x14ac:dyDescent="0.25">
      <c r="A192" s="225" t="s">
        <v>289</v>
      </c>
      <c r="B192" s="112" t="s">
        <v>125</v>
      </c>
      <c r="C192" s="113" t="s">
        <v>220</v>
      </c>
      <c r="D192" s="123" t="s">
        <v>85</v>
      </c>
      <c r="E192" s="115">
        <v>960</v>
      </c>
      <c r="F192" s="122" t="s">
        <v>393</v>
      </c>
      <c r="G192" s="116" t="s">
        <v>394</v>
      </c>
      <c r="H192" s="116" t="s">
        <v>419</v>
      </c>
      <c r="I192" s="124"/>
      <c r="J192" s="225" t="s">
        <v>289</v>
      </c>
      <c r="K192" s="130" t="str">
        <f t="shared" ref="K192:M195" si="121">B192</f>
        <v>EVE-F60-CF-INT</v>
      </c>
      <c r="L192" s="131" t="str">
        <f t="shared" si="121"/>
        <v>MINI Countryman S Black Carbon intake with no scoop</v>
      </c>
      <c r="M192" s="132" t="str">
        <f t="shared" si="121"/>
        <v>S</v>
      </c>
      <c r="N192" s="125">
        <v>1090</v>
      </c>
      <c r="O192" s="116" t="s">
        <v>393</v>
      </c>
      <c r="P192" s="122" t="s">
        <v>394</v>
      </c>
      <c r="Q192" s="162"/>
      <c r="S192" s="225" t="s">
        <v>289</v>
      </c>
      <c r="T192" s="130" t="str">
        <f>K192</f>
        <v>EVE-F60-CF-INT</v>
      </c>
      <c r="U192" s="130" t="str">
        <f t="shared" ref="U192:U193" si="122">L192</f>
        <v>MINI Countryman S Black Carbon intake with no scoop</v>
      </c>
      <c r="V192" s="132" t="str">
        <f>M192</f>
        <v>S</v>
      </c>
      <c r="W192" s="126">
        <v>1250</v>
      </c>
      <c r="X192" s="116" t="s">
        <v>393</v>
      </c>
      <c r="Y192" s="122" t="s">
        <v>394</v>
      </c>
      <c r="Z192" s="162"/>
    </row>
    <row r="193" spans="1:26" s="117" customFormat="1" x14ac:dyDescent="0.25">
      <c r="A193" s="226"/>
      <c r="B193" s="112" t="s">
        <v>126</v>
      </c>
      <c r="C193" s="113" t="s">
        <v>221</v>
      </c>
      <c r="D193" s="123" t="s">
        <v>85</v>
      </c>
      <c r="E193" s="115">
        <v>960</v>
      </c>
      <c r="F193" s="122" t="s">
        <v>393</v>
      </c>
      <c r="G193" s="116" t="s">
        <v>394</v>
      </c>
      <c r="H193" s="116" t="s">
        <v>419</v>
      </c>
      <c r="I193" s="124"/>
      <c r="J193" s="226"/>
      <c r="K193" s="130" t="str">
        <f t="shared" si="121"/>
        <v>EVE-F60-LCI-CF-INT</v>
      </c>
      <c r="L193" s="131" t="str">
        <f t="shared" si="121"/>
        <v>MINI Countryman S Facelift Black Carbon intake with no scoop</v>
      </c>
      <c r="M193" s="132" t="str">
        <f t="shared" si="121"/>
        <v>S</v>
      </c>
      <c r="N193" s="125">
        <v>1090</v>
      </c>
      <c r="O193" s="116" t="s">
        <v>393</v>
      </c>
      <c r="P193" s="122" t="s">
        <v>394</v>
      </c>
      <c r="Q193" s="162"/>
      <c r="S193" s="226"/>
      <c r="T193" s="130" t="str">
        <f>K193</f>
        <v>EVE-F60-LCI-CF-INT</v>
      </c>
      <c r="U193" s="130" t="str">
        <f t="shared" si="122"/>
        <v>MINI Countryman S Facelift Black Carbon intake with no scoop</v>
      </c>
      <c r="V193" s="132" t="str">
        <f>M193</f>
        <v>S</v>
      </c>
      <c r="W193" s="126">
        <v>1250</v>
      </c>
      <c r="X193" s="116" t="s">
        <v>393</v>
      </c>
      <c r="Y193" s="122" t="s">
        <v>394</v>
      </c>
      <c r="Z193" s="162"/>
    </row>
    <row r="194" spans="1:26" s="117" customFormat="1" x14ac:dyDescent="0.25">
      <c r="A194" s="226"/>
      <c r="B194" s="112" t="s">
        <v>142</v>
      </c>
      <c r="C194" s="113" t="s">
        <v>224</v>
      </c>
      <c r="D194" s="123" t="s">
        <v>85</v>
      </c>
      <c r="E194" s="115">
        <v>500</v>
      </c>
      <c r="F194" s="122" t="s">
        <v>393</v>
      </c>
      <c r="G194" s="116" t="s">
        <v>394</v>
      </c>
      <c r="H194" s="116" t="s">
        <v>419</v>
      </c>
      <c r="I194" s="124"/>
      <c r="J194" s="226"/>
      <c r="K194" s="130" t="str">
        <f t="shared" si="121"/>
        <v>EVE-F60-PL-INT</v>
      </c>
      <c r="L194" s="131" t="str">
        <f t="shared" si="121"/>
        <v>MINI Countryman S Plastic intake with no scoop</v>
      </c>
      <c r="M194" s="132" t="str">
        <f t="shared" si="121"/>
        <v>S</v>
      </c>
      <c r="N194" s="125">
        <v>565</v>
      </c>
      <c r="O194" s="116" t="s">
        <v>393</v>
      </c>
      <c r="P194" s="122" t="s">
        <v>394</v>
      </c>
      <c r="Q194" s="162"/>
      <c r="S194" s="226"/>
      <c r="T194" s="130" t="str">
        <f>K194</f>
        <v>EVE-F60-PL-INT</v>
      </c>
      <c r="U194" s="130" t="str">
        <f>L194</f>
        <v>MINI Countryman S Plastic intake with no scoop</v>
      </c>
      <c r="V194" s="132" t="str">
        <f>M194</f>
        <v>S</v>
      </c>
      <c r="W194" s="126">
        <v>650</v>
      </c>
      <c r="X194" s="116" t="s">
        <v>393</v>
      </c>
      <c r="Y194" s="122" t="s">
        <v>394</v>
      </c>
      <c r="Z194" s="162"/>
    </row>
    <row r="195" spans="1:26" s="117" customFormat="1" x14ac:dyDescent="0.25">
      <c r="A195" s="227"/>
      <c r="B195" s="112" t="s">
        <v>143</v>
      </c>
      <c r="C195" s="113" t="s">
        <v>225</v>
      </c>
      <c r="D195" s="123" t="s">
        <v>85</v>
      </c>
      <c r="E195" s="115">
        <v>500</v>
      </c>
      <c r="F195" s="122" t="s">
        <v>393</v>
      </c>
      <c r="G195" s="116" t="s">
        <v>394</v>
      </c>
      <c r="H195" s="116" t="s">
        <v>419</v>
      </c>
      <c r="I195" s="124"/>
      <c r="J195" s="227"/>
      <c r="K195" s="130" t="str">
        <f t="shared" si="121"/>
        <v>EVE-F60-LCI-PL-INT</v>
      </c>
      <c r="L195" s="131" t="str">
        <f t="shared" si="121"/>
        <v>MINI Countryman S Facelift Plastic intake with no scoop</v>
      </c>
      <c r="M195" s="132" t="str">
        <f t="shared" si="121"/>
        <v>S</v>
      </c>
      <c r="N195" s="125">
        <v>565</v>
      </c>
      <c r="O195" s="116" t="s">
        <v>393</v>
      </c>
      <c r="P195" s="122" t="s">
        <v>394</v>
      </c>
      <c r="Q195" s="162"/>
      <c r="S195" s="227"/>
      <c r="T195" s="130" t="str">
        <f>K195</f>
        <v>EVE-F60-LCI-PL-INT</v>
      </c>
      <c r="U195" s="130" t="str">
        <f t="shared" ref="U195" si="123">L195</f>
        <v>MINI Countryman S Facelift Plastic intake with no scoop</v>
      </c>
      <c r="V195" s="132" t="str">
        <f>M195</f>
        <v>S</v>
      </c>
      <c r="W195" s="126">
        <v>650</v>
      </c>
      <c r="X195" s="116" t="s">
        <v>393</v>
      </c>
      <c r="Y195" s="122" t="s">
        <v>394</v>
      </c>
      <c r="Z195" s="162"/>
    </row>
    <row r="196" spans="1:26" ht="4.9000000000000004" customHeight="1" x14ac:dyDescent="0.25">
      <c r="C196" s="3"/>
      <c r="D196" s="52"/>
      <c r="E196" s="4"/>
      <c r="F196" s="73"/>
      <c r="G196" s="73"/>
      <c r="H196" s="94"/>
      <c r="L196" s="55"/>
      <c r="M196" s="52"/>
      <c r="N196" s="4"/>
      <c r="O196" s="73"/>
      <c r="P196" s="73"/>
      <c r="Q196" s="94"/>
      <c r="U196" s="51"/>
      <c r="W196" s="4"/>
      <c r="X196" s="73"/>
      <c r="Y196" s="73"/>
      <c r="Z196" s="94"/>
    </row>
    <row r="197" spans="1:26" ht="21" customHeight="1" x14ac:dyDescent="0.25">
      <c r="A197" s="222" t="s">
        <v>121</v>
      </c>
      <c r="B197" s="223" t="s">
        <v>121</v>
      </c>
      <c r="C197" s="223"/>
      <c r="D197" s="223"/>
      <c r="E197" s="223"/>
      <c r="F197" s="223"/>
      <c r="G197" s="224"/>
      <c r="H197" s="153"/>
      <c r="J197" s="222" t="s">
        <v>121</v>
      </c>
      <c r="K197" s="223" t="s">
        <v>121</v>
      </c>
      <c r="L197" s="223"/>
      <c r="M197" s="223"/>
      <c r="N197" s="223"/>
      <c r="O197" s="223"/>
      <c r="P197" s="224"/>
      <c r="Q197" s="153"/>
      <c r="S197" s="222" t="s">
        <v>121</v>
      </c>
      <c r="T197" s="223" t="s">
        <v>121</v>
      </c>
      <c r="U197" s="223"/>
      <c r="V197" s="223"/>
      <c r="W197" s="223"/>
      <c r="X197" s="223"/>
      <c r="Y197" s="224"/>
      <c r="Z197" s="153"/>
    </row>
    <row r="198" spans="1:26" ht="4.5" customHeight="1" x14ac:dyDescent="0.25">
      <c r="A198" s="50"/>
      <c r="B198" s="5"/>
      <c r="C198" s="6"/>
      <c r="D198" s="41"/>
      <c r="E198" s="7"/>
      <c r="F198" s="216"/>
      <c r="G198" s="216"/>
      <c r="H198" s="94"/>
      <c r="J198" s="50"/>
      <c r="K198" s="5"/>
      <c r="L198" s="48"/>
      <c r="M198" s="41"/>
      <c r="N198" s="7"/>
      <c r="O198" s="80"/>
      <c r="P198" s="80"/>
      <c r="Q198" s="83"/>
      <c r="S198" s="50"/>
      <c r="T198" s="6"/>
      <c r="U198" s="6"/>
      <c r="V198" s="41"/>
      <c r="W198" s="7"/>
      <c r="X198" s="80"/>
      <c r="Y198" s="80"/>
      <c r="Z198" s="83"/>
    </row>
    <row r="199" spans="1:26" s="46" customFormat="1" ht="45" customHeight="1" x14ac:dyDescent="0.25">
      <c r="A199" s="75"/>
      <c r="B199" s="29" t="s">
        <v>4</v>
      </c>
      <c r="C199" s="29" t="s">
        <v>5</v>
      </c>
      <c r="D199" s="44" t="s">
        <v>80</v>
      </c>
      <c r="E199" s="30" t="s">
        <v>78</v>
      </c>
      <c r="F199" s="218" t="s">
        <v>7</v>
      </c>
      <c r="G199" s="219"/>
      <c r="H199" s="165" t="s">
        <v>418</v>
      </c>
      <c r="J199" s="75"/>
      <c r="K199" s="29" t="s">
        <v>4</v>
      </c>
      <c r="L199" s="29" t="s">
        <v>5</v>
      </c>
      <c r="M199" s="44" t="s">
        <v>80</v>
      </c>
      <c r="N199" s="30" t="s">
        <v>78</v>
      </c>
      <c r="O199" s="81" t="s">
        <v>7</v>
      </c>
      <c r="P199" s="82"/>
      <c r="Q199" s="154"/>
      <c r="S199" s="75"/>
      <c r="T199" s="29" t="s">
        <v>4</v>
      </c>
      <c r="U199" s="29" t="s">
        <v>5</v>
      </c>
      <c r="V199" s="44" t="s">
        <v>80</v>
      </c>
      <c r="W199" s="47" t="s">
        <v>6</v>
      </c>
      <c r="X199" s="81" t="s">
        <v>7</v>
      </c>
      <c r="Y199" s="82"/>
      <c r="Z199" s="154"/>
    </row>
    <row r="200" spans="1:26" ht="4.5" customHeight="1" x14ac:dyDescent="0.25">
      <c r="A200" s="50"/>
      <c r="B200" s="5"/>
      <c r="C200" s="6"/>
      <c r="D200" s="41"/>
      <c r="E200" s="25"/>
      <c r="F200" s="216"/>
      <c r="G200" s="216"/>
      <c r="H200" s="94"/>
      <c r="J200" s="50"/>
      <c r="K200" s="5"/>
      <c r="L200" s="48"/>
      <c r="M200" s="41"/>
      <c r="N200" s="7"/>
      <c r="O200" s="80"/>
      <c r="P200" s="80"/>
      <c r="Q200" s="83"/>
      <c r="S200" s="50"/>
      <c r="T200" s="5"/>
      <c r="U200" s="6"/>
      <c r="V200" s="41"/>
      <c r="W200" s="7"/>
      <c r="X200" s="80"/>
      <c r="Y200" s="80"/>
      <c r="Z200" s="83"/>
    </row>
    <row r="201" spans="1:26" x14ac:dyDescent="0.25">
      <c r="A201" s="76" t="s">
        <v>276</v>
      </c>
      <c r="B201" s="8" t="s">
        <v>97</v>
      </c>
      <c r="C201" s="39" t="s">
        <v>226</v>
      </c>
      <c r="D201" s="43" t="s">
        <v>85</v>
      </c>
      <c r="E201" s="31">
        <v>1700</v>
      </c>
      <c r="F201" s="36" t="s">
        <v>387</v>
      </c>
      <c r="G201" s="37" t="s">
        <v>390</v>
      </c>
      <c r="H201" s="37" t="s">
        <v>419</v>
      </c>
      <c r="I201" s="10"/>
      <c r="J201" s="76" t="s">
        <v>276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387</v>
      </c>
      <c r="P201" s="15" t="s">
        <v>390</v>
      </c>
      <c r="Q201" s="19"/>
      <c r="S201" s="76" t="s">
        <v>276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387</v>
      </c>
      <c r="Y201" s="15" t="s">
        <v>390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4"/>
      <c r="L202" s="55"/>
      <c r="M202" s="52"/>
      <c r="N202" s="4"/>
      <c r="O202" s="73"/>
      <c r="P202" s="73"/>
      <c r="Q202" s="94"/>
      <c r="U202" s="51"/>
      <c r="W202" s="4"/>
      <c r="X202" s="73"/>
      <c r="Y202" s="73"/>
      <c r="Z202" s="94"/>
    </row>
    <row r="203" spans="1:26" ht="21" x14ac:dyDescent="0.25">
      <c r="A203" s="222" t="s">
        <v>70</v>
      </c>
      <c r="B203" s="223" t="s">
        <v>70</v>
      </c>
      <c r="C203" s="223"/>
      <c r="D203" s="223"/>
      <c r="E203" s="223"/>
      <c r="F203" s="223"/>
      <c r="G203" s="224"/>
      <c r="H203" s="153"/>
      <c r="J203" s="222" t="s">
        <v>70</v>
      </c>
      <c r="K203" s="223" t="s">
        <v>70</v>
      </c>
      <c r="L203" s="223"/>
      <c r="M203" s="223"/>
      <c r="N203" s="223"/>
      <c r="O203" s="223"/>
      <c r="P203" s="224"/>
      <c r="Q203" s="153"/>
      <c r="S203" s="222" t="s">
        <v>70</v>
      </c>
      <c r="T203" s="223" t="s">
        <v>70</v>
      </c>
      <c r="U203" s="223"/>
      <c r="V203" s="223"/>
      <c r="W203" s="223"/>
      <c r="X203" s="223"/>
      <c r="Y203" s="224"/>
      <c r="Z203" s="153"/>
    </row>
    <row r="204" spans="1:26" ht="4.5" customHeight="1" x14ac:dyDescent="0.25">
      <c r="A204" s="50"/>
      <c r="B204" s="5"/>
      <c r="C204" s="6"/>
      <c r="D204" s="41"/>
      <c r="E204" s="7"/>
      <c r="F204" s="216"/>
      <c r="G204" s="216"/>
      <c r="H204" s="94"/>
      <c r="J204" s="50"/>
      <c r="K204" s="5"/>
      <c r="L204" s="48"/>
      <c r="M204" s="41"/>
      <c r="N204" s="7"/>
      <c r="O204" s="68"/>
      <c r="P204" s="68"/>
      <c r="Q204" s="94"/>
      <c r="S204" s="50"/>
      <c r="T204" s="6"/>
      <c r="U204" s="6"/>
      <c r="V204" s="41"/>
      <c r="W204" s="7"/>
      <c r="X204" s="80"/>
      <c r="Y204" s="80"/>
      <c r="Z204" s="83"/>
    </row>
    <row r="205" spans="1:26" s="46" customFormat="1" ht="40.15" customHeight="1" x14ac:dyDescent="0.25">
      <c r="A205" s="75"/>
      <c r="B205" s="29" t="s">
        <v>4</v>
      </c>
      <c r="C205" s="29" t="s">
        <v>5</v>
      </c>
      <c r="D205" s="44" t="s">
        <v>80</v>
      </c>
      <c r="E205" s="30" t="s">
        <v>78</v>
      </c>
      <c r="F205" s="218" t="s">
        <v>7</v>
      </c>
      <c r="G205" s="219"/>
      <c r="H205" s="165" t="s">
        <v>418</v>
      </c>
      <c r="J205" s="75"/>
      <c r="K205" s="29" t="s">
        <v>4</v>
      </c>
      <c r="L205" s="29" t="s">
        <v>5</v>
      </c>
      <c r="M205" s="44" t="s">
        <v>80</v>
      </c>
      <c r="N205" s="30" t="s">
        <v>78</v>
      </c>
      <c r="O205" s="71" t="s">
        <v>7</v>
      </c>
      <c r="P205" s="72"/>
      <c r="Q205" s="157"/>
      <c r="S205" s="75"/>
      <c r="T205" s="29" t="s">
        <v>4</v>
      </c>
      <c r="U205" s="29" t="s">
        <v>5</v>
      </c>
      <c r="V205" s="44" t="s">
        <v>80</v>
      </c>
      <c r="W205" s="47" t="s">
        <v>6</v>
      </c>
      <c r="X205" s="71" t="s">
        <v>7</v>
      </c>
      <c r="Y205" s="72"/>
      <c r="Z205" s="157"/>
    </row>
    <row r="206" spans="1:26" ht="4.5" customHeight="1" x14ac:dyDescent="0.25">
      <c r="A206" s="50"/>
      <c r="B206" s="5"/>
      <c r="C206" s="6"/>
      <c r="D206" s="41"/>
      <c r="E206" s="25"/>
      <c r="F206" s="216"/>
      <c r="G206" s="216"/>
      <c r="H206" s="94"/>
      <c r="J206" s="50"/>
      <c r="K206" s="5"/>
      <c r="L206" s="48"/>
      <c r="M206" s="41"/>
      <c r="N206" s="7"/>
      <c r="O206" s="68"/>
      <c r="P206" s="68"/>
      <c r="Q206" s="94"/>
      <c r="S206" s="50"/>
      <c r="T206" s="5"/>
      <c r="U206" s="6"/>
      <c r="V206" s="41"/>
      <c r="W206" s="7"/>
      <c r="X206" s="68"/>
      <c r="Y206" s="68"/>
      <c r="Z206" s="94"/>
    </row>
    <row r="207" spans="1:26" x14ac:dyDescent="0.25">
      <c r="A207" s="214"/>
      <c r="B207" s="8" t="s">
        <v>10</v>
      </c>
      <c r="C207" s="39" t="s">
        <v>227</v>
      </c>
      <c r="D207" s="43" t="s">
        <v>74</v>
      </c>
      <c r="E207" s="31">
        <v>658</v>
      </c>
      <c r="F207" s="36" t="s">
        <v>385</v>
      </c>
      <c r="G207" s="37" t="s">
        <v>386</v>
      </c>
      <c r="H207" s="37" t="s">
        <v>85</v>
      </c>
      <c r="I207" s="10"/>
      <c r="J207" s="214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385</v>
      </c>
      <c r="P207" s="37" t="s">
        <v>386</v>
      </c>
      <c r="Q207" s="155"/>
      <c r="S207" s="214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385</v>
      </c>
      <c r="Y207" s="37" t="s">
        <v>386</v>
      </c>
      <c r="Z207" s="155"/>
    </row>
    <row r="208" spans="1:26" x14ac:dyDescent="0.25">
      <c r="A208" s="211"/>
      <c r="B208" s="11" t="s">
        <v>11</v>
      </c>
      <c r="C208" s="39" t="s">
        <v>228</v>
      </c>
      <c r="D208" s="43" t="s">
        <v>74</v>
      </c>
      <c r="E208" s="31">
        <v>788</v>
      </c>
      <c r="F208" s="36" t="s">
        <v>385</v>
      </c>
      <c r="G208" s="37" t="s">
        <v>386</v>
      </c>
      <c r="H208" s="37" t="s">
        <v>85</v>
      </c>
      <c r="I208" s="10"/>
      <c r="J208" s="211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385</v>
      </c>
      <c r="P208" s="37" t="s">
        <v>386</v>
      </c>
      <c r="Q208" s="155"/>
      <c r="S208" s="211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385</v>
      </c>
      <c r="Y208" s="37" t="s">
        <v>386</v>
      </c>
      <c r="Z208" s="155"/>
    </row>
    <row r="209" spans="1:26" ht="4.9000000000000004" customHeight="1" x14ac:dyDescent="0.25">
      <c r="C209" s="3"/>
      <c r="D209" s="52"/>
      <c r="E209" s="4"/>
      <c r="F209" s="73"/>
      <c r="G209" s="73"/>
      <c r="H209" s="94"/>
      <c r="L209" s="55"/>
      <c r="M209" s="52"/>
      <c r="N209" s="4"/>
      <c r="O209" s="73"/>
      <c r="P209" s="73"/>
      <c r="Q209" s="94"/>
      <c r="U209" s="51"/>
      <c r="W209" s="4"/>
      <c r="X209" s="73"/>
      <c r="Y209" s="73"/>
      <c r="Z209" s="94"/>
    </row>
    <row r="210" spans="1:26" ht="21" x14ac:dyDescent="0.25">
      <c r="A210" s="222" t="s">
        <v>235</v>
      </c>
      <c r="B210" s="223" t="s">
        <v>235</v>
      </c>
      <c r="C210" s="223"/>
      <c r="D210" s="223"/>
      <c r="E210" s="223"/>
      <c r="F210" s="223"/>
      <c r="G210" s="224"/>
      <c r="H210" s="153"/>
      <c r="J210" s="222" t="s">
        <v>235</v>
      </c>
      <c r="K210" s="223" t="s">
        <v>235</v>
      </c>
      <c r="L210" s="223"/>
      <c r="M210" s="223"/>
      <c r="N210" s="223"/>
      <c r="O210" s="223"/>
      <c r="P210" s="224"/>
      <c r="Q210" s="153"/>
      <c r="S210" s="222" t="s">
        <v>235</v>
      </c>
      <c r="T210" s="223" t="s">
        <v>235</v>
      </c>
      <c r="U210" s="223"/>
      <c r="V210" s="223"/>
      <c r="W210" s="223"/>
      <c r="X210" s="223"/>
      <c r="Y210" s="224"/>
      <c r="Z210" s="153"/>
    </row>
    <row r="211" spans="1:26" ht="4.5" customHeight="1" x14ac:dyDescent="0.25">
      <c r="A211" s="50"/>
      <c r="B211" s="5"/>
      <c r="C211" s="6"/>
      <c r="D211" s="41"/>
      <c r="E211" s="7"/>
      <c r="F211" s="216"/>
      <c r="G211" s="216"/>
      <c r="H211" s="94"/>
      <c r="J211" s="50"/>
      <c r="K211" s="5"/>
      <c r="L211" s="48"/>
      <c r="M211" s="41"/>
      <c r="N211" s="7"/>
      <c r="O211" s="68"/>
      <c r="P211" s="68"/>
      <c r="Q211" s="94"/>
      <c r="S211" s="50"/>
      <c r="T211" s="6"/>
      <c r="U211" s="6"/>
      <c r="V211" s="41"/>
      <c r="W211" s="7"/>
      <c r="X211" s="80"/>
      <c r="Y211" s="80"/>
      <c r="Z211" s="83"/>
    </row>
    <row r="212" spans="1:26" s="46" customFormat="1" ht="41.45" customHeight="1" x14ac:dyDescent="0.25">
      <c r="A212" s="75"/>
      <c r="B212" s="29" t="s">
        <v>4</v>
      </c>
      <c r="C212" s="29" t="s">
        <v>5</v>
      </c>
      <c r="D212" s="44" t="s">
        <v>80</v>
      </c>
      <c r="E212" s="30" t="s">
        <v>78</v>
      </c>
      <c r="F212" s="218" t="s">
        <v>7</v>
      </c>
      <c r="G212" s="219"/>
      <c r="H212" s="165" t="s">
        <v>418</v>
      </c>
      <c r="J212" s="75"/>
      <c r="K212" s="29" t="s">
        <v>4</v>
      </c>
      <c r="L212" s="29" t="s">
        <v>5</v>
      </c>
      <c r="M212" s="44" t="s">
        <v>80</v>
      </c>
      <c r="N212" s="30" t="s">
        <v>78</v>
      </c>
      <c r="O212" s="81" t="s">
        <v>7</v>
      </c>
      <c r="P212" s="82"/>
      <c r="Q212" s="154"/>
      <c r="S212" s="75"/>
      <c r="T212" s="29" t="s">
        <v>4</v>
      </c>
      <c r="U212" s="29" t="s">
        <v>5</v>
      </c>
      <c r="V212" s="44" t="s">
        <v>80</v>
      </c>
      <c r="W212" s="47" t="s">
        <v>6</v>
      </c>
      <c r="X212" s="81" t="s">
        <v>7</v>
      </c>
      <c r="Y212" s="82"/>
      <c r="Z212" s="154"/>
    </row>
    <row r="213" spans="1:26" ht="4.5" customHeight="1" x14ac:dyDescent="0.25">
      <c r="A213" s="50"/>
      <c r="B213" s="5"/>
      <c r="C213" s="6"/>
      <c r="D213" s="41"/>
      <c r="E213" s="25"/>
      <c r="F213" s="216"/>
      <c r="G213" s="216"/>
      <c r="H213" s="94"/>
      <c r="J213" s="50"/>
      <c r="K213" s="6"/>
      <c r="L213" s="48"/>
      <c r="M213" s="41"/>
      <c r="N213" s="7"/>
      <c r="O213" s="80"/>
      <c r="P213" s="80"/>
      <c r="Q213" s="83"/>
      <c r="S213" s="50"/>
      <c r="T213" s="5"/>
      <c r="U213" s="6"/>
      <c r="V213" s="41"/>
      <c r="W213" s="7"/>
      <c r="X213" s="80"/>
      <c r="Y213" s="80"/>
      <c r="Z213" s="83"/>
    </row>
    <row r="214" spans="1:26" x14ac:dyDescent="0.25">
      <c r="A214" s="210" t="s">
        <v>277</v>
      </c>
      <c r="B214" s="8" t="s">
        <v>236</v>
      </c>
      <c r="C214" s="39" t="s">
        <v>237</v>
      </c>
      <c r="D214" s="43" t="s">
        <v>352</v>
      </c>
      <c r="E214" s="31">
        <v>1041</v>
      </c>
      <c r="F214" s="37" t="s">
        <v>385</v>
      </c>
      <c r="G214" s="37" t="s">
        <v>386</v>
      </c>
      <c r="H214" s="37" t="s">
        <v>85</v>
      </c>
      <c r="I214" s="10"/>
      <c r="J214" s="210" t="s">
        <v>277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385</v>
      </c>
      <c r="P214" s="36" t="s">
        <v>386</v>
      </c>
      <c r="S214" s="210" t="s">
        <v>277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385</v>
      </c>
      <c r="Y214" s="36" t="s">
        <v>386</v>
      </c>
    </row>
    <row r="215" spans="1:26" x14ac:dyDescent="0.25">
      <c r="A215" s="214"/>
      <c r="B215" s="8" t="s">
        <v>238</v>
      </c>
      <c r="C215" s="39" t="s">
        <v>239</v>
      </c>
      <c r="D215" s="43"/>
      <c r="E215" s="31">
        <v>477</v>
      </c>
      <c r="F215" s="36" t="s">
        <v>397</v>
      </c>
      <c r="G215" s="37" t="s">
        <v>389</v>
      </c>
      <c r="H215" s="37" t="s">
        <v>419</v>
      </c>
      <c r="I215" s="10"/>
      <c r="J215" s="214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397</v>
      </c>
      <c r="P215" s="36" t="s">
        <v>389</v>
      </c>
      <c r="S215" s="214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397</v>
      </c>
      <c r="Y215" s="36" t="s">
        <v>389</v>
      </c>
    </row>
    <row r="216" spans="1:26" x14ac:dyDescent="0.25">
      <c r="A216" s="211"/>
      <c r="B216" s="8" t="s">
        <v>299</v>
      </c>
      <c r="C216" s="39" t="s">
        <v>300</v>
      </c>
      <c r="D216" s="43"/>
      <c r="E216" s="31">
        <v>645</v>
      </c>
      <c r="F216" s="36" t="s">
        <v>393</v>
      </c>
      <c r="G216" s="37" t="s">
        <v>394</v>
      </c>
      <c r="H216" s="37" t="s">
        <v>419</v>
      </c>
      <c r="I216" s="10"/>
      <c r="J216" s="211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393</v>
      </c>
      <c r="P216" s="36" t="s">
        <v>394</v>
      </c>
      <c r="S216" s="211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393</v>
      </c>
      <c r="Y216" s="36" t="s">
        <v>394</v>
      </c>
    </row>
    <row r="217" spans="1:26" ht="4.9000000000000004" customHeight="1" x14ac:dyDescent="0.25">
      <c r="C217" s="3"/>
      <c r="D217" s="52"/>
      <c r="E217" s="4"/>
      <c r="F217" s="73"/>
      <c r="G217" s="73"/>
      <c r="H217" s="94"/>
      <c r="L217" s="55"/>
      <c r="M217" s="52"/>
      <c r="N217" s="4"/>
      <c r="O217" s="73"/>
      <c r="P217" s="73"/>
      <c r="Q217" s="94"/>
      <c r="S217" s="239"/>
      <c r="T217" s="240"/>
      <c r="U217" s="240"/>
      <c r="V217" s="240"/>
      <c r="W217" s="240"/>
      <c r="X217" s="240"/>
      <c r="Y217" s="241"/>
      <c r="Z217" s="164"/>
    </row>
    <row r="218" spans="1:26" ht="21" customHeight="1" x14ac:dyDescent="0.25">
      <c r="A218" s="222" t="s">
        <v>71</v>
      </c>
      <c r="B218" s="223" t="s">
        <v>71</v>
      </c>
      <c r="C218" s="223"/>
      <c r="D218" s="223"/>
      <c r="E218" s="223"/>
      <c r="F218" s="223"/>
      <c r="G218" s="224"/>
      <c r="H218" s="153"/>
      <c r="J218" s="222" t="s">
        <v>71</v>
      </c>
      <c r="K218" s="223" t="s">
        <v>71</v>
      </c>
      <c r="L218" s="223"/>
      <c r="M218" s="223"/>
      <c r="N218" s="223"/>
      <c r="O218" s="223"/>
      <c r="P218" s="224"/>
      <c r="Q218" s="153"/>
      <c r="S218" s="222" t="s">
        <v>71</v>
      </c>
      <c r="T218" s="223" t="s">
        <v>71</v>
      </c>
      <c r="U218" s="223"/>
      <c r="V218" s="223"/>
      <c r="W218" s="223"/>
      <c r="X218" s="223"/>
      <c r="Y218" s="224"/>
      <c r="Z218" s="153"/>
    </row>
    <row r="219" spans="1:26" ht="4.5" customHeight="1" x14ac:dyDescent="0.25">
      <c r="A219" s="50"/>
      <c r="B219" s="5"/>
      <c r="C219" s="6"/>
      <c r="D219" s="41"/>
      <c r="E219" s="7"/>
      <c r="F219" s="216"/>
      <c r="G219" s="216"/>
      <c r="H219" s="94"/>
      <c r="J219" s="50"/>
      <c r="K219" s="5"/>
      <c r="L219" s="48"/>
      <c r="M219" s="41"/>
      <c r="N219" s="7"/>
      <c r="O219" s="68"/>
      <c r="P219" s="68"/>
      <c r="Q219" s="94"/>
      <c r="S219" s="50"/>
      <c r="T219" s="6"/>
      <c r="U219" s="6"/>
      <c r="V219" s="41"/>
      <c r="W219" s="7"/>
      <c r="X219" s="80"/>
      <c r="Y219" s="80"/>
      <c r="Z219" s="83"/>
    </row>
    <row r="220" spans="1:26" s="46" customFormat="1" ht="44.45" customHeight="1" x14ac:dyDescent="0.25">
      <c r="A220" s="75"/>
      <c r="B220" s="29" t="s">
        <v>4</v>
      </c>
      <c r="C220" s="29" t="s">
        <v>5</v>
      </c>
      <c r="D220" s="44" t="s">
        <v>80</v>
      </c>
      <c r="E220" s="30" t="s">
        <v>78</v>
      </c>
      <c r="F220" s="218" t="s">
        <v>7</v>
      </c>
      <c r="G220" s="219"/>
      <c r="H220" s="165" t="s">
        <v>418</v>
      </c>
      <c r="J220" s="75"/>
      <c r="K220" s="29" t="s">
        <v>4</v>
      </c>
      <c r="L220" s="29" t="s">
        <v>5</v>
      </c>
      <c r="M220" s="44" t="s">
        <v>80</v>
      </c>
      <c r="N220" s="30" t="s">
        <v>78</v>
      </c>
      <c r="O220" s="81" t="s">
        <v>7</v>
      </c>
      <c r="P220" s="82"/>
      <c r="Q220" s="154"/>
      <c r="S220" s="75"/>
      <c r="T220" s="29" t="s">
        <v>4</v>
      </c>
      <c r="U220" s="29" t="s">
        <v>5</v>
      </c>
      <c r="V220" s="44" t="s">
        <v>80</v>
      </c>
      <c r="W220" s="47" t="s">
        <v>6</v>
      </c>
      <c r="X220" s="81" t="s">
        <v>7</v>
      </c>
      <c r="Y220" s="82"/>
      <c r="Z220" s="154"/>
    </row>
    <row r="221" spans="1:26" ht="4.5" customHeight="1" x14ac:dyDescent="0.25">
      <c r="A221" s="50"/>
      <c r="B221" s="5"/>
      <c r="C221" s="6"/>
      <c r="D221" s="41"/>
      <c r="E221" s="25"/>
      <c r="F221" s="216"/>
      <c r="G221" s="216"/>
      <c r="H221" s="94"/>
      <c r="J221" s="50"/>
      <c r="K221" s="5"/>
      <c r="L221" s="48"/>
      <c r="M221" s="41"/>
      <c r="N221" s="7"/>
      <c r="O221" s="80"/>
      <c r="P221" s="80"/>
      <c r="Q221" s="83"/>
      <c r="S221" s="50"/>
      <c r="T221" s="5"/>
      <c r="U221" s="6"/>
      <c r="V221" s="41"/>
      <c r="W221" s="7"/>
      <c r="X221" s="80"/>
      <c r="Y221" s="80"/>
      <c r="Z221" s="83"/>
    </row>
    <row r="222" spans="1:26" x14ac:dyDescent="0.25">
      <c r="A222" s="214"/>
      <c r="B222" s="8" t="s">
        <v>10</v>
      </c>
      <c r="C222" s="39" t="s">
        <v>229</v>
      </c>
      <c r="D222" s="43" t="s">
        <v>74</v>
      </c>
      <c r="E222" s="31">
        <v>658</v>
      </c>
      <c r="F222" s="36" t="s">
        <v>385</v>
      </c>
      <c r="G222" s="37" t="s">
        <v>386</v>
      </c>
      <c r="H222" s="37" t="s">
        <v>85</v>
      </c>
      <c r="I222" s="10"/>
      <c r="J222" s="214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385</v>
      </c>
      <c r="P222" s="37" t="s">
        <v>386</v>
      </c>
      <c r="Q222" s="155"/>
      <c r="S222" s="214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385</v>
      </c>
      <c r="Y222" s="37" t="s">
        <v>386</v>
      </c>
      <c r="Z222" s="155"/>
    </row>
    <row r="223" spans="1:26" x14ac:dyDescent="0.25">
      <c r="A223" s="211"/>
      <c r="B223" s="11" t="s">
        <v>11</v>
      </c>
      <c r="C223" s="39" t="s">
        <v>230</v>
      </c>
      <c r="D223" s="43" t="s">
        <v>74</v>
      </c>
      <c r="E223" s="31">
        <v>788</v>
      </c>
      <c r="F223" s="36" t="s">
        <v>385</v>
      </c>
      <c r="G223" s="37" t="s">
        <v>386</v>
      </c>
      <c r="H223" s="37" t="s">
        <v>85</v>
      </c>
      <c r="I223" s="10"/>
      <c r="J223" s="211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385</v>
      </c>
      <c r="P223" s="37" t="s">
        <v>386</v>
      </c>
      <c r="Q223" s="155"/>
      <c r="S223" s="211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385</v>
      </c>
      <c r="Y223" s="37" t="s">
        <v>386</v>
      </c>
      <c r="Z223" s="155"/>
    </row>
    <row r="224" spans="1:26" ht="4.9000000000000004" customHeight="1" x14ac:dyDescent="0.25">
      <c r="C224" s="3"/>
      <c r="D224" s="52"/>
      <c r="E224" s="4"/>
      <c r="F224" s="73"/>
      <c r="G224" s="73"/>
      <c r="H224" s="94"/>
      <c r="L224" s="55"/>
      <c r="M224" s="52"/>
      <c r="N224" s="4"/>
      <c r="O224" s="73"/>
      <c r="P224" s="73"/>
      <c r="Q224" s="94"/>
      <c r="U224" s="51"/>
      <c r="W224" s="4"/>
      <c r="X224" s="73"/>
      <c r="Y224" s="73"/>
      <c r="Z224" s="94"/>
    </row>
    <row r="225" spans="1:26" ht="21" customHeight="1" x14ac:dyDescent="0.25">
      <c r="A225" s="222" t="s">
        <v>92</v>
      </c>
      <c r="B225" s="223"/>
      <c r="C225" s="223"/>
      <c r="D225" s="223"/>
      <c r="E225" s="223"/>
      <c r="F225" s="223"/>
      <c r="G225" s="224"/>
      <c r="H225" s="153"/>
      <c r="J225" s="222" t="s">
        <v>92</v>
      </c>
      <c r="K225" s="223"/>
      <c r="L225" s="223"/>
      <c r="M225" s="223"/>
      <c r="N225" s="223"/>
      <c r="O225" s="223"/>
      <c r="P225" s="224"/>
      <c r="Q225" s="153"/>
      <c r="S225" s="222" t="s">
        <v>92</v>
      </c>
      <c r="T225" s="223"/>
      <c r="U225" s="223"/>
      <c r="V225" s="223"/>
      <c r="W225" s="223"/>
      <c r="X225" s="223"/>
      <c r="Y225" s="224"/>
      <c r="Z225" s="153"/>
    </row>
    <row r="226" spans="1:26" ht="4.5" customHeight="1" x14ac:dyDescent="0.25">
      <c r="A226" s="50"/>
      <c r="B226" s="5"/>
      <c r="C226" s="6"/>
      <c r="D226" s="41"/>
      <c r="E226" s="7"/>
      <c r="F226" s="216"/>
      <c r="G226" s="216"/>
      <c r="H226" s="94"/>
      <c r="J226" s="50"/>
      <c r="K226" s="5"/>
      <c r="L226" s="48"/>
      <c r="M226" s="41"/>
      <c r="N226" s="7"/>
      <c r="O226" s="68"/>
      <c r="P226" s="68"/>
      <c r="Q226" s="94"/>
      <c r="S226" s="50"/>
      <c r="T226" s="6"/>
      <c r="U226" s="6"/>
      <c r="V226" s="41"/>
      <c r="W226" s="7"/>
      <c r="X226" s="80"/>
      <c r="Y226" s="80"/>
      <c r="Z226" s="83"/>
    </row>
    <row r="227" spans="1:26" s="46" customFormat="1" ht="43.15" customHeight="1" x14ac:dyDescent="0.25">
      <c r="A227" s="75"/>
      <c r="B227" s="29" t="s">
        <v>4</v>
      </c>
      <c r="C227" s="29" t="s">
        <v>5</v>
      </c>
      <c r="D227" s="44" t="s">
        <v>80</v>
      </c>
      <c r="E227" s="30" t="s">
        <v>78</v>
      </c>
      <c r="F227" s="218" t="s">
        <v>7</v>
      </c>
      <c r="G227" s="219"/>
      <c r="H227" s="166" t="s">
        <v>418</v>
      </c>
      <c r="J227" s="75"/>
      <c r="K227" s="29" t="s">
        <v>4</v>
      </c>
      <c r="L227" s="29" t="s">
        <v>5</v>
      </c>
      <c r="M227" s="44" t="s">
        <v>80</v>
      </c>
      <c r="N227" s="30" t="s">
        <v>78</v>
      </c>
      <c r="O227" s="81" t="s">
        <v>7</v>
      </c>
      <c r="P227" s="82"/>
      <c r="Q227" s="154"/>
      <c r="S227" s="75"/>
      <c r="T227" s="29" t="s">
        <v>4</v>
      </c>
      <c r="U227" s="29" t="s">
        <v>5</v>
      </c>
      <c r="V227" s="44" t="s">
        <v>80</v>
      </c>
      <c r="W227" s="47" t="s">
        <v>6</v>
      </c>
      <c r="X227" s="81" t="s">
        <v>7</v>
      </c>
      <c r="Y227" s="82"/>
      <c r="Z227" s="154"/>
    </row>
    <row r="228" spans="1:26" x14ac:dyDescent="0.25">
      <c r="A228" s="90"/>
      <c r="B228" s="17" t="s">
        <v>72</v>
      </c>
      <c r="C228" s="220" t="s">
        <v>73</v>
      </c>
      <c r="D228" s="221"/>
      <c r="E228" s="34">
        <v>21.67</v>
      </c>
      <c r="F228" s="36" t="s">
        <v>26</v>
      </c>
      <c r="G228" s="37" t="s">
        <v>27</v>
      </c>
      <c r="H228" s="37" t="s">
        <v>85</v>
      </c>
      <c r="J228" s="90"/>
      <c r="K228" s="17" t="str">
        <f t="shared" ref="K228:L232" si="131">B228</f>
        <v>EVE-FLC</v>
      </c>
      <c r="L228" s="220" t="str">
        <f t="shared" si="131"/>
        <v>Filter Cleaning Kit</v>
      </c>
      <c r="M228" s="221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5"/>
      <c r="S228" s="90"/>
      <c r="T228" s="17" t="str">
        <f t="shared" ref="T228:U235" si="133">K228</f>
        <v>EVE-FLC</v>
      </c>
      <c r="U228" s="220" t="str">
        <f t="shared" si="133"/>
        <v>Filter Cleaning Kit</v>
      </c>
      <c r="V228" s="221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5"/>
    </row>
    <row r="229" spans="1:26" x14ac:dyDescent="0.25">
      <c r="A229" s="76"/>
      <c r="B229" s="8" t="s">
        <v>281</v>
      </c>
      <c r="C229" s="39" t="s">
        <v>346</v>
      </c>
      <c r="D229" s="43" t="s">
        <v>85</v>
      </c>
      <c r="E229" s="34">
        <v>52</v>
      </c>
      <c r="F229" s="36" t="s">
        <v>412</v>
      </c>
      <c r="G229" s="42" t="s">
        <v>27</v>
      </c>
      <c r="H229" s="37" t="s">
        <v>85</v>
      </c>
      <c r="J229" s="76"/>
      <c r="K229" s="8" t="str">
        <f t="shared" si="131"/>
        <v>EVE-151-G2-FTR</v>
      </c>
      <c r="L229" s="237" t="str">
        <f t="shared" si="131"/>
        <v>Replacement Filter TYPE S</v>
      </c>
      <c r="M229" s="238"/>
      <c r="N229" s="26">
        <v>59</v>
      </c>
      <c r="O229" s="36" t="s">
        <v>412</v>
      </c>
      <c r="P229" s="42" t="str">
        <f t="shared" si="132"/>
        <v>0.5 kg</v>
      </c>
      <c r="Q229" s="155"/>
      <c r="S229" s="76"/>
      <c r="T229" s="8" t="str">
        <f t="shared" si="133"/>
        <v>EVE-151-G2-FTR</v>
      </c>
      <c r="U229" s="237" t="str">
        <f t="shared" si="133"/>
        <v>Replacement Filter TYPE S</v>
      </c>
      <c r="V229" s="238"/>
      <c r="W229" s="21">
        <v>70</v>
      </c>
      <c r="X229" s="36" t="s">
        <v>412</v>
      </c>
      <c r="Y229" s="42" t="str">
        <f t="shared" si="134"/>
        <v>0.5 kg</v>
      </c>
      <c r="Z229" s="155"/>
    </row>
    <row r="230" spans="1:26" x14ac:dyDescent="0.25">
      <c r="A230" s="76"/>
      <c r="B230" s="8" t="s">
        <v>282</v>
      </c>
      <c r="C230" s="39" t="s">
        <v>351</v>
      </c>
      <c r="D230" s="43" t="s">
        <v>74</v>
      </c>
      <c r="E230" s="34">
        <v>52</v>
      </c>
      <c r="F230" s="36" t="s">
        <v>413</v>
      </c>
      <c r="G230" s="42" t="s">
        <v>27</v>
      </c>
      <c r="H230" s="37" t="s">
        <v>85</v>
      </c>
      <c r="J230" s="76"/>
      <c r="K230" s="8" t="str">
        <f t="shared" si="131"/>
        <v>EVE-661-G2-FTR</v>
      </c>
      <c r="L230" s="237" t="str">
        <f t="shared" si="131"/>
        <v>Replacement Filter TYPE B</v>
      </c>
      <c r="M230" s="238"/>
      <c r="N230" s="26">
        <v>59</v>
      </c>
      <c r="O230" s="36" t="s">
        <v>413</v>
      </c>
      <c r="P230" s="42" t="str">
        <f t="shared" si="132"/>
        <v>0.5 kg</v>
      </c>
      <c r="Q230" s="155"/>
      <c r="S230" s="76"/>
      <c r="T230" s="8" t="str">
        <f t="shared" si="133"/>
        <v>EVE-661-G2-FTR</v>
      </c>
      <c r="U230" s="237" t="str">
        <f t="shared" si="133"/>
        <v>Replacement Filter TYPE B</v>
      </c>
      <c r="V230" s="238"/>
      <c r="W230" s="21">
        <v>70</v>
      </c>
      <c r="X230" s="36" t="s">
        <v>413</v>
      </c>
      <c r="Y230" s="42" t="str">
        <f t="shared" si="134"/>
        <v>0.5 kg</v>
      </c>
      <c r="Z230" s="155"/>
    </row>
    <row r="231" spans="1:26" x14ac:dyDescent="0.25">
      <c r="A231" s="79"/>
      <c r="B231" s="18" t="s">
        <v>148</v>
      </c>
      <c r="C231" s="39" t="s">
        <v>348</v>
      </c>
      <c r="D231" s="43" t="s">
        <v>87</v>
      </c>
      <c r="E231" s="34">
        <v>52</v>
      </c>
      <c r="F231" s="36" t="s">
        <v>402</v>
      </c>
      <c r="G231" s="37" t="s">
        <v>27</v>
      </c>
      <c r="H231" s="37" t="s">
        <v>85</v>
      </c>
      <c r="J231" s="79"/>
      <c r="K231" s="18" t="str">
        <f t="shared" si="131"/>
        <v xml:space="preserve">EVE-991-FTR </v>
      </c>
      <c r="L231" s="217" t="str">
        <f t="shared" si="131"/>
        <v>Replacement Filter TYPE E</v>
      </c>
      <c r="M231" s="213"/>
      <c r="N231" s="26">
        <v>59</v>
      </c>
      <c r="O231" s="36" t="s">
        <v>402</v>
      </c>
      <c r="P231" s="37" t="str">
        <f t="shared" si="132"/>
        <v>0.5 kg</v>
      </c>
      <c r="Q231" s="155"/>
      <c r="S231" s="79"/>
      <c r="T231" s="18" t="str">
        <f t="shared" si="133"/>
        <v xml:space="preserve">EVE-991-FTR </v>
      </c>
      <c r="U231" s="217" t="str">
        <f t="shared" si="133"/>
        <v>Replacement Filter TYPE E</v>
      </c>
      <c r="V231" s="213"/>
      <c r="W231" s="20">
        <v>70</v>
      </c>
      <c r="X231" s="36" t="s">
        <v>402</v>
      </c>
      <c r="Y231" s="37" t="str">
        <f t="shared" si="134"/>
        <v>0.5 kg</v>
      </c>
      <c r="Z231" s="155"/>
    </row>
    <row r="232" spans="1:26" x14ac:dyDescent="0.25">
      <c r="A232" s="79"/>
      <c r="B232" s="18" t="s">
        <v>147</v>
      </c>
      <c r="C232" s="39" t="s">
        <v>349</v>
      </c>
      <c r="D232" s="43" t="s">
        <v>76</v>
      </c>
      <c r="E232" s="34">
        <v>65</v>
      </c>
      <c r="F232" s="36" t="s">
        <v>414</v>
      </c>
      <c r="G232" s="37" t="s">
        <v>27</v>
      </c>
      <c r="H232" s="37" t="s">
        <v>85</v>
      </c>
      <c r="J232" s="79"/>
      <c r="K232" s="18" t="str">
        <f t="shared" si="131"/>
        <v xml:space="preserve">EVE-W210-FTR </v>
      </c>
      <c r="L232" s="217" t="str">
        <f t="shared" si="131"/>
        <v>Replacement Filter TYPE D</v>
      </c>
      <c r="M232" s="213"/>
      <c r="N232" s="26">
        <v>72</v>
      </c>
      <c r="O232" s="36" t="s">
        <v>414</v>
      </c>
      <c r="P232" s="37" t="str">
        <f t="shared" si="132"/>
        <v>0.5 kg</v>
      </c>
      <c r="Q232" s="155"/>
      <c r="S232" s="79"/>
      <c r="T232" s="18" t="str">
        <f t="shared" si="133"/>
        <v xml:space="preserve">EVE-W210-FTR </v>
      </c>
      <c r="U232" s="217" t="str">
        <f t="shared" si="133"/>
        <v>Replacement Filter TYPE D</v>
      </c>
      <c r="V232" s="213"/>
      <c r="W232" s="20">
        <v>80</v>
      </c>
      <c r="X232" s="36" t="s">
        <v>414</v>
      </c>
      <c r="Y232" s="37" t="str">
        <f t="shared" si="134"/>
        <v>0.5 kg</v>
      </c>
      <c r="Z232" s="155"/>
    </row>
    <row r="233" spans="1:26" x14ac:dyDescent="0.25">
      <c r="A233" s="79"/>
      <c r="B233" s="18" t="s">
        <v>350</v>
      </c>
      <c r="C233" s="39" t="s">
        <v>347</v>
      </c>
      <c r="D233" s="43" t="s">
        <v>352</v>
      </c>
      <c r="E233" s="34">
        <v>52</v>
      </c>
      <c r="F233" s="36" t="s">
        <v>415</v>
      </c>
      <c r="G233" s="37" t="s">
        <v>27</v>
      </c>
      <c r="H233" s="37" t="s">
        <v>85</v>
      </c>
      <c r="J233" s="79"/>
      <c r="K233" s="18" t="str">
        <f t="shared" ref="K233:K238" si="135">B233</f>
        <v>EVE-15144-G2-FTR</v>
      </c>
      <c r="L233" s="65" t="s">
        <v>347</v>
      </c>
      <c r="M233" s="100"/>
      <c r="N233" s="26">
        <v>59</v>
      </c>
      <c r="O233" s="36" t="s">
        <v>415</v>
      </c>
      <c r="P233" s="37" t="str">
        <f t="shared" si="132"/>
        <v>0.5 kg</v>
      </c>
      <c r="Q233" s="155"/>
      <c r="S233" s="79"/>
      <c r="T233" s="18" t="str">
        <f t="shared" si="133"/>
        <v>EVE-15144-G2-FTR</v>
      </c>
      <c r="U233" s="65" t="s">
        <v>347</v>
      </c>
      <c r="V233" s="100"/>
      <c r="W233" s="20">
        <v>70</v>
      </c>
      <c r="X233" s="36" t="s">
        <v>415</v>
      </c>
      <c r="Y233" s="37" t="str">
        <f t="shared" si="134"/>
        <v>0.5 kg</v>
      </c>
      <c r="Z233" s="155"/>
    </row>
    <row r="234" spans="1:26" x14ac:dyDescent="0.25">
      <c r="A234" s="79"/>
      <c r="B234" s="8" t="s">
        <v>283</v>
      </c>
      <c r="C234" s="39" t="s">
        <v>368</v>
      </c>
      <c r="D234" s="43" t="s">
        <v>369</v>
      </c>
      <c r="E234" s="34">
        <v>96</v>
      </c>
      <c r="F234" s="36" t="s">
        <v>416</v>
      </c>
      <c r="G234" s="37" t="s">
        <v>27</v>
      </c>
      <c r="H234" s="37" t="s">
        <v>85</v>
      </c>
      <c r="J234" s="79"/>
      <c r="K234" s="18" t="str">
        <f t="shared" si="135"/>
        <v>EVE-C63-FTR</v>
      </c>
      <c r="L234" s="65" t="str">
        <f>C234</f>
        <v>Panel Filter for Eventuri GLC63S / C63S Intake set of 2</v>
      </c>
      <c r="M234" s="100"/>
      <c r="N234" s="26">
        <v>104</v>
      </c>
      <c r="O234" s="36" t="s">
        <v>416</v>
      </c>
      <c r="P234" s="37" t="str">
        <f t="shared" si="132"/>
        <v>0.5 kg</v>
      </c>
      <c r="Q234" s="155"/>
      <c r="S234" s="79"/>
      <c r="T234" s="18" t="str">
        <f t="shared" si="133"/>
        <v>EVE-C63-FTR</v>
      </c>
      <c r="U234" s="65" t="str">
        <f>L234</f>
        <v>Panel Filter for Eventuri GLC63S / C63S Intake set of 2</v>
      </c>
      <c r="V234" s="100"/>
      <c r="W234" s="20">
        <v>120</v>
      </c>
      <c r="X234" s="36" t="s">
        <v>416</v>
      </c>
      <c r="Y234" s="37" t="str">
        <f t="shared" ref="Y234" si="136">P234</f>
        <v>0.5 kg</v>
      </c>
      <c r="Z234" s="155"/>
    </row>
    <row r="235" spans="1:26" x14ac:dyDescent="0.25">
      <c r="A235" s="79"/>
      <c r="B235" s="18" t="s">
        <v>89</v>
      </c>
      <c r="C235" s="217" t="s">
        <v>90</v>
      </c>
      <c r="D235" s="213"/>
      <c r="E235" s="34">
        <v>8</v>
      </c>
      <c r="F235" s="36" t="s">
        <v>417</v>
      </c>
      <c r="G235" s="37" t="s">
        <v>27</v>
      </c>
      <c r="H235" s="37" t="s">
        <v>85</v>
      </c>
      <c r="J235" s="79"/>
      <c r="K235" s="18" t="str">
        <f t="shared" si="135"/>
        <v>EVE-Vbadge</v>
      </c>
      <c r="L235" s="217" t="str">
        <f>C235</f>
        <v>V Badge</v>
      </c>
      <c r="M235" s="213"/>
      <c r="N235" s="26">
        <v>10</v>
      </c>
      <c r="O235" s="36" t="s">
        <v>417</v>
      </c>
      <c r="P235" s="37" t="str">
        <f t="shared" si="132"/>
        <v>0.5 kg</v>
      </c>
      <c r="Q235" s="155"/>
      <c r="S235" s="79"/>
      <c r="T235" s="18" t="str">
        <f t="shared" si="133"/>
        <v>EVE-Vbadge</v>
      </c>
      <c r="U235" s="217" t="str">
        <f t="shared" si="133"/>
        <v>V Badge</v>
      </c>
      <c r="V235" s="213"/>
      <c r="W235" s="20">
        <v>15</v>
      </c>
      <c r="X235" s="36" t="s">
        <v>417</v>
      </c>
      <c r="Y235" s="37" t="str">
        <f t="shared" si="134"/>
        <v>0.5 kg</v>
      </c>
      <c r="Z235" s="155"/>
    </row>
    <row r="236" spans="1:26" x14ac:dyDescent="0.25">
      <c r="A236" s="91"/>
      <c r="B236" s="64" t="s">
        <v>119</v>
      </c>
      <c r="C236" s="39" t="s">
        <v>183</v>
      </c>
      <c r="D236" s="43" t="s">
        <v>75</v>
      </c>
      <c r="E236" s="32">
        <v>38</v>
      </c>
      <c r="F236" s="36" t="s">
        <v>413</v>
      </c>
      <c r="G236" s="37" t="s">
        <v>27</v>
      </c>
      <c r="H236" s="37" t="s">
        <v>85</v>
      </c>
      <c r="J236" s="91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413</v>
      </c>
      <c r="P236" s="37" t="str">
        <f t="shared" si="132"/>
        <v>0.5 kg</v>
      </c>
      <c r="Q236" s="155"/>
      <c r="S236" s="91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413</v>
      </c>
      <c r="Y236" s="37" t="str">
        <f t="shared" ref="Y236:Y238" si="138">P236</f>
        <v>0.5 kg</v>
      </c>
      <c r="Z236" s="155"/>
    </row>
    <row r="237" spans="1:26" x14ac:dyDescent="0.25">
      <c r="A237" s="91"/>
      <c r="B237" s="64" t="s">
        <v>115</v>
      </c>
      <c r="C237" s="39" t="s">
        <v>116</v>
      </c>
      <c r="D237" s="43" t="s">
        <v>75</v>
      </c>
      <c r="E237" s="32">
        <v>58</v>
      </c>
      <c r="F237" s="36" t="s">
        <v>391</v>
      </c>
      <c r="G237" s="37" t="s">
        <v>27</v>
      </c>
      <c r="H237" s="37" t="s">
        <v>85</v>
      </c>
      <c r="J237" s="91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391</v>
      </c>
      <c r="P237" s="37" t="str">
        <f t="shared" si="132"/>
        <v>0.5 kg</v>
      </c>
      <c r="Q237" s="155"/>
      <c r="S237" s="91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391</v>
      </c>
      <c r="Y237" s="37" t="str">
        <f t="shared" si="138"/>
        <v>0.5 kg</v>
      </c>
      <c r="Z237" s="155"/>
    </row>
    <row r="238" spans="1:26" x14ac:dyDescent="0.25">
      <c r="A238" s="91"/>
      <c r="B238" s="64" t="s">
        <v>120</v>
      </c>
      <c r="C238" s="39" t="s">
        <v>184</v>
      </c>
      <c r="D238" s="43" t="s">
        <v>75</v>
      </c>
      <c r="E238" s="32">
        <v>58</v>
      </c>
      <c r="F238" s="36" t="s">
        <v>391</v>
      </c>
      <c r="G238" s="37" t="s">
        <v>27</v>
      </c>
      <c r="H238" s="37" t="s">
        <v>85</v>
      </c>
      <c r="J238" s="91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391</v>
      </c>
      <c r="P238" s="37" t="str">
        <f t="shared" si="132"/>
        <v>0.5 kg</v>
      </c>
      <c r="Q238" s="155"/>
      <c r="S238" s="91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391</v>
      </c>
      <c r="Y238" s="37" t="str">
        <f t="shared" si="138"/>
        <v>0.5 kg</v>
      </c>
      <c r="Z238" s="155"/>
    </row>
    <row r="246" spans="15:17" x14ac:dyDescent="0.25">
      <c r="O246" s="19"/>
      <c r="P246" s="19"/>
      <c r="Q246" s="19"/>
    </row>
  </sheetData>
  <mergeCells count="207"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429</v>
      </c>
      <c r="C4" s="23"/>
      <c r="D4" s="40"/>
      <c r="E4" s="228" t="s">
        <v>1</v>
      </c>
      <c r="F4" s="228"/>
      <c r="G4" s="228"/>
      <c r="H4" s="228"/>
      <c r="I4" s="40"/>
      <c r="J4" s="40"/>
      <c r="L4" s="22" t="s">
        <v>77</v>
      </c>
      <c r="O4" s="40"/>
      <c r="P4" s="228" t="s">
        <v>1</v>
      </c>
      <c r="Q4" s="228"/>
      <c r="R4" s="40"/>
      <c r="T4" s="22" t="s">
        <v>0</v>
      </c>
      <c r="W4" s="40"/>
      <c r="X4" s="228" t="s">
        <v>1</v>
      </c>
      <c r="Y4" s="228"/>
      <c r="Z4" s="40"/>
    </row>
    <row r="5" spans="1:26" ht="15.6" customHeight="1" x14ac:dyDescent="0.25">
      <c r="A5" s="45" t="s">
        <v>430</v>
      </c>
      <c r="C5" s="23"/>
      <c r="D5" s="40"/>
      <c r="E5" s="228"/>
      <c r="F5" s="228"/>
      <c r="G5" s="228"/>
      <c r="H5" s="228"/>
      <c r="I5" s="40"/>
      <c r="J5" s="40"/>
      <c r="L5" s="233" t="str">
        <f>A5</f>
        <v>JULY 2021</v>
      </c>
      <c r="M5" s="233"/>
      <c r="O5" s="40"/>
      <c r="P5" s="228"/>
      <c r="Q5" s="228"/>
      <c r="R5" s="40"/>
      <c r="T5" s="233" t="str">
        <f>L5</f>
        <v>JULY 2021</v>
      </c>
      <c r="U5" s="233"/>
      <c r="W5" s="40"/>
      <c r="X5" s="228"/>
      <c r="Y5" s="228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222" t="s">
        <v>3</v>
      </c>
      <c r="B8" s="223"/>
      <c r="C8" s="223"/>
      <c r="D8" s="223"/>
      <c r="E8" s="223"/>
      <c r="F8" s="223"/>
      <c r="G8" s="223"/>
      <c r="H8" s="223"/>
      <c r="I8" s="223"/>
      <c r="J8" s="224"/>
      <c r="L8" s="222" t="s">
        <v>3</v>
      </c>
      <c r="M8" s="223"/>
      <c r="N8" s="223"/>
      <c r="O8" s="223"/>
      <c r="P8" s="223"/>
      <c r="Q8" s="223"/>
      <c r="R8" s="224"/>
      <c r="T8" s="222" t="s">
        <v>3</v>
      </c>
      <c r="U8" s="223"/>
      <c r="V8" s="223"/>
      <c r="W8" s="223"/>
      <c r="X8" s="223"/>
      <c r="Y8" s="223"/>
      <c r="Z8" s="224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16"/>
      <c r="I9" s="216"/>
      <c r="J9" s="216"/>
      <c r="L9" s="50"/>
      <c r="M9" s="5"/>
      <c r="N9" s="48"/>
      <c r="O9" s="41"/>
      <c r="P9" s="7"/>
      <c r="Q9" s="80"/>
      <c r="R9" s="80"/>
      <c r="T9" s="50"/>
      <c r="U9" s="5"/>
      <c r="V9" s="6"/>
      <c r="W9" s="41"/>
      <c r="X9" s="7"/>
      <c r="Y9" s="80"/>
      <c r="Z9" s="80"/>
    </row>
    <row r="10" spans="1:26" s="46" customFormat="1" ht="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30" t="s">
        <v>78</v>
      </c>
      <c r="G10" s="47" t="s">
        <v>6</v>
      </c>
      <c r="H10" s="71" t="s">
        <v>7</v>
      </c>
      <c r="I10" s="167"/>
      <c r="J10" s="72" t="s">
        <v>420</v>
      </c>
      <c r="L10" s="75"/>
      <c r="M10" s="29" t="s">
        <v>4</v>
      </c>
      <c r="N10" s="29" t="s">
        <v>5</v>
      </c>
      <c r="O10" s="44" t="s">
        <v>80</v>
      </c>
      <c r="P10" s="30" t="s">
        <v>78</v>
      </c>
      <c r="Q10" s="81" t="s">
        <v>7</v>
      </c>
      <c r="R10" s="82"/>
      <c r="T10" s="75"/>
      <c r="U10" s="29" t="s">
        <v>4</v>
      </c>
      <c r="V10" s="29" t="s">
        <v>5</v>
      </c>
      <c r="W10" s="44" t="s">
        <v>80</v>
      </c>
      <c r="X10" s="47" t="s">
        <v>6</v>
      </c>
      <c r="Y10" s="81" t="s">
        <v>7</v>
      </c>
      <c r="Z10" s="82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16"/>
      <c r="I11" s="216"/>
      <c r="J11" s="216"/>
      <c r="L11" s="50"/>
      <c r="M11" s="5"/>
      <c r="N11" s="48"/>
      <c r="O11" s="41"/>
      <c r="P11" s="7"/>
      <c r="Q11" s="80"/>
      <c r="R11" s="80"/>
      <c r="T11" s="50"/>
      <c r="U11" s="5"/>
      <c r="V11" s="6"/>
      <c r="W11" s="41"/>
      <c r="X11" s="7"/>
      <c r="Y11" s="80"/>
      <c r="Z11" s="80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26">
        <v>503</v>
      </c>
      <c r="G12" s="9">
        <v>580</v>
      </c>
      <c r="H12" s="37" t="s">
        <v>423</v>
      </c>
      <c r="I12" s="37" t="s">
        <v>386</v>
      </c>
      <c r="J12" s="37" t="s">
        <v>85</v>
      </c>
      <c r="K12" s="10"/>
      <c r="L12" s="76" t="s">
        <v>244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6" t="s">
        <v>244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16"/>
      <c r="I13" s="216"/>
      <c r="J13" s="216"/>
      <c r="L13" s="50"/>
      <c r="M13" s="5"/>
      <c r="N13" s="56"/>
      <c r="O13" s="41"/>
      <c r="P13" s="25"/>
      <c r="Q13" s="80"/>
      <c r="R13" s="80"/>
      <c r="T13" s="50"/>
      <c r="U13" s="5"/>
      <c r="V13" s="56"/>
      <c r="W13" s="41"/>
      <c r="X13" s="7"/>
      <c r="Y13" s="80"/>
      <c r="Z13" s="80"/>
    </row>
    <row r="14" spans="1:26" x14ac:dyDescent="0.25">
      <c r="A14" s="214" t="s">
        <v>245</v>
      </c>
      <c r="B14" s="11" t="s">
        <v>10</v>
      </c>
      <c r="C14" s="39" t="s">
        <v>186</v>
      </c>
      <c r="D14" s="37" t="s">
        <v>74</v>
      </c>
      <c r="E14" s="31">
        <v>658</v>
      </c>
      <c r="F14" s="26">
        <v>756</v>
      </c>
      <c r="G14" s="9">
        <v>855</v>
      </c>
      <c r="H14" s="37" t="s">
        <v>385</v>
      </c>
      <c r="I14" s="37" t="s">
        <v>386</v>
      </c>
      <c r="J14" s="37" t="s">
        <v>85</v>
      </c>
      <c r="K14" s="10"/>
      <c r="L14" s="214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14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11"/>
      <c r="B15" s="11" t="s">
        <v>11</v>
      </c>
      <c r="C15" s="39" t="s">
        <v>187</v>
      </c>
      <c r="D15" s="37" t="s">
        <v>74</v>
      </c>
      <c r="E15" s="31">
        <v>788</v>
      </c>
      <c r="F15" s="26">
        <v>907</v>
      </c>
      <c r="G15" s="9">
        <v>1025</v>
      </c>
      <c r="H15" s="37" t="s">
        <v>385</v>
      </c>
      <c r="I15" s="37" t="s">
        <v>386</v>
      </c>
      <c r="J15" s="37" t="s">
        <v>85</v>
      </c>
      <c r="K15" s="10"/>
      <c r="L15" s="211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11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16"/>
      <c r="I16" s="216"/>
      <c r="J16" s="216"/>
      <c r="L16" s="50"/>
      <c r="M16" s="5"/>
      <c r="N16" s="56"/>
      <c r="O16" s="41"/>
      <c r="P16" s="25"/>
      <c r="Q16" s="80"/>
      <c r="R16" s="80"/>
      <c r="T16" s="50"/>
      <c r="U16" s="5"/>
      <c r="V16" s="56"/>
      <c r="W16" s="41"/>
      <c r="X16" s="7"/>
      <c r="Y16" s="80"/>
      <c r="Z16" s="80"/>
    </row>
    <row r="17" spans="1:38" s="117" customFormat="1" x14ac:dyDescent="0.25">
      <c r="A17" s="231" t="s">
        <v>249</v>
      </c>
      <c r="B17" s="172" t="s">
        <v>99</v>
      </c>
      <c r="C17" s="173" t="s">
        <v>188</v>
      </c>
      <c r="D17" s="174" t="s">
        <v>74</v>
      </c>
      <c r="E17" s="31">
        <v>1250</v>
      </c>
      <c r="F17" s="26">
        <v>1435</v>
      </c>
      <c r="G17" s="9">
        <v>1650</v>
      </c>
      <c r="H17" s="175" t="s">
        <v>387</v>
      </c>
      <c r="I17" s="176" t="s">
        <v>390</v>
      </c>
      <c r="J17" s="176" t="s">
        <v>419</v>
      </c>
      <c r="K17" s="106"/>
      <c r="L17" s="231"/>
      <c r="M17" s="177" t="str">
        <f t="shared" ref="M17:O18" si="4">B17</f>
        <v>EVE-8VRS3-CF-LHD-INT</v>
      </c>
      <c r="N17" s="178" t="str">
        <f t="shared" si="4"/>
        <v>Audi 8V RS3 LHD Full Black Carbon intake Gen 1</v>
      </c>
      <c r="O17" s="179" t="str">
        <f t="shared" si="4"/>
        <v>B</v>
      </c>
      <c r="P17" s="180">
        <v>1435</v>
      </c>
      <c r="Q17" s="175" t="str">
        <f>H17</f>
        <v>92x31x40</v>
      </c>
      <c r="R17" s="176" t="str">
        <f t="shared" ref="R17:R18" si="5">J17</f>
        <v>M</v>
      </c>
      <c r="S17" s="106"/>
      <c r="T17" s="231"/>
      <c r="U17" s="177" t="str">
        <f t="shared" ref="U17:W18" si="6">M17</f>
        <v>EVE-8VRS3-CF-LHD-INT</v>
      </c>
      <c r="V17" s="178" t="str">
        <f t="shared" si="6"/>
        <v>Audi 8V RS3 LHD Full Black Carbon intake Gen 1</v>
      </c>
      <c r="W17" s="179" t="str">
        <f t="shared" si="6"/>
        <v>B</v>
      </c>
      <c r="X17" s="181">
        <v>1650</v>
      </c>
      <c r="Y17" s="175" t="str">
        <f t="shared" ref="Y17:Z18" si="7">Q17</f>
        <v>92x31x40</v>
      </c>
      <c r="Z17" s="176" t="str">
        <f t="shared" si="7"/>
        <v>M</v>
      </c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</row>
    <row r="18" spans="1:38" s="117" customFormat="1" x14ac:dyDescent="0.25">
      <c r="A18" s="231"/>
      <c r="B18" s="172" t="s">
        <v>100</v>
      </c>
      <c r="C18" s="173" t="s">
        <v>189</v>
      </c>
      <c r="D18" s="174" t="s">
        <v>74</v>
      </c>
      <c r="E18" s="31">
        <v>1250</v>
      </c>
      <c r="F18" s="26">
        <v>1435</v>
      </c>
      <c r="G18" s="9">
        <v>1650</v>
      </c>
      <c r="H18" s="175" t="s">
        <v>387</v>
      </c>
      <c r="I18" s="176" t="s">
        <v>390</v>
      </c>
      <c r="J18" s="176" t="s">
        <v>419</v>
      </c>
      <c r="K18" s="106"/>
      <c r="L18" s="231"/>
      <c r="M18" s="177" t="str">
        <f t="shared" si="4"/>
        <v>EVE-8VRS3-CF-RHD-INT</v>
      </c>
      <c r="N18" s="178" t="str">
        <f t="shared" si="4"/>
        <v>Audi 8V RS3 RHD Full Black Carbon intake Gen 1</v>
      </c>
      <c r="O18" s="179" t="str">
        <f t="shared" si="4"/>
        <v>B</v>
      </c>
      <c r="P18" s="180">
        <v>1435</v>
      </c>
      <c r="Q18" s="175" t="str">
        <f>H18</f>
        <v>92x31x40</v>
      </c>
      <c r="R18" s="176" t="str">
        <f t="shared" si="5"/>
        <v>M</v>
      </c>
      <c r="S18" s="106"/>
      <c r="T18" s="231"/>
      <c r="U18" s="177" t="str">
        <f t="shared" si="6"/>
        <v>EVE-8VRS3-CF-RHD-INT</v>
      </c>
      <c r="V18" s="178" t="str">
        <f t="shared" si="6"/>
        <v>Audi 8V RS3 RHD Full Black Carbon intake Gen 1</v>
      </c>
      <c r="W18" s="179" t="str">
        <f t="shared" si="6"/>
        <v>B</v>
      </c>
      <c r="X18" s="181">
        <v>1650</v>
      </c>
      <c r="Y18" s="175" t="str">
        <f t="shared" si="7"/>
        <v>92x31x40</v>
      </c>
      <c r="Z18" s="176" t="str">
        <f t="shared" si="7"/>
        <v>M</v>
      </c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</row>
    <row r="19" spans="1:38" ht="4.5" customHeight="1" x14ac:dyDescent="0.25">
      <c r="A19" s="142"/>
      <c r="B19" s="168"/>
      <c r="C19" s="182"/>
      <c r="D19" s="170"/>
      <c r="E19" s="25"/>
      <c r="F19" s="25"/>
      <c r="G19" s="7"/>
      <c r="H19" s="242"/>
      <c r="I19" s="242"/>
      <c r="J19" s="242"/>
      <c r="K19" s="106"/>
      <c r="L19" s="142"/>
      <c r="M19" s="168"/>
      <c r="N19" s="183"/>
      <c r="O19" s="170"/>
      <c r="P19" s="25"/>
      <c r="Q19" s="184"/>
      <c r="R19" s="184"/>
      <c r="S19" s="106"/>
      <c r="T19" s="142"/>
      <c r="U19" s="168"/>
      <c r="V19" s="183"/>
      <c r="W19" s="170"/>
      <c r="X19" s="7"/>
      <c r="Y19" s="184"/>
      <c r="Z19" s="184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</row>
    <row r="20" spans="1:38" s="117" customFormat="1" ht="21.6" customHeight="1" x14ac:dyDescent="0.25">
      <c r="A20" s="243" t="s">
        <v>294</v>
      </c>
      <c r="B20" s="172" t="s">
        <v>263</v>
      </c>
      <c r="C20" s="173" t="s">
        <v>264</v>
      </c>
      <c r="D20" s="174" t="s">
        <v>76</v>
      </c>
      <c r="E20" s="31">
        <v>1333</v>
      </c>
      <c r="F20" s="61">
        <v>1515</v>
      </c>
      <c r="G20" s="62">
        <v>1750</v>
      </c>
      <c r="H20" s="175" t="s">
        <v>387</v>
      </c>
      <c r="I20" s="176" t="s">
        <v>390</v>
      </c>
      <c r="J20" s="176" t="s">
        <v>419</v>
      </c>
      <c r="K20" s="106"/>
      <c r="L20" s="142"/>
      <c r="M20" s="172" t="str">
        <f>B20</f>
        <v>EVE-ST38V8S-CF-INT</v>
      </c>
      <c r="N20" s="185" t="str">
        <f t="shared" ref="N20:N21" si="8">C20</f>
        <v>Audi RS3 Gen 2 / TTRS 8S stage 3 intake for DAZA and DWNA Engines</v>
      </c>
      <c r="O20" s="179" t="s">
        <v>76</v>
      </c>
      <c r="P20" s="186">
        <v>1515</v>
      </c>
      <c r="Q20" s="187" t="str">
        <f>H20</f>
        <v>92x31x40</v>
      </c>
      <c r="R20" s="176" t="str">
        <f t="shared" ref="R20" si="9">J20</f>
        <v>M</v>
      </c>
      <c r="S20" s="106"/>
      <c r="T20" s="142"/>
      <c r="U20" s="172" t="str">
        <f>M20</f>
        <v>EVE-ST38V8S-CF-INT</v>
      </c>
      <c r="V20" s="185" t="str">
        <f t="shared" ref="V20:V21" si="10">N20</f>
        <v>Audi RS3 Gen 2 / TTRS 8S stage 3 intake for DAZA and DWNA Engines</v>
      </c>
      <c r="W20" s="179" t="s">
        <v>76</v>
      </c>
      <c r="X20" s="188">
        <v>1750</v>
      </c>
      <c r="Y20" s="175" t="str">
        <f t="shared" ref="Y20:Z20" si="11">Q20</f>
        <v>92x31x40</v>
      </c>
      <c r="Z20" s="176" t="str">
        <f t="shared" si="11"/>
        <v>M</v>
      </c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</row>
    <row r="21" spans="1:38" ht="19.899999999999999" customHeight="1" x14ac:dyDescent="0.25">
      <c r="A21" s="244"/>
      <c r="B21" s="172" t="s">
        <v>284</v>
      </c>
      <c r="C21" s="173" t="s">
        <v>149</v>
      </c>
      <c r="D21" s="174"/>
      <c r="E21" s="31">
        <v>657</v>
      </c>
      <c r="F21" s="61">
        <v>725</v>
      </c>
      <c r="G21" s="62">
        <v>820</v>
      </c>
      <c r="H21" s="175" t="s">
        <v>387</v>
      </c>
      <c r="I21" s="176" t="s">
        <v>390</v>
      </c>
      <c r="J21" s="176" t="s">
        <v>419</v>
      </c>
      <c r="K21" s="106"/>
      <c r="L21" s="141" t="s">
        <v>250</v>
      </c>
      <c r="M21" s="172" t="str">
        <f>B21</f>
        <v>EVE-ST38V8S-CF-HDP</v>
      </c>
      <c r="N21" s="185" t="str">
        <f t="shared" si="8"/>
        <v>Audi RS3 Carbon Headlamp Race Ducts for Stage 3 intake</v>
      </c>
      <c r="O21" s="179"/>
      <c r="P21" s="186">
        <v>725</v>
      </c>
      <c r="Q21" s="175" t="str">
        <f>H21</f>
        <v>92x31x40</v>
      </c>
      <c r="R21" s="176" t="str">
        <f>J21</f>
        <v>M</v>
      </c>
      <c r="S21" s="106"/>
      <c r="T21" s="141" t="s">
        <v>250</v>
      </c>
      <c r="U21" s="172" t="str">
        <f>M21</f>
        <v>EVE-ST38V8S-CF-HDP</v>
      </c>
      <c r="V21" s="185" t="str">
        <f t="shared" si="10"/>
        <v>Audi RS3 Carbon Headlamp Race Ducts for Stage 3 intake</v>
      </c>
      <c r="W21" s="179"/>
      <c r="X21" s="188">
        <v>820</v>
      </c>
      <c r="Y21" s="175" t="str">
        <f>Q21</f>
        <v>92x31x40</v>
      </c>
      <c r="Z21" s="176" t="str">
        <f>R21</f>
        <v>M</v>
      </c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</row>
    <row r="22" spans="1:38" ht="4.5" customHeight="1" x14ac:dyDescent="0.25">
      <c r="A22" s="86"/>
      <c r="B22" s="5"/>
      <c r="C22" s="48"/>
      <c r="D22" s="41"/>
      <c r="E22" s="25"/>
      <c r="F22" s="25"/>
      <c r="G22" s="7"/>
      <c r="H22" s="216"/>
      <c r="I22" s="216"/>
      <c r="J22" s="216"/>
      <c r="L22" s="86"/>
      <c r="M22" s="5"/>
      <c r="N22" s="56"/>
      <c r="O22" s="41"/>
      <c r="P22" s="25"/>
      <c r="Q22" s="68"/>
      <c r="R22" s="68"/>
      <c r="T22" s="86"/>
      <c r="U22" s="5"/>
      <c r="V22" s="56"/>
      <c r="W22" s="41"/>
      <c r="X22" s="7"/>
      <c r="Y22" s="68"/>
      <c r="Z22" s="68"/>
    </row>
    <row r="23" spans="1:38" ht="14.45" customHeight="1" x14ac:dyDescent="0.25">
      <c r="A23" s="229" t="s">
        <v>285</v>
      </c>
      <c r="B23" s="85" t="s">
        <v>256</v>
      </c>
      <c r="C23" s="39" t="s">
        <v>261</v>
      </c>
      <c r="D23" s="43" t="s">
        <v>75</v>
      </c>
      <c r="E23" s="31">
        <v>480</v>
      </c>
      <c r="F23" s="61">
        <v>530.5</v>
      </c>
      <c r="G23" s="62">
        <v>600</v>
      </c>
      <c r="H23" s="36" t="s">
        <v>388</v>
      </c>
      <c r="I23" s="37" t="s">
        <v>389</v>
      </c>
      <c r="J23" s="37" t="s">
        <v>85</v>
      </c>
      <c r="L23" s="229" t="s">
        <v>285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229" t="s">
        <v>285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230"/>
      <c r="B24" s="85" t="s">
        <v>257</v>
      </c>
      <c r="C24" s="39" t="s">
        <v>262</v>
      </c>
      <c r="D24" s="43" t="s">
        <v>75</v>
      </c>
      <c r="E24" s="31">
        <v>480</v>
      </c>
      <c r="F24" s="61">
        <v>530.5</v>
      </c>
      <c r="G24" s="62">
        <v>600</v>
      </c>
      <c r="H24" s="36" t="s">
        <v>388</v>
      </c>
      <c r="I24" s="37" t="s">
        <v>389</v>
      </c>
      <c r="J24" s="37" t="s">
        <v>85</v>
      </c>
      <c r="L24" s="230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230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231" t="s">
        <v>255</v>
      </c>
      <c r="B25" s="85" t="s">
        <v>258</v>
      </c>
      <c r="C25" s="39" t="s">
        <v>136</v>
      </c>
      <c r="D25" s="43" t="s">
        <v>75</v>
      </c>
      <c r="E25" s="31">
        <v>40</v>
      </c>
      <c r="F25" s="61">
        <v>44.5</v>
      </c>
      <c r="G25" s="62">
        <v>50</v>
      </c>
      <c r="H25" s="36" t="s">
        <v>391</v>
      </c>
      <c r="I25" s="43" t="s">
        <v>392</v>
      </c>
      <c r="J25" s="43" t="s">
        <v>85</v>
      </c>
      <c r="L25" s="231" t="s">
        <v>255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231" t="s">
        <v>255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231"/>
      <c r="B26" s="85" t="s">
        <v>259</v>
      </c>
      <c r="C26" s="39" t="s">
        <v>137</v>
      </c>
      <c r="D26" s="43" t="s">
        <v>75</v>
      </c>
      <c r="E26" s="31">
        <v>40</v>
      </c>
      <c r="F26" s="61">
        <v>44.5</v>
      </c>
      <c r="G26" s="62">
        <v>50</v>
      </c>
      <c r="H26" s="36" t="s">
        <v>391</v>
      </c>
      <c r="I26" s="43" t="s">
        <v>392</v>
      </c>
      <c r="J26" s="43" t="s">
        <v>85</v>
      </c>
      <c r="L26" s="231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231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232"/>
      <c r="B27" s="85" t="s">
        <v>260</v>
      </c>
      <c r="C27" s="39" t="s">
        <v>138</v>
      </c>
      <c r="D27" s="43" t="s">
        <v>75</v>
      </c>
      <c r="E27" s="31">
        <v>40</v>
      </c>
      <c r="F27" s="61">
        <v>44.5</v>
      </c>
      <c r="G27" s="62">
        <v>50</v>
      </c>
      <c r="H27" s="36" t="s">
        <v>391</v>
      </c>
      <c r="I27" s="43" t="s">
        <v>392</v>
      </c>
      <c r="J27" s="43" t="s">
        <v>85</v>
      </c>
      <c r="L27" s="232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232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7"/>
      <c r="B28" s="5"/>
      <c r="C28" s="48"/>
      <c r="D28" s="41"/>
      <c r="E28" s="25"/>
      <c r="F28" s="25"/>
      <c r="G28" s="7"/>
      <c r="H28" s="216"/>
      <c r="I28" s="216"/>
      <c r="J28" s="216"/>
      <c r="L28" s="87"/>
      <c r="M28" s="5"/>
      <c r="N28" s="56"/>
      <c r="O28" s="41"/>
      <c r="P28" s="25"/>
      <c r="Q28" s="80"/>
      <c r="R28" s="80"/>
      <c r="T28" s="87"/>
      <c r="U28" s="5"/>
      <c r="V28" s="56"/>
      <c r="W28" s="41"/>
      <c r="X28" s="7"/>
      <c r="Y28" s="68"/>
      <c r="Z28" s="68"/>
    </row>
    <row r="29" spans="1:38" x14ac:dyDescent="0.25">
      <c r="A29" s="210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26">
        <v>2185</v>
      </c>
      <c r="G29" s="9">
        <v>2500</v>
      </c>
      <c r="H29" s="36" t="s">
        <v>393</v>
      </c>
      <c r="I29" s="37" t="s">
        <v>394</v>
      </c>
      <c r="J29" s="37" t="s">
        <v>419</v>
      </c>
      <c r="K29" s="10"/>
      <c r="L29" s="210" t="s">
        <v>246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10" t="s">
        <v>246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14"/>
      <c r="B30" s="8" t="s">
        <v>14</v>
      </c>
      <c r="C30" s="49" t="s">
        <v>150</v>
      </c>
      <c r="D30" s="43" t="s">
        <v>75</v>
      </c>
      <c r="E30" s="32">
        <v>600</v>
      </c>
      <c r="F30" s="27">
        <v>720</v>
      </c>
      <c r="G30" s="9">
        <v>850</v>
      </c>
      <c r="H30" s="37" t="s">
        <v>395</v>
      </c>
      <c r="I30" s="37" t="s">
        <v>386</v>
      </c>
      <c r="J30" s="37" t="s">
        <v>419</v>
      </c>
      <c r="L30" s="214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14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14"/>
      <c r="B31" s="11" t="s">
        <v>16</v>
      </c>
      <c r="C31" s="49" t="s">
        <v>151</v>
      </c>
      <c r="D31" s="43" t="s">
        <v>75</v>
      </c>
      <c r="E31" s="32">
        <v>600</v>
      </c>
      <c r="F31" s="27">
        <v>720</v>
      </c>
      <c r="G31" s="9">
        <v>850</v>
      </c>
      <c r="H31" s="37" t="s">
        <v>395</v>
      </c>
      <c r="I31" s="37" t="s">
        <v>386</v>
      </c>
      <c r="J31" s="37" t="s">
        <v>419</v>
      </c>
      <c r="L31" s="214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14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11"/>
      <c r="B32" s="11" t="s">
        <v>17</v>
      </c>
      <c r="C32" s="49" t="s">
        <v>152</v>
      </c>
      <c r="D32" s="43" t="s">
        <v>75</v>
      </c>
      <c r="E32" s="32">
        <v>550</v>
      </c>
      <c r="F32" s="27">
        <v>720</v>
      </c>
      <c r="G32" s="9">
        <v>800</v>
      </c>
      <c r="H32" s="37" t="s">
        <v>396</v>
      </c>
      <c r="I32" s="37" t="s">
        <v>389</v>
      </c>
      <c r="J32" s="37" t="s">
        <v>85</v>
      </c>
      <c r="L32" s="211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11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16"/>
      <c r="I33" s="216"/>
      <c r="J33" s="216"/>
      <c r="L33" s="50"/>
      <c r="M33" s="5"/>
      <c r="N33" s="56"/>
      <c r="O33" s="41"/>
      <c r="P33" s="25"/>
      <c r="Q33" s="80"/>
      <c r="R33" s="80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26">
        <v>1225</v>
      </c>
      <c r="G34" s="9">
        <v>1435</v>
      </c>
      <c r="H34" s="36" t="s">
        <v>385</v>
      </c>
      <c r="I34" s="37" t="s">
        <v>386</v>
      </c>
      <c r="J34" s="37" t="s">
        <v>85</v>
      </c>
      <c r="K34" s="10"/>
      <c r="L34" s="58" t="s">
        <v>247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247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16"/>
      <c r="I35" s="216"/>
      <c r="J35" s="216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26">
        <v>1390</v>
      </c>
      <c r="G36" s="9">
        <v>1625</v>
      </c>
      <c r="H36" s="36" t="s">
        <v>387</v>
      </c>
      <c r="I36" s="37" t="s">
        <v>390</v>
      </c>
      <c r="J36" s="37" t="s">
        <v>419</v>
      </c>
      <c r="K36" s="10"/>
      <c r="L36" s="95" t="s">
        <v>293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5" t="s">
        <v>293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16"/>
      <c r="I37" s="216"/>
      <c r="J37" s="216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10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26">
        <v>2150</v>
      </c>
      <c r="G38" s="9">
        <v>2250</v>
      </c>
      <c r="H38" s="36" t="s">
        <v>387</v>
      </c>
      <c r="I38" s="37" t="s">
        <v>390</v>
      </c>
      <c r="J38" s="37" t="s">
        <v>419</v>
      </c>
      <c r="L38" s="210" t="s">
        <v>251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10" t="s">
        <v>251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11"/>
      <c r="B39" s="8" t="s">
        <v>139</v>
      </c>
      <c r="C39" s="39" t="s">
        <v>248</v>
      </c>
      <c r="D39" s="37" t="s">
        <v>85</v>
      </c>
      <c r="E39" s="31">
        <v>2100</v>
      </c>
      <c r="F39" s="26">
        <v>2580</v>
      </c>
      <c r="G39" s="9">
        <f>G38*1.2</f>
        <v>2700</v>
      </c>
      <c r="H39" s="36" t="s">
        <v>387</v>
      </c>
      <c r="I39" s="37" t="s">
        <v>390</v>
      </c>
      <c r="J39" s="37" t="s">
        <v>419</v>
      </c>
      <c r="L39" s="211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11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16"/>
      <c r="I40" s="216"/>
      <c r="J40" s="216"/>
      <c r="L40" s="50"/>
      <c r="M40" s="5"/>
      <c r="N40" s="56"/>
      <c r="O40" s="41"/>
      <c r="P40" s="25"/>
      <c r="Q40" s="80"/>
      <c r="R40" s="80"/>
      <c r="T40" s="50"/>
      <c r="U40" s="5"/>
      <c r="V40" s="56"/>
      <c r="W40" s="41"/>
      <c r="X40" s="7"/>
      <c r="Y40" s="68"/>
      <c r="Z40" s="68"/>
    </row>
    <row r="41" spans="1:26" x14ac:dyDescent="0.25">
      <c r="A41" s="210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26">
        <v>2150</v>
      </c>
      <c r="G41" s="9">
        <v>2250</v>
      </c>
      <c r="H41" s="36" t="s">
        <v>387</v>
      </c>
      <c r="I41" s="37" t="s">
        <v>390</v>
      </c>
      <c r="J41" s="37" t="s">
        <v>419</v>
      </c>
      <c r="L41" s="210" t="s">
        <v>252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10" t="s">
        <v>252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11"/>
      <c r="B42" s="8" t="s">
        <v>19</v>
      </c>
      <c r="C42" s="39" t="s">
        <v>195</v>
      </c>
      <c r="D42" s="37" t="s">
        <v>85</v>
      </c>
      <c r="E42" s="31">
        <v>2100</v>
      </c>
      <c r="F42" s="26">
        <v>2580</v>
      </c>
      <c r="G42" s="9">
        <f>G41*1.2</f>
        <v>2700</v>
      </c>
      <c r="H42" s="36" t="s">
        <v>387</v>
      </c>
      <c r="I42" s="37" t="s">
        <v>390</v>
      </c>
      <c r="J42" s="37" t="s">
        <v>419</v>
      </c>
      <c r="L42" s="211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11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222" t="s">
        <v>20</v>
      </c>
      <c r="B44" s="223"/>
      <c r="C44" s="223"/>
      <c r="D44" s="223"/>
      <c r="E44" s="223"/>
      <c r="F44" s="223"/>
      <c r="G44" s="223"/>
      <c r="H44" s="223"/>
      <c r="I44" s="223"/>
      <c r="J44" s="224"/>
      <c r="L44" s="222" t="s">
        <v>20</v>
      </c>
      <c r="M44" s="223"/>
      <c r="N44" s="223"/>
      <c r="O44" s="223"/>
      <c r="P44" s="223"/>
      <c r="Q44" s="223"/>
      <c r="R44" s="224"/>
      <c r="T44" s="222" t="s">
        <v>20</v>
      </c>
      <c r="U44" s="223"/>
      <c r="V44" s="223"/>
      <c r="W44" s="223"/>
      <c r="X44" s="223"/>
      <c r="Y44" s="223"/>
      <c r="Z44" s="224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16"/>
      <c r="I45" s="216"/>
      <c r="J45" s="216"/>
      <c r="L45" s="50"/>
      <c r="M45" s="5"/>
      <c r="N45" s="48"/>
      <c r="O45" s="41"/>
      <c r="P45" s="7"/>
      <c r="Q45" s="80"/>
      <c r="R45" s="80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30" t="s">
        <v>78</v>
      </c>
      <c r="G46" s="47" t="s">
        <v>6</v>
      </c>
      <c r="H46" s="71" t="s">
        <v>7</v>
      </c>
      <c r="I46" s="167"/>
      <c r="J46" s="72" t="s">
        <v>420</v>
      </c>
      <c r="L46" s="75"/>
      <c r="M46" s="29" t="s">
        <v>4</v>
      </c>
      <c r="N46" s="29" t="s">
        <v>5</v>
      </c>
      <c r="O46" s="44" t="s">
        <v>80</v>
      </c>
      <c r="P46" s="30" t="s">
        <v>78</v>
      </c>
      <c r="Q46" s="81" t="s">
        <v>7</v>
      </c>
      <c r="R46" s="82"/>
      <c r="T46" s="75"/>
      <c r="U46" s="29" t="s">
        <v>4</v>
      </c>
      <c r="V46" s="29" t="s">
        <v>5</v>
      </c>
      <c r="W46" s="44" t="s">
        <v>80</v>
      </c>
      <c r="X46" s="47" t="s">
        <v>6</v>
      </c>
      <c r="Y46" s="81" t="s">
        <v>7</v>
      </c>
      <c r="Z46" s="82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16"/>
      <c r="I47" s="216"/>
      <c r="J47" s="216"/>
      <c r="L47" s="50"/>
      <c r="M47" s="5"/>
      <c r="N47" s="48"/>
      <c r="O47" s="41"/>
      <c r="P47" s="7"/>
      <c r="Q47" s="84"/>
      <c r="R47" s="84"/>
      <c r="T47" s="50"/>
      <c r="U47" s="5"/>
      <c r="V47" s="6"/>
      <c r="W47" s="41"/>
      <c r="X47" s="7"/>
      <c r="Y47" s="84"/>
      <c r="Z47" s="84"/>
    </row>
    <row r="48" spans="1:26" x14ac:dyDescent="0.25">
      <c r="A48" s="210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26">
        <v>1125</v>
      </c>
      <c r="G48" s="9">
        <v>1200</v>
      </c>
      <c r="H48" s="37" t="s">
        <v>387</v>
      </c>
      <c r="I48" s="37" t="s">
        <v>390</v>
      </c>
      <c r="J48" s="37" t="s">
        <v>419</v>
      </c>
      <c r="L48" s="76" t="s">
        <v>253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6" t="s">
        <v>253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11"/>
      <c r="B49" s="11" t="s">
        <v>295</v>
      </c>
      <c r="C49" s="39" t="s">
        <v>298</v>
      </c>
      <c r="D49" s="43" t="s">
        <v>75</v>
      </c>
      <c r="E49" s="31">
        <v>508</v>
      </c>
      <c r="F49" s="26">
        <v>617</v>
      </c>
      <c r="G49" s="9">
        <v>650</v>
      </c>
      <c r="H49" s="37" t="s">
        <v>397</v>
      </c>
      <c r="I49" s="37" t="s">
        <v>389</v>
      </c>
      <c r="J49" s="37" t="s">
        <v>419</v>
      </c>
      <c r="L49" s="76" t="s">
        <v>253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6" t="s">
        <v>253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16"/>
      <c r="I50" s="216"/>
      <c r="J50" s="216"/>
      <c r="L50" s="50"/>
      <c r="M50" s="5"/>
      <c r="N50" s="56"/>
      <c r="O50" s="41"/>
      <c r="P50" s="25"/>
      <c r="Q50" s="83"/>
      <c r="R50" s="83"/>
      <c r="T50" s="50"/>
      <c r="U50" s="5"/>
      <c r="V50" s="56"/>
      <c r="W50" s="41"/>
      <c r="X50" s="7"/>
      <c r="Y50" s="83"/>
      <c r="Z50" s="83"/>
    </row>
    <row r="51" spans="1:26" x14ac:dyDescent="0.25">
      <c r="A51" s="210" t="s">
        <v>254</v>
      </c>
      <c r="B51" s="172" t="s">
        <v>23</v>
      </c>
      <c r="C51" s="185" t="s">
        <v>196</v>
      </c>
      <c r="D51" s="189" t="s">
        <v>74</v>
      </c>
      <c r="E51" s="31">
        <v>679</v>
      </c>
      <c r="F51" s="26">
        <v>775</v>
      </c>
      <c r="G51" s="9">
        <v>899</v>
      </c>
      <c r="H51" s="37" t="s">
        <v>385</v>
      </c>
      <c r="I51" s="37" t="s">
        <v>386</v>
      </c>
      <c r="J51" s="37" t="s">
        <v>85</v>
      </c>
      <c r="K51" s="10"/>
      <c r="L51" s="210" t="s">
        <v>254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10" t="s">
        <v>254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14"/>
      <c r="B52" s="172" t="s">
        <v>24</v>
      </c>
      <c r="C52" s="185" t="s">
        <v>197</v>
      </c>
      <c r="D52" s="189" t="s">
        <v>74</v>
      </c>
      <c r="E52" s="31">
        <v>815</v>
      </c>
      <c r="F52" s="26">
        <v>930</v>
      </c>
      <c r="G52" s="9">
        <f>(G51*0.2)+G51</f>
        <v>1078.8</v>
      </c>
      <c r="H52" s="37" t="s">
        <v>385</v>
      </c>
      <c r="I52" s="37" t="s">
        <v>386</v>
      </c>
      <c r="J52" s="37" t="s">
        <v>85</v>
      </c>
      <c r="K52" s="10"/>
      <c r="L52" s="214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14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14"/>
      <c r="B53" s="190" t="s">
        <v>25</v>
      </c>
      <c r="C53" s="185" t="s">
        <v>153</v>
      </c>
      <c r="D53" s="189" t="s">
        <v>75</v>
      </c>
      <c r="E53" s="31">
        <v>145</v>
      </c>
      <c r="F53" s="26">
        <v>165</v>
      </c>
      <c r="G53" s="9">
        <v>185</v>
      </c>
      <c r="H53" s="36" t="s">
        <v>26</v>
      </c>
      <c r="I53" s="37" t="s">
        <v>26</v>
      </c>
      <c r="J53" s="37"/>
      <c r="K53" s="10"/>
      <c r="L53" s="214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14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11"/>
      <c r="B54" s="172" t="s">
        <v>82</v>
      </c>
      <c r="C54" s="191" t="s">
        <v>370</v>
      </c>
      <c r="D54" s="189"/>
      <c r="E54" s="31">
        <v>44</v>
      </c>
      <c r="F54" s="26">
        <v>54</v>
      </c>
      <c r="G54" s="20">
        <v>62</v>
      </c>
      <c r="H54" s="36" t="s">
        <v>398</v>
      </c>
      <c r="I54" s="37" t="s">
        <v>392</v>
      </c>
      <c r="J54" s="37" t="s">
        <v>85</v>
      </c>
      <c r="K54" s="19"/>
      <c r="L54" s="211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11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68"/>
      <c r="C55" s="182"/>
      <c r="D55" s="170"/>
      <c r="E55" s="33"/>
      <c r="F55" s="25"/>
      <c r="G55" s="7"/>
      <c r="H55" s="215"/>
      <c r="I55" s="216"/>
      <c r="J55" s="216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10" t="s">
        <v>265</v>
      </c>
      <c r="B56" s="190" t="s">
        <v>128</v>
      </c>
      <c r="C56" s="185" t="s">
        <v>198</v>
      </c>
      <c r="D56" s="189" t="s">
        <v>74</v>
      </c>
      <c r="E56" s="31">
        <v>1083</v>
      </c>
      <c r="F56" s="26">
        <v>1169</v>
      </c>
      <c r="G56" s="9">
        <v>1360</v>
      </c>
      <c r="H56" s="36" t="s">
        <v>385</v>
      </c>
      <c r="I56" s="37" t="s">
        <v>386</v>
      </c>
      <c r="J56" s="37" t="s">
        <v>85</v>
      </c>
      <c r="K56" s="10"/>
      <c r="L56" s="210" t="s">
        <v>265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10" t="s">
        <v>265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11"/>
      <c r="B57" s="172" t="s">
        <v>28</v>
      </c>
      <c r="C57" s="185" t="s">
        <v>199</v>
      </c>
      <c r="D57" s="189" t="s">
        <v>74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385</v>
      </c>
      <c r="I57" s="37" t="s">
        <v>386</v>
      </c>
      <c r="J57" s="37" t="s">
        <v>85</v>
      </c>
      <c r="K57" s="10"/>
      <c r="L57" s="211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11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8"/>
      <c r="C58" s="182"/>
      <c r="D58" s="170"/>
      <c r="E58" s="25"/>
      <c r="F58" s="25"/>
      <c r="G58" s="7"/>
      <c r="H58" s="216"/>
      <c r="I58" s="216"/>
      <c r="J58" s="216"/>
      <c r="L58" s="50"/>
      <c r="M58" s="5"/>
      <c r="N58" s="56"/>
      <c r="O58" s="41"/>
      <c r="P58" s="25"/>
      <c r="Q58" s="83"/>
      <c r="R58" s="83"/>
      <c r="T58" s="50"/>
      <c r="U58" s="5"/>
      <c r="V58" s="56"/>
      <c r="W58" s="41"/>
      <c r="X58" s="7"/>
      <c r="Y58" s="94"/>
      <c r="Z58" s="94"/>
    </row>
    <row r="59" spans="1:26" x14ac:dyDescent="0.25">
      <c r="A59" s="210" t="s">
        <v>266</v>
      </c>
      <c r="B59" s="172" t="s">
        <v>29</v>
      </c>
      <c r="C59" s="185" t="s">
        <v>200</v>
      </c>
      <c r="D59" s="189" t="s">
        <v>87</v>
      </c>
      <c r="E59" s="31">
        <v>665</v>
      </c>
      <c r="F59" s="26">
        <v>755</v>
      </c>
      <c r="G59" s="9">
        <v>870</v>
      </c>
      <c r="H59" s="36" t="s">
        <v>423</v>
      </c>
      <c r="I59" s="37" t="s">
        <v>386</v>
      </c>
      <c r="J59" s="37" t="s">
        <v>85</v>
      </c>
      <c r="K59" s="10"/>
      <c r="L59" s="210" t="s">
        <v>266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10" t="s">
        <v>266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14"/>
      <c r="B60" s="172" t="s">
        <v>30</v>
      </c>
      <c r="C60" s="185" t="s">
        <v>201</v>
      </c>
      <c r="D60" s="189" t="s">
        <v>87</v>
      </c>
      <c r="E60" s="31">
        <v>798</v>
      </c>
      <c r="F60" s="26">
        <v>906</v>
      </c>
      <c r="G60" s="9">
        <f>G59*1.2</f>
        <v>1044</v>
      </c>
      <c r="H60" s="36" t="s">
        <v>423</v>
      </c>
      <c r="I60" s="37" t="s">
        <v>386</v>
      </c>
      <c r="J60" s="37" t="s">
        <v>85</v>
      </c>
      <c r="K60" s="10"/>
      <c r="L60" s="214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14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14"/>
      <c r="B61" s="172" t="s">
        <v>123</v>
      </c>
      <c r="C61" s="185" t="s">
        <v>155</v>
      </c>
      <c r="D61" s="189"/>
      <c r="E61" s="31">
        <v>1590</v>
      </c>
      <c r="F61" s="26">
        <v>1825</v>
      </c>
      <c r="G61" s="9">
        <v>2100</v>
      </c>
      <c r="H61" s="175" t="s">
        <v>399</v>
      </c>
      <c r="I61" s="37" t="s">
        <v>410</v>
      </c>
      <c r="J61" s="37" t="s">
        <v>352</v>
      </c>
      <c r="K61" s="10"/>
      <c r="L61" s="214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14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14"/>
      <c r="B62" s="8" t="s">
        <v>31</v>
      </c>
      <c r="C62" s="49" t="s">
        <v>156</v>
      </c>
      <c r="D62" s="43" t="s">
        <v>75</v>
      </c>
      <c r="E62" s="31">
        <v>458</v>
      </c>
      <c r="F62" s="26">
        <v>545</v>
      </c>
      <c r="G62" s="9">
        <v>600</v>
      </c>
      <c r="H62" s="37" t="s">
        <v>396</v>
      </c>
      <c r="I62" s="37" t="s">
        <v>389</v>
      </c>
      <c r="J62" s="37" t="s">
        <v>85</v>
      </c>
      <c r="K62" s="10"/>
      <c r="L62" s="214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14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11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396</v>
      </c>
      <c r="I63" s="37" t="s">
        <v>389</v>
      </c>
      <c r="J63" s="37" t="s">
        <v>85</v>
      </c>
      <c r="K63" s="10"/>
      <c r="L63" s="211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11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16"/>
      <c r="I64" s="216"/>
      <c r="J64" s="216"/>
      <c r="L64" s="50"/>
      <c r="M64" s="5"/>
      <c r="N64" s="56"/>
      <c r="O64" s="41"/>
      <c r="P64" s="25"/>
      <c r="Q64" s="80"/>
      <c r="R64" s="80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26">
        <v>765</v>
      </c>
      <c r="G65" s="9">
        <v>830</v>
      </c>
      <c r="H65" s="36" t="s">
        <v>400</v>
      </c>
      <c r="I65" s="37" t="s">
        <v>389</v>
      </c>
      <c r="J65" s="37" t="s">
        <v>85</v>
      </c>
      <c r="K65" s="10"/>
      <c r="L65" s="76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6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16"/>
      <c r="I66" s="216"/>
      <c r="J66" s="216"/>
      <c r="L66" s="50"/>
      <c r="M66" s="5"/>
      <c r="N66" s="56"/>
      <c r="O66" s="41"/>
      <c r="P66" s="25"/>
      <c r="Q66" s="80"/>
      <c r="R66" s="80"/>
      <c r="T66" s="50"/>
      <c r="U66" s="5"/>
      <c r="V66" s="56"/>
      <c r="W66" s="41"/>
      <c r="X66" s="7"/>
      <c r="Y66" s="68"/>
      <c r="Z66" s="68"/>
    </row>
    <row r="67" spans="1:26" ht="30" x14ac:dyDescent="0.25">
      <c r="A67" s="214" t="s">
        <v>267</v>
      </c>
      <c r="B67" s="11" t="s">
        <v>301</v>
      </c>
      <c r="C67" s="49" t="s">
        <v>302</v>
      </c>
      <c r="D67" s="43" t="s">
        <v>85</v>
      </c>
      <c r="E67" s="31">
        <v>1925</v>
      </c>
      <c r="F67" s="26">
        <v>2210</v>
      </c>
      <c r="G67" s="9">
        <v>2500</v>
      </c>
      <c r="H67" s="37" t="s">
        <v>387</v>
      </c>
      <c r="I67" s="37" t="s">
        <v>390</v>
      </c>
      <c r="J67" s="37" t="s">
        <v>419</v>
      </c>
      <c r="K67" s="10"/>
      <c r="L67" s="214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14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14"/>
      <c r="B68" s="8" t="s">
        <v>303</v>
      </c>
      <c r="C68" s="49" t="s">
        <v>304</v>
      </c>
      <c r="D68" s="43" t="s">
        <v>85</v>
      </c>
      <c r="E68" s="31">
        <v>2310</v>
      </c>
      <c r="F68" s="26">
        <v>2652</v>
      </c>
      <c r="G68" s="9">
        <v>3000</v>
      </c>
      <c r="H68" s="37" t="s">
        <v>387</v>
      </c>
      <c r="I68" s="37" t="s">
        <v>390</v>
      </c>
      <c r="J68" s="37" t="s">
        <v>419</v>
      </c>
      <c r="K68" s="10"/>
      <c r="L68" s="214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14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14"/>
      <c r="B69" s="8" t="s">
        <v>305</v>
      </c>
      <c r="C69" s="49" t="s">
        <v>307</v>
      </c>
      <c r="D69" s="43" t="s">
        <v>75</v>
      </c>
      <c r="E69" s="31">
        <v>270</v>
      </c>
      <c r="F69" s="27">
        <v>320</v>
      </c>
      <c r="G69" s="9">
        <v>350</v>
      </c>
      <c r="H69" s="37" t="s">
        <v>401</v>
      </c>
      <c r="I69" s="37" t="s">
        <v>389</v>
      </c>
      <c r="J69" s="37" t="s">
        <v>85</v>
      </c>
      <c r="K69" s="10"/>
      <c r="L69" s="214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14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14"/>
      <c r="B70" s="8" t="s">
        <v>306</v>
      </c>
      <c r="C70" s="49" t="s">
        <v>308</v>
      </c>
      <c r="D70" s="43" t="s">
        <v>75</v>
      </c>
      <c r="E70" s="31">
        <v>324</v>
      </c>
      <c r="F70" s="27">
        <v>384</v>
      </c>
      <c r="G70" s="9">
        <v>420</v>
      </c>
      <c r="H70" s="37" t="s">
        <v>401</v>
      </c>
      <c r="I70" s="37" t="s">
        <v>389</v>
      </c>
      <c r="J70" s="37" t="s">
        <v>85</v>
      </c>
      <c r="K70" s="10"/>
      <c r="L70" s="214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14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14"/>
      <c r="B71" s="8" t="s">
        <v>33</v>
      </c>
      <c r="C71" s="49" t="s">
        <v>158</v>
      </c>
      <c r="D71" s="43" t="s">
        <v>75</v>
      </c>
      <c r="E71" s="31">
        <v>785</v>
      </c>
      <c r="F71" s="27">
        <v>980</v>
      </c>
      <c r="G71" s="9">
        <v>1100</v>
      </c>
      <c r="H71" s="37" t="s">
        <v>387</v>
      </c>
      <c r="I71" s="37" t="s">
        <v>390</v>
      </c>
      <c r="J71" s="37" t="s">
        <v>419</v>
      </c>
      <c r="L71" s="214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14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14"/>
      <c r="B72" s="8" t="s">
        <v>34</v>
      </c>
      <c r="C72" s="49" t="s">
        <v>159</v>
      </c>
      <c r="D72" s="43" t="s">
        <v>75</v>
      </c>
      <c r="E72" s="31">
        <v>965</v>
      </c>
      <c r="F72" s="27">
        <v>1200</v>
      </c>
      <c r="G72" s="9">
        <v>1350</v>
      </c>
      <c r="H72" s="37" t="s">
        <v>387</v>
      </c>
      <c r="I72" s="37" t="s">
        <v>390</v>
      </c>
      <c r="J72" s="37" t="s">
        <v>419</v>
      </c>
      <c r="L72" s="214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14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14"/>
      <c r="B73" s="11" t="s">
        <v>35</v>
      </c>
      <c r="C73" s="49" t="s">
        <v>160</v>
      </c>
      <c r="D73" s="43" t="s">
        <v>75</v>
      </c>
      <c r="E73" s="31">
        <v>483.33</v>
      </c>
      <c r="F73" s="27">
        <v>650</v>
      </c>
      <c r="G73" s="9">
        <v>750</v>
      </c>
      <c r="H73" s="37" t="s">
        <v>396</v>
      </c>
      <c r="I73" s="37" t="s">
        <v>389</v>
      </c>
      <c r="J73" s="37" t="s">
        <v>85</v>
      </c>
      <c r="L73" s="214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14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14"/>
      <c r="B74" s="8" t="s">
        <v>36</v>
      </c>
      <c r="C74" s="49" t="s">
        <v>161</v>
      </c>
      <c r="D74" s="43" t="s">
        <v>75</v>
      </c>
      <c r="E74" s="31">
        <v>533.33000000000004</v>
      </c>
      <c r="F74" s="27">
        <v>740</v>
      </c>
      <c r="G74" s="9">
        <v>825</v>
      </c>
      <c r="H74" s="37" t="s">
        <v>396</v>
      </c>
      <c r="I74" s="37" t="s">
        <v>389</v>
      </c>
      <c r="J74" s="37" t="s">
        <v>85</v>
      </c>
      <c r="L74" s="214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14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14"/>
      <c r="B75" s="8" t="s">
        <v>37</v>
      </c>
      <c r="C75" s="49" t="s">
        <v>162</v>
      </c>
      <c r="D75" s="43" t="s">
        <v>75</v>
      </c>
      <c r="E75" s="31">
        <v>415</v>
      </c>
      <c r="F75" s="26">
        <v>477.27</v>
      </c>
      <c r="G75" s="9">
        <v>525</v>
      </c>
      <c r="H75" s="36" t="s">
        <v>402</v>
      </c>
      <c r="I75" s="37" t="s">
        <v>403</v>
      </c>
      <c r="J75" s="37" t="s">
        <v>85</v>
      </c>
      <c r="K75" s="10"/>
      <c r="L75" s="214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14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11"/>
      <c r="B76" s="8" t="s">
        <v>38</v>
      </c>
      <c r="C76" s="49" t="s">
        <v>163</v>
      </c>
      <c r="D76" s="43" t="s">
        <v>75</v>
      </c>
      <c r="E76" s="31">
        <v>95.83</v>
      </c>
      <c r="F76" s="26">
        <v>110</v>
      </c>
      <c r="G76" s="9">
        <v>120</v>
      </c>
      <c r="H76" s="36" t="s">
        <v>404</v>
      </c>
      <c r="I76" s="37" t="s">
        <v>403</v>
      </c>
      <c r="J76" s="37" t="s">
        <v>85</v>
      </c>
      <c r="K76" s="10"/>
      <c r="L76" s="211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11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16"/>
      <c r="I77" s="216"/>
      <c r="J77" s="216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0"/>
      <c r="Z77" s="80"/>
    </row>
    <row r="78" spans="1:26" x14ac:dyDescent="0.25">
      <c r="A78" s="210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26">
        <v>1911</v>
      </c>
      <c r="G78" s="9">
        <v>2200</v>
      </c>
      <c r="H78" s="36" t="s">
        <v>387</v>
      </c>
      <c r="I78" s="37" t="s">
        <v>390</v>
      </c>
      <c r="J78" s="37" t="s">
        <v>419</v>
      </c>
      <c r="K78" s="10"/>
      <c r="L78" s="210" t="s">
        <v>268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10" t="s">
        <v>268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11"/>
      <c r="B79" s="8" t="s">
        <v>127</v>
      </c>
      <c r="C79" s="49" t="s">
        <v>233</v>
      </c>
      <c r="D79" s="43"/>
      <c r="E79" s="31">
        <v>233</v>
      </c>
      <c r="F79" s="26">
        <v>272</v>
      </c>
      <c r="G79" s="9">
        <v>300</v>
      </c>
      <c r="H79" s="37" t="s">
        <v>402</v>
      </c>
      <c r="I79" s="37" t="s">
        <v>403</v>
      </c>
      <c r="J79" s="37" t="s">
        <v>85</v>
      </c>
      <c r="K79" s="10"/>
      <c r="L79" s="211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11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16"/>
      <c r="I80" s="216"/>
      <c r="J80" s="216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10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26">
        <v>1975</v>
      </c>
      <c r="G81" s="9">
        <v>2250</v>
      </c>
      <c r="H81" s="36" t="s">
        <v>387</v>
      </c>
      <c r="I81" s="37" t="s">
        <v>390</v>
      </c>
      <c r="J81" s="37" t="s">
        <v>419</v>
      </c>
      <c r="K81" s="10"/>
      <c r="L81" s="210" t="s">
        <v>269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10" t="s">
        <v>269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14"/>
      <c r="B82" s="8" t="s">
        <v>40</v>
      </c>
      <c r="C82" s="49" t="s">
        <v>203</v>
      </c>
      <c r="D82" s="43" t="s">
        <v>74</v>
      </c>
      <c r="E82" s="31">
        <v>1900</v>
      </c>
      <c r="F82" s="26">
        <v>2375</v>
      </c>
      <c r="G82" s="9">
        <v>2650</v>
      </c>
      <c r="H82" s="36" t="s">
        <v>387</v>
      </c>
      <c r="I82" s="37" t="s">
        <v>390</v>
      </c>
      <c r="J82" s="37" t="s">
        <v>419</v>
      </c>
      <c r="K82" s="10"/>
      <c r="L82" s="214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14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14"/>
      <c r="B83" s="8" t="s">
        <v>43</v>
      </c>
      <c r="C83" s="49" t="s">
        <v>164</v>
      </c>
      <c r="D83" s="43" t="s">
        <v>75</v>
      </c>
      <c r="E83" s="31">
        <v>450</v>
      </c>
      <c r="F83" s="26">
        <v>518.17999999999995</v>
      </c>
      <c r="G83" s="9">
        <v>570</v>
      </c>
      <c r="H83" s="36" t="s">
        <v>402</v>
      </c>
      <c r="I83" s="37" t="s">
        <v>403</v>
      </c>
      <c r="J83" s="37" t="s">
        <v>85</v>
      </c>
      <c r="K83" s="10"/>
      <c r="L83" s="214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14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11"/>
      <c r="B84" s="8" t="s">
        <v>45</v>
      </c>
      <c r="C84" s="49" t="s">
        <v>166</v>
      </c>
      <c r="D84" s="43" t="s">
        <v>75</v>
      </c>
      <c r="E84" s="31">
        <v>95.83</v>
      </c>
      <c r="F84" s="26">
        <v>110</v>
      </c>
      <c r="G84" s="9">
        <v>120</v>
      </c>
      <c r="H84" s="36" t="s">
        <v>404</v>
      </c>
      <c r="I84" s="37" t="s">
        <v>403</v>
      </c>
      <c r="J84" s="37" t="s">
        <v>85</v>
      </c>
      <c r="K84" s="10"/>
      <c r="L84" s="211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11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16"/>
      <c r="I85" s="216"/>
      <c r="J85" s="216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10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26">
        <v>2100</v>
      </c>
      <c r="G86" s="9">
        <v>2400</v>
      </c>
      <c r="H86" s="36" t="s">
        <v>387</v>
      </c>
      <c r="I86" s="37" t="s">
        <v>390</v>
      </c>
      <c r="J86" s="37" t="s">
        <v>419</v>
      </c>
      <c r="K86" s="10"/>
      <c r="L86" s="210" t="s">
        <v>270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10" t="s">
        <v>270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14"/>
      <c r="B87" s="11" t="s">
        <v>42</v>
      </c>
      <c r="C87" s="49" t="s">
        <v>205</v>
      </c>
      <c r="D87" s="43" t="s">
        <v>74</v>
      </c>
      <c r="E87" s="31">
        <v>2000</v>
      </c>
      <c r="F87" s="26">
        <v>2500</v>
      </c>
      <c r="G87" s="9">
        <v>2800</v>
      </c>
      <c r="H87" s="36" t="s">
        <v>387</v>
      </c>
      <c r="I87" s="37" t="s">
        <v>390</v>
      </c>
      <c r="J87" s="37" t="s">
        <v>419</v>
      </c>
      <c r="K87" s="10"/>
      <c r="L87" s="214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14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11"/>
      <c r="B88" s="8" t="s">
        <v>44</v>
      </c>
      <c r="C88" s="49" t="s">
        <v>165</v>
      </c>
      <c r="D88" s="43" t="s">
        <v>75</v>
      </c>
      <c r="E88" s="31">
        <v>525</v>
      </c>
      <c r="F88" s="26">
        <v>609</v>
      </c>
      <c r="G88" s="9">
        <v>670</v>
      </c>
      <c r="H88" s="36" t="s">
        <v>402</v>
      </c>
      <c r="I88" s="37" t="s">
        <v>403</v>
      </c>
      <c r="J88" s="37" t="s">
        <v>85</v>
      </c>
      <c r="K88" s="10"/>
      <c r="L88" s="211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11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16"/>
      <c r="I89" s="216"/>
      <c r="J89" s="216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1" t="s">
        <v>342</v>
      </c>
      <c r="B90" s="172" t="s">
        <v>371</v>
      </c>
      <c r="C90" s="185" t="s">
        <v>344</v>
      </c>
      <c r="D90" s="189" t="s">
        <v>85</v>
      </c>
      <c r="E90" s="31">
        <v>1000</v>
      </c>
      <c r="F90" s="26">
        <v>1150</v>
      </c>
      <c r="G90" s="9">
        <v>1300</v>
      </c>
      <c r="H90" s="176" t="s">
        <v>393</v>
      </c>
      <c r="I90" s="176" t="s">
        <v>394</v>
      </c>
      <c r="J90" s="176" t="s">
        <v>419</v>
      </c>
      <c r="K90" s="10"/>
      <c r="L90" s="99" t="s">
        <v>342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9" t="s">
        <v>342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2"/>
      <c r="B91" s="168"/>
      <c r="C91" s="182"/>
      <c r="D91" s="170"/>
      <c r="E91" s="25"/>
      <c r="F91" s="25"/>
      <c r="G91" s="7"/>
      <c r="H91" s="242"/>
      <c r="I91" s="242"/>
      <c r="J91" s="242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0"/>
      <c r="Z91" s="80"/>
    </row>
    <row r="92" spans="1:26" x14ac:dyDescent="0.25">
      <c r="A92" s="245" t="s">
        <v>271</v>
      </c>
      <c r="B92" s="172" t="s">
        <v>96</v>
      </c>
      <c r="C92" s="185" t="s">
        <v>206</v>
      </c>
      <c r="D92" s="189" t="s">
        <v>85</v>
      </c>
      <c r="E92" s="31">
        <v>1555</v>
      </c>
      <c r="F92" s="26">
        <v>1780</v>
      </c>
      <c r="G92" s="9">
        <v>2050</v>
      </c>
      <c r="H92" s="176" t="s">
        <v>393</v>
      </c>
      <c r="I92" s="176" t="s">
        <v>394</v>
      </c>
      <c r="J92" s="176" t="s">
        <v>419</v>
      </c>
      <c r="K92" s="10"/>
      <c r="L92" s="210" t="s">
        <v>271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10" t="s">
        <v>271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32"/>
      <c r="B93" s="172" t="s">
        <v>107</v>
      </c>
      <c r="C93" s="185" t="s">
        <v>207</v>
      </c>
      <c r="D93" s="189" t="s">
        <v>85</v>
      </c>
      <c r="E93" s="31">
        <f>E92*1.2</f>
        <v>1866</v>
      </c>
      <c r="F93" s="26">
        <f>F92*1.2</f>
        <v>2136</v>
      </c>
      <c r="G93" s="9">
        <f>G92*1.2</f>
        <v>2460</v>
      </c>
      <c r="H93" s="176" t="s">
        <v>393</v>
      </c>
      <c r="I93" s="176" t="s">
        <v>394</v>
      </c>
      <c r="J93" s="176" t="s">
        <v>419</v>
      </c>
      <c r="K93" s="10"/>
      <c r="L93" s="211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11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16"/>
      <c r="I94" s="216"/>
      <c r="J94" s="216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0"/>
      <c r="Z94" s="80"/>
    </row>
    <row r="95" spans="1:26" ht="14.45" customHeight="1" x14ac:dyDescent="0.25">
      <c r="A95" s="210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26">
        <v>1220</v>
      </c>
      <c r="G95" s="9">
        <v>1380</v>
      </c>
      <c r="H95" s="36" t="s">
        <v>387</v>
      </c>
      <c r="I95" s="37" t="s">
        <v>390</v>
      </c>
      <c r="J95" s="37" t="s">
        <v>419</v>
      </c>
      <c r="K95" s="10"/>
      <c r="L95" s="210" t="s">
        <v>290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10" t="s">
        <v>290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14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387</v>
      </c>
      <c r="I96" s="37" t="s">
        <v>390</v>
      </c>
      <c r="J96" s="37" t="s">
        <v>419</v>
      </c>
      <c r="K96" s="10"/>
      <c r="L96" s="214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14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14"/>
      <c r="B97" s="8" t="s">
        <v>46</v>
      </c>
      <c r="C97" s="39" t="s">
        <v>167</v>
      </c>
      <c r="D97" s="43" t="s">
        <v>75</v>
      </c>
      <c r="E97" s="31">
        <v>650</v>
      </c>
      <c r="F97" s="27">
        <v>720</v>
      </c>
      <c r="G97" s="9">
        <v>850</v>
      </c>
      <c r="H97" s="36" t="s">
        <v>397</v>
      </c>
      <c r="I97" s="37" t="s">
        <v>389</v>
      </c>
      <c r="J97" s="37" t="s">
        <v>419</v>
      </c>
      <c r="L97" s="214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14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14"/>
      <c r="B98" s="11" t="s">
        <v>48</v>
      </c>
      <c r="C98" s="39" t="s">
        <v>168</v>
      </c>
      <c r="D98" s="43" t="s">
        <v>75</v>
      </c>
      <c r="E98" s="31">
        <v>650</v>
      </c>
      <c r="F98" s="27">
        <v>720</v>
      </c>
      <c r="G98" s="9">
        <v>850</v>
      </c>
      <c r="H98" s="36" t="s">
        <v>397</v>
      </c>
      <c r="I98" s="37" t="s">
        <v>389</v>
      </c>
      <c r="J98" s="37" t="s">
        <v>419</v>
      </c>
      <c r="L98" s="214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14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14"/>
      <c r="B99" s="8" t="s">
        <v>49</v>
      </c>
      <c r="C99" s="49" t="s">
        <v>169</v>
      </c>
      <c r="D99" s="43" t="s">
        <v>75</v>
      </c>
      <c r="E99" s="31">
        <v>210</v>
      </c>
      <c r="F99" s="26">
        <v>240.91</v>
      </c>
      <c r="G99" s="9">
        <v>265</v>
      </c>
      <c r="H99" s="38" t="s">
        <v>402</v>
      </c>
      <c r="I99" s="37" t="s">
        <v>403</v>
      </c>
      <c r="J99" s="37" t="s">
        <v>85</v>
      </c>
      <c r="K99" s="10"/>
      <c r="L99" s="214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14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14"/>
      <c r="B100" s="8" t="s">
        <v>50</v>
      </c>
      <c r="C100" s="49" t="s">
        <v>170</v>
      </c>
      <c r="D100" s="43" t="s">
        <v>75</v>
      </c>
      <c r="E100" s="31">
        <v>68</v>
      </c>
      <c r="F100" s="26">
        <v>75.63</v>
      </c>
      <c r="G100" s="9">
        <v>85</v>
      </c>
      <c r="H100" s="63" t="s">
        <v>405</v>
      </c>
      <c r="I100" s="37" t="s">
        <v>403</v>
      </c>
      <c r="J100" s="37" t="s">
        <v>85</v>
      </c>
      <c r="K100" s="10"/>
      <c r="L100" s="214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14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14"/>
      <c r="B101" s="8" t="s">
        <v>103</v>
      </c>
      <c r="C101" s="39" t="s">
        <v>105</v>
      </c>
      <c r="D101" s="43" t="s">
        <v>74</v>
      </c>
      <c r="E101" s="31">
        <v>100</v>
      </c>
      <c r="F101" s="26">
        <v>115</v>
      </c>
      <c r="G101" s="9">
        <v>130</v>
      </c>
      <c r="H101" s="63" t="s">
        <v>401</v>
      </c>
      <c r="I101" s="37" t="s">
        <v>389</v>
      </c>
      <c r="J101" s="37" t="s">
        <v>85</v>
      </c>
      <c r="K101" s="10"/>
      <c r="L101" s="214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117</v>
      </c>
      <c r="R101" s="64" t="s">
        <v>389</v>
      </c>
      <c r="T101" s="214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11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401</v>
      </c>
      <c r="I102" s="37" t="s">
        <v>389</v>
      </c>
      <c r="J102" s="37" t="s">
        <v>85</v>
      </c>
      <c r="K102" s="10"/>
      <c r="L102" s="211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11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16"/>
      <c r="I103" s="216"/>
      <c r="J103" s="216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10" t="s">
        <v>327</v>
      </c>
      <c r="B104" s="8" t="s">
        <v>328</v>
      </c>
      <c r="C104" s="39" t="s">
        <v>329</v>
      </c>
      <c r="D104" s="43"/>
      <c r="E104" s="31">
        <v>1040</v>
      </c>
      <c r="F104" s="26">
        <v>1200</v>
      </c>
      <c r="G104" s="9">
        <v>1300</v>
      </c>
      <c r="H104" s="36" t="s">
        <v>397</v>
      </c>
      <c r="I104" s="37" t="s">
        <v>394</v>
      </c>
      <c r="J104" s="37" t="s">
        <v>419</v>
      </c>
      <c r="K104" s="10"/>
      <c r="L104" s="210" t="s">
        <v>271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10" t="s">
        <v>271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11"/>
      <c r="B105" s="8" t="s">
        <v>330</v>
      </c>
      <c r="C105" s="49" t="s">
        <v>331</v>
      </c>
      <c r="D105" s="43"/>
      <c r="E105" s="31">
        <v>162.5</v>
      </c>
      <c r="F105" s="26">
        <v>184</v>
      </c>
      <c r="G105" s="9">
        <v>200</v>
      </c>
      <c r="H105" s="37" t="s">
        <v>406</v>
      </c>
      <c r="I105" s="37" t="s">
        <v>389</v>
      </c>
      <c r="J105" s="37" t="s">
        <v>85</v>
      </c>
      <c r="K105" s="10"/>
      <c r="L105" s="211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11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16"/>
      <c r="I106" s="216"/>
      <c r="J106" s="216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10" t="s">
        <v>272</v>
      </c>
      <c r="B107" s="172" t="s">
        <v>51</v>
      </c>
      <c r="C107" s="185" t="s">
        <v>208</v>
      </c>
      <c r="D107" s="189" t="s">
        <v>74</v>
      </c>
      <c r="E107" s="31">
        <v>610</v>
      </c>
      <c r="F107" s="26">
        <v>685</v>
      </c>
      <c r="G107" s="9">
        <v>800</v>
      </c>
      <c r="H107" s="175" t="s">
        <v>385</v>
      </c>
      <c r="I107" s="37" t="s">
        <v>386</v>
      </c>
      <c r="J107" s="37" t="s">
        <v>85</v>
      </c>
      <c r="K107" s="10"/>
      <c r="L107" s="210" t="s">
        <v>272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10" t="s">
        <v>272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11"/>
      <c r="B108" s="172" t="s">
        <v>52</v>
      </c>
      <c r="C108" s="185" t="s">
        <v>209</v>
      </c>
      <c r="D108" s="189" t="s">
        <v>74</v>
      </c>
      <c r="E108" s="31">
        <f>E107*1.2</f>
        <v>732</v>
      </c>
      <c r="F108" s="26">
        <v>822</v>
      </c>
      <c r="G108" s="9">
        <f>(G107*0.2)+G107</f>
        <v>960</v>
      </c>
      <c r="H108" s="176" t="s">
        <v>385</v>
      </c>
      <c r="I108" s="37" t="s">
        <v>386</v>
      </c>
      <c r="J108" s="37" t="s">
        <v>85</v>
      </c>
      <c r="K108" s="10"/>
      <c r="L108" s="211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11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16"/>
      <c r="I109" s="216"/>
      <c r="J109" s="216"/>
      <c r="L109" s="50"/>
      <c r="M109" s="5"/>
      <c r="N109" s="56"/>
      <c r="O109" s="41"/>
      <c r="P109" s="25"/>
      <c r="Q109" s="80"/>
      <c r="R109" s="80"/>
      <c r="T109" s="50"/>
      <c r="U109" s="5"/>
      <c r="V109" s="56"/>
      <c r="W109" s="41"/>
      <c r="X109" s="7"/>
      <c r="Y109" s="68"/>
      <c r="Z109" s="68"/>
    </row>
    <row r="110" spans="1:26" x14ac:dyDescent="0.25">
      <c r="A110" s="210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26">
        <v>1176</v>
      </c>
      <c r="G110" s="9">
        <v>1300</v>
      </c>
      <c r="H110" s="36" t="s">
        <v>387</v>
      </c>
      <c r="I110" s="37" t="s">
        <v>390</v>
      </c>
      <c r="J110" s="37" t="s">
        <v>419</v>
      </c>
      <c r="K110" s="10"/>
      <c r="L110" s="210" t="s">
        <v>269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10" t="s">
        <v>269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14"/>
      <c r="B111" s="8" t="s">
        <v>355</v>
      </c>
      <c r="C111" s="104" t="s">
        <v>359</v>
      </c>
      <c r="D111" s="43" t="s">
        <v>352</v>
      </c>
      <c r="E111" s="31">
        <v>1040</v>
      </c>
      <c r="F111" s="26">
        <v>1176</v>
      </c>
      <c r="G111" s="9">
        <v>1300</v>
      </c>
      <c r="H111" s="36" t="s">
        <v>387</v>
      </c>
      <c r="I111" s="37" t="s">
        <v>390</v>
      </c>
      <c r="J111" s="37" t="s">
        <v>419</v>
      </c>
      <c r="K111" s="10"/>
      <c r="L111" s="214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14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14"/>
      <c r="B112" s="8" t="s">
        <v>356</v>
      </c>
      <c r="C112" s="104" t="s">
        <v>360</v>
      </c>
      <c r="D112" s="43" t="s">
        <v>352</v>
      </c>
      <c r="E112" s="31">
        <v>1040</v>
      </c>
      <c r="F112" s="26">
        <v>1176</v>
      </c>
      <c r="G112" s="9">
        <v>1300</v>
      </c>
      <c r="H112" s="36" t="s">
        <v>387</v>
      </c>
      <c r="I112" s="37" t="s">
        <v>390</v>
      </c>
      <c r="J112" s="37" t="s">
        <v>419</v>
      </c>
      <c r="K112" s="10"/>
      <c r="L112" s="214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14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394</v>
      </c>
    </row>
    <row r="113" spans="1:26" x14ac:dyDescent="0.25">
      <c r="A113" s="211"/>
      <c r="B113" s="8" t="s">
        <v>357</v>
      </c>
      <c r="C113" s="104" t="s">
        <v>361</v>
      </c>
      <c r="D113" s="43" t="s">
        <v>352</v>
      </c>
      <c r="E113" s="31">
        <v>1040</v>
      </c>
      <c r="F113" s="26">
        <v>1176</v>
      </c>
      <c r="G113" s="9">
        <v>1300</v>
      </c>
      <c r="H113" s="36" t="s">
        <v>387</v>
      </c>
      <c r="I113" s="37" t="s">
        <v>390</v>
      </c>
      <c r="J113" s="37" t="s">
        <v>419</v>
      </c>
      <c r="K113" s="10"/>
      <c r="L113" s="211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11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16"/>
      <c r="I114" s="216"/>
      <c r="J114" s="216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10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26">
        <v>1134</v>
      </c>
      <c r="G115" s="9">
        <v>1300</v>
      </c>
      <c r="H115" s="37" t="s">
        <v>387</v>
      </c>
      <c r="I115" s="37" t="s">
        <v>390</v>
      </c>
      <c r="J115" s="37" t="s">
        <v>419</v>
      </c>
      <c r="K115" s="10"/>
      <c r="L115" s="210" t="s">
        <v>273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10" t="s">
        <v>273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11"/>
      <c r="B116" s="8" t="s">
        <v>241</v>
      </c>
      <c r="C116" s="49" t="s">
        <v>243</v>
      </c>
      <c r="D116" s="43"/>
      <c r="E116" s="31">
        <v>477</v>
      </c>
      <c r="F116" s="26">
        <v>539</v>
      </c>
      <c r="G116" s="9">
        <v>600</v>
      </c>
      <c r="H116" s="36" t="s">
        <v>397</v>
      </c>
      <c r="I116" s="37" t="s">
        <v>389</v>
      </c>
      <c r="J116" s="37" t="s">
        <v>419</v>
      </c>
      <c r="K116" s="10"/>
      <c r="L116" s="211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11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96"/>
      <c r="B118" s="97"/>
      <c r="C118" s="97" t="s">
        <v>53</v>
      </c>
      <c r="D118" s="97"/>
      <c r="E118" s="97"/>
      <c r="F118" s="97"/>
      <c r="G118" s="97"/>
      <c r="H118" s="97"/>
      <c r="I118" s="98"/>
      <c r="J118" s="98"/>
      <c r="L118" s="222" t="s">
        <v>53</v>
      </c>
      <c r="M118" s="223" t="s">
        <v>53</v>
      </c>
      <c r="N118" s="223"/>
      <c r="O118" s="223"/>
      <c r="P118" s="223"/>
      <c r="Q118" s="223"/>
      <c r="R118" s="224"/>
      <c r="T118" s="222" t="s">
        <v>53</v>
      </c>
      <c r="U118" s="223" t="s">
        <v>53</v>
      </c>
      <c r="V118" s="223"/>
      <c r="W118" s="223"/>
      <c r="X118" s="223"/>
      <c r="Y118" s="223"/>
      <c r="Z118" s="224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16"/>
      <c r="I119" s="216"/>
      <c r="J119" s="216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30" t="s">
        <v>78</v>
      </c>
      <c r="G120" s="47" t="s">
        <v>6</v>
      </c>
      <c r="H120" s="71" t="s">
        <v>7</v>
      </c>
      <c r="I120" s="167"/>
      <c r="J120" s="72" t="s">
        <v>420</v>
      </c>
      <c r="L120" s="75"/>
      <c r="M120" s="29" t="s">
        <v>4</v>
      </c>
      <c r="N120" s="29" t="s">
        <v>5</v>
      </c>
      <c r="O120" s="44" t="s">
        <v>80</v>
      </c>
      <c r="P120" s="30" t="s">
        <v>78</v>
      </c>
      <c r="Q120" s="71" t="s">
        <v>7</v>
      </c>
      <c r="R120" s="72"/>
      <c r="T120" s="75"/>
      <c r="U120" s="29" t="s">
        <v>4</v>
      </c>
      <c r="V120" s="29" t="s">
        <v>5</v>
      </c>
      <c r="W120" s="44" t="s">
        <v>80</v>
      </c>
      <c r="X120" s="47" t="s">
        <v>6</v>
      </c>
      <c r="Y120" s="81" t="s">
        <v>7</v>
      </c>
      <c r="Z120" s="82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16"/>
      <c r="I121" s="216"/>
      <c r="J121" s="216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0"/>
      <c r="Z121" s="80"/>
    </row>
    <row r="122" spans="1:26" x14ac:dyDescent="0.25">
      <c r="A122" s="214" t="s">
        <v>274</v>
      </c>
      <c r="B122" s="15" t="s">
        <v>95</v>
      </c>
      <c r="C122" s="39" t="s">
        <v>114</v>
      </c>
      <c r="D122" s="43" t="s">
        <v>75</v>
      </c>
      <c r="E122" s="32">
        <v>191</v>
      </c>
      <c r="F122" s="27">
        <v>215</v>
      </c>
      <c r="G122" s="9">
        <v>250</v>
      </c>
      <c r="H122" s="37" t="s">
        <v>407</v>
      </c>
      <c r="I122" s="37" t="s">
        <v>389</v>
      </c>
      <c r="J122" s="37" t="s">
        <v>85</v>
      </c>
      <c r="L122" s="214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14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11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407</v>
      </c>
      <c r="I123" s="37" t="s">
        <v>389</v>
      </c>
      <c r="J123" s="37" t="s">
        <v>85</v>
      </c>
      <c r="L123" s="211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11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16"/>
      <c r="I124" s="216"/>
      <c r="J124" s="216"/>
      <c r="L124" s="50"/>
      <c r="M124" s="5"/>
      <c r="N124" s="56"/>
      <c r="O124" s="41"/>
      <c r="P124" s="25"/>
      <c r="Q124" s="80"/>
      <c r="R124" s="80"/>
      <c r="T124" s="50"/>
      <c r="U124" s="5"/>
      <c r="V124" s="56"/>
      <c r="W124" s="41"/>
      <c r="X124" s="7"/>
      <c r="Y124" s="68"/>
      <c r="Z124" s="68"/>
    </row>
    <row r="125" spans="1:26" x14ac:dyDescent="0.25">
      <c r="A125" s="210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26">
        <v>1050</v>
      </c>
      <c r="G125" s="9">
        <v>1185</v>
      </c>
      <c r="H125" s="36" t="s">
        <v>385</v>
      </c>
      <c r="I125" s="37" t="s">
        <v>386</v>
      </c>
      <c r="J125" s="37" t="s">
        <v>85</v>
      </c>
      <c r="K125" s="10"/>
      <c r="L125" s="210" t="s">
        <v>274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10" t="s">
        <v>274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14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385</v>
      </c>
      <c r="I126" s="37" t="s">
        <v>386</v>
      </c>
      <c r="J126" s="37" t="s">
        <v>85</v>
      </c>
      <c r="K126" s="10"/>
      <c r="L126" s="214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14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14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385</v>
      </c>
      <c r="I127" s="37" t="s">
        <v>386</v>
      </c>
      <c r="J127" s="37" t="s">
        <v>85</v>
      </c>
      <c r="K127" s="10"/>
      <c r="L127" s="214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14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14"/>
      <c r="B128" s="8" t="s">
        <v>109</v>
      </c>
      <c r="C128" s="39" t="s">
        <v>213</v>
      </c>
      <c r="D128" s="37" t="s">
        <v>85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385</v>
      </c>
      <c r="I128" s="37" t="s">
        <v>386</v>
      </c>
      <c r="J128" s="37" t="s">
        <v>85</v>
      </c>
      <c r="K128" s="10"/>
      <c r="L128" s="214"/>
      <c r="M128" s="11"/>
      <c r="N128" s="57"/>
      <c r="O128" s="54"/>
      <c r="P128" s="26"/>
      <c r="Q128" s="36"/>
      <c r="R128" s="37"/>
      <c r="T128" s="214"/>
      <c r="U128" s="11"/>
      <c r="V128" s="57"/>
      <c r="W128" s="54"/>
      <c r="X128" s="9"/>
      <c r="Y128" s="36"/>
      <c r="Z128" s="37"/>
    </row>
    <row r="129" spans="1:31" x14ac:dyDescent="0.25">
      <c r="A129" s="211"/>
      <c r="B129" s="8" t="s">
        <v>325</v>
      </c>
      <c r="C129" s="39" t="s">
        <v>326</v>
      </c>
      <c r="D129" s="37" t="s">
        <v>75</v>
      </c>
      <c r="E129" s="31">
        <v>400</v>
      </c>
      <c r="F129" s="26">
        <v>462</v>
      </c>
      <c r="G129" s="9">
        <v>500</v>
      </c>
      <c r="H129" s="37" t="s">
        <v>396</v>
      </c>
      <c r="I129" s="37" t="s">
        <v>389</v>
      </c>
      <c r="J129" s="37" t="s">
        <v>85</v>
      </c>
      <c r="K129" s="10"/>
      <c r="L129" s="211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11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16"/>
      <c r="I130" s="216"/>
      <c r="J130" s="216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10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26">
        <v>643</v>
      </c>
      <c r="G131" s="9">
        <v>700</v>
      </c>
      <c r="H131" s="36" t="s">
        <v>400</v>
      </c>
      <c r="I131" s="37" t="s">
        <v>389</v>
      </c>
      <c r="J131" s="37" t="s">
        <v>85</v>
      </c>
      <c r="K131" s="10"/>
      <c r="L131" s="210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10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14"/>
      <c r="B132" s="8" t="s">
        <v>312</v>
      </c>
      <c r="C132" s="39" t="s">
        <v>313</v>
      </c>
      <c r="D132" s="37" t="s">
        <v>75</v>
      </c>
      <c r="E132" s="31">
        <v>704</v>
      </c>
      <c r="F132" s="26">
        <v>811</v>
      </c>
      <c r="G132" s="9">
        <v>880</v>
      </c>
      <c r="H132" s="36" t="s">
        <v>400</v>
      </c>
      <c r="I132" s="37" t="s">
        <v>389</v>
      </c>
      <c r="J132" s="37" t="s">
        <v>85</v>
      </c>
      <c r="K132" s="10"/>
      <c r="L132" s="214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14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16"/>
      <c r="I133" s="216"/>
      <c r="J133" s="216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10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26">
        <v>1150</v>
      </c>
      <c r="G134" s="9">
        <v>1400</v>
      </c>
      <c r="H134" s="36" t="s">
        <v>387</v>
      </c>
      <c r="I134" s="37" t="s">
        <v>390</v>
      </c>
      <c r="J134" s="37" t="s">
        <v>419</v>
      </c>
      <c r="K134" s="10"/>
      <c r="L134" s="210" t="s">
        <v>275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10" t="s">
        <v>275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14"/>
      <c r="B135" s="8" t="s">
        <v>91</v>
      </c>
      <c r="C135" s="39" t="s">
        <v>215</v>
      </c>
      <c r="D135" s="37" t="s">
        <v>85</v>
      </c>
      <c r="E135" s="31">
        <v>1248</v>
      </c>
      <c r="F135" s="26">
        <v>1380</v>
      </c>
      <c r="G135" s="9">
        <v>1680</v>
      </c>
      <c r="H135" s="36" t="s">
        <v>387</v>
      </c>
      <c r="I135" s="37" t="s">
        <v>390</v>
      </c>
      <c r="J135" s="37" t="s">
        <v>419</v>
      </c>
      <c r="K135" s="10"/>
      <c r="L135" s="214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14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14"/>
      <c r="B136" s="8" t="s">
        <v>321</v>
      </c>
      <c r="C136" s="39" t="s">
        <v>323</v>
      </c>
      <c r="D136" s="37" t="s">
        <v>75</v>
      </c>
      <c r="E136" s="31">
        <v>275</v>
      </c>
      <c r="F136" s="26">
        <v>318</v>
      </c>
      <c r="G136" s="9">
        <v>345</v>
      </c>
      <c r="H136" s="37" t="s">
        <v>407</v>
      </c>
      <c r="I136" s="37" t="s">
        <v>389</v>
      </c>
      <c r="J136" s="37" t="s">
        <v>85</v>
      </c>
      <c r="K136" s="10"/>
      <c r="L136" s="214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14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14"/>
      <c r="B137" s="8" t="s">
        <v>322</v>
      </c>
      <c r="C137" s="39" t="s">
        <v>324</v>
      </c>
      <c r="D137" s="37" t="s">
        <v>75</v>
      </c>
      <c r="E137" s="31">
        <v>330</v>
      </c>
      <c r="F137" s="26">
        <v>381</v>
      </c>
      <c r="G137" s="9">
        <v>414</v>
      </c>
      <c r="H137" s="37" t="s">
        <v>407</v>
      </c>
      <c r="I137" s="37" t="s">
        <v>389</v>
      </c>
      <c r="J137" s="37" t="s">
        <v>85</v>
      </c>
      <c r="K137" s="10"/>
      <c r="L137" s="214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14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11"/>
      <c r="B138" s="8" t="s">
        <v>325</v>
      </c>
      <c r="C138" s="39" t="s">
        <v>326</v>
      </c>
      <c r="D138" s="37" t="s">
        <v>75</v>
      </c>
      <c r="E138" s="31">
        <v>400</v>
      </c>
      <c r="F138" s="26">
        <v>462</v>
      </c>
      <c r="G138" s="9">
        <v>500</v>
      </c>
      <c r="H138" s="37" t="s">
        <v>396</v>
      </c>
      <c r="I138" s="37" t="s">
        <v>389</v>
      </c>
      <c r="J138" s="37" t="s">
        <v>85</v>
      </c>
      <c r="K138" s="10"/>
      <c r="L138" s="211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11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16"/>
      <c r="I139" s="216"/>
      <c r="J139" s="216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10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26">
        <v>643</v>
      </c>
      <c r="G140" s="9">
        <v>700</v>
      </c>
      <c r="H140" s="36" t="s">
        <v>400</v>
      </c>
      <c r="I140" s="37" t="s">
        <v>389</v>
      </c>
      <c r="J140" s="37" t="s">
        <v>85</v>
      </c>
      <c r="K140" s="10"/>
      <c r="L140" s="210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10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11"/>
      <c r="B141" s="8" t="s">
        <v>317</v>
      </c>
      <c r="C141" s="39" t="s">
        <v>318</v>
      </c>
      <c r="D141" s="37" t="s">
        <v>75</v>
      </c>
      <c r="E141" s="31">
        <v>704</v>
      </c>
      <c r="F141" s="26">
        <v>811</v>
      </c>
      <c r="G141" s="9">
        <v>880</v>
      </c>
      <c r="H141" s="36" t="s">
        <v>400</v>
      </c>
      <c r="I141" s="37" t="s">
        <v>389</v>
      </c>
      <c r="J141" s="37" t="s">
        <v>85</v>
      </c>
      <c r="K141" s="10"/>
      <c r="L141" s="211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11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8"/>
      <c r="B143" s="234" t="s">
        <v>58</v>
      </c>
      <c r="C143" s="235"/>
      <c r="D143" s="235"/>
      <c r="E143" s="235"/>
      <c r="F143" s="235"/>
      <c r="G143" s="235"/>
      <c r="H143" s="235"/>
      <c r="I143" s="235"/>
      <c r="J143" s="236"/>
      <c r="L143" s="88"/>
      <c r="M143" s="77" t="s">
        <v>58</v>
      </c>
      <c r="N143" s="78"/>
      <c r="O143" s="69"/>
      <c r="P143" s="69"/>
      <c r="Q143" s="69"/>
      <c r="R143" s="70"/>
      <c r="T143" s="88"/>
      <c r="U143" s="77" t="s">
        <v>58</v>
      </c>
      <c r="V143" s="78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16"/>
      <c r="I144" s="216"/>
      <c r="J144" s="216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30" t="s">
        <v>78</v>
      </c>
      <c r="G145" s="47" t="s">
        <v>6</v>
      </c>
      <c r="H145" s="218" t="s">
        <v>7</v>
      </c>
      <c r="I145" s="246"/>
      <c r="J145" s="219"/>
      <c r="L145" s="75"/>
      <c r="M145" s="29" t="s">
        <v>4</v>
      </c>
      <c r="N145" s="29" t="s">
        <v>5</v>
      </c>
      <c r="O145" s="44" t="s">
        <v>80</v>
      </c>
      <c r="P145" s="30" t="s">
        <v>78</v>
      </c>
      <c r="Q145" s="71" t="s">
        <v>7</v>
      </c>
      <c r="R145" s="72"/>
      <c r="T145" s="75"/>
      <c r="U145" s="29" t="s">
        <v>4</v>
      </c>
      <c r="V145" s="29" t="s">
        <v>5</v>
      </c>
      <c r="W145" s="44" t="s">
        <v>80</v>
      </c>
      <c r="X145" s="47" t="s">
        <v>6</v>
      </c>
      <c r="Y145" s="81" t="s">
        <v>7</v>
      </c>
      <c r="Z145" s="82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16"/>
      <c r="I146" s="216"/>
      <c r="J146" s="216"/>
      <c r="L146" s="50"/>
      <c r="M146" s="6"/>
      <c r="N146" s="48"/>
      <c r="O146" s="41"/>
      <c r="P146" s="7"/>
      <c r="Q146" s="80"/>
      <c r="R146" s="80"/>
      <c r="T146" s="50"/>
      <c r="U146" s="5"/>
      <c r="V146" s="6"/>
      <c r="W146" s="41"/>
      <c r="X146" s="7"/>
      <c r="Y146" s="80"/>
      <c r="Z146" s="80"/>
      <c r="AB146" s="14"/>
      <c r="AC146" s="14"/>
      <c r="AD146" s="14"/>
      <c r="AE146" s="14"/>
    </row>
    <row r="147" spans="1:31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424</v>
      </c>
      <c r="J147" s="37" t="s">
        <v>424</v>
      </c>
      <c r="K147" s="10"/>
      <c r="L147" s="89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9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424</v>
      </c>
      <c r="J148" s="37" t="s">
        <v>424</v>
      </c>
      <c r="L148" s="89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9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16"/>
      <c r="I149" s="216"/>
      <c r="J149" s="216"/>
      <c r="L149" s="50"/>
      <c r="M149" s="5"/>
      <c r="N149" s="56"/>
      <c r="O149" s="41"/>
      <c r="P149" s="25"/>
      <c r="Q149" s="80"/>
      <c r="R149" s="80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424</v>
      </c>
      <c r="J150" s="37" t="s">
        <v>424</v>
      </c>
      <c r="K150" s="10"/>
      <c r="L150" s="76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6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424</v>
      </c>
      <c r="J151" s="37" t="s">
        <v>424</v>
      </c>
      <c r="L151" s="76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6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16"/>
      <c r="I152" s="216"/>
      <c r="J152" s="216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27">
        <v>4375</v>
      </c>
      <c r="G153" s="9">
        <v>4900</v>
      </c>
      <c r="H153" s="37" t="s">
        <v>64</v>
      </c>
      <c r="I153" s="37" t="s">
        <v>394</v>
      </c>
      <c r="J153" s="37" t="s">
        <v>394</v>
      </c>
      <c r="L153" s="76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6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27">
        <v>5250</v>
      </c>
      <c r="G154" s="9">
        <v>5880</v>
      </c>
      <c r="H154" s="37" t="s">
        <v>64</v>
      </c>
      <c r="I154" s="37" t="s">
        <v>394</v>
      </c>
      <c r="J154" s="37" t="s">
        <v>394</v>
      </c>
      <c r="L154" s="76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6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16"/>
      <c r="I155" s="216"/>
      <c r="J155" s="216"/>
      <c r="L155" s="50"/>
      <c r="M155" s="5"/>
      <c r="N155" s="56"/>
      <c r="O155" s="41"/>
      <c r="P155" s="25"/>
      <c r="Q155" s="80"/>
      <c r="R155" s="80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27">
        <v>4375</v>
      </c>
      <c r="G156" s="9">
        <v>4900</v>
      </c>
      <c r="H156" s="37" t="s">
        <v>64</v>
      </c>
      <c r="I156" s="37" t="s">
        <v>394</v>
      </c>
      <c r="J156" s="37" t="s">
        <v>394</v>
      </c>
      <c r="L156" s="76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6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27">
        <v>5250</v>
      </c>
      <c r="G157" s="9">
        <v>5880</v>
      </c>
      <c r="H157" s="37" t="s">
        <v>64</v>
      </c>
      <c r="I157" s="37" t="s">
        <v>394</v>
      </c>
      <c r="J157" s="37" t="s">
        <v>394</v>
      </c>
      <c r="L157" s="76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6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16"/>
      <c r="I158" s="216"/>
      <c r="J158" s="216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27">
        <v>4375</v>
      </c>
      <c r="G159" s="9">
        <v>4900</v>
      </c>
      <c r="H159" s="37" t="s">
        <v>64</v>
      </c>
      <c r="I159" s="37" t="s">
        <v>394</v>
      </c>
      <c r="J159" s="37" t="s">
        <v>394</v>
      </c>
      <c r="L159" s="76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6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27">
        <v>5250</v>
      </c>
      <c r="G160" s="9">
        <v>5880</v>
      </c>
      <c r="H160" s="37" t="s">
        <v>64</v>
      </c>
      <c r="I160" s="37" t="s">
        <v>394</v>
      </c>
      <c r="J160" s="37" t="s">
        <v>394</v>
      </c>
      <c r="L160" s="76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6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96"/>
      <c r="B162" s="97"/>
      <c r="C162" s="97" t="s">
        <v>145</v>
      </c>
      <c r="D162" s="97"/>
      <c r="E162" s="97"/>
      <c r="F162" s="97"/>
      <c r="G162" s="97"/>
      <c r="H162" s="97"/>
      <c r="I162" s="98"/>
      <c r="J162" s="98"/>
      <c r="L162" s="222" t="s">
        <v>145</v>
      </c>
      <c r="M162" s="223" t="s">
        <v>145</v>
      </c>
      <c r="N162" s="223"/>
      <c r="O162" s="223"/>
      <c r="P162" s="223"/>
      <c r="Q162" s="223"/>
      <c r="R162" s="224"/>
      <c r="T162" s="222" t="s">
        <v>145</v>
      </c>
      <c r="U162" s="223" t="s">
        <v>145</v>
      </c>
      <c r="V162" s="223"/>
      <c r="W162" s="223"/>
      <c r="X162" s="223"/>
      <c r="Y162" s="223"/>
      <c r="Z162" s="224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16"/>
      <c r="I163" s="216"/>
      <c r="J163" s="216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30" t="s">
        <v>78</v>
      </c>
      <c r="G164" s="47" t="s">
        <v>6</v>
      </c>
      <c r="H164" s="71" t="s">
        <v>7</v>
      </c>
      <c r="I164" s="167"/>
      <c r="J164" s="72" t="s">
        <v>420</v>
      </c>
      <c r="L164" s="75"/>
      <c r="M164" s="29" t="s">
        <v>4</v>
      </c>
      <c r="N164" s="29" t="s">
        <v>5</v>
      </c>
      <c r="O164" s="44" t="s">
        <v>80</v>
      </c>
      <c r="P164" s="30" t="s">
        <v>78</v>
      </c>
      <c r="Q164" s="71" t="s">
        <v>7</v>
      </c>
      <c r="R164" s="72"/>
      <c r="T164" s="75"/>
      <c r="U164" s="29" t="s">
        <v>4</v>
      </c>
      <c r="V164" s="29" t="s">
        <v>5</v>
      </c>
      <c r="W164" s="44" t="s">
        <v>80</v>
      </c>
      <c r="X164" s="47" t="s">
        <v>6</v>
      </c>
      <c r="Y164" s="81" t="s">
        <v>7</v>
      </c>
      <c r="Z164" s="82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16"/>
      <c r="I165" s="216"/>
      <c r="J165" s="216"/>
      <c r="L165" s="50"/>
      <c r="M165" s="5"/>
      <c r="N165" s="48"/>
      <c r="O165" s="41"/>
      <c r="P165" s="7"/>
      <c r="Q165" s="80"/>
      <c r="R165" s="80"/>
      <c r="T165" s="50"/>
      <c r="U165" s="5"/>
      <c r="V165" s="6"/>
      <c r="W165" s="41"/>
      <c r="X165" s="7"/>
      <c r="Y165" s="80"/>
      <c r="Z165" s="80"/>
      <c r="AB165" s="14"/>
      <c r="AC165" s="14"/>
      <c r="AD165" s="14"/>
      <c r="AE165" s="14"/>
    </row>
    <row r="166" spans="1:31" x14ac:dyDescent="0.25">
      <c r="A166" s="210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26">
        <v>1088</v>
      </c>
      <c r="G166" s="9">
        <v>1250</v>
      </c>
      <c r="H166" s="37" t="s">
        <v>387</v>
      </c>
      <c r="I166" s="37" t="s">
        <v>390</v>
      </c>
      <c r="J166" s="37" t="s">
        <v>419</v>
      </c>
      <c r="K166" s="10"/>
      <c r="L166" s="210" t="str">
        <f>A166</f>
        <v>A35</v>
      </c>
      <c r="M166" s="11" t="str">
        <f>B166</f>
        <v>EVE-A35-CF-INT</v>
      </c>
      <c r="N166" s="39" t="s">
        <v>383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10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11"/>
      <c r="B167" s="8" t="s">
        <v>381</v>
      </c>
      <c r="C167" s="39" t="s">
        <v>382</v>
      </c>
      <c r="D167" s="43"/>
      <c r="E167" s="34">
        <v>590</v>
      </c>
      <c r="F167" s="26">
        <v>676</v>
      </c>
      <c r="G167" s="21">
        <v>750</v>
      </c>
      <c r="H167" s="36" t="s">
        <v>26</v>
      </c>
      <c r="I167" s="37" t="s">
        <v>26</v>
      </c>
      <c r="J167" s="37"/>
      <c r="L167" s="211"/>
      <c r="M167" s="8" t="str">
        <f>B167</f>
        <v>EVE-A35-CF-CHG</v>
      </c>
      <c r="N167" s="39" t="s">
        <v>382</v>
      </c>
      <c r="O167" s="54"/>
      <c r="P167" s="26">
        <v>676</v>
      </c>
      <c r="Q167" s="36" t="str">
        <f>H167</f>
        <v>TBC</v>
      </c>
      <c r="R167" s="42">
        <f>J167</f>
        <v>0</v>
      </c>
      <c r="T167" s="211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2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10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26">
        <v>2180</v>
      </c>
      <c r="G169" s="9">
        <v>2400</v>
      </c>
      <c r="H169" s="36" t="s">
        <v>409</v>
      </c>
      <c r="I169" s="37" t="s">
        <v>410</v>
      </c>
      <c r="J169" s="37" t="s">
        <v>352</v>
      </c>
      <c r="K169" s="10"/>
      <c r="L169" s="210" t="str">
        <f>A169</f>
        <v>GTR / GTS</v>
      </c>
      <c r="M169" s="11" t="str">
        <f>B169</f>
        <v>EVE-AMGGT-CF-INT</v>
      </c>
      <c r="N169" s="39" t="s">
        <v>365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10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11"/>
      <c r="B170" s="8" t="s">
        <v>364</v>
      </c>
      <c r="C170" s="39" t="s">
        <v>366</v>
      </c>
      <c r="D170" s="43" t="s">
        <v>74</v>
      </c>
      <c r="E170" s="34">
        <v>1917</v>
      </c>
      <c r="F170" s="26">
        <v>2180</v>
      </c>
      <c r="G170" s="21">
        <v>2400</v>
      </c>
      <c r="H170" s="36" t="s">
        <v>409</v>
      </c>
      <c r="I170" s="42" t="str">
        <f>I169</f>
        <v>8 Kg</v>
      </c>
      <c r="J170" s="42" t="s">
        <v>352</v>
      </c>
      <c r="L170" s="211"/>
      <c r="M170" s="8" t="str">
        <f>B170</f>
        <v>EVE-AMGGT-CFM-INT</v>
      </c>
      <c r="N170" s="39" t="s">
        <v>366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11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2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10" t="s">
        <v>280</v>
      </c>
      <c r="B172" s="8" t="s">
        <v>144</v>
      </c>
      <c r="C172" s="39" t="s">
        <v>334</v>
      </c>
      <c r="D172" s="43" t="s">
        <v>369</v>
      </c>
      <c r="E172" s="31">
        <v>2240</v>
      </c>
      <c r="F172" s="26">
        <v>2479</v>
      </c>
      <c r="G172" s="9">
        <v>2795</v>
      </c>
      <c r="H172" s="36" t="s">
        <v>411</v>
      </c>
      <c r="I172" s="37" t="s">
        <v>410</v>
      </c>
      <c r="J172" s="37" t="s">
        <v>352</v>
      </c>
      <c r="K172" s="10"/>
      <c r="L172" s="210" t="s">
        <v>280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10" t="s">
        <v>280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14"/>
      <c r="B173" s="8" t="s">
        <v>332</v>
      </c>
      <c r="C173" s="101" t="s">
        <v>333</v>
      </c>
      <c r="D173" s="102"/>
      <c r="E173" s="34">
        <v>136</v>
      </c>
      <c r="F173" s="26">
        <v>154</v>
      </c>
      <c r="G173" s="21">
        <v>170</v>
      </c>
      <c r="H173" s="36" t="s">
        <v>402</v>
      </c>
      <c r="I173" s="42" t="s">
        <v>389</v>
      </c>
      <c r="J173" s="42" t="s">
        <v>85</v>
      </c>
      <c r="K173" s="10"/>
      <c r="L173" s="214"/>
      <c r="M173" s="11" t="str">
        <f>B173</f>
        <v>EVE-C63S-DCT</v>
      </c>
      <c r="N173" s="39" t="str">
        <f>C173</f>
        <v>C63S Carbon Duct upgrade package</v>
      </c>
      <c r="O173" s="103"/>
      <c r="P173" s="26">
        <v>154</v>
      </c>
      <c r="Q173" s="36" t="s">
        <v>335</v>
      </c>
      <c r="R173" s="42" t="s">
        <v>386</v>
      </c>
      <c r="T173" s="214"/>
      <c r="U173" s="11" t="str">
        <f>M173</f>
        <v>EVE-C63S-DCT</v>
      </c>
      <c r="V173" s="11" t="str">
        <f t="shared" si="103"/>
        <v>C63S Carbon Duct upgrade package</v>
      </c>
      <c r="W173" s="103"/>
      <c r="X173" s="21">
        <v>170</v>
      </c>
      <c r="Y173" s="36" t="s">
        <v>335</v>
      </c>
      <c r="Z173" s="42" t="s">
        <v>386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16"/>
      <c r="I174" s="216"/>
      <c r="J174" s="216"/>
      <c r="L174" s="50"/>
      <c r="M174" s="5"/>
      <c r="N174" s="48"/>
      <c r="O174" s="41"/>
      <c r="P174" s="7"/>
      <c r="Q174" s="80"/>
      <c r="R174" s="80"/>
      <c r="T174" s="50"/>
      <c r="U174" s="5"/>
      <c r="V174" s="6"/>
      <c r="W174" s="41"/>
      <c r="X174" s="7"/>
      <c r="Y174" s="80"/>
      <c r="Z174" s="80"/>
      <c r="AB174" s="14"/>
      <c r="AC174" s="14"/>
      <c r="AD174" s="14"/>
      <c r="AE174" s="14"/>
    </row>
    <row r="175" spans="1:31" x14ac:dyDescent="0.25">
      <c r="A175" s="99" t="s">
        <v>336</v>
      </c>
      <c r="B175" s="8" t="s">
        <v>337</v>
      </c>
      <c r="C175" s="39" t="s">
        <v>338</v>
      </c>
      <c r="D175" s="43" t="s">
        <v>369</v>
      </c>
      <c r="E175" s="31">
        <v>2240</v>
      </c>
      <c r="F175" s="26">
        <v>2479</v>
      </c>
      <c r="G175" s="9">
        <v>2795</v>
      </c>
      <c r="H175" s="36" t="s">
        <v>411</v>
      </c>
      <c r="I175" s="37" t="s">
        <v>410</v>
      </c>
      <c r="J175" s="37" t="s">
        <v>352</v>
      </c>
      <c r="K175" s="10"/>
      <c r="L175" s="99" t="s">
        <v>280</v>
      </c>
      <c r="M175" s="11" t="str">
        <f>B175</f>
        <v>EVE-GLC63S-CF-INT</v>
      </c>
      <c r="N175" s="39" t="s">
        <v>338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9" t="s">
        <v>280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96"/>
      <c r="B177" s="97"/>
      <c r="C177" s="97" t="s">
        <v>83</v>
      </c>
      <c r="D177" s="97"/>
      <c r="E177" s="97"/>
      <c r="F177" s="97"/>
      <c r="G177" s="97"/>
      <c r="H177" s="97"/>
      <c r="I177" s="98"/>
      <c r="J177" s="98"/>
      <c r="L177" s="222" t="s">
        <v>83</v>
      </c>
      <c r="M177" s="223" t="s">
        <v>83</v>
      </c>
      <c r="N177" s="223"/>
      <c r="O177" s="223"/>
      <c r="P177" s="223"/>
      <c r="Q177" s="223"/>
      <c r="R177" s="224"/>
      <c r="T177" s="222" t="s">
        <v>83</v>
      </c>
      <c r="U177" s="223" t="s">
        <v>83</v>
      </c>
      <c r="V177" s="223"/>
      <c r="W177" s="223"/>
      <c r="X177" s="223"/>
      <c r="Y177" s="223"/>
      <c r="Z177" s="224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16"/>
      <c r="I178" s="216"/>
      <c r="J178" s="216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0"/>
      <c r="Z178" s="80"/>
    </row>
    <row r="179" spans="1:26" s="46" customFormat="1" ht="40.9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30" t="s">
        <v>78</v>
      </c>
      <c r="G179" s="47" t="s">
        <v>6</v>
      </c>
      <c r="H179" s="71" t="s">
        <v>7</v>
      </c>
      <c r="I179" s="167"/>
      <c r="J179" s="72" t="s">
        <v>420</v>
      </c>
      <c r="L179" s="75"/>
      <c r="M179" s="29" t="s">
        <v>4</v>
      </c>
      <c r="N179" s="29" t="s">
        <v>5</v>
      </c>
      <c r="O179" s="44" t="s">
        <v>80</v>
      </c>
      <c r="P179" s="30" t="s">
        <v>78</v>
      </c>
      <c r="Q179" s="71" t="s">
        <v>7</v>
      </c>
      <c r="R179" s="72"/>
      <c r="T179" s="75"/>
      <c r="U179" s="29" t="s">
        <v>4</v>
      </c>
      <c r="V179" s="29" t="s">
        <v>5</v>
      </c>
      <c r="W179" s="44" t="s">
        <v>80</v>
      </c>
      <c r="X179" s="47" t="s">
        <v>6</v>
      </c>
      <c r="Y179" s="81" t="s">
        <v>7</v>
      </c>
      <c r="Z179" s="82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16"/>
      <c r="I180" s="216"/>
      <c r="J180" s="216"/>
      <c r="L180" s="50"/>
      <c r="M180" s="6"/>
      <c r="N180" s="48"/>
      <c r="O180" s="41"/>
      <c r="P180" s="7"/>
      <c r="Q180" s="80"/>
      <c r="R180" s="80"/>
      <c r="T180" s="50"/>
      <c r="U180" s="5"/>
      <c r="V180" s="6"/>
      <c r="W180" s="41"/>
      <c r="X180" s="7"/>
      <c r="Y180" s="80"/>
      <c r="Z180" s="80"/>
    </row>
    <row r="181" spans="1:26" ht="33" customHeight="1" x14ac:dyDescent="0.25">
      <c r="A181" s="99" t="s">
        <v>377</v>
      </c>
      <c r="B181" s="172" t="s">
        <v>374</v>
      </c>
      <c r="C181" s="173" t="s">
        <v>375</v>
      </c>
      <c r="D181" s="189" t="s">
        <v>85</v>
      </c>
      <c r="E181" s="31">
        <v>1175</v>
      </c>
      <c r="F181" s="26">
        <v>1345</v>
      </c>
      <c r="G181" s="9">
        <v>1550</v>
      </c>
      <c r="H181" s="175" t="s">
        <v>393</v>
      </c>
      <c r="I181" s="37" t="s">
        <v>394</v>
      </c>
      <c r="J181" s="37" t="s">
        <v>419</v>
      </c>
      <c r="K181" s="10"/>
      <c r="L181" s="99" t="s">
        <v>377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9" t="s">
        <v>377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68"/>
      <c r="C182" s="169"/>
      <c r="D182" s="170"/>
      <c r="E182" s="25"/>
      <c r="F182" s="7"/>
      <c r="G182" s="7"/>
      <c r="H182" s="175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99" t="s">
        <v>373</v>
      </c>
      <c r="B183" s="172" t="s">
        <v>376</v>
      </c>
      <c r="C183" s="173" t="s">
        <v>378</v>
      </c>
      <c r="D183" s="189" t="s">
        <v>85</v>
      </c>
      <c r="E183" s="31">
        <v>1000</v>
      </c>
      <c r="F183" s="26">
        <v>1150</v>
      </c>
      <c r="G183" s="9">
        <v>1300</v>
      </c>
      <c r="H183" s="175" t="s">
        <v>393</v>
      </c>
      <c r="I183" s="37" t="s">
        <v>394</v>
      </c>
      <c r="J183" s="37" t="s">
        <v>419</v>
      </c>
      <c r="K183" s="10"/>
      <c r="L183" s="99" t="s">
        <v>373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9" t="s">
        <v>373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68"/>
      <c r="C184" s="169"/>
      <c r="D184" s="170"/>
      <c r="E184" s="25"/>
      <c r="F184" s="7"/>
      <c r="G184" s="7"/>
      <c r="H184" s="175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10" t="s">
        <v>288</v>
      </c>
      <c r="B185" s="172" t="s">
        <v>84</v>
      </c>
      <c r="C185" s="173" t="s">
        <v>286</v>
      </c>
      <c r="D185" s="189" t="s">
        <v>85</v>
      </c>
      <c r="E185" s="31">
        <v>1175</v>
      </c>
      <c r="F185" s="26">
        <v>1345</v>
      </c>
      <c r="G185" s="9">
        <v>1550</v>
      </c>
      <c r="H185" s="175" t="s">
        <v>393</v>
      </c>
      <c r="I185" s="37" t="s">
        <v>394</v>
      </c>
      <c r="J185" s="37" t="s">
        <v>419</v>
      </c>
      <c r="K185" s="10"/>
      <c r="L185" s="210" t="s">
        <v>288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10" t="s">
        <v>288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14"/>
      <c r="B186" s="172" t="s">
        <v>93</v>
      </c>
      <c r="C186" s="173" t="s">
        <v>287</v>
      </c>
      <c r="D186" s="189" t="s">
        <v>85</v>
      </c>
      <c r="E186" s="31">
        <v>1175</v>
      </c>
      <c r="F186" s="26">
        <v>1345</v>
      </c>
      <c r="G186" s="9">
        <v>1550</v>
      </c>
      <c r="H186" s="175" t="s">
        <v>393</v>
      </c>
      <c r="I186" s="37" t="s">
        <v>394</v>
      </c>
      <c r="J186" s="37" t="s">
        <v>419</v>
      </c>
      <c r="K186" s="10"/>
      <c r="L186" s="214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14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14"/>
      <c r="B187" s="172" t="s">
        <v>140</v>
      </c>
      <c r="C187" s="173" t="s">
        <v>222</v>
      </c>
      <c r="D187" s="189" t="s">
        <v>85</v>
      </c>
      <c r="E187" s="31">
        <v>695</v>
      </c>
      <c r="F187" s="26">
        <v>790</v>
      </c>
      <c r="G187" s="9">
        <v>910</v>
      </c>
      <c r="H187" s="175" t="s">
        <v>393</v>
      </c>
      <c r="I187" s="37" t="s">
        <v>394</v>
      </c>
      <c r="J187" s="37" t="s">
        <v>419</v>
      </c>
      <c r="K187" s="10"/>
      <c r="L187" s="214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14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11"/>
      <c r="B188" s="172" t="s">
        <v>141</v>
      </c>
      <c r="C188" s="173" t="s">
        <v>223</v>
      </c>
      <c r="D188" s="189" t="s">
        <v>85</v>
      </c>
      <c r="E188" s="31">
        <v>695</v>
      </c>
      <c r="F188" s="26">
        <v>790</v>
      </c>
      <c r="G188" s="9">
        <v>910</v>
      </c>
      <c r="H188" s="175" t="s">
        <v>393</v>
      </c>
      <c r="I188" s="37" t="s">
        <v>394</v>
      </c>
      <c r="J188" s="37" t="s">
        <v>419</v>
      </c>
      <c r="K188" s="10"/>
      <c r="L188" s="211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11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68"/>
      <c r="C189" s="169"/>
      <c r="D189" s="170"/>
      <c r="E189" s="25"/>
      <c r="F189" s="7"/>
      <c r="G189" s="7"/>
      <c r="H189" s="175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10" t="s">
        <v>289</v>
      </c>
      <c r="B190" s="172" t="s">
        <v>125</v>
      </c>
      <c r="C190" s="173" t="s">
        <v>220</v>
      </c>
      <c r="D190" s="189" t="s">
        <v>85</v>
      </c>
      <c r="E190" s="31">
        <v>960</v>
      </c>
      <c r="F190" s="26">
        <v>1090</v>
      </c>
      <c r="G190" s="9">
        <v>1250</v>
      </c>
      <c r="H190" s="175" t="s">
        <v>393</v>
      </c>
      <c r="I190" s="37" t="s">
        <v>394</v>
      </c>
      <c r="J190" s="37" t="s">
        <v>419</v>
      </c>
      <c r="K190" s="10"/>
      <c r="L190" s="210" t="s">
        <v>289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10" t="s">
        <v>289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14"/>
      <c r="B191" s="172" t="s">
        <v>126</v>
      </c>
      <c r="C191" s="173" t="s">
        <v>221</v>
      </c>
      <c r="D191" s="189" t="s">
        <v>85</v>
      </c>
      <c r="E191" s="31">
        <v>960</v>
      </c>
      <c r="F191" s="26">
        <v>1090</v>
      </c>
      <c r="G191" s="9">
        <v>1250</v>
      </c>
      <c r="H191" s="175" t="s">
        <v>393</v>
      </c>
      <c r="I191" s="37" t="s">
        <v>394</v>
      </c>
      <c r="J191" s="37" t="s">
        <v>419</v>
      </c>
      <c r="K191" s="10"/>
      <c r="L191" s="214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14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14"/>
      <c r="B192" s="172" t="s">
        <v>142</v>
      </c>
      <c r="C192" s="173" t="s">
        <v>224</v>
      </c>
      <c r="D192" s="189" t="s">
        <v>85</v>
      </c>
      <c r="E192" s="31">
        <v>500</v>
      </c>
      <c r="F192" s="26">
        <v>565</v>
      </c>
      <c r="G192" s="9">
        <v>650</v>
      </c>
      <c r="H192" s="175" t="s">
        <v>393</v>
      </c>
      <c r="I192" s="37" t="s">
        <v>394</v>
      </c>
      <c r="J192" s="37" t="s">
        <v>419</v>
      </c>
      <c r="K192" s="10"/>
      <c r="L192" s="214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14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11"/>
      <c r="B193" s="172" t="s">
        <v>143</v>
      </c>
      <c r="C193" s="173" t="s">
        <v>225</v>
      </c>
      <c r="D193" s="189" t="s">
        <v>85</v>
      </c>
      <c r="E193" s="31">
        <v>500</v>
      </c>
      <c r="F193" s="26">
        <v>565</v>
      </c>
      <c r="G193" s="9">
        <v>650</v>
      </c>
      <c r="H193" s="175" t="s">
        <v>393</v>
      </c>
      <c r="I193" s="37" t="s">
        <v>394</v>
      </c>
      <c r="J193" s="37" t="s">
        <v>419</v>
      </c>
      <c r="K193" s="10"/>
      <c r="L193" s="211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11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96"/>
      <c r="B195" s="97"/>
      <c r="C195" s="97" t="s">
        <v>121</v>
      </c>
      <c r="D195" s="97"/>
      <c r="E195" s="97"/>
      <c r="F195" s="97"/>
      <c r="G195" s="97"/>
      <c r="H195" s="97"/>
      <c r="I195" s="98"/>
      <c r="J195" s="98"/>
      <c r="L195" s="222" t="s">
        <v>121</v>
      </c>
      <c r="M195" s="223" t="s">
        <v>121</v>
      </c>
      <c r="N195" s="223"/>
      <c r="O195" s="223"/>
      <c r="P195" s="223"/>
      <c r="Q195" s="223"/>
      <c r="R195" s="224"/>
      <c r="T195" s="222" t="s">
        <v>121</v>
      </c>
      <c r="U195" s="223" t="s">
        <v>121</v>
      </c>
      <c r="V195" s="223"/>
      <c r="W195" s="223"/>
      <c r="X195" s="223"/>
      <c r="Y195" s="223"/>
      <c r="Z195" s="224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16"/>
      <c r="I196" s="216"/>
      <c r="J196" s="216"/>
      <c r="L196" s="50"/>
      <c r="M196" s="5"/>
      <c r="N196" s="48"/>
      <c r="O196" s="41"/>
      <c r="P196" s="7"/>
      <c r="Q196" s="80"/>
      <c r="R196" s="80"/>
      <c r="T196" s="50"/>
      <c r="U196" s="6"/>
      <c r="V196" s="6"/>
      <c r="W196" s="41"/>
      <c r="X196" s="7"/>
      <c r="Y196" s="80"/>
      <c r="Z196" s="80"/>
    </row>
    <row r="197" spans="1:26" s="46" customFormat="1" ht="48.6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30" t="s">
        <v>78</v>
      </c>
      <c r="G197" s="47" t="s">
        <v>6</v>
      </c>
      <c r="H197" s="71" t="s">
        <v>7</v>
      </c>
      <c r="I197" s="167"/>
      <c r="J197" s="72" t="s">
        <v>420</v>
      </c>
      <c r="L197" s="75"/>
      <c r="M197" s="29" t="s">
        <v>4</v>
      </c>
      <c r="N197" s="29" t="s">
        <v>5</v>
      </c>
      <c r="O197" s="44" t="s">
        <v>80</v>
      </c>
      <c r="P197" s="30" t="s">
        <v>78</v>
      </c>
      <c r="Q197" s="71" t="s">
        <v>7</v>
      </c>
      <c r="R197" s="72"/>
      <c r="T197" s="75"/>
      <c r="U197" s="29" t="s">
        <v>4</v>
      </c>
      <c r="V197" s="29" t="s">
        <v>5</v>
      </c>
      <c r="W197" s="44" t="s">
        <v>80</v>
      </c>
      <c r="X197" s="47" t="s">
        <v>6</v>
      </c>
      <c r="Y197" s="81" t="s">
        <v>7</v>
      </c>
      <c r="Z197" s="82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16"/>
      <c r="I198" s="216"/>
      <c r="J198" s="216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0"/>
      <c r="Z198" s="80"/>
    </row>
    <row r="199" spans="1:26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26">
        <v>1950</v>
      </c>
      <c r="G199" s="9">
        <v>2200</v>
      </c>
      <c r="H199" s="36" t="s">
        <v>387</v>
      </c>
      <c r="I199" s="37" t="s">
        <v>390</v>
      </c>
      <c r="J199" s="37" t="s">
        <v>419</v>
      </c>
      <c r="K199" s="10"/>
      <c r="L199" s="76" t="s">
        <v>276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6" t="s">
        <v>276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96"/>
      <c r="B201" s="97"/>
      <c r="C201" s="97" t="s">
        <v>70</v>
      </c>
      <c r="D201" s="97"/>
      <c r="E201" s="97"/>
      <c r="F201" s="97"/>
      <c r="G201" s="97"/>
      <c r="H201" s="97"/>
      <c r="I201" s="98"/>
      <c r="J201" s="98"/>
      <c r="L201" s="222" t="s">
        <v>70</v>
      </c>
      <c r="M201" s="223" t="s">
        <v>70</v>
      </c>
      <c r="N201" s="223"/>
      <c r="O201" s="223"/>
      <c r="P201" s="223"/>
      <c r="Q201" s="223"/>
      <c r="R201" s="224"/>
      <c r="T201" s="222" t="s">
        <v>70</v>
      </c>
      <c r="U201" s="223" t="s">
        <v>70</v>
      </c>
      <c r="V201" s="223"/>
      <c r="W201" s="223"/>
      <c r="X201" s="223"/>
      <c r="Y201" s="223"/>
      <c r="Z201" s="224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16"/>
      <c r="I202" s="216"/>
      <c r="J202" s="216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0"/>
      <c r="Z202" s="80"/>
    </row>
    <row r="203" spans="1:26" s="46" customFormat="1" ht="49.9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30" t="s">
        <v>78</v>
      </c>
      <c r="G203" s="47" t="s">
        <v>6</v>
      </c>
      <c r="H203" s="71" t="s">
        <v>7</v>
      </c>
      <c r="I203" s="167"/>
      <c r="J203" s="72" t="s">
        <v>420</v>
      </c>
      <c r="L203" s="75"/>
      <c r="M203" s="29" t="s">
        <v>4</v>
      </c>
      <c r="N203" s="29" t="s">
        <v>5</v>
      </c>
      <c r="O203" s="44" t="s">
        <v>80</v>
      </c>
      <c r="P203" s="30" t="s">
        <v>78</v>
      </c>
      <c r="Q203" s="71" t="s">
        <v>7</v>
      </c>
      <c r="R203" s="72"/>
      <c r="T203" s="75"/>
      <c r="U203" s="29" t="s">
        <v>4</v>
      </c>
      <c r="V203" s="29" t="s">
        <v>5</v>
      </c>
      <c r="W203" s="44" t="s">
        <v>80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16"/>
      <c r="I204" s="216"/>
      <c r="J204" s="216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14" t="s">
        <v>279</v>
      </c>
      <c r="B205" s="8" t="s">
        <v>10</v>
      </c>
      <c r="C205" s="39" t="s">
        <v>227</v>
      </c>
      <c r="D205" s="43" t="s">
        <v>74</v>
      </c>
      <c r="E205" s="31">
        <v>658</v>
      </c>
      <c r="F205" s="26">
        <v>756</v>
      </c>
      <c r="G205" s="9">
        <v>855</v>
      </c>
      <c r="H205" s="36" t="s">
        <v>385</v>
      </c>
      <c r="I205" s="37" t="s">
        <v>386</v>
      </c>
      <c r="J205" s="37" t="s">
        <v>85</v>
      </c>
      <c r="K205" s="10"/>
      <c r="L205" s="214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14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11"/>
      <c r="B206" s="11" t="s">
        <v>11</v>
      </c>
      <c r="C206" s="39" t="s">
        <v>228</v>
      </c>
      <c r="D206" s="43" t="s">
        <v>74</v>
      </c>
      <c r="E206" s="31">
        <v>788</v>
      </c>
      <c r="F206" s="26">
        <v>907</v>
      </c>
      <c r="G206" s="9">
        <v>1025</v>
      </c>
      <c r="H206" s="36" t="s">
        <v>385</v>
      </c>
      <c r="I206" s="37" t="s">
        <v>386</v>
      </c>
      <c r="J206" s="37" t="s">
        <v>85</v>
      </c>
      <c r="K206" s="10"/>
      <c r="L206" s="211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11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96"/>
      <c r="B208" s="97"/>
      <c r="C208" s="97" t="s">
        <v>235</v>
      </c>
      <c r="D208" s="97"/>
      <c r="E208" s="97"/>
      <c r="F208" s="97"/>
      <c r="G208" s="97"/>
      <c r="H208" s="97"/>
      <c r="I208" s="98"/>
      <c r="J208" s="98"/>
      <c r="L208" s="222" t="s">
        <v>235</v>
      </c>
      <c r="M208" s="223" t="s">
        <v>235</v>
      </c>
      <c r="N208" s="223"/>
      <c r="O208" s="223"/>
      <c r="P208" s="223"/>
      <c r="Q208" s="223"/>
      <c r="R208" s="224"/>
      <c r="T208" s="222" t="s">
        <v>235</v>
      </c>
      <c r="U208" s="223" t="s">
        <v>235</v>
      </c>
      <c r="V208" s="223"/>
      <c r="W208" s="223"/>
      <c r="X208" s="223"/>
      <c r="Y208" s="223"/>
      <c r="Z208" s="224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16"/>
      <c r="I209" s="216"/>
      <c r="J209" s="216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0"/>
      <c r="Z209" s="80"/>
    </row>
    <row r="210" spans="1:26" s="46" customFormat="1" ht="49.15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30" t="s">
        <v>78</v>
      </c>
      <c r="G210" s="47" t="s">
        <v>6</v>
      </c>
      <c r="H210" s="71" t="s">
        <v>7</v>
      </c>
      <c r="I210" s="167"/>
      <c r="J210" s="72" t="s">
        <v>420</v>
      </c>
      <c r="L210" s="75"/>
      <c r="M210" s="29" t="s">
        <v>4</v>
      </c>
      <c r="N210" s="29" t="s">
        <v>5</v>
      </c>
      <c r="O210" s="44" t="s">
        <v>80</v>
      </c>
      <c r="P210" s="30" t="s">
        <v>78</v>
      </c>
      <c r="Q210" s="71" t="s">
        <v>7</v>
      </c>
      <c r="R210" s="72"/>
      <c r="T210" s="75"/>
      <c r="U210" s="29" t="s">
        <v>4</v>
      </c>
      <c r="V210" s="29" t="s">
        <v>5</v>
      </c>
      <c r="W210" s="44" t="s">
        <v>80</v>
      </c>
      <c r="X210" s="47" t="s">
        <v>6</v>
      </c>
      <c r="Y210" s="81" t="s">
        <v>7</v>
      </c>
      <c r="Z210" s="82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16"/>
      <c r="I211" s="216"/>
      <c r="J211" s="216"/>
      <c r="L211" s="50"/>
      <c r="M211" s="6"/>
      <c r="N211" s="48"/>
      <c r="O211" s="41"/>
      <c r="P211" s="7"/>
      <c r="Q211" s="80"/>
      <c r="R211" s="80"/>
      <c r="T211" s="50"/>
      <c r="U211" s="5"/>
      <c r="V211" s="6"/>
      <c r="W211" s="41"/>
      <c r="X211" s="7"/>
      <c r="Y211" s="80"/>
      <c r="Z211" s="80"/>
    </row>
    <row r="212" spans="1:26" x14ac:dyDescent="0.25">
      <c r="A212" s="210" t="s">
        <v>277</v>
      </c>
      <c r="B212" s="8" t="s">
        <v>236</v>
      </c>
      <c r="C212" s="39" t="s">
        <v>237</v>
      </c>
      <c r="D212" s="43" t="s">
        <v>352</v>
      </c>
      <c r="E212" s="31">
        <v>1041</v>
      </c>
      <c r="F212" s="26">
        <v>1134</v>
      </c>
      <c r="G212" s="9">
        <v>1300</v>
      </c>
      <c r="H212" s="37" t="s">
        <v>385</v>
      </c>
      <c r="I212" s="37" t="s">
        <v>394</v>
      </c>
      <c r="J212" s="37" t="s">
        <v>85</v>
      </c>
      <c r="K212" s="10"/>
      <c r="L212" s="210" t="s">
        <v>277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10" t="s">
        <v>277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14"/>
      <c r="B213" s="8" t="s">
        <v>238</v>
      </c>
      <c r="C213" s="39" t="s">
        <v>239</v>
      </c>
      <c r="D213" s="43"/>
      <c r="E213" s="31">
        <v>477</v>
      </c>
      <c r="F213" s="26">
        <v>539</v>
      </c>
      <c r="G213" s="9">
        <v>600</v>
      </c>
      <c r="H213" s="36" t="s">
        <v>397</v>
      </c>
      <c r="I213" s="37" t="s">
        <v>389</v>
      </c>
      <c r="J213" s="37" t="s">
        <v>419</v>
      </c>
      <c r="K213" s="10"/>
      <c r="L213" s="214"/>
      <c r="M213" s="11"/>
      <c r="N213" s="57"/>
      <c r="O213" s="54"/>
      <c r="P213" s="26"/>
      <c r="Q213" s="36"/>
      <c r="R213" s="36"/>
      <c r="T213" s="214"/>
      <c r="U213" s="11"/>
      <c r="V213" s="11"/>
      <c r="W213" s="54"/>
      <c r="X213" s="9"/>
      <c r="Y213" s="36"/>
      <c r="Z213" s="36"/>
    </row>
    <row r="214" spans="1:26" x14ac:dyDescent="0.25">
      <c r="A214" s="211"/>
      <c r="B214" s="8" t="s">
        <v>299</v>
      </c>
      <c r="C214" s="39" t="s">
        <v>300</v>
      </c>
      <c r="D214" s="43"/>
      <c r="E214" s="31">
        <v>645</v>
      </c>
      <c r="F214" s="26">
        <v>769</v>
      </c>
      <c r="G214" s="9">
        <v>830</v>
      </c>
      <c r="H214" s="36" t="s">
        <v>393</v>
      </c>
      <c r="I214" s="37" t="s">
        <v>394</v>
      </c>
      <c r="J214" s="37" t="s">
        <v>419</v>
      </c>
      <c r="K214" s="10"/>
      <c r="L214" s="211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11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9"/>
      <c r="B215" s="8"/>
      <c r="C215" s="39"/>
      <c r="D215" s="43"/>
      <c r="E215" s="196"/>
      <c r="F215" s="180"/>
      <c r="G215" s="181"/>
      <c r="H215" s="36"/>
      <c r="I215" s="37"/>
      <c r="J215" s="37"/>
      <c r="K215" s="10"/>
      <c r="L215" s="192"/>
      <c r="M215" s="11"/>
      <c r="N215" s="57"/>
      <c r="O215" s="54"/>
      <c r="P215" s="26"/>
      <c r="Q215" s="36"/>
      <c r="R215" s="36"/>
      <c r="T215" s="193"/>
      <c r="U215" s="11"/>
      <c r="V215" s="11"/>
      <c r="W215" s="54"/>
      <c r="X215" s="9"/>
      <c r="Y215" s="36"/>
      <c r="Z215" s="36"/>
    </row>
    <row r="216" spans="1:26" x14ac:dyDescent="0.25">
      <c r="A216" s="248" t="s">
        <v>431</v>
      </c>
      <c r="B216" s="8" t="s">
        <v>432</v>
      </c>
      <c r="C216" s="39" t="s">
        <v>433</v>
      </c>
      <c r="D216" s="43" t="s">
        <v>76</v>
      </c>
      <c r="E216" s="31">
        <v>1040</v>
      </c>
      <c r="F216" s="194">
        <v>1220</v>
      </c>
      <c r="G216" s="195">
        <v>1400</v>
      </c>
      <c r="H216" s="37" t="s">
        <v>387</v>
      </c>
      <c r="I216" s="37" t="s">
        <v>390</v>
      </c>
      <c r="J216" s="37" t="s">
        <v>419</v>
      </c>
      <c r="K216" s="10"/>
      <c r="L216" s="192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3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48"/>
      <c r="B217" s="8" t="s">
        <v>434</v>
      </c>
      <c r="C217" s="39" t="s">
        <v>435</v>
      </c>
      <c r="D217" s="43" t="s">
        <v>76</v>
      </c>
      <c r="E217" s="31">
        <v>1040</v>
      </c>
      <c r="F217" s="194">
        <v>1220</v>
      </c>
      <c r="G217" s="195">
        <v>1400</v>
      </c>
      <c r="H217" s="37" t="s">
        <v>387</v>
      </c>
      <c r="I217" s="37" t="s">
        <v>390</v>
      </c>
      <c r="J217" s="37" t="s">
        <v>419</v>
      </c>
      <c r="K217" s="10"/>
      <c r="L217" s="192"/>
      <c r="M217" s="11"/>
      <c r="N217" s="57"/>
      <c r="O217" s="54"/>
      <c r="P217" s="26"/>
      <c r="Q217" s="36"/>
      <c r="R217" s="36"/>
      <c r="T217" s="193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22" t="s">
        <v>71</v>
      </c>
      <c r="U218" s="223" t="s">
        <v>71</v>
      </c>
      <c r="V218" s="223"/>
      <c r="W218" s="223"/>
      <c r="X218" s="223"/>
      <c r="Y218" s="223"/>
      <c r="Z218" s="224"/>
    </row>
    <row r="219" spans="1:26" ht="21" customHeight="1" x14ac:dyDescent="0.25">
      <c r="A219" s="96"/>
      <c r="B219" s="97"/>
      <c r="C219" s="97" t="s">
        <v>71</v>
      </c>
      <c r="D219" s="97"/>
      <c r="E219" s="97"/>
      <c r="F219" s="97"/>
      <c r="G219" s="97"/>
      <c r="H219" s="97"/>
      <c r="I219" s="98"/>
      <c r="J219" s="98"/>
      <c r="L219" s="222" t="s">
        <v>71</v>
      </c>
      <c r="M219" s="223" t="s">
        <v>71</v>
      </c>
      <c r="N219" s="223"/>
      <c r="O219" s="223"/>
      <c r="P219" s="223"/>
      <c r="Q219" s="223"/>
      <c r="R219" s="224"/>
      <c r="T219" s="222" t="s">
        <v>71</v>
      </c>
      <c r="U219" s="223" t="s">
        <v>71</v>
      </c>
      <c r="V219" s="223"/>
      <c r="W219" s="223"/>
      <c r="X219" s="223"/>
      <c r="Y219" s="223"/>
      <c r="Z219" s="224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16"/>
      <c r="I220" s="216"/>
      <c r="J220" s="216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0"/>
      <c r="Z220" s="80"/>
    </row>
    <row r="221" spans="1:26" s="46" customFormat="1" ht="45" customHeight="1" x14ac:dyDescent="0.25">
      <c r="A221" s="75"/>
      <c r="B221" s="29" t="s">
        <v>4</v>
      </c>
      <c r="C221" s="29" t="s">
        <v>5</v>
      </c>
      <c r="D221" s="44" t="s">
        <v>80</v>
      </c>
      <c r="E221" s="30" t="s">
        <v>78</v>
      </c>
      <c r="F221" s="30" t="s">
        <v>78</v>
      </c>
      <c r="G221" s="47" t="s">
        <v>6</v>
      </c>
      <c r="H221" s="71" t="s">
        <v>7</v>
      </c>
      <c r="I221" s="167"/>
      <c r="J221" s="72" t="s">
        <v>420</v>
      </c>
      <c r="L221" s="75"/>
      <c r="M221" s="29" t="s">
        <v>4</v>
      </c>
      <c r="N221" s="29" t="s">
        <v>5</v>
      </c>
      <c r="O221" s="44" t="s">
        <v>80</v>
      </c>
      <c r="P221" s="30" t="s">
        <v>78</v>
      </c>
      <c r="Q221" s="71" t="s">
        <v>7</v>
      </c>
      <c r="R221" s="72"/>
      <c r="T221" s="75"/>
      <c r="U221" s="29" t="s">
        <v>4</v>
      </c>
      <c r="V221" s="29" t="s">
        <v>5</v>
      </c>
      <c r="W221" s="44" t="s">
        <v>80</v>
      </c>
      <c r="X221" s="47" t="s">
        <v>6</v>
      </c>
      <c r="Y221" s="81" t="s">
        <v>7</v>
      </c>
      <c r="Z221" s="82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16"/>
      <c r="I222" s="216"/>
      <c r="J222" s="216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0"/>
      <c r="Z222" s="80"/>
    </row>
    <row r="223" spans="1:26" x14ac:dyDescent="0.25">
      <c r="A223" s="214" t="s">
        <v>278</v>
      </c>
      <c r="B223" s="8" t="s">
        <v>10</v>
      </c>
      <c r="C223" s="39" t="s">
        <v>229</v>
      </c>
      <c r="D223" s="43" t="s">
        <v>74</v>
      </c>
      <c r="E223" s="31">
        <v>658</v>
      </c>
      <c r="F223" s="26">
        <v>756</v>
      </c>
      <c r="G223" s="9">
        <v>855</v>
      </c>
      <c r="H223" s="36" t="s">
        <v>385</v>
      </c>
      <c r="I223" s="37" t="s">
        <v>386</v>
      </c>
      <c r="J223" s="37" t="s">
        <v>85</v>
      </c>
      <c r="K223" s="10"/>
      <c r="L223" s="214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14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11"/>
      <c r="B224" s="11" t="s">
        <v>11</v>
      </c>
      <c r="C224" s="39" t="s">
        <v>230</v>
      </c>
      <c r="D224" s="43" t="s">
        <v>74</v>
      </c>
      <c r="E224" s="31">
        <v>788</v>
      </c>
      <c r="F224" s="26">
        <v>907</v>
      </c>
      <c r="G224" s="9">
        <v>1025</v>
      </c>
      <c r="H224" s="36" t="s">
        <v>385</v>
      </c>
      <c r="I224" s="37" t="s">
        <v>386</v>
      </c>
      <c r="J224" s="37" t="s">
        <v>85</v>
      </c>
      <c r="K224" s="10"/>
      <c r="L224" s="211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11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22" t="s">
        <v>92</v>
      </c>
      <c r="B226" s="223"/>
      <c r="C226" s="223"/>
      <c r="D226" s="223"/>
      <c r="E226" s="223"/>
      <c r="F226" s="223"/>
      <c r="G226" s="223"/>
      <c r="H226" s="223"/>
      <c r="I226" s="223"/>
      <c r="J226" s="224"/>
      <c r="L226" s="222" t="s">
        <v>92</v>
      </c>
      <c r="M226" s="223"/>
      <c r="N226" s="223"/>
      <c r="O226" s="223"/>
      <c r="P226" s="223"/>
      <c r="Q226" s="223"/>
      <c r="R226" s="224"/>
      <c r="T226" s="222" t="s">
        <v>92</v>
      </c>
      <c r="U226" s="223"/>
      <c r="V226" s="223"/>
      <c r="W226" s="223"/>
      <c r="X226" s="223"/>
      <c r="Y226" s="223"/>
      <c r="Z226" s="224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16"/>
      <c r="I227" s="216"/>
      <c r="J227" s="216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0"/>
      <c r="Z227" s="80"/>
    </row>
    <row r="228" spans="1:26" s="46" customFormat="1" ht="43.9" customHeight="1" x14ac:dyDescent="0.25">
      <c r="A228" s="75"/>
      <c r="B228" s="29" t="s">
        <v>4</v>
      </c>
      <c r="C228" s="29" t="s">
        <v>5</v>
      </c>
      <c r="D228" s="44" t="s">
        <v>80</v>
      </c>
      <c r="E228" s="30" t="s">
        <v>78</v>
      </c>
      <c r="F228" s="30" t="s">
        <v>78</v>
      </c>
      <c r="G228" s="47" t="s">
        <v>6</v>
      </c>
      <c r="H228" s="71" t="s">
        <v>7</v>
      </c>
      <c r="I228" s="167"/>
      <c r="J228" s="72" t="s">
        <v>420</v>
      </c>
      <c r="L228" s="75"/>
      <c r="M228" s="29" t="s">
        <v>4</v>
      </c>
      <c r="N228" s="29" t="s">
        <v>5</v>
      </c>
      <c r="O228" s="44" t="s">
        <v>80</v>
      </c>
      <c r="P228" s="30" t="s">
        <v>78</v>
      </c>
      <c r="Q228" s="71" t="s">
        <v>7</v>
      </c>
      <c r="R228" s="72"/>
      <c r="T228" s="75"/>
      <c r="U228" s="29" t="s">
        <v>4</v>
      </c>
      <c r="V228" s="29" t="s">
        <v>5</v>
      </c>
      <c r="W228" s="44" t="s">
        <v>80</v>
      </c>
      <c r="X228" s="47" t="s">
        <v>6</v>
      </c>
      <c r="Y228" s="81" t="s">
        <v>7</v>
      </c>
      <c r="Z228" s="82"/>
    </row>
    <row r="229" spans="1:26" x14ac:dyDescent="0.25">
      <c r="A229" s="90"/>
      <c r="B229" s="17" t="s">
        <v>72</v>
      </c>
      <c r="C229" s="220" t="s">
        <v>73</v>
      </c>
      <c r="D229" s="247"/>
      <c r="E229" s="34">
        <v>21.67</v>
      </c>
      <c r="F229" s="26">
        <v>27</v>
      </c>
      <c r="G229" s="16">
        <v>30</v>
      </c>
      <c r="H229" s="36" t="s">
        <v>26</v>
      </c>
      <c r="I229" s="37" t="s">
        <v>392</v>
      </c>
      <c r="J229" s="37" t="s">
        <v>85</v>
      </c>
      <c r="L229" s="90"/>
      <c r="M229" s="17" t="str">
        <f t="shared" ref="M229:M239" si="125">B229</f>
        <v>EVE-FLC</v>
      </c>
      <c r="N229" s="220" t="str">
        <f t="shared" ref="N229:N239" si="126">C229</f>
        <v>Filter Cleaning Kit</v>
      </c>
      <c r="O229" s="221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0"/>
      <c r="U229" s="17" t="str">
        <f t="shared" ref="U229:W239" si="129">M229</f>
        <v>EVE-FLC</v>
      </c>
      <c r="V229" s="220" t="str">
        <f t="shared" si="129"/>
        <v>Filter Cleaning Kit</v>
      </c>
      <c r="W229" s="221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6"/>
      <c r="B230" s="8" t="s">
        <v>281</v>
      </c>
      <c r="C230" s="39" t="s">
        <v>346</v>
      </c>
      <c r="D230" s="43" t="s">
        <v>85</v>
      </c>
      <c r="E230" s="34">
        <v>52</v>
      </c>
      <c r="F230" s="26">
        <v>59</v>
      </c>
      <c r="G230" s="21">
        <v>70</v>
      </c>
      <c r="H230" s="36" t="s">
        <v>412</v>
      </c>
      <c r="I230" s="42" t="s">
        <v>392</v>
      </c>
      <c r="J230" s="42" t="s">
        <v>85</v>
      </c>
      <c r="L230" s="76"/>
      <c r="M230" s="8" t="str">
        <f t="shared" si="125"/>
        <v>EVE-151-G2-FTR</v>
      </c>
      <c r="N230" s="237" t="str">
        <f t="shared" si="126"/>
        <v>Replacement Filter TYPE S</v>
      </c>
      <c r="O230" s="238"/>
      <c r="P230" s="26">
        <v>59</v>
      </c>
      <c r="Q230" s="15" t="str">
        <f t="shared" si="127"/>
        <v>19x16x16</v>
      </c>
      <c r="R230" s="92" t="str">
        <f t="shared" si="128"/>
        <v>S</v>
      </c>
      <c r="T230" s="76"/>
      <c r="U230" s="8" t="str">
        <f t="shared" si="129"/>
        <v>EVE-151-G2-FTR</v>
      </c>
      <c r="V230" s="237" t="str">
        <f t="shared" si="129"/>
        <v>Replacement Filter TYPE S</v>
      </c>
      <c r="W230" s="238"/>
      <c r="X230" s="21">
        <v>70</v>
      </c>
      <c r="Y230" s="15" t="str">
        <f t="shared" si="130"/>
        <v>19x16x16</v>
      </c>
      <c r="Z230" s="92" t="str">
        <f t="shared" si="130"/>
        <v>S</v>
      </c>
    </row>
    <row r="231" spans="1:26" x14ac:dyDescent="0.25">
      <c r="A231" s="76"/>
      <c r="B231" s="8" t="s">
        <v>282</v>
      </c>
      <c r="C231" s="39" t="s">
        <v>351</v>
      </c>
      <c r="D231" s="43" t="s">
        <v>74</v>
      </c>
      <c r="E231" s="34">
        <v>52</v>
      </c>
      <c r="F231" s="26">
        <v>59</v>
      </c>
      <c r="G231" s="21">
        <v>70</v>
      </c>
      <c r="H231" s="36" t="s">
        <v>413</v>
      </c>
      <c r="I231" s="42" t="s">
        <v>392</v>
      </c>
      <c r="J231" s="42" t="s">
        <v>85</v>
      </c>
      <c r="L231" s="76"/>
      <c r="M231" s="8" t="str">
        <f t="shared" si="125"/>
        <v>EVE-661-G2-FTR</v>
      </c>
      <c r="N231" s="237" t="str">
        <f t="shared" si="126"/>
        <v>Replacement Filter TYPE B</v>
      </c>
      <c r="O231" s="238"/>
      <c r="P231" s="26">
        <v>59</v>
      </c>
      <c r="Q231" s="15" t="str">
        <f t="shared" si="127"/>
        <v>19x18x18</v>
      </c>
      <c r="R231" s="92" t="str">
        <f t="shared" si="128"/>
        <v>S</v>
      </c>
      <c r="T231" s="76"/>
      <c r="U231" s="8" t="str">
        <f t="shared" si="129"/>
        <v>EVE-661-G2-FTR</v>
      </c>
      <c r="V231" s="237" t="str">
        <f t="shared" si="129"/>
        <v>Replacement Filter TYPE B</v>
      </c>
      <c r="W231" s="238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79"/>
      <c r="B232" s="18" t="s">
        <v>148</v>
      </c>
      <c r="C232" s="39" t="s">
        <v>348</v>
      </c>
      <c r="D232" s="43" t="s">
        <v>87</v>
      </c>
      <c r="E232" s="34">
        <v>52</v>
      </c>
      <c r="F232" s="26">
        <v>59</v>
      </c>
      <c r="G232" s="20">
        <v>70</v>
      </c>
      <c r="H232" s="36" t="s">
        <v>402</v>
      </c>
      <c r="I232" s="37" t="s">
        <v>392</v>
      </c>
      <c r="J232" s="37" t="s">
        <v>85</v>
      </c>
      <c r="L232" s="79"/>
      <c r="M232" s="18" t="str">
        <f t="shared" si="125"/>
        <v xml:space="preserve">EVE-991-FTR </v>
      </c>
      <c r="N232" s="217" t="str">
        <f t="shared" si="126"/>
        <v>Replacement Filter TYPE E</v>
      </c>
      <c r="O232" s="213"/>
      <c r="P232" s="26">
        <v>59</v>
      </c>
      <c r="Q232" s="15" t="str">
        <f t="shared" si="127"/>
        <v>26x26x26</v>
      </c>
      <c r="R232" s="64" t="str">
        <f t="shared" si="128"/>
        <v>S</v>
      </c>
      <c r="T232" s="79"/>
      <c r="U232" s="18" t="str">
        <f t="shared" si="129"/>
        <v xml:space="preserve">EVE-991-FTR </v>
      </c>
      <c r="V232" s="217" t="str">
        <f t="shared" si="129"/>
        <v>Replacement Filter TYPE E</v>
      </c>
      <c r="W232" s="213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79"/>
      <c r="B233" s="18" t="s">
        <v>147</v>
      </c>
      <c r="C233" s="39" t="s">
        <v>349</v>
      </c>
      <c r="D233" s="43" t="s">
        <v>76</v>
      </c>
      <c r="E233" s="34">
        <v>65</v>
      </c>
      <c r="F233" s="26">
        <v>72</v>
      </c>
      <c r="G233" s="20">
        <v>80</v>
      </c>
      <c r="H233" s="36" t="s">
        <v>414</v>
      </c>
      <c r="I233" s="37" t="s">
        <v>392</v>
      </c>
      <c r="J233" s="37" t="s">
        <v>85</v>
      </c>
      <c r="L233" s="79"/>
      <c r="M233" s="18" t="str">
        <f t="shared" si="125"/>
        <v xml:space="preserve">EVE-W210-FTR </v>
      </c>
      <c r="N233" s="217" t="str">
        <f t="shared" si="126"/>
        <v>Replacement Filter TYPE D</v>
      </c>
      <c r="O233" s="213"/>
      <c r="P233" s="26">
        <v>72</v>
      </c>
      <c r="Q233" s="36" t="str">
        <f t="shared" si="127"/>
        <v>25x24x20</v>
      </c>
      <c r="R233" s="37" t="str">
        <f t="shared" si="128"/>
        <v>S</v>
      </c>
      <c r="T233" s="79"/>
      <c r="U233" s="18" t="str">
        <f t="shared" si="129"/>
        <v xml:space="preserve">EVE-W210-FTR </v>
      </c>
      <c r="V233" s="217" t="str">
        <f t="shared" si="129"/>
        <v>Replacement Filter TYPE D</v>
      </c>
      <c r="W233" s="213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79"/>
      <c r="B234" s="18" t="s">
        <v>350</v>
      </c>
      <c r="C234" s="39" t="s">
        <v>347</v>
      </c>
      <c r="D234" s="43" t="s">
        <v>352</v>
      </c>
      <c r="E234" s="34">
        <v>52</v>
      </c>
      <c r="F234" s="26">
        <v>59</v>
      </c>
      <c r="G234" s="20">
        <v>70</v>
      </c>
      <c r="H234" s="36" t="s">
        <v>415</v>
      </c>
      <c r="I234" s="37" t="s">
        <v>392</v>
      </c>
      <c r="J234" s="37" t="s">
        <v>85</v>
      </c>
      <c r="L234" s="79"/>
      <c r="M234" s="18" t="str">
        <f t="shared" si="125"/>
        <v>EVE-15144-G2-FTR</v>
      </c>
      <c r="N234" s="65" t="s">
        <v>347</v>
      </c>
      <c r="O234" s="100"/>
      <c r="P234" s="26">
        <v>59</v>
      </c>
      <c r="Q234" s="36" t="str">
        <f t="shared" si="127"/>
        <v>24x18x17</v>
      </c>
      <c r="R234" s="37" t="str">
        <f t="shared" si="128"/>
        <v>S</v>
      </c>
      <c r="T234" s="79"/>
      <c r="U234" s="18" t="str">
        <f t="shared" si="129"/>
        <v>EVE-15144-G2-FTR</v>
      </c>
      <c r="V234" s="65" t="s">
        <v>347</v>
      </c>
      <c r="W234" s="100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79"/>
      <c r="B235" s="8" t="s">
        <v>283</v>
      </c>
      <c r="C235" s="39" t="s">
        <v>368</v>
      </c>
      <c r="D235" s="43" t="s">
        <v>369</v>
      </c>
      <c r="E235" s="34">
        <v>96</v>
      </c>
      <c r="F235" s="26">
        <v>104</v>
      </c>
      <c r="G235" s="20">
        <v>120</v>
      </c>
      <c r="H235" s="36" t="s">
        <v>416</v>
      </c>
      <c r="I235" s="37" t="s">
        <v>392</v>
      </c>
      <c r="J235" s="37" t="s">
        <v>85</v>
      </c>
      <c r="L235" s="79"/>
      <c r="M235" s="18" t="str">
        <f>B235</f>
        <v>EVE-C63-FTR</v>
      </c>
      <c r="N235" s="65" t="str">
        <f>C235</f>
        <v>Panel Filter for Eventuri GLC63S / C63S Intake set of 2</v>
      </c>
      <c r="O235" s="100"/>
      <c r="P235" s="26">
        <v>104</v>
      </c>
      <c r="Q235" s="36" t="str">
        <f t="shared" si="127"/>
        <v>30x20x8</v>
      </c>
      <c r="R235" s="37" t="str">
        <f t="shared" si="128"/>
        <v>S</v>
      </c>
      <c r="T235" s="79"/>
      <c r="U235" s="18" t="str">
        <f t="shared" si="129"/>
        <v>EVE-C63-FTR</v>
      </c>
      <c r="V235" s="65" t="str">
        <f>N235</f>
        <v>Panel Filter for Eventuri GLC63S / C63S Intake set of 2</v>
      </c>
      <c r="W235" s="100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79"/>
      <c r="B236" s="18" t="s">
        <v>89</v>
      </c>
      <c r="C236" s="217" t="s">
        <v>90</v>
      </c>
      <c r="D236" s="213"/>
      <c r="E236" s="34">
        <v>8</v>
      </c>
      <c r="F236" s="26">
        <v>10</v>
      </c>
      <c r="G236" s="20">
        <v>15</v>
      </c>
      <c r="H236" s="36" t="s">
        <v>417</v>
      </c>
      <c r="I236" s="37" t="s">
        <v>392</v>
      </c>
      <c r="J236" s="37" t="s">
        <v>85</v>
      </c>
      <c r="L236" s="79"/>
      <c r="M236" s="18" t="str">
        <f t="shared" si="125"/>
        <v>EVE-Vbadge</v>
      </c>
      <c r="N236" s="217" t="str">
        <f t="shared" si="126"/>
        <v>V Badge</v>
      </c>
      <c r="O236" s="213"/>
      <c r="P236" s="26">
        <v>59</v>
      </c>
      <c r="Q236" s="36" t="str">
        <f t="shared" si="127"/>
        <v>18x18x2</v>
      </c>
      <c r="R236" s="37" t="str">
        <f t="shared" si="128"/>
        <v>S</v>
      </c>
      <c r="T236" s="79"/>
      <c r="U236" s="18" t="str">
        <f t="shared" si="129"/>
        <v>EVE-Vbadge</v>
      </c>
      <c r="V236" s="217" t="str">
        <f t="shared" si="129"/>
        <v>V Badge</v>
      </c>
      <c r="W236" s="213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1"/>
      <c r="B237" s="64" t="s">
        <v>119</v>
      </c>
      <c r="C237" s="39" t="s">
        <v>183</v>
      </c>
      <c r="D237" s="43" t="s">
        <v>75</v>
      </c>
      <c r="E237" s="32">
        <v>38</v>
      </c>
      <c r="F237" s="27">
        <v>43</v>
      </c>
      <c r="G237" s="9">
        <v>50</v>
      </c>
      <c r="H237" s="36" t="s">
        <v>413</v>
      </c>
      <c r="I237" s="37" t="s">
        <v>392</v>
      </c>
      <c r="J237" s="37" t="s">
        <v>85</v>
      </c>
      <c r="L237" s="91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1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1"/>
      <c r="B238" s="64" t="s">
        <v>115</v>
      </c>
      <c r="C238" s="39" t="s">
        <v>116</v>
      </c>
      <c r="D238" s="43" t="s">
        <v>75</v>
      </c>
      <c r="E238" s="32">
        <v>58</v>
      </c>
      <c r="F238" s="27">
        <v>65</v>
      </c>
      <c r="G238" s="9">
        <v>75</v>
      </c>
      <c r="H238" s="36" t="s">
        <v>391</v>
      </c>
      <c r="I238" s="37" t="s">
        <v>392</v>
      </c>
      <c r="J238" s="37" t="s">
        <v>85</v>
      </c>
      <c r="L238" s="91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1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1"/>
      <c r="B239" s="64" t="s">
        <v>120</v>
      </c>
      <c r="C239" s="39" t="s">
        <v>184</v>
      </c>
      <c r="D239" s="43" t="s">
        <v>75</v>
      </c>
      <c r="E239" s="32">
        <v>58</v>
      </c>
      <c r="F239" s="27">
        <v>65</v>
      </c>
      <c r="G239" s="9">
        <v>75</v>
      </c>
      <c r="H239" s="36" t="s">
        <v>391</v>
      </c>
      <c r="I239" s="37" t="s">
        <v>392</v>
      </c>
      <c r="J239" s="37" t="s">
        <v>85</v>
      </c>
      <c r="L239" s="91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1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79</v>
      </c>
      <c r="C4" s="23"/>
      <c r="D4" s="40"/>
      <c r="E4" s="228" t="s">
        <v>1</v>
      </c>
      <c r="F4" s="228"/>
      <c r="G4" s="40"/>
      <c r="I4" s="22" t="s">
        <v>77</v>
      </c>
      <c r="L4" s="40"/>
      <c r="M4" s="228" t="s">
        <v>1</v>
      </c>
      <c r="N4" s="228"/>
      <c r="O4" s="40"/>
      <c r="P4" s="40"/>
      <c r="Q4" s="22" t="s">
        <v>0</v>
      </c>
      <c r="T4" s="40"/>
      <c r="U4" s="228" t="s">
        <v>1</v>
      </c>
      <c r="V4" s="228"/>
      <c r="W4" s="40"/>
    </row>
    <row r="5" spans="1:23" ht="15.6" customHeight="1" x14ac:dyDescent="0.25">
      <c r="A5" s="45" t="s">
        <v>234</v>
      </c>
      <c r="C5" s="23"/>
      <c r="D5" s="40"/>
      <c r="E5" s="228"/>
      <c r="F5" s="228"/>
      <c r="G5" s="40"/>
      <c r="I5" s="233" t="s">
        <v>422</v>
      </c>
      <c r="J5" s="233"/>
      <c r="L5" s="40"/>
      <c r="M5" s="228"/>
      <c r="N5" s="228"/>
      <c r="O5" s="40"/>
      <c r="P5" s="40"/>
      <c r="Q5" s="233" t="str">
        <f>I5</f>
        <v>MARCH 2021</v>
      </c>
      <c r="R5" s="233"/>
      <c r="T5" s="40"/>
      <c r="U5" s="228"/>
      <c r="V5" s="228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222" t="s">
        <v>3</v>
      </c>
      <c r="B8" s="223"/>
      <c r="C8" s="223"/>
      <c r="D8" s="223"/>
      <c r="E8" s="223"/>
      <c r="F8" s="223"/>
      <c r="G8" s="224"/>
      <c r="I8" s="222" t="s">
        <v>3</v>
      </c>
      <c r="J8" s="223"/>
      <c r="K8" s="223"/>
      <c r="L8" s="223"/>
      <c r="M8" s="223"/>
      <c r="N8" s="223"/>
      <c r="O8" s="224"/>
      <c r="P8" s="171"/>
      <c r="Q8" s="222" t="s">
        <v>3</v>
      </c>
      <c r="R8" s="223"/>
      <c r="S8" s="223"/>
      <c r="T8" s="223"/>
      <c r="U8" s="223"/>
      <c r="V8" s="223"/>
      <c r="W8" s="224"/>
    </row>
    <row r="9" spans="1:23" ht="4.5" customHeight="1" x14ac:dyDescent="0.25">
      <c r="A9" s="50"/>
      <c r="B9" s="5"/>
      <c r="C9" s="6"/>
      <c r="D9" s="41"/>
      <c r="E9" s="7"/>
      <c r="F9" s="216"/>
      <c r="G9" s="216"/>
      <c r="I9" s="50"/>
      <c r="J9" s="5"/>
      <c r="K9" s="48"/>
      <c r="L9" s="41"/>
      <c r="M9" s="7"/>
      <c r="N9" s="216"/>
      <c r="O9" s="216"/>
      <c r="P9" s="216"/>
      <c r="Q9" s="50"/>
      <c r="R9" s="5"/>
      <c r="S9" s="6"/>
      <c r="T9" s="41"/>
      <c r="U9" s="7"/>
      <c r="V9" s="80"/>
      <c r="W9" s="80"/>
    </row>
    <row r="10" spans="1:23" s="46" customFormat="1" ht="41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18" t="s">
        <v>7</v>
      </c>
      <c r="G10" s="219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71" t="s">
        <v>7</v>
      </c>
      <c r="O10" s="167"/>
      <c r="P10" s="72" t="s">
        <v>420</v>
      </c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81" t="s">
        <v>7</v>
      </c>
      <c r="W10" s="82"/>
    </row>
    <row r="11" spans="1:23" ht="4.5" customHeight="1" x14ac:dyDescent="0.25">
      <c r="A11" s="50"/>
      <c r="B11" s="5"/>
      <c r="C11" s="6"/>
      <c r="D11" s="41"/>
      <c r="E11" s="25"/>
      <c r="F11" s="216"/>
      <c r="G11" s="216"/>
      <c r="I11" s="50"/>
      <c r="J11" s="5"/>
      <c r="K11" s="48"/>
      <c r="L11" s="41"/>
      <c r="M11" s="7"/>
      <c r="N11" s="216"/>
      <c r="O11" s="216"/>
      <c r="P11" s="216"/>
      <c r="Q11" s="50"/>
      <c r="R11" s="5"/>
      <c r="S11" s="6"/>
      <c r="T11" s="41"/>
      <c r="U11" s="7"/>
      <c r="V11" s="80"/>
      <c r="W11" s="80"/>
    </row>
    <row r="12" spans="1:23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423</v>
      </c>
      <c r="O12" s="37" t="s">
        <v>386</v>
      </c>
      <c r="P12" s="37" t="s">
        <v>85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16"/>
      <c r="G13" s="216"/>
      <c r="I13" s="50"/>
      <c r="J13" s="5"/>
      <c r="K13" s="56"/>
      <c r="L13" s="41"/>
      <c r="M13" s="25"/>
      <c r="N13" s="216"/>
      <c r="O13" s="216"/>
      <c r="P13" s="216"/>
      <c r="Q13" s="50"/>
      <c r="R13" s="5"/>
      <c r="S13" s="56"/>
      <c r="T13" s="41"/>
      <c r="U13" s="7"/>
      <c r="V13" s="80"/>
      <c r="W13" s="80"/>
    </row>
    <row r="14" spans="1:23" x14ac:dyDescent="0.25">
      <c r="A14" s="214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14" t="s">
        <v>245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385</v>
      </c>
      <c r="O14" s="37" t="s">
        <v>386</v>
      </c>
      <c r="P14" s="37" t="s">
        <v>85</v>
      </c>
      <c r="Q14" s="214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11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11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385</v>
      </c>
      <c r="O15" s="37" t="s">
        <v>386</v>
      </c>
      <c r="P15" s="37" t="s">
        <v>85</v>
      </c>
      <c r="Q15" s="211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216"/>
      <c r="G16" s="216"/>
      <c r="I16" s="50"/>
      <c r="J16" s="5"/>
      <c r="K16" s="56"/>
      <c r="L16" s="41"/>
      <c r="M16" s="25"/>
      <c r="N16" s="216"/>
      <c r="O16" s="216"/>
      <c r="P16" s="216"/>
      <c r="Q16" s="50"/>
      <c r="R16" s="5"/>
      <c r="S16" s="56"/>
      <c r="T16" s="41"/>
      <c r="U16" s="7"/>
      <c r="V16" s="80"/>
      <c r="W16" s="80"/>
    </row>
    <row r="17" spans="1:23" x14ac:dyDescent="0.25">
      <c r="A17" s="214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14" t="s">
        <v>249</v>
      </c>
      <c r="J17" s="127" t="str">
        <f t="shared" ref="J17:L18" si="3">B17</f>
        <v>EVE-8VRS3-CF-LHD-INT</v>
      </c>
      <c r="K17" s="128" t="str">
        <f t="shared" si="3"/>
        <v>Audi 8V RS3 LHD Full Black Carbon intake Gen 1</v>
      </c>
      <c r="L17" s="119" t="str">
        <f t="shared" si="3"/>
        <v>B</v>
      </c>
      <c r="M17" s="125">
        <v>1435</v>
      </c>
      <c r="N17" s="122" t="s">
        <v>387</v>
      </c>
      <c r="O17" s="116" t="s">
        <v>390</v>
      </c>
      <c r="P17" s="116" t="s">
        <v>419</v>
      </c>
      <c r="Q17" s="214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14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14"/>
      <c r="J18" s="127" t="str">
        <f t="shared" si="3"/>
        <v>EVE-8VRS3-CF-RHD-INT</v>
      </c>
      <c r="K18" s="128" t="str">
        <f t="shared" si="3"/>
        <v>Audi 8V RS3 RHD Full Black Carbon intake Gen 1</v>
      </c>
      <c r="L18" s="119" t="str">
        <f t="shared" si="3"/>
        <v>B</v>
      </c>
      <c r="M18" s="125">
        <v>1435</v>
      </c>
      <c r="N18" s="122" t="s">
        <v>387</v>
      </c>
      <c r="O18" s="116" t="s">
        <v>390</v>
      </c>
      <c r="P18" s="116" t="s">
        <v>419</v>
      </c>
      <c r="Q18" s="214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216"/>
      <c r="G19" s="216"/>
      <c r="I19" s="50"/>
      <c r="J19" s="5"/>
      <c r="K19" s="56"/>
      <c r="L19" s="41"/>
      <c r="M19" s="25"/>
      <c r="N19" s="216"/>
      <c r="O19" s="216"/>
      <c r="P19" s="216"/>
      <c r="Q19" s="50"/>
      <c r="R19" s="5"/>
      <c r="S19" s="56"/>
      <c r="T19" s="41"/>
      <c r="U19" s="7"/>
      <c r="V19" s="80"/>
      <c r="W19" s="80"/>
    </row>
    <row r="20" spans="1:23" ht="21.6" customHeight="1" x14ac:dyDescent="0.25">
      <c r="A20" s="210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10" t="s">
        <v>294</v>
      </c>
      <c r="J20" s="112" t="str">
        <f>B20</f>
        <v>EVE-ST38V8S-CF-INT</v>
      </c>
      <c r="K20" s="118" t="str">
        <f t="shared" ref="K20:K21" si="6">C20</f>
        <v>Audi RS3 Gen 2 / TTRS 8S stage 3 intake for DAZA and DWNA Engines</v>
      </c>
      <c r="L20" s="119" t="s">
        <v>76</v>
      </c>
      <c r="M20" s="120">
        <v>1515</v>
      </c>
      <c r="N20" s="122" t="s">
        <v>387</v>
      </c>
      <c r="O20" s="116" t="s">
        <v>390</v>
      </c>
      <c r="P20" s="116" t="s">
        <v>419</v>
      </c>
      <c r="Q20" s="210" t="s">
        <v>250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76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11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11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387</v>
      </c>
      <c r="O21" s="37" t="s">
        <v>390</v>
      </c>
      <c r="P21" s="37" t="s">
        <v>419</v>
      </c>
      <c r="Q21" s="211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6"/>
      <c r="B22" s="5"/>
      <c r="C22" s="48"/>
      <c r="D22" s="41"/>
      <c r="E22" s="25"/>
      <c r="F22" s="216"/>
      <c r="G22" s="216"/>
      <c r="I22" s="86"/>
      <c r="J22" s="5"/>
      <c r="K22" s="56"/>
      <c r="L22" s="41"/>
      <c r="M22" s="25"/>
      <c r="N22" s="216"/>
      <c r="O22" s="216"/>
      <c r="P22" s="216"/>
      <c r="Q22" s="86"/>
      <c r="R22" s="5"/>
      <c r="S22" s="56"/>
      <c r="T22" s="41"/>
      <c r="U22" s="7"/>
      <c r="V22" s="68"/>
      <c r="W22" s="68"/>
    </row>
    <row r="23" spans="1:23" ht="14.45" customHeight="1" x14ac:dyDescent="0.25">
      <c r="A23" s="229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29" t="s">
        <v>285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388</v>
      </c>
      <c r="O23" s="37" t="s">
        <v>389</v>
      </c>
      <c r="P23" s="37" t="s">
        <v>85</v>
      </c>
      <c r="Q23" s="229" t="s">
        <v>285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230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30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388</v>
      </c>
      <c r="O24" s="37" t="s">
        <v>389</v>
      </c>
      <c r="P24" s="37" t="s">
        <v>85</v>
      </c>
      <c r="Q24" s="230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231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31" t="s">
        <v>255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391</v>
      </c>
      <c r="O25" s="43" t="s">
        <v>392</v>
      </c>
      <c r="P25" s="43" t="s">
        <v>85</v>
      </c>
      <c r="Q25" s="231" t="s">
        <v>255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231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31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391</v>
      </c>
      <c r="O26" s="43" t="s">
        <v>392</v>
      </c>
      <c r="P26" s="43" t="s">
        <v>85</v>
      </c>
      <c r="Q26" s="231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232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32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391</v>
      </c>
      <c r="O27" s="43" t="s">
        <v>392</v>
      </c>
      <c r="P27" s="43" t="s">
        <v>85</v>
      </c>
      <c r="Q27" s="232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7"/>
      <c r="B28" s="5"/>
      <c r="C28" s="48"/>
      <c r="D28" s="41"/>
      <c r="E28" s="25"/>
      <c r="F28" s="216"/>
      <c r="G28" s="216"/>
      <c r="I28" s="87"/>
      <c r="J28" s="5"/>
      <c r="K28" s="56"/>
      <c r="L28" s="41"/>
      <c r="M28" s="25"/>
      <c r="N28" s="216"/>
      <c r="O28" s="216"/>
      <c r="P28" s="216"/>
      <c r="Q28" s="87"/>
      <c r="R28" s="5"/>
      <c r="S28" s="56"/>
      <c r="T28" s="41"/>
      <c r="U28" s="7"/>
      <c r="V28" s="68"/>
      <c r="W28" s="68"/>
    </row>
    <row r="29" spans="1:23" x14ac:dyDescent="0.25">
      <c r="A29" s="210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10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393</v>
      </c>
      <c r="O29" s="37" t="s">
        <v>394</v>
      </c>
      <c r="P29" s="37" t="s">
        <v>419</v>
      </c>
      <c r="Q29" s="210" t="s">
        <v>246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14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14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395</v>
      </c>
      <c r="O30" s="37" t="s">
        <v>386</v>
      </c>
      <c r="P30" s="37" t="s">
        <v>419</v>
      </c>
      <c r="Q30" s="214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14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14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395</v>
      </c>
      <c r="O31" s="37" t="s">
        <v>386</v>
      </c>
      <c r="P31" s="37" t="s">
        <v>419</v>
      </c>
      <c r="Q31" s="214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11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11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396</v>
      </c>
      <c r="O32" s="37" t="s">
        <v>389</v>
      </c>
      <c r="P32" s="37" t="s">
        <v>85</v>
      </c>
      <c r="Q32" s="211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216"/>
      <c r="G33" s="216"/>
      <c r="I33" s="50"/>
      <c r="J33" s="5"/>
      <c r="K33" s="56"/>
      <c r="L33" s="41"/>
      <c r="M33" s="25"/>
      <c r="N33" s="216"/>
      <c r="O33" s="216"/>
      <c r="P33" s="216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385</v>
      </c>
      <c r="O34" s="37" t="s">
        <v>386</v>
      </c>
      <c r="P34" s="37" t="s">
        <v>85</v>
      </c>
      <c r="Q34" s="58" t="s">
        <v>247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16"/>
      <c r="G35" s="216"/>
      <c r="I35" s="50"/>
      <c r="J35" s="5"/>
      <c r="K35" s="56"/>
      <c r="L35" s="41"/>
      <c r="M35" s="25"/>
      <c r="N35" s="216"/>
      <c r="O35" s="216"/>
      <c r="P35" s="216"/>
      <c r="Q35" s="50"/>
      <c r="R35" s="5"/>
      <c r="S35" s="56"/>
      <c r="T35" s="41"/>
      <c r="U35" s="7"/>
      <c r="V35" s="68"/>
      <c r="W35" s="68"/>
    </row>
    <row r="36" spans="1:23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387</v>
      </c>
      <c r="O36" s="37" t="s">
        <v>390</v>
      </c>
      <c r="P36" s="37" t="s">
        <v>419</v>
      </c>
      <c r="Q36" s="95" t="s">
        <v>293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16"/>
      <c r="G37" s="216"/>
      <c r="I37" s="50"/>
      <c r="J37" s="5"/>
      <c r="K37" s="56"/>
      <c r="L37" s="41"/>
      <c r="M37" s="25"/>
      <c r="N37" s="216"/>
      <c r="O37" s="216"/>
      <c r="P37" s="216"/>
      <c r="Q37" s="50"/>
      <c r="R37" s="5"/>
      <c r="S37" s="56"/>
      <c r="T37" s="41"/>
      <c r="U37" s="7"/>
      <c r="V37" s="68"/>
      <c r="W37" s="68"/>
    </row>
    <row r="38" spans="1:23" x14ac:dyDescent="0.25">
      <c r="A38" s="210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10" t="s">
        <v>251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387</v>
      </c>
      <c r="O38" s="37" t="s">
        <v>390</v>
      </c>
      <c r="P38" s="37" t="s">
        <v>419</v>
      </c>
      <c r="Q38" s="210" t="s">
        <v>251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11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11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387</v>
      </c>
      <c r="O39" s="37" t="s">
        <v>390</v>
      </c>
      <c r="P39" s="37" t="s">
        <v>419</v>
      </c>
      <c r="Q39" s="211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16"/>
      <c r="G40" s="216"/>
      <c r="I40" s="50"/>
      <c r="J40" s="5"/>
      <c r="K40" s="56"/>
      <c r="L40" s="41"/>
      <c r="M40" s="25"/>
      <c r="N40" s="216"/>
      <c r="O40" s="216"/>
      <c r="P40" s="216"/>
      <c r="Q40" s="50"/>
      <c r="R40" s="5"/>
      <c r="S40" s="56"/>
      <c r="T40" s="41"/>
      <c r="U40" s="7"/>
      <c r="V40" s="68"/>
      <c r="W40" s="68"/>
    </row>
    <row r="41" spans="1:23" x14ac:dyDescent="0.25">
      <c r="A41" s="210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10" t="s">
        <v>252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387</v>
      </c>
      <c r="O41" s="37" t="s">
        <v>390</v>
      </c>
      <c r="P41" s="37" t="s">
        <v>419</v>
      </c>
      <c r="Q41" s="210" t="s">
        <v>252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11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11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387</v>
      </c>
      <c r="O42" s="37" t="s">
        <v>390</v>
      </c>
      <c r="P42" s="37" t="s">
        <v>419</v>
      </c>
      <c r="Q42" s="211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222" t="s">
        <v>20</v>
      </c>
      <c r="B44" s="223"/>
      <c r="C44" s="223"/>
      <c r="D44" s="223"/>
      <c r="E44" s="223"/>
      <c r="F44" s="223"/>
      <c r="G44" s="224"/>
      <c r="I44" s="222" t="s">
        <v>20</v>
      </c>
      <c r="J44" s="223"/>
      <c r="K44" s="223"/>
      <c r="L44" s="223"/>
      <c r="M44" s="223"/>
      <c r="N44" s="223"/>
      <c r="O44" s="224"/>
      <c r="P44" s="171"/>
      <c r="Q44" s="222" t="s">
        <v>20</v>
      </c>
      <c r="R44" s="223"/>
      <c r="S44" s="223"/>
      <c r="T44" s="223"/>
      <c r="U44" s="223"/>
      <c r="V44" s="223"/>
      <c r="W44" s="224"/>
    </row>
    <row r="45" spans="1:23" ht="4.5" customHeight="1" x14ac:dyDescent="0.25">
      <c r="A45" s="50"/>
      <c r="B45" s="5"/>
      <c r="C45" s="6"/>
      <c r="D45" s="41"/>
      <c r="E45" s="7"/>
      <c r="F45" s="216"/>
      <c r="G45" s="216"/>
      <c r="I45" s="50"/>
      <c r="J45" s="5"/>
      <c r="K45" s="48"/>
      <c r="L45" s="41"/>
      <c r="M45" s="7"/>
      <c r="N45" s="216"/>
      <c r="O45" s="216"/>
      <c r="P45" s="216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18" t="s">
        <v>7</v>
      </c>
      <c r="G46" s="219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71" t="s">
        <v>7</v>
      </c>
      <c r="O46" s="167"/>
      <c r="P46" s="72" t="s">
        <v>420</v>
      </c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81" t="s">
        <v>7</v>
      </c>
      <c r="W46" s="82"/>
    </row>
    <row r="47" spans="1:23" ht="4.5" customHeight="1" x14ac:dyDescent="0.25">
      <c r="A47" s="50"/>
      <c r="B47" s="5"/>
      <c r="C47" s="6"/>
      <c r="D47" s="41"/>
      <c r="E47" s="25"/>
      <c r="F47" s="249"/>
      <c r="G47" s="249"/>
      <c r="I47" s="50"/>
      <c r="J47" s="5"/>
      <c r="K47" s="48"/>
      <c r="L47" s="41"/>
      <c r="M47" s="7"/>
      <c r="N47" s="216"/>
      <c r="O47" s="216"/>
      <c r="P47" s="216"/>
      <c r="Q47" s="50"/>
      <c r="R47" s="5"/>
      <c r="S47" s="6"/>
      <c r="T47" s="41"/>
      <c r="U47" s="7"/>
      <c r="V47" s="84"/>
      <c r="W47" s="84"/>
    </row>
    <row r="48" spans="1:23" x14ac:dyDescent="0.25">
      <c r="A48" s="210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210" t="s">
        <v>421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387</v>
      </c>
      <c r="O48" s="37" t="s">
        <v>390</v>
      </c>
      <c r="P48" s="37" t="s">
        <v>419</v>
      </c>
      <c r="Q48" s="76" t="s">
        <v>253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11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211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397</v>
      </c>
      <c r="O49" s="37" t="s">
        <v>389</v>
      </c>
      <c r="P49" s="37" t="s">
        <v>419</v>
      </c>
      <c r="Q49" s="76" t="s">
        <v>253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50"/>
      <c r="G50" s="250"/>
      <c r="I50" s="50"/>
      <c r="J50" s="5"/>
      <c r="K50" s="56"/>
      <c r="L50" s="41"/>
      <c r="M50" s="25"/>
      <c r="N50" s="216"/>
      <c r="O50" s="216"/>
      <c r="P50" s="216"/>
      <c r="Q50" s="50"/>
      <c r="R50" s="5"/>
      <c r="S50" s="56"/>
      <c r="T50" s="41"/>
      <c r="U50" s="7"/>
      <c r="V50" s="83"/>
      <c r="W50" s="83"/>
    </row>
    <row r="51" spans="1:23" x14ac:dyDescent="0.25">
      <c r="A51" s="210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10" t="s">
        <v>254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385</v>
      </c>
      <c r="O51" s="37" t="s">
        <v>386</v>
      </c>
      <c r="P51" s="37" t="s">
        <v>85</v>
      </c>
      <c r="Q51" s="210" t="s">
        <v>254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14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14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385</v>
      </c>
      <c r="O52" s="37" t="s">
        <v>386</v>
      </c>
      <c r="P52" s="37" t="s">
        <v>85</v>
      </c>
      <c r="Q52" s="214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14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14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26</v>
      </c>
      <c r="O53" s="37" t="s">
        <v>26</v>
      </c>
      <c r="P53" s="37"/>
      <c r="Q53" s="214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11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11"/>
      <c r="J54" s="8" t="str">
        <f t="shared" si="23"/>
        <v>EVE-E46-PF</v>
      </c>
      <c r="K54" s="65" t="s">
        <v>370</v>
      </c>
      <c r="L54" s="43" t="str">
        <f t="shared" si="23"/>
        <v>n/a</v>
      </c>
      <c r="M54" s="26">
        <v>54</v>
      </c>
      <c r="N54" s="36" t="s">
        <v>398</v>
      </c>
      <c r="O54" s="37" t="s">
        <v>392</v>
      </c>
      <c r="P54" s="37" t="s">
        <v>85</v>
      </c>
      <c r="Q54" s="211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216"/>
      <c r="G55" s="216"/>
      <c r="I55" s="50"/>
      <c r="J55" s="5"/>
      <c r="K55" s="56"/>
      <c r="L55" s="41"/>
      <c r="M55" s="25"/>
      <c r="N55" s="215"/>
      <c r="O55" s="216"/>
      <c r="P55" s="216"/>
      <c r="Q55" s="50"/>
      <c r="R55" s="5"/>
      <c r="S55" s="56"/>
      <c r="T55" s="41"/>
      <c r="U55" s="7"/>
      <c r="V55" s="68"/>
      <c r="W55" s="68"/>
    </row>
    <row r="56" spans="1:23" x14ac:dyDescent="0.25">
      <c r="A56" s="210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10" t="s">
        <v>265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385</v>
      </c>
      <c r="O56" s="37" t="s">
        <v>386</v>
      </c>
      <c r="P56" s="37" t="s">
        <v>85</v>
      </c>
      <c r="Q56" s="210" t="s">
        <v>265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11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11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385</v>
      </c>
      <c r="O57" s="37" t="s">
        <v>386</v>
      </c>
      <c r="P57" s="37" t="s">
        <v>85</v>
      </c>
      <c r="Q57" s="211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50"/>
      <c r="G58" s="250"/>
      <c r="I58" s="50"/>
      <c r="J58" s="5"/>
      <c r="K58" s="56"/>
      <c r="L58" s="41"/>
      <c r="M58" s="25"/>
      <c r="N58" s="216"/>
      <c r="O58" s="216"/>
      <c r="P58" s="216"/>
      <c r="Q58" s="50"/>
      <c r="R58" s="5"/>
      <c r="S58" s="56"/>
      <c r="T58" s="41"/>
      <c r="U58" s="7"/>
      <c r="V58" s="94"/>
      <c r="W58" s="94"/>
    </row>
    <row r="59" spans="1:23" x14ac:dyDescent="0.25">
      <c r="A59" s="210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10" t="s">
        <v>266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423</v>
      </c>
      <c r="O59" s="37" t="s">
        <v>386</v>
      </c>
      <c r="P59" s="37" t="s">
        <v>85</v>
      </c>
      <c r="Q59" s="210" t="s">
        <v>266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14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14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423</v>
      </c>
      <c r="O60" s="37" t="s">
        <v>386</v>
      </c>
      <c r="P60" s="37" t="s">
        <v>85</v>
      </c>
      <c r="Q60" s="214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14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14"/>
      <c r="J61" s="112" t="str">
        <f t="shared" si="28"/>
        <v>EVE-E9X-CF-PLM</v>
      </c>
      <c r="K61" s="118" t="str">
        <f t="shared" si="28"/>
        <v>BMW E9X M3 Carbon Inlet Plenum</v>
      </c>
      <c r="L61" s="123"/>
      <c r="M61" s="125">
        <v>1825</v>
      </c>
      <c r="N61" s="122" t="s">
        <v>399</v>
      </c>
      <c r="O61" s="37" t="s">
        <v>410</v>
      </c>
      <c r="P61" s="37" t="s">
        <v>352</v>
      </c>
      <c r="Q61" s="214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14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14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396</v>
      </c>
      <c r="O62" s="37" t="s">
        <v>389</v>
      </c>
      <c r="P62" s="37" t="s">
        <v>85</v>
      </c>
      <c r="Q62" s="214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11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11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396</v>
      </c>
      <c r="O63" s="37" t="s">
        <v>389</v>
      </c>
      <c r="P63" s="37" t="s">
        <v>85</v>
      </c>
      <c r="Q63" s="211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216"/>
      <c r="G64" s="216"/>
      <c r="I64" s="50"/>
      <c r="J64" s="5"/>
      <c r="K64" s="56"/>
      <c r="L64" s="41"/>
      <c r="M64" s="25"/>
      <c r="N64" s="216"/>
      <c r="O64" s="216"/>
      <c r="P64" s="216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400</v>
      </c>
      <c r="O65" s="37" t="s">
        <v>389</v>
      </c>
      <c r="P65" s="37" t="s">
        <v>85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16"/>
      <c r="G66" s="216"/>
      <c r="I66" s="50"/>
      <c r="J66" s="5"/>
      <c r="K66" s="56"/>
      <c r="L66" s="41"/>
      <c r="M66" s="25"/>
      <c r="N66" s="216"/>
      <c r="O66" s="216"/>
      <c r="P66" s="216"/>
      <c r="Q66" s="50"/>
      <c r="R66" s="5"/>
      <c r="S66" s="56"/>
      <c r="T66" s="41"/>
      <c r="U66" s="7"/>
      <c r="V66" s="68"/>
      <c r="W66" s="68"/>
    </row>
    <row r="67" spans="1:23" ht="30" x14ac:dyDescent="0.25">
      <c r="A67" s="214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14" t="s">
        <v>267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387</v>
      </c>
      <c r="O67" s="37" t="s">
        <v>390</v>
      </c>
      <c r="P67" s="37" t="s">
        <v>419</v>
      </c>
      <c r="Q67" s="214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14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14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387</v>
      </c>
      <c r="O68" s="37" t="s">
        <v>390</v>
      </c>
      <c r="P68" s="37" t="s">
        <v>419</v>
      </c>
      <c r="Q68" s="214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14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14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401</v>
      </c>
      <c r="O69" s="37" t="s">
        <v>389</v>
      </c>
      <c r="P69" s="37" t="s">
        <v>85</v>
      </c>
      <c r="Q69" s="214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14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14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401</v>
      </c>
      <c r="O70" s="37" t="s">
        <v>389</v>
      </c>
      <c r="P70" s="37" t="s">
        <v>85</v>
      </c>
      <c r="Q70" s="214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14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14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387</v>
      </c>
      <c r="O71" s="37" t="s">
        <v>390</v>
      </c>
      <c r="P71" s="37" t="s">
        <v>419</v>
      </c>
      <c r="Q71" s="214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14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14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387</v>
      </c>
      <c r="O72" s="37" t="s">
        <v>390</v>
      </c>
      <c r="P72" s="37" t="s">
        <v>419</v>
      </c>
      <c r="Q72" s="214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14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14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396</v>
      </c>
      <c r="O73" s="37" t="s">
        <v>389</v>
      </c>
      <c r="P73" s="37" t="s">
        <v>85</v>
      </c>
      <c r="Q73" s="214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14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14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396</v>
      </c>
      <c r="O74" s="37" t="s">
        <v>389</v>
      </c>
      <c r="P74" s="37" t="s">
        <v>85</v>
      </c>
      <c r="Q74" s="214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14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14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402</v>
      </c>
      <c r="O75" s="37" t="s">
        <v>403</v>
      </c>
      <c r="P75" s="37" t="s">
        <v>85</v>
      </c>
      <c r="Q75" s="214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11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11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404</v>
      </c>
      <c r="O76" s="37" t="s">
        <v>403</v>
      </c>
      <c r="P76" s="37" t="s">
        <v>85</v>
      </c>
      <c r="Q76" s="211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216"/>
      <c r="G77" s="216"/>
      <c r="I77" s="50"/>
      <c r="J77" s="5"/>
      <c r="K77" s="56"/>
      <c r="L77" s="41"/>
      <c r="M77" s="25"/>
      <c r="N77" s="216"/>
      <c r="O77" s="216"/>
      <c r="P77" s="216"/>
      <c r="Q77" s="50"/>
      <c r="R77" s="5"/>
      <c r="S77" s="56"/>
      <c r="T77" s="41"/>
      <c r="U77" s="7"/>
      <c r="V77" s="80"/>
      <c r="W77" s="80"/>
    </row>
    <row r="78" spans="1:23" x14ac:dyDescent="0.25">
      <c r="A78" s="210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10" t="s">
        <v>268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387</v>
      </c>
      <c r="O78" s="37" t="s">
        <v>390</v>
      </c>
      <c r="P78" s="37" t="s">
        <v>419</v>
      </c>
      <c r="Q78" s="210" t="s">
        <v>268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11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11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402</v>
      </c>
      <c r="O79" s="37" t="s">
        <v>403</v>
      </c>
      <c r="P79" s="37" t="s">
        <v>85</v>
      </c>
      <c r="Q79" s="211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16"/>
      <c r="G80" s="216"/>
      <c r="I80" s="50"/>
      <c r="J80" s="5"/>
      <c r="K80" s="56"/>
      <c r="L80" s="41"/>
      <c r="M80" s="25"/>
      <c r="N80" s="216"/>
      <c r="O80" s="216"/>
      <c r="P80" s="216"/>
      <c r="Q80" s="50"/>
      <c r="R80" s="5"/>
      <c r="S80" s="56"/>
      <c r="T80" s="41"/>
      <c r="U80" s="7"/>
      <c r="V80" s="68"/>
      <c r="W80" s="68"/>
    </row>
    <row r="81" spans="1:23" x14ac:dyDescent="0.25">
      <c r="A81" s="210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10" t="s">
        <v>269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387</v>
      </c>
      <c r="O81" s="37" t="s">
        <v>390</v>
      </c>
      <c r="P81" s="37" t="s">
        <v>419</v>
      </c>
      <c r="Q81" s="210" t="s">
        <v>269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14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14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387</v>
      </c>
      <c r="O82" s="37" t="s">
        <v>390</v>
      </c>
      <c r="P82" s="37" t="s">
        <v>419</v>
      </c>
      <c r="Q82" s="214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14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14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402</v>
      </c>
      <c r="O83" s="37" t="s">
        <v>403</v>
      </c>
      <c r="P83" s="37" t="s">
        <v>85</v>
      </c>
      <c r="Q83" s="214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11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11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404</v>
      </c>
      <c r="O84" s="37" t="s">
        <v>403</v>
      </c>
      <c r="P84" s="37" t="s">
        <v>85</v>
      </c>
      <c r="Q84" s="211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216"/>
      <c r="G85" s="216"/>
      <c r="I85" s="50"/>
      <c r="J85" s="5"/>
      <c r="K85" s="56"/>
      <c r="L85" s="41"/>
      <c r="M85" s="25"/>
      <c r="N85" s="216"/>
      <c r="O85" s="216"/>
      <c r="P85" s="216"/>
      <c r="Q85" s="50"/>
      <c r="R85" s="5"/>
      <c r="S85" s="56"/>
      <c r="T85" s="41"/>
      <c r="U85" s="7"/>
      <c r="V85" s="68"/>
      <c r="W85" s="68"/>
    </row>
    <row r="86" spans="1:23" x14ac:dyDescent="0.25">
      <c r="A86" s="210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10" t="s">
        <v>270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387</v>
      </c>
      <c r="O86" s="37" t="s">
        <v>390</v>
      </c>
      <c r="P86" s="37" t="s">
        <v>419</v>
      </c>
      <c r="Q86" s="210" t="s">
        <v>270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14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14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387</v>
      </c>
      <c r="O87" s="37" t="s">
        <v>390</v>
      </c>
      <c r="P87" s="37" t="s">
        <v>419</v>
      </c>
      <c r="Q87" s="214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11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11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402</v>
      </c>
      <c r="O88" s="37" t="s">
        <v>403</v>
      </c>
      <c r="P88" s="37" t="s">
        <v>85</v>
      </c>
      <c r="Q88" s="211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216"/>
      <c r="G89" s="216"/>
      <c r="I89" s="50"/>
      <c r="J89" s="5"/>
      <c r="K89" s="56"/>
      <c r="L89" s="41"/>
      <c r="M89" s="25"/>
      <c r="N89" s="216"/>
      <c r="O89" s="216"/>
      <c r="P89" s="216"/>
      <c r="Q89" s="50"/>
      <c r="R89" s="5"/>
      <c r="S89" s="56"/>
      <c r="T89" s="41"/>
      <c r="U89" s="7"/>
      <c r="V89" s="68"/>
      <c r="W89" s="68"/>
    </row>
    <row r="90" spans="1:23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141" t="s">
        <v>342</v>
      </c>
      <c r="J90" s="112" t="s">
        <v>371</v>
      </c>
      <c r="K90" s="118" t="str">
        <f t="shared" ref="K90:L90" si="43">C90</f>
        <v>BMW F40 M135i, F44 M235i</v>
      </c>
      <c r="L90" s="123" t="str">
        <f t="shared" si="43"/>
        <v>S</v>
      </c>
      <c r="M90" s="125">
        <v>1150</v>
      </c>
      <c r="N90" s="116" t="s">
        <v>393</v>
      </c>
      <c r="O90" s="37" t="s">
        <v>394</v>
      </c>
      <c r="P90" s="37" t="s">
        <v>419</v>
      </c>
      <c r="Q90" s="99" t="s">
        <v>342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16"/>
      <c r="G91" s="216"/>
      <c r="I91" s="142"/>
      <c r="J91" s="5"/>
      <c r="K91" s="56"/>
      <c r="L91" s="41"/>
      <c r="M91" s="25"/>
      <c r="N91" s="216"/>
      <c r="O91" s="216"/>
      <c r="P91" s="216"/>
      <c r="Q91" s="50"/>
      <c r="R91" s="5"/>
      <c r="S91" s="56"/>
      <c r="T91" s="41"/>
      <c r="U91" s="7"/>
      <c r="V91" s="80"/>
      <c r="W91" s="80"/>
    </row>
    <row r="92" spans="1:23" x14ac:dyDescent="0.25">
      <c r="A92" s="210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45" t="s">
        <v>271</v>
      </c>
      <c r="J92" s="112" t="str">
        <f t="shared" ref="J92:L93" si="45">B92</f>
        <v>EVE-M2C-CF-INT</v>
      </c>
      <c r="K92" s="118" t="str">
        <f t="shared" si="45"/>
        <v>BMW F87 M2 Competition Black Carbon intake</v>
      </c>
      <c r="L92" s="123" t="str">
        <f t="shared" si="45"/>
        <v>S</v>
      </c>
      <c r="M92" s="125">
        <v>1780</v>
      </c>
      <c r="N92" s="116" t="s">
        <v>393</v>
      </c>
      <c r="O92" s="37" t="s">
        <v>394</v>
      </c>
      <c r="P92" s="37" t="s">
        <v>419</v>
      </c>
      <c r="Q92" s="210" t="s">
        <v>271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11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32"/>
      <c r="J93" s="112" t="str">
        <f t="shared" si="45"/>
        <v>EVE-M2C-KV-INT</v>
      </c>
      <c r="K93" s="118" t="str">
        <f t="shared" si="45"/>
        <v>BMW F87 M2 Competition Kevlar intake</v>
      </c>
      <c r="L93" s="123" t="str">
        <f t="shared" si="45"/>
        <v>S</v>
      </c>
      <c r="M93" s="125">
        <f>M92*1.2</f>
        <v>2136</v>
      </c>
      <c r="N93" s="116" t="s">
        <v>393</v>
      </c>
      <c r="O93" s="37" t="s">
        <v>394</v>
      </c>
      <c r="P93" s="37" t="s">
        <v>419</v>
      </c>
      <c r="Q93" s="211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16"/>
      <c r="G94" s="216"/>
      <c r="I94" s="50"/>
      <c r="J94" s="5"/>
      <c r="K94" s="56"/>
      <c r="L94" s="41"/>
      <c r="M94" s="25"/>
      <c r="N94" s="216"/>
      <c r="O94" s="216"/>
      <c r="P94" s="216"/>
      <c r="Q94" s="50"/>
      <c r="R94" s="5"/>
      <c r="S94" s="56"/>
      <c r="T94" s="41"/>
      <c r="U94" s="7"/>
      <c r="V94" s="80"/>
      <c r="W94" s="80"/>
    </row>
    <row r="95" spans="1:23" x14ac:dyDescent="0.25">
      <c r="A95" s="210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10" t="s">
        <v>290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387</v>
      </c>
      <c r="O95" s="37" t="s">
        <v>390</v>
      </c>
      <c r="P95" s="37" t="s">
        <v>419</v>
      </c>
      <c r="Q95" s="210" t="s">
        <v>290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14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14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387</v>
      </c>
      <c r="O96" s="37" t="s">
        <v>390</v>
      </c>
      <c r="P96" s="37" t="s">
        <v>419</v>
      </c>
      <c r="Q96" s="214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14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14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397</v>
      </c>
      <c r="O97" s="37" t="s">
        <v>389</v>
      </c>
      <c r="P97" s="37" t="s">
        <v>419</v>
      </c>
      <c r="Q97" s="214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14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14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397</v>
      </c>
      <c r="O98" s="37" t="s">
        <v>389</v>
      </c>
      <c r="P98" s="37" t="s">
        <v>419</v>
      </c>
      <c r="Q98" s="214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14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14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402</v>
      </c>
      <c r="O99" s="37" t="s">
        <v>403</v>
      </c>
      <c r="P99" s="37" t="s">
        <v>85</v>
      </c>
      <c r="Q99" s="214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14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14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405</v>
      </c>
      <c r="O100" s="37" t="s">
        <v>403</v>
      </c>
      <c r="P100" s="37" t="s">
        <v>85</v>
      </c>
      <c r="Q100" s="214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14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14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401</v>
      </c>
      <c r="O101" s="37" t="s">
        <v>389</v>
      </c>
      <c r="P101" s="37" t="s">
        <v>85</v>
      </c>
      <c r="Q101" s="214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11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11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401</v>
      </c>
      <c r="O102" s="37" t="s">
        <v>389</v>
      </c>
      <c r="P102" s="37" t="s">
        <v>85</v>
      </c>
      <c r="Q102" s="211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16"/>
      <c r="G103" s="216"/>
      <c r="I103" s="50"/>
      <c r="J103" s="5"/>
      <c r="K103" s="56"/>
      <c r="L103" s="41"/>
      <c r="M103" s="25"/>
      <c r="N103" s="216"/>
      <c r="O103" s="216"/>
      <c r="P103" s="216"/>
      <c r="Q103" s="50"/>
      <c r="R103" s="5"/>
      <c r="S103" s="56"/>
      <c r="T103" s="41"/>
      <c r="U103" s="7"/>
      <c r="V103" s="68"/>
      <c r="W103" s="68"/>
    </row>
    <row r="104" spans="1:23" x14ac:dyDescent="0.25">
      <c r="A104" s="210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10" t="s">
        <v>327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397</v>
      </c>
      <c r="O104" s="37" t="s">
        <v>394</v>
      </c>
      <c r="P104" s="37" t="s">
        <v>419</v>
      </c>
      <c r="Q104" s="210" t="s">
        <v>271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11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11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406</v>
      </c>
      <c r="O105" s="37" t="s">
        <v>389</v>
      </c>
      <c r="P105" s="37" t="s">
        <v>85</v>
      </c>
      <c r="Q105" s="211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16"/>
      <c r="G106" s="216"/>
      <c r="I106" s="50"/>
      <c r="J106" s="5"/>
      <c r="K106" s="56"/>
      <c r="L106" s="41"/>
      <c r="M106" s="25"/>
      <c r="N106" s="216"/>
      <c r="O106" s="216"/>
      <c r="P106" s="216"/>
      <c r="Q106" s="50"/>
      <c r="R106" s="5"/>
      <c r="S106" s="56"/>
      <c r="T106" s="41"/>
      <c r="U106" s="7"/>
      <c r="V106" s="68"/>
      <c r="W106" s="68"/>
    </row>
    <row r="107" spans="1:23" x14ac:dyDescent="0.25">
      <c r="A107" s="210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10" t="s">
        <v>272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2" t="s">
        <v>385</v>
      </c>
      <c r="O107" s="37" t="s">
        <v>386</v>
      </c>
      <c r="P107" s="37" t="s">
        <v>85</v>
      </c>
      <c r="Q107" s="210" t="s">
        <v>272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11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11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385</v>
      </c>
      <c r="O108" s="37" t="s">
        <v>386</v>
      </c>
      <c r="P108" s="37" t="s">
        <v>85</v>
      </c>
      <c r="Q108" s="211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16"/>
      <c r="G109" s="216"/>
      <c r="I109" s="50"/>
      <c r="J109" s="5"/>
      <c r="K109" s="56"/>
      <c r="L109" s="41"/>
      <c r="M109" s="25"/>
      <c r="N109" s="216"/>
      <c r="O109" s="216"/>
      <c r="P109" s="216"/>
      <c r="Q109" s="50"/>
      <c r="R109" s="5"/>
      <c r="S109" s="56"/>
      <c r="T109" s="41"/>
      <c r="U109" s="7"/>
      <c r="V109" s="68"/>
      <c r="W109" s="68"/>
    </row>
    <row r="110" spans="1:23" x14ac:dyDescent="0.25">
      <c r="A110" s="210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10" t="s">
        <v>353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387</v>
      </c>
      <c r="O110" s="37" t="s">
        <v>390</v>
      </c>
      <c r="P110" s="37" t="s">
        <v>419</v>
      </c>
      <c r="Q110" s="210" t="s">
        <v>269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14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14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387</v>
      </c>
      <c r="O111" s="37" t="s">
        <v>390</v>
      </c>
      <c r="P111" s="37" t="s">
        <v>419</v>
      </c>
      <c r="Q111" s="214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14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14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387</v>
      </c>
      <c r="O112" s="37" t="s">
        <v>390</v>
      </c>
      <c r="P112" s="37" t="s">
        <v>419</v>
      </c>
      <c r="Q112" s="214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394</v>
      </c>
    </row>
    <row r="113" spans="1:23" x14ac:dyDescent="0.25">
      <c r="A113" s="211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11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387</v>
      </c>
      <c r="O113" s="37" t="s">
        <v>390</v>
      </c>
      <c r="P113" s="37" t="s">
        <v>419</v>
      </c>
      <c r="Q113" s="211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16"/>
      <c r="G114" s="216"/>
      <c r="I114" s="50"/>
      <c r="J114" s="5"/>
      <c r="K114" s="56"/>
      <c r="L114" s="41"/>
      <c r="M114" s="25"/>
      <c r="N114" s="216"/>
      <c r="O114" s="216"/>
      <c r="P114" s="216"/>
      <c r="Q114" s="50"/>
      <c r="R114" s="5"/>
      <c r="S114" s="56"/>
      <c r="T114" s="41"/>
      <c r="U114" s="7"/>
      <c r="V114" s="68"/>
      <c r="W114" s="68"/>
    </row>
    <row r="115" spans="1:23" x14ac:dyDescent="0.25">
      <c r="A115" s="210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10" t="s">
        <v>273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352</v>
      </c>
      <c r="M115" s="26">
        <v>1134</v>
      </c>
      <c r="N115" s="37" t="s">
        <v>387</v>
      </c>
      <c r="O115" s="37" t="s">
        <v>390</v>
      </c>
      <c r="P115" s="37" t="s">
        <v>419</v>
      </c>
      <c r="Q115" s="210" t="s">
        <v>273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11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11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397</v>
      </c>
      <c r="O116" s="37" t="s">
        <v>389</v>
      </c>
      <c r="P116" s="37" t="s">
        <v>419</v>
      </c>
      <c r="Q116" s="211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222" t="s">
        <v>53</v>
      </c>
      <c r="B118" s="223" t="s">
        <v>53</v>
      </c>
      <c r="C118" s="223"/>
      <c r="D118" s="223"/>
      <c r="E118" s="223"/>
      <c r="F118" s="223"/>
      <c r="G118" s="224"/>
      <c r="I118" s="222" t="s">
        <v>53</v>
      </c>
      <c r="J118" s="223" t="s">
        <v>53</v>
      </c>
      <c r="K118" s="223"/>
      <c r="L118" s="223"/>
      <c r="M118" s="223"/>
      <c r="N118" s="223"/>
      <c r="O118" s="224"/>
      <c r="P118" s="98"/>
      <c r="Q118" s="222" t="s">
        <v>53</v>
      </c>
      <c r="R118" s="223" t="s">
        <v>53</v>
      </c>
      <c r="S118" s="223"/>
      <c r="T118" s="223"/>
      <c r="U118" s="223"/>
      <c r="V118" s="223"/>
      <c r="W118" s="224"/>
    </row>
    <row r="119" spans="1:23" ht="4.5" customHeight="1" x14ac:dyDescent="0.25">
      <c r="A119" s="50"/>
      <c r="B119" s="5"/>
      <c r="C119" s="6"/>
      <c r="D119" s="41"/>
      <c r="E119" s="7"/>
      <c r="F119" s="216"/>
      <c r="G119" s="216"/>
      <c r="I119" s="50"/>
      <c r="J119" s="5"/>
      <c r="K119" s="48"/>
      <c r="L119" s="41"/>
      <c r="M119" s="7"/>
      <c r="N119" s="216"/>
      <c r="O119" s="216"/>
      <c r="P119" s="216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18" t="s">
        <v>7</v>
      </c>
      <c r="G120" s="219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167"/>
      <c r="P120" s="72" t="s">
        <v>420</v>
      </c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81" t="s">
        <v>7</v>
      </c>
      <c r="W120" s="82"/>
    </row>
    <row r="121" spans="1:23" ht="4.5" customHeight="1" x14ac:dyDescent="0.25">
      <c r="A121" s="50"/>
      <c r="B121" s="5"/>
      <c r="C121" s="6"/>
      <c r="D121" s="41"/>
      <c r="E121" s="25"/>
      <c r="F121" s="216"/>
      <c r="G121" s="216"/>
      <c r="I121" s="50"/>
      <c r="J121" s="5"/>
      <c r="K121" s="48"/>
      <c r="L121" s="41"/>
      <c r="M121" s="7"/>
      <c r="N121" s="216"/>
      <c r="O121" s="216"/>
      <c r="P121" s="216"/>
      <c r="Q121" s="50"/>
      <c r="R121" s="5"/>
      <c r="S121" s="6"/>
      <c r="T121" s="41"/>
      <c r="U121" s="7"/>
      <c r="V121" s="80"/>
      <c r="W121" s="80"/>
    </row>
    <row r="122" spans="1:23" x14ac:dyDescent="0.25">
      <c r="A122" s="214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14" t="s">
        <v>274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407</v>
      </c>
      <c r="O122" s="37" t="s">
        <v>389</v>
      </c>
      <c r="P122" s="37" t="s">
        <v>85</v>
      </c>
      <c r="Q122" s="214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11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11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407</v>
      </c>
      <c r="O123" s="37" t="s">
        <v>389</v>
      </c>
      <c r="P123" s="37" t="s">
        <v>85</v>
      </c>
      <c r="Q123" s="211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16"/>
      <c r="G124" s="216"/>
      <c r="I124" s="50"/>
      <c r="J124" s="5"/>
      <c r="K124" s="56"/>
      <c r="L124" s="41"/>
      <c r="M124" s="25"/>
      <c r="N124" s="216"/>
      <c r="O124" s="216"/>
      <c r="P124" s="216"/>
      <c r="Q124" s="50"/>
      <c r="R124" s="5"/>
      <c r="S124" s="56"/>
      <c r="T124" s="41"/>
      <c r="U124" s="7"/>
      <c r="V124" s="68"/>
      <c r="W124" s="68"/>
    </row>
    <row r="125" spans="1:23" x14ac:dyDescent="0.25">
      <c r="A125" s="210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10" t="s">
        <v>274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385</v>
      </c>
      <c r="O125" s="37" t="s">
        <v>386</v>
      </c>
      <c r="P125" s="37" t="s">
        <v>85</v>
      </c>
      <c r="Q125" s="210" t="s">
        <v>274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14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14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385</v>
      </c>
      <c r="O126" s="37" t="s">
        <v>386</v>
      </c>
      <c r="P126" s="37" t="s">
        <v>85</v>
      </c>
      <c r="Q126" s="214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14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14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385</v>
      </c>
      <c r="O127" s="37" t="s">
        <v>386</v>
      </c>
      <c r="P127" s="37" t="s">
        <v>85</v>
      </c>
      <c r="Q127" s="214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14"/>
      <c r="B128" s="8"/>
      <c r="C128" s="39"/>
      <c r="D128" s="37"/>
      <c r="E128" s="31"/>
      <c r="F128" s="36"/>
      <c r="G128" s="37"/>
      <c r="H128" s="10"/>
      <c r="I128" s="214"/>
      <c r="J128" s="8" t="s">
        <v>109</v>
      </c>
      <c r="K128" s="39" t="s">
        <v>213</v>
      </c>
      <c r="L128" s="37" t="s">
        <v>85</v>
      </c>
      <c r="M128" s="26">
        <f>M127*1.2</f>
        <v>1260</v>
      </c>
      <c r="N128" s="36" t="s">
        <v>385</v>
      </c>
      <c r="O128" s="37" t="s">
        <v>386</v>
      </c>
      <c r="P128" s="37" t="s">
        <v>85</v>
      </c>
      <c r="Q128" s="214"/>
      <c r="R128" s="11"/>
      <c r="S128" s="57"/>
      <c r="T128" s="54"/>
      <c r="U128" s="9"/>
      <c r="V128" s="36"/>
      <c r="W128" s="37"/>
    </row>
    <row r="129" spans="1:28" x14ac:dyDescent="0.25">
      <c r="A129" s="211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11"/>
      <c r="J129" s="8" t="s">
        <v>325</v>
      </c>
      <c r="K129" s="39" t="s">
        <v>326</v>
      </c>
      <c r="L129" s="37" t="s">
        <v>75</v>
      </c>
      <c r="M129" s="26">
        <v>462</v>
      </c>
      <c r="N129" s="37" t="s">
        <v>396</v>
      </c>
      <c r="O129" s="37" t="s">
        <v>389</v>
      </c>
      <c r="P129" s="37" t="s">
        <v>85</v>
      </c>
      <c r="Q129" s="211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16"/>
      <c r="G130" s="216"/>
      <c r="I130" s="50"/>
      <c r="J130" s="5"/>
      <c r="K130" s="56"/>
      <c r="L130" s="41"/>
      <c r="M130" s="25"/>
      <c r="N130" s="216"/>
      <c r="O130" s="216"/>
      <c r="P130" s="216"/>
      <c r="Q130" s="50"/>
      <c r="R130" s="5"/>
      <c r="S130" s="56"/>
      <c r="T130" s="41"/>
      <c r="U130" s="7"/>
      <c r="V130" s="68"/>
      <c r="W130" s="68"/>
    </row>
    <row r="131" spans="1:28" x14ac:dyDescent="0.25">
      <c r="A131" s="210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10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400</v>
      </c>
      <c r="O131" s="37" t="s">
        <v>389</v>
      </c>
      <c r="P131" s="37" t="s">
        <v>85</v>
      </c>
      <c r="Q131" s="210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14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14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400</v>
      </c>
      <c r="O132" s="37" t="s">
        <v>389</v>
      </c>
      <c r="P132" s="37" t="s">
        <v>85</v>
      </c>
      <c r="Q132" s="214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16"/>
      <c r="G133" s="216"/>
      <c r="I133" s="50"/>
      <c r="J133" s="5"/>
      <c r="K133" s="56"/>
      <c r="L133" s="41"/>
      <c r="M133" s="25"/>
      <c r="N133" s="216"/>
      <c r="O133" s="216"/>
      <c r="P133" s="216"/>
      <c r="Q133" s="50"/>
      <c r="R133" s="5"/>
      <c r="S133" s="56"/>
      <c r="T133" s="41"/>
      <c r="U133" s="7"/>
      <c r="V133" s="68"/>
      <c r="W133" s="68"/>
    </row>
    <row r="134" spans="1:28" x14ac:dyDescent="0.25">
      <c r="A134" s="210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10" t="s">
        <v>275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387</v>
      </c>
      <c r="O134" s="37" t="s">
        <v>390</v>
      </c>
      <c r="P134" s="37" t="s">
        <v>419</v>
      </c>
      <c r="Q134" s="210" t="s">
        <v>275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14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14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387</v>
      </c>
      <c r="O135" s="37" t="s">
        <v>390</v>
      </c>
      <c r="P135" s="37" t="s">
        <v>419</v>
      </c>
      <c r="Q135" s="214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14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14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407</v>
      </c>
      <c r="O136" s="37" t="s">
        <v>389</v>
      </c>
      <c r="P136" s="37" t="s">
        <v>85</v>
      </c>
      <c r="Q136" s="214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14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14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407</v>
      </c>
      <c r="O137" s="37" t="s">
        <v>389</v>
      </c>
      <c r="P137" s="37" t="s">
        <v>85</v>
      </c>
      <c r="Q137" s="214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11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11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396</v>
      </c>
      <c r="O138" s="37" t="s">
        <v>389</v>
      </c>
      <c r="P138" s="37" t="s">
        <v>85</v>
      </c>
      <c r="Q138" s="211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16"/>
      <c r="G139" s="216"/>
      <c r="I139" s="50"/>
      <c r="J139" s="5"/>
      <c r="K139" s="56"/>
      <c r="L139" s="41"/>
      <c r="M139" s="25"/>
      <c r="N139" s="216"/>
      <c r="O139" s="216"/>
      <c r="P139" s="216"/>
      <c r="Q139" s="50"/>
      <c r="R139" s="5"/>
      <c r="S139" s="56"/>
      <c r="T139" s="41"/>
      <c r="U139" s="7"/>
      <c r="V139" s="68"/>
      <c r="W139" s="68"/>
    </row>
    <row r="140" spans="1:28" x14ac:dyDescent="0.25">
      <c r="A140" s="210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10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400</v>
      </c>
      <c r="O140" s="37" t="s">
        <v>389</v>
      </c>
      <c r="P140" s="37" t="s">
        <v>85</v>
      </c>
      <c r="Q140" s="210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11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11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400</v>
      </c>
      <c r="O141" s="37" t="s">
        <v>389</v>
      </c>
      <c r="P141" s="37" t="s">
        <v>85</v>
      </c>
      <c r="Q141" s="211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8"/>
      <c r="B143" s="234" t="s">
        <v>58</v>
      </c>
      <c r="C143" s="235"/>
      <c r="D143" s="235"/>
      <c r="E143" s="235"/>
      <c r="F143" s="235"/>
      <c r="G143" s="236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16"/>
      <c r="G144" s="216"/>
      <c r="I144" s="50"/>
      <c r="J144" s="5"/>
      <c r="K144" s="48"/>
      <c r="L144" s="41"/>
      <c r="M144" s="7"/>
      <c r="N144" s="216"/>
      <c r="O144" s="216"/>
      <c r="P144" s="216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18" t="s">
        <v>7</v>
      </c>
      <c r="G145" s="219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218" t="s">
        <v>7</v>
      </c>
      <c r="O145" s="246"/>
      <c r="P145" s="219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81" t="s">
        <v>7</v>
      </c>
      <c r="W145" s="82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16"/>
      <c r="G146" s="216"/>
      <c r="I146" s="50"/>
      <c r="J146" s="6"/>
      <c r="K146" s="48"/>
      <c r="L146" s="41"/>
      <c r="M146" s="7"/>
      <c r="N146" s="216"/>
      <c r="O146" s="216"/>
      <c r="P146" s="216"/>
      <c r="Q146" s="50"/>
      <c r="R146" s="5"/>
      <c r="S146" s="6"/>
      <c r="T146" s="41"/>
      <c r="U146" s="7"/>
      <c r="V146" s="80"/>
      <c r="W146" s="80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424</v>
      </c>
      <c r="P147" s="37" t="s">
        <v>424</v>
      </c>
      <c r="Q147" s="89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424</v>
      </c>
      <c r="P148" s="37" t="s">
        <v>424</v>
      </c>
      <c r="Q148" s="89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16"/>
      <c r="G149" s="216"/>
      <c r="I149" s="50"/>
      <c r="J149" s="5"/>
      <c r="K149" s="56"/>
      <c r="L149" s="41"/>
      <c r="M149" s="25"/>
      <c r="N149" s="216"/>
      <c r="O149" s="216"/>
      <c r="P149" s="216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424</v>
      </c>
      <c r="P150" s="37" t="s">
        <v>424</v>
      </c>
      <c r="Q150" s="76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424</v>
      </c>
      <c r="P151" s="37" t="s">
        <v>424</v>
      </c>
      <c r="Q151" s="76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16"/>
      <c r="G152" s="216"/>
      <c r="I152" s="50"/>
      <c r="J152" s="5"/>
      <c r="K152" s="56"/>
      <c r="L152" s="41"/>
      <c r="M152" s="25"/>
      <c r="N152" s="216"/>
      <c r="O152" s="216"/>
      <c r="P152" s="216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64</v>
      </c>
      <c r="O153" s="37" t="s">
        <v>394</v>
      </c>
      <c r="P153" s="37" t="s">
        <v>394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64</v>
      </c>
      <c r="O154" s="37" t="s">
        <v>394</v>
      </c>
      <c r="P154" s="37" t="s">
        <v>394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16"/>
      <c r="G155" s="216"/>
      <c r="I155" s="50"/>
      <c r="J155" s="5"/>
      <c r="K155" s="56"/>
      <c r="L155" s="41"/>
      <c r="M155" s="25"/>
      <c r="N155" s="216"/>
      <c r="O155" s="216"/>
      <c r="P155" s="216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64</v>
      </c>
      <c r="O156" s="37" t="s">
        <v>394</v>
      </c>
      <c r="P156" s="37" t="s">
        <v>394</v>
      </c>
      <c r="Q156" s="76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64</v>
      </c>
      <c r="O157" s="37" t="s">
        <v>394</v>
      </c>
      <c r="P157" s="37" t="s">
        <v>394</v>
      </c>
      <c r="Q157" s="76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16"/>
      <c r="G158" s="216"/>
      <c r="I158" s="50"/>
      <c r="J158" s="5"/>
      <c r="K158" s="56"/>
      <c r="L158" s="41"/>
      <c r="M158" s="25"/>
      <c r="N158" s="216"/>
      <c r="O158" s="216"/>
      <c r="P158" s="216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64</v>
      </c>
      <c r="O159" s="37" t="s">
        <v>394</v>
      </c>
      <c r="P159" s="37" t="s">
        <v>394</v>
      </c>
      <c r="Q159" s="76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64</v>
      </c>
      <c r="O160" s="37" t="s">
        <v>394</v>
      </c>
      <c r="P160" s="37" t="s">
        <v>394</v>
      </c>
      <c r="Q160" s="76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22" t="s">
        <v>145</v>
      </c>
      <c r="B162" s="223" t="s">
        <v>145</v>
      </c>
      <c r="C162" s="223"/>
      <c r="D162" s="223"/>
      <c r="E162" s="223"/>
      <c r="F162" s="223"/>
      <c r="G162" s="224"/>
      <c r="I162" s="222" t="s">
        <v>145</v>
      </c>
      <c r="J162" s="223" t="s">
        <v>145</v>
      </c>
      <c r="K162" s="223"/>
      <c r="L162" s="223"/>
      <c r="M162" s="223"/>
      <c r="N162" s="223"/>
      <c r="O162" s="224"/>
      <c r="P162" s="98"/>
      <c r="Q162" s="222" t="s">
        <v>145</v>
      </c>
      <c r="R162" s="223" t="s">
        <v>145</v>
      </c>
      <c r="S162" s="223"/>
      <c r="T162" s="223"/>
      <c r="U162" s="223"/>
      <c r="V162" s="223"/>
      <c r="W162" s="224"/>
    </row>
    <row r="163" spans="1:28" ht="4.5" customHeight="1" x14ac:dyDescent="0.25">
      <c r="A163" s="50"/>
      <c r="B163" s="5"/>
      <c r="C163" s="6"/>
      <c r="D163" s="41"/>
      <c r="E163" s="7"/>
      <c r="F163" s="216"/>
      <c r="G163" s="216"/>
      <c r="I163" s="50"/>
      <c r="J163" s="5"/>
      <c r="K163" s="48"/>
      <c r="L163" s="41"/>
      <c r="M163" s="7"/>
      <c r="N163" s="216"/>
      <c r="O163" s="216"/>
      <c r="P163" s="216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18" t="s">
        <v>7</v>
      </c>
      <c r="G164" s="219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167"/>
      <c r="P164" s="72" t="s">
        <v>420</v>
      </c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81" t="s">
        <v>7</v>
      </c>
      <c r="W164" s="82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16"/>
      <c r="G165" s="216"/>
      <c r="I165" s="50"/>
      <c r="J165" s="5"/>
      <c r="K165" s="48"/>
      <c r="L165" s="41"/>
      <c r="M165" s="7"/>
      <c r="N165" s="216"/>
      <c r="O165" s="216"/>
      <c r="P165" s="216"/>
      <c r="Q165" s="50"/>
      <c r="R165" s="5"/>
      <c r="S165" s="6"/>
      <c r="T165" s="41"/>
      <c r="U165" s="7"/>
      <c r="V165" s="80"/>
      <c r="W165" s="80"/>
      <c r="Y165" s="14"/>
      <c r="Z165" s="14"/>
      <c r="AA165" s="14"/>
      <c r="AB165" s="14"/>
    </row>
    <row r="166" spans="1:28" x14ac:dyDescent="0.25">
      <c r="A166" s="210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10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">
        <v>387</v>
      </c>
      <c r="O166" s="37" t="s">
        <v>390</v>
      </c>
      <c r="P166" s="37" t="s">
        <v>419</v>
      </c>
      <c r="Q166" s="210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11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11"/>
      <c r="J167" s="8" t="str">
        <f>B167</f>
        <v>EVE-A35-CF-CHG</v>
      </c>
      <c r="K167" s="39" t="s">
        <v>382</v>
      </c>
      <c r="L167" s="54"/>
      <c r="M167" s="26">
        <v>676</v>
      </c>
      <c r="N167" s="36" t="s">
        <v>26</v>
      </c>
      <c r="O167" s="37" t="s">
        <v>26</v>
      </c>
      <c r="P167" s="37"/>
      <c r="Q167" s="211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2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10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10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6" t="s">
        <v>409</v>
      </c>
      <c r="O169" s="37" t="s">
        <v>410</v>
      </c>
      <c r="P169" s="37" t="s">
        <v>352</v>
      </c>
      <c r="Q169" s="210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11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11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">
        <v>409</v>
      </c>
      <c r="O170" s="42" t="str">
        <f>O169</f>
        <v>8 Kg</v>
      </c>
      <c r="P170" s="42" t="s">
        <v>352</v>
      </c>
      <c r="Q170" s="211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2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10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10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369</v>
      </c>
      <c r="M172" s="26">
        <v>2479</v>
      </c>
      <c r="N172" s="36" t="s">
        <v>411</v>
      </c>
      <c r="O172" s="37" t="s">
        <v>410</v>
      </c>
      <c r="P172" s="37" t="s">
        <v>352</v>
      </c>
      <c r="Q172" s="210" t="s">
        <v>280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14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14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402</v>
      </c>
      <c r="O173" s="42" t="s">
        <v>389</v>
      </c>
      <c r="P173" s="42" t="s">
        <v>85</v>
      </c>
      <c r="Q173" s="214"/>
      <c r="R173" s="11" t="str">
        <f>J173</f>
        <v>EVE-C63S-DCT</v>
      </c>
      <c r="S173" s="11" t="str">
        <f t="shared" si="93"/>
        <v>C63S Carbon Duct upgrade package</v>
      </c>
      <c r="T173" s="103"/>
      <c r="U173" s="21">
        <v>170</v>
      </c>
      <c r="V173" s="36" t="s">
        <v>335</v>
      </c>
      <c r="W173" s="42" t="s">
        <v>386</v>
      </c>
    </row>
    <row r="174" spans="1:28" ht="4.5" customHeight="1" x14ac:dyDescent="0.25">
      <c r="A174" s="50"/>
      <c r="B174" s="5"/>
      <c r="C174" s="6"/>
      <c r="D174" s="41"/>
      <c r="E174" s="25"/>
      <c r="F174" s="216"/>
      <c r="G174" s="216"/>
      <c r="I174" s="50"/>
      <c r="J174" s="5"/>
      <c r="K174" s="48"/>
      <c r="L174" s="41"/>
      <c r="M174" s="7"/>
      <c r="N174" s="216"/>
      <c r="O174" s="216"/>
      <c r="P174" s="216"/>
      <c r="Q174" s="50"/>
      <c r="R174" s="5"/>
      <c r="S174" s="6"/>
      <c r="T174" s="41"/>
      <c r="U174" s="7"/>
      <c r="V174" s="80"/>
      <c r="W174" s="80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336</v>
      </c>
      <c r="J175" s="11" t="str">
        <f>B175</f>
        <v>EVE-GLC63S-CF-INT</v>
      </c>
      <c r="K175" s="39" t="s">
        <v>338</v>
      </c>
      <c r="L175" s="54" t="s">
        <v>369</v>
      </c>
      <c r="M175" s="26">
        <v>2479</v>
      </c>
      <c r="N175" s="36" t="s">
        <v>411</v>
      </c>
      <c r="O175" s="37" t="s">
        <v>410</v>
      </c>
      <c r="P175" s="37" t="s">
        <v>352</v>
      </c>
      <c r="Q175" s="99" t="s">
        <v>280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222" t="s">
        <v>83</v>
      </c>
      <c r="B177" s="223" t="s">
        <v>83</v>
      </c>
      <c r="C177" s="223"/>
      <c r="D177" s="223"/>
      <c r="E177" s="223"/>
      <c r="F177" s="223"/>
      <c r="G177" s="224"/>
      <c r="I177" s="222" t="s">
        <v>83</v>
      </c>
      <c r="J177" s="223" t="s">
        <v>83</v>
      </c>
      <c r="K177" s="223"/>
      <c r="L177" s="223"/>
      <c r="M177" s="223"/>
      <c r="N177" s="223"/>
      <c r="O177" s="224"/>
      <c r="P177" s="98"/>
      <c r="Q177" s="222" t="s">
        <v>83</v>
      </c>
      <c r="R177" s="223" t="s">
        <v>83</v>
      </c>
      <c r="S177" s="223"/>
      <c r="T177" s="223"/>
      <c r="U177" s="223"/>
      <c r="V177" s="223"/>
      <c r="W177" s="224"/>
    </row>
    <row r="178" spans="1:23" ht="4.5" customHeight="1" x14ac:dyDescent="0.25">
      <c r="A178" s="50"/>
      <c r="B178" s="5"/>
      <c r="C178" s="6"/>
      <c r="D178" s="41"/>
      <c r="E178" s="7"/>
      <c r="F178" s="216"/>
      <c r="G178" s="216"/>
      <c r="I178" s="50"/>
      <c r="J178" s="5"/>
      <c r="K178" s="48"/>
      <c r="L178" s="41"/>
      <c r="M178" s="7"/>
      <c r="N178" s="216"/>
      <c r="O178" s="216"/>
      <c r="P178" s="216"/>
      <c r="Q178" s="50"/>
      <c r="R178" s="6"/>
      <c r="S178" s="6"/>
      <c r="T178" s="41"/>
      <c r="U178" s="7"/>
      <c r="V178" s="80"/>
      <c r="W178" s="80"/>
    </row>
    <row r="179" spans="1:23" s="46" customFormat="1" ht="47.45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18" t="s">
        <v>7</v>
      </c>
      <c r="G179" s="219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167"/>
      <c r="P179" s="72" t="s">
        <v>420</v>
      </c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81" t="s">
        <v>7</v>
      </c>
      <c r="W179" s="82"/>
    </row>
    <row r="180" spans="1:23" ht="4.5" customHeight="1" x14ac:dyDescent="0.25">
      <c r="A180" s="50"/>
      <c r="B180" s="5"/>
      <c r="C180" s="6"/>
      <c r="D180" s="41"/>
      <c r="E180" s="25"/>
      <c r="F180" s="216"/>
      <c r="G180" s="216"/>
      <c r="I180" s="50"/>
      <c r="J180" s="6"/>
      <c r="K180" s="48"/>
      <c r="L180" s="41"/>
      <c r="M180" s="7"/>
      <c r="N180" s="216"/>
      <c r="O180" s="216"/>
      <c r="P180" s="216"/>
      <c r="Q180" s="50"/>
      <c r="R180" s="5"/>
      <c r="S180" s="6"/>
      <c r="T180" s="41"/>
      <c r="U180" s="7"/>
      <c r="V180" s="80"/>
      <c r="W180" s="80"/>
    </row>
    <row r="181" spans="1:23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30" t="str">
        <f t="shared" ref="J181:L181" si="97">B181</f>
        <v>EVE-JCWGP3-INT</v>
      </c>
      <c r="K181" s="131" t="str">
        <f t="shared" si="97"/>
        <v>Mini JCW GP3 / Clubman 306HP Carbon Intake</v>
      </c>
      <c r="L181" s="132" t="str">
        <f t="shared" si="97"/>
        <v>S</v>
      </c>
      <c r="M181" s="125">
        <v>1345</v>
      </c>
      <c r="N181" s="122" t="s">
        <v>393</v>
      </c>
      <c r="O181" s="37" t="s">
        <v>394</v>
      </c>
      <c r="P181" s="37" t="s">
        <v>419</v>
      </c>
      <c r="Q181" s="99" t="s">
        <v>377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4"/>
      <c r="K182" s="138"/>
      <c r="L182" s="136"/>
      <c r="M182" s="139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30" t="str">
        <f t="shared" ref="J183:L183" si="100">B183</f>
        <v>EVE-F60-306-INT</v>
      </c>
      <c r="K183" s="131" t="str">
        <f t="shared" si="100"/>
        <v>Mini JCW Countryman 306HP Carbon Intake with no scoop</v>
      </c>
      <c r="L183" s="132" t="str">
        <f t="shared" si="100"/>
        <v>S</v>
      </c>
      <c r="M183" s="125">
        <v>1150</v>
      </c>
      <c r="N183" s="122" t="s">
        <v>393</v>
      </c>
      <c r="O183" s="37" t="s">
        <v>394</v>
      </c>
      <c r="P183" s="37" t="s">
        <v>419</v>
      </c>
      <c r="Q183" s="99" t="s">
        <v>373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4"/>
      <c r="K184" s="138"/>
      <c r="L184" s="136"/>
      <c r="M184" s="139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10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10" t="s">
        <v>288</v>
      </c>
      <c r="J185" s="130" t="str">
        <f t="shared" ref="J185:L188" si="103">B185</f>
        <v>EVE-F56-CF-INT</v>
      </c>
      <c r="K185" s="131" t="str">
        <f t="shared" si="103"/>
        <v>Mini Cooper S / JCW Black Carbon intake</v>
      </c>
      <c r="L185" s="132" t="str">
        <f t="shared" si="103"/>
        <v>S</v>
      </c>
      <c r="M185" s="125">
        <v>1345</v>
      </c>
      <c r="N185" s="122" t="s">
        <v>393</v>
      </c>
      <c r="O185" s="37" t="s">
        <v>394</v>
      </c>
      <c r="P185" s="37" t="s">
        <v>419</v>
      </c>
      <c r="Q185" s="210" t="s">
        <v>288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14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14"/>
      <c r="J186" s="130" t="str">
        <f t="shared" si="103"/>
        <v>EVE-F56-LCI-CF-INT</v>
      </c>
      <c r="K186" s="131" t="str">
        <f t="shared" si="103"/>
        <v>Mini Cooper S / JCW Facelift Black Carbon intake</v>
      </c>
      <c r="L186" s="132" t="str">
        <f t="shared" si="103"/>
        <v>S</v>
      </c>
      <c r="M186" s="125">
        <v>1345</v>
      </c>
      <c r="N186" s="122" t="s">
        <v>393</v>
      </c>
      <c r="O186" s="37" t="s">
        <v>394</v>
      </c>
      <c r="P186" s="37" t="s">
        <v>419</v>
      </c>
      <c r="Q186" s="214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14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14"/>
      <c r="J187" s="130" t="str">
        <f t="shared" si="103"/>
        <v>EVE-F56-PL-INT</v>
      </c>
      <c r="K187" s="131" t="str">
        <f t="shared" si="103"/>
        <v>Mini Cooper S / JCW Plastic intake with Carbon Scoop</v>
      </c>
      <c r="L187" s="132" t="str">
        <f t="shared" si="103"/>
        <v>S</v>
      </c>
      <c r="M187" s="125">
        <v>790</v>
      </c>
      <c r="N187" s="122" t="s">
        <v>393</v>
      </c>
      <c r="O187" s="37" t="s">
        <v>394</v>
      </c>
      <c r="P187" s="37" t="s">
        <v>419</v>
      </c>
      <c r="Q187" s="214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11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11"/>
      <c r="J188" s="130" t="str">
        <f t="shared" si="103"/>
        <v>EVE-F56-LCI-PL-INT</v>
      </c>
      <c r="K188" s="131" t="str">
        <f t="shared" si="103"/>
        <v>Mini Cooper S / JCW Facelift Plastic intake with Carbon Scoop</v>
      </c>
      <c r="L188" s="132" t="str">
        <f t="shared" si="103"/>
        <v>S</v>
      </c>
      <c r="M188" s="125">
        <v>790</v>
      </c>
      <c r="N188" s="122" t="s">
        <v>393</v>
      </c>
      <c r="O188" s="37" t="s">
        <v>394</v>
      </c>
      <c r="P188" s="37" t="s">
        <v>419</v>
      </c>
      <c r="Q188" s="211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4"/>
      <c r="K189" s="138"/>
      <c r="L189" s="136"/>
      <c r="M189" s="139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10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10" t="s">
        <v>289</v>
      </c>
      <c r="J190" s="130" t="str">
        <f t="shared" ref="J190:J191" si="106">B190</f>
        <v>EVE-F60-CF-INT</v>
      </c>
      <c r="K190" s="131" t="str">
        <f>C190</f>
        <v>MINI Countryman S Black Carbon intake with no scoop</v>
      </c>
      <c r="L190" s="132" t="str">
        <f t="shared" ref="L190:L191" si="107">D190</f>
        <v>S</v>
      </c>
      <c r="M190" s="125">
        <v>1090</v>
      </c>
      <c r="N190" s="122" t="s">
        <v>393</v>
      </c>
      <c r="O190" s="37" t="s">
        <v>394</v>
      </c>
      <c r="P190" s="37" t="s">
        <v>419</v>
      </c>
      <c r="Q190" s="210" t="s">
        <v>289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14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14"/>
      <c r="J191" s="130" t="str">
        <f t="shared" si="106"/>
        <v>EVE-F60-LCI-CF-INT</v>
      </c>
      <c r="K191" s="131" t="str">
        <f>C191</f>
        <v>MINI Countryman S Facelift Black Carbon intake with no scoop</v>
      </c>
      <c r="L191" s="132" t="str">
        <f t="shared" si="107"/>
        <v>S</v>
      </c>
      <c r="M191" s="125">
        <v>1090</v>
      </c>
      <c r="N191" s="122" t="s">
        <v>393</v>
      </c>
      <c r="O191" s="37" t="s">
        <v>394</v>
      </c>
      <c r="P191" s="37" t="s">
        <v>419</v>
      </c>
      <c r="Q191" s="214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14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14"/>
      <c r="J192" s="130" t="str">
        <f>B192</f>
        <v>EVE-F60-PL-INT</v>
      </c>
      <c r="K192" s="131" t="str">
        <f>C192</f>
        <v>MINI Countryman S Plastic intake with no scoop</v>
      </c>
      <c r="L192" s="132" t="str">
        <f>D192</f>
        <v>S</v>
      </c>
      <c r="M192" s="125">
        <v>565</v>
      </c>
      <c r="N192" s="122" t="s">
        <v>393</v>
      </c>
      <c r="O192" s="37" t="s">
        <v>394</v>
      </c>
      <c r="P192" s="37" t="s">
        <v>419</v>
      </c>
      <c r="Q192" s="214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11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11"/>
      <c r="J193" s="130" t="str">
        <f>B193</f>
        <v>EVE-F60-LCI-PL-INT</v>
      </c>
      <c r="K193" s="131" t="str">
        <f>C193</f>
        <v>MINI Countryman S Facelift Plastic intake with no scoop</v>
      </c>
      <c r="L193" s="132" t="str">
        <f>D193</f>
        <v>S</v>
      </c>
      <c r="M193" s="125">
        <v>565</v>
      </c>
      <c r="N193" s="122" t="s">
        <v>393</v>
      </c>
      <c r="O193" s="37" t="s">
        <v>394</v>
      </c>
      <c r="P193" s="37" t="s">
        <v>419</v>
      </c>
      <c r="Q193" s="211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22" t="s">
        <v>121</v>
      </c>
      <c r="B195" s="223" t="s">
        <v>121</v>
      </c>
      <c r="C195" s="223"/>
      <c r="D195" s="223"/>
      <c r="E195" s="223"/>
      <c r="F195" s="223"/>
      <c r="G195" s="224"/>
      <c r="I195" s="222" t="s">
        <v>121</v>
      </c>
      <c r="J195" s="223" t="s">
        <v>121</v>
      </c>
      <c r="K195" s="223"/>
      <c r="L195" s="223"/>
      <c r="M195" s="223"/>
      <c r="N195" s="223"/>
      <c r="O195" s="224"/>
      <c r="P195" s="98"/>
      <c r="Q195" s="222" t="s">
        <v>121</v>
      </c>
      <c r="R195" s="223" t="s">
        <v>121</v>
      </c>
      <c r="S195" s="223"/>
      <c r="T195" s="223"/>
      <c r="U195" s="223"/>
      <c r="V195" s="223"/>
      <c r="W195" s="224"/>
    </row>
    <row r="196" spans="1:23" ht="4.5" customHeight="1" x14ac:dyDescent="0.25">
      <c r="A196" s="50"/>
      <c r="B196" s="5"/>
      <c r="C196" s="6"/>
      <c r="D196" s="41"/>
      <c r="E196" s="7"/>
      <c r="F196" s="216"/>
      <c r="G196" s="216"/>
      <c r="I196" s="50"/>
      <c r="J196" s="5"/>
      <c r="K196" s="48"/>
      <c r="L196" s="41"/>
      <c r="M196" s="7"/>
      <c r="N196" s="216"/>
      <c r="O196" s="216"/>
      <c r="P196" s="216"/>
      <c r="Q196" s="50"/>
      <c r="R196" s="6"/>
      <c r="S196" s="6"/>
      <c r="T196" s="41"/>
      <c r="U196" s="7"/>
      <c r="V196" s="80"/>
      <c r="W196" s="80"/>
    </row>
    <row r="197" spans="1:23" s="46" customFormat="1" ht="55.9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18" t="s">
        <v>7</v>
      </c>
      <c r="G197" s="219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167"/>
      <c r="P197" s="72" t="s">
        <v>420</v>
      </c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81" t="s">
        <v>7</v>
      </c>
      <c r="W197" s="82"/>
    </row>
    <row r="198" spans="1:23" ht="4.5" customHeight="1" x14ac:dyDescent="0.25">
      <c r="A198" s="50"/>
      <c r="B198" s="5"/>
      <c r="C198" s="6"/>
      <c r="D198" s="41"/>
      <c r="E198" s="25"/>
      <c r="F198" s="216"/>
      <c r="G198" s="216"/>
      <c r="I198" s="50"/>
      <c r="J198" s="5"/>
      <c r="K198" s="48"/>
      <c r="L198" s="41"/>
      <c r="M198" s="7"/>
      <c r="N198" s="216"/>
      <c r="O198" s="216"/>
      <c r="P198" s="216"/>
      <c r="Q198" s="50"/>
      <c r="R198" s="5"/>
      <c r="S198" s="6"/>
      <c r="T198" s="41"/>
      <c r="U198" s="7"/>
      <c r="V198" s="80"/>
      <c r="W198" s="80"/>
    </row>
    <row r="199" spans="1:23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387</v>
      </c>
      <c r="O199" s="37" t="s">
        <v>390</v>
      </c>
      <c r="P199" s="37" t="s">
        <v>419</v>
      </c>
      <c r="Q199" s="76" t="s">
        <v>276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222" t="s">
        <v>70</v>
      </c>
      <c r="B201" s="223" t="s">
        <v>70</v>
      </c>
      <c r="C201" s="223"/>
      <c r="D201" s="223"/>
      <c r="E201" s="223"/>
      <c r="F201" s="223"/>
      <c r="G201" s="224"/>
      <c r="I201" s="222" t="s">
        <v>70</v>
      </c>
      <c r="J201" s="223" t="s">
        <v>70</v>
      </c>
      <c r="K201" s="223"/>
      <c r="L201" s="223"/>
      <c r="M201" s="223"/>
      <c r="N201" s="223"/>
      <c r="O201" s="224"/>
      <c r="P201" s="98"/>
      <c r="Q201" s="222" t="s">
        <v>70</v>
      </c>
      <c r="R201" s="223" t="s">
        <v>70</v>
      </c>
      <c r="S201" s="223"/>
      <c r="T201" s="223"/>
      <c r="U201" s="223"/>
      <c r="V201" s="223"/>
      <c r="W201" s="224"/>
    </row>
    <row r="202" spans="1:23" ht="4.5" customHeight="1" x14ac:dyDescent="0.25">
      <c r="A202" s="50"/>
      <c r="B202" s="5"/>
      <c r="C202" s="6"/>
      <c r="D202" s="41"/>
      <c r="E202" s="7"/>
      <c r="F202" s="216"/>
      <c r="G202" s="216"/>
      <c r="I202" s="50"/>
      <c r="J202" s="5"/>
      <c r="K202" s="48"/>
      <c r="L202" s="41"/>
      <c r="M202" s="7"/>
      <c r="N202" s="216"/>
      <c r="O202" s="216"/>
      <c r="P202" s="216"/>
      <c r="Q202" s="50"/>
      <c r="R202" s="6"/>
      <c r="S202" s="6"/>
      <c r="T202" s="41"/>
      <c r="U202" s="7"/>
      <c r="V202" s="80"/>
      <c r="W202" s="80"/>
    </row>
    <row r="203" spans="1:23" s="46" customFormat="1" ht="52.15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18" t="s">
        <v>7</v>
      </c>
      <c r="G203" s="219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167"/>
      <c r="P203" s="72" t="s">
        <v>420</v>
      </c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16"/>
      <c r="G204" s="216"/>
      <c r="I204" s="50"/>
      <c r="J204" s="5"/>
      <c r="K204" s="48"/>
      <c r="L204" s="41"/>
      <c r="M204" s="7"/>
      <c r="N204" s="216"/>
      <c r="O204" s="216"/>
      <c r="P204" s="216"/>
      <c r="Q204" s="50"/>
      <c r="R204" s="5"/>
      <c r="S204" s="6"/>
      <c r="T204" s="41"/>
      <c r="U204" s="7"/>
      <c r="V204" s="68"/>
      <c r="W204" s="68"/>
    </row>
    <row r="205" spans="1:23" x14ac:dyDescent="0.25">
      <c r="A205" s="214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14" t="s">
        <v>279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385</v>
      </c>
      <c r="O205" s="37" t="s">
        <v>386</v>
      </c>
      <c r="P205" s="37" t="s">
        <v>85</v>
      </c>
      <c r="Q205" s="214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11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11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385</v>
      </c>
      <c r="O206" s="37" t="s">
        <v>386</v>
      </c>
      <c r="P206" s="37" t="s">
        <v>85</v>
      </c>
      <c r="Q206" s="211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222" t="s">
        <v>235</v>
      </c>
      <c r="B208" s="223" t="s">
        <v>235</v>
      </c>
      <c r="C208" s="223"/>
      <c r="D208" s="223"/>
      <c r="E208" s="223"/>
      <c r="F208" s="223"/>
      <c r="G208" s="224"/>
      <c r="I208" s="222" t="s">
        <v>235</v>
      </c>
      <c r="J208" s="223" t="s">
        <v>235</v>
      </c>
      <c r="K208" s="223"/>
      <c r="L208" s="223"/>
      <c r="M208" s="223"/>
      <c r="N208" s="223"/>
      <c r="O208" s="224"/>
      <c r="P208" s="98"/>
      <c r="Q208" s="222" t="s">
        <v>235</v>
      </c>
      <c r="R208" s="223" t="s">
        <v>235</v>
      </c>
      <c r="S208" s="223"/>
      <c r="T208" s="223"/>
      <c r="U208" s="223"/>
      <c r="V208" s="223"/>
      <c r="W208" s="224"/>
    </row>
    <row r="209" spans="1:23" ht="4.5" customHeight="1" x14ac:dyDescent="0.25">
      <c r="A209" s="50"/>
      <c r="B209" s="5"/>
      <c r="C209" s="6"/>
      <c r="D209" s="41"/>
      <c r="E209" s="7"/>
      <c r="F209" s="216"/>
      <c r="G209" s="216"/>
      <c r="I209" s="50"/>
      <c r="J209" s="5"/>
      <c r="K209" s="48"/>
      <c r="L209" s="41"/>
      <c r="M209" s="7"/>
      <c r="N209" s="216"/>
      <c r="O209" s="216"/>
      <c r="P209" s="216"/>
      <c r="Q209" s="50"/>
      <c r="R209" s="6"/>
      <c r="S209" s="6"/>
      <c r="T209" s="41"/>
      <c r="U209" s="7"/>
      <c r="V209" s="80"/>
      <c r="W209" s="80"/>
    </row>
    <row r="210" spans="1:23" s="46" customFormat="1" ht="49.9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18" t="s">
        <v>7</v>
      </c>
      <c r="G210" s="219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167"/>
      <c r="P210" s="72" t="s">
        <v>420</v>
      </c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81" t="s">
        <v>7</v>
      </c>
      <c r="W210" s="82"/>
    </row>
    <row r="211" spans="1:23" ht="4.5" customHeight="1" x14ac:dyDescent="0.25">
      <c r="A211" s="50"/>
      <c r="B211" s="5"/>
      <c r="C211" s="6"/>
      <c r="D211" s="41"/>
      <c r="E211" s="25"/>
      <c r="F211" s="216"/>
      <c r="G211" s="216"/>
      <c r="I211" s="50"/>
      <c r="J211" s="6"/>
      <c r="K211" s="48"/>
      <c r="L211" s="41"/>
      <c r="M211" s="7"/>
      <c r="N211" s="216"/>
      <c r="O211" s="216"/>
      <c r="P211" s="216"/>
      <c r="Q211" s="50"/>
      <c r="R211" s="5"/>
      <c r="S211" s="6"/>
      <c r="T211" s="41"/>
      <c r="U211" s="7"/>
      <c r="V211" s="80"/>
      <c r="W211" s="80"/>
    </row>
    <row r="212" spans="1:23" x14ac:dyDescent="0.25">
      <c r="A212" s="210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10" t="s">
        <v>277</v>
      </c>
      <c r="J212" s="11" t="str">
        <f>B212</f>
        <v>EVE-A90-CF-INT</v>
      </c>
      <c r="K212" s="57" t="str">
        <f>C212</f>
        <v>Toyota MK5 Supra Carbon Intake</v>
      </c>
      <c r="L212" s="54" t="s">
        <v>352</v>
      </c>
      <c r="M212" s="26">
        <v>1134</v>
      </c>
      <c r="N212" s="37" t="s">
        <v>385</v>
      </c>
      <c r="O212" s="37" t="s">
        <v>386</v>
      </c>
      <c r="P212" s="37" t="s">
        <v>85</v>
      </c>
      <c r="Q212" s="210" t="s">
        <v>277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14"/>
      <c r="B213" s="8"/>
      <c r="C213" s="39"/>
      <c r="D213" s="43"/>
      <c r="E213" s="31"/>
      <c r="F213" s="37"/>
      <c r="G213" s="37"/>
      <c r="H213" s="10"/>
      <c r="I213" s="214"/>
      <c r="J213" s="11" t="s">
        <v>238</v>
      </c>
      <c r="K213" s="57" t="s">
        <v>239</v>
      </c>
      <c r="L213" s="54"/>
      <c r="M213" s="26">
        <v>539</v>
      </c>
      <c r="N213" s="36" t="s">
        <v>397</v>
      </c>
      <c r="O213" s="37" t="s">
        <v>389</v>
      </c>
      <c r="P213" s="37" t="s">
        <v>419</v>
      </c>
      <c r="Q213" s="214"/>
      <c r="R213" s="11"/>
      <c r="S213" s="11"/>
      <c r="T213" s="54"/>
      <c r="U213" s="9"/>
      <c r="V213" s="36"/>
      <c r="W213" s="36"/>
    </row>
    <row r="214" spans="1:23" x14ac:dyDescent="0.25">
      <c r="A214" s="211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11"/>
      <c r="J214" s="11" t="s">
        <v>299</v>
      </c>
      <c r="K214" s="57" t="s">
        <v>300</v>
      </c>
      <c r="L214" s="54"/>
      <c r="M214" s="26">
        <v>769</v>
      </c>
      <c r="N214" s="36" t="s">
        <v>393</v>
      </c>
      <c r="O214" s="37" t="s">
        <v>394</v>
      </c>
      <c r="P214" s="37" t="s">
        <v>419</v>
      </c>
      <c r="Q214" s="211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22" t="s">
        <v>71</v>
      </c>
      <c r="R215" s="223" t="s">
        <v>71</v>
      </c>
      <c r="S215" s="223"/>
      <c r="T215" s="223"/>
      <c r="U215" s="223"/>
      <c r="V215" s="223"/>
      <c r="W215" s="224"/>
    </row>
    <row r="216" spans="1:23" ht="21" customHeight="1" x14ac:dyDescent="0.25">
      <c r="A216" s="222" t="s">
        <v>71</v>
      </c>
      <c r="B216" s="223" t="s">
        <v>71</v>
      </c>
      <c r="C216" s="223"/>
      <c r="D216" s="223"/>
      <c r="E216" s="223"/>
      <c r="F216" s="223"/>
      <c r="G216" s="224"/>
      <c r="I216" s="222" t="s">
        <v>71</v>
      </c>
      <c r="J216" s="223" t="s">
        <v>71</v>
      </c>
      <c r="K216" s="223"/>
      <c r="L216" s="223"/>
      <c r="M216" s="223"/>
      <c r="N216" s="223"/>
      <c r="O216" s="224"/>
      <c r="P216" s="98"/>
      <c r="Q216" s="222" t="s">
        <v>71</v>
      </c>
      <c r="R216" s="223" t="s">
        <v>71</v>
      </c>
      <c r="S216" s="223"/>
      <c r="T216" s="223"/>
      <c r="U216" s="223"/>
      <c r="V216" s="223"/>
      <c r="W216" s="224"/>
    </row>
    <row r="217" spans="1:23" ht="4.5" customHeight="1" x14ac:dyDescent="0.25">
      <c r="A217" s="50"/>
      <c r="B217" s="5"/>
      <c r="C217" s="6"/>
      <c r="D217" s="41"/>
      <c r="E217" s="7"/>
      <c r="F217" s="216"/>
      <c r="G217" s="216"/>
      <c r="I217" s="50"/>
      <c r="J217" s="5"/>
      <c r="K217" s="48"/>
      <c r="L217" s="41"/>
      <c r="M217" s="7"/>
      <c r="N217" s="216"/>
      <c r="O217" s="216"/>
      <c r="P217" s="216"/>
      <c r="Q217" s="50"/>
      <c r="R217" s="6"/>
      <c r="S217" s="6"/>
      <c r="T217" s="41"/>
      <c r="U217" s="7"/>
      <c r="V217" s="80"/>
      <c r="W217" s="80"/>
    </row>
    <row r="218" spans="1:23" s="46" customFormat="1" ht="47.45" customHeight="1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18" t="s">
        <v>7</v>
      </c>
      <c r="G218" s="219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167"/>
      <c r="P218" s="72" t="s">
        <v>420</v>
      </c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81" t="s">
        <v>7</v>
      </c>
      <c r="W218" s="82"/>
    </row>
    <row r="219" spans="1:23" ht="4.5" customHeight="1" x14ac:dyDescent="0.25">
      <c r="A219" s="50"/>
      <c r="B219" s="5"/>
      <c r="C219" s="6"/>
      <c r="D219" s="41"/>
      <c r="E219" s="25"/>
      <c r="F219" s="216"/>
      <c r="G219" s="216"/>
      <c r="I219" s="50"/>
      <c r="J219" s="5"/>
      <c r="K219" s="48"/>
      <c r="L219" s="41"/>
      <c r="M219" s="7"/>
      <c r="N219" s="216"/>
      <c r="O219" s="216"/>
      <c r="P219" s="216"/>
      <c r="Q219" s="50"/>
      <c r="R219" s="5"/>
      <c r="S219" s="6"/>
      <c r="T219" s="41"/>
      <c r="U219" s="7"/>
      <c r="V219" s="80"/>
      <c r="W219" s="80"/>
    </row>
    <row r="220" spans="1:23" x14ac:dyDescent="0.25">
      <c r="A220" s="214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14" t="s">
        <v>278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385</v>
      </c>
      <c r="O220" s="37" t="s">
        <v>386</v>
      </c>
      <c r="P220" s="37" t="s">
        <v>85</v>
      </c>
      <c r="Q220" s="214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11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11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385</v>
      </c>
      <c r="O221" s="37" t="s">
        <v>386</v>
      </c>
      <c r="P221" s="37" t="s">
        <v>85</v>
      </c>
      <c r="Q221" s="211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22" t="s">
        <v>92</v>
      </c>
      <c r="B223" s="223"/>
      <c r="C223" s="223"/>
      <c r="D223" s="223"/>
      <c r="E223" s="223"/>
      <c r="F223" s="223"/>
      <c r="G223" s="224"/>
      <c r="I223" s="222" t="s">
        <v>92</v>
      </c>
      <c r="J223" s="223"/>
      <c r="K223" s="223"/>
      <c r="L223" s="223"/>
      <c r="M223" s="223"/>
      <c r="N223" s="223"/>
      <c r="O223" s="224"/>
      <c r="P223" s="171"/>
      <c r="Q223" s="222" t="s">
        <v>92</v>
      </c>
      <c r="R223" s="223"/>
      <c r="S223" s="223"/>
      <c r="T223" s="223"/>
      <c r="U223" s="223"/>
      <c r="V223" s="223"/>
      <c r="W223" s="224"/>
    </row>
    <row r="224" spans="1:23" ht="4.5" customHeight="1" x14ac:dyDescent="0.25">
      <c r="A224" s="50"/>
      <c r="B224" s="5"/>
      <c r="C224" s="6"/>
      <c r="D224" s="41"/>
      <c r="E224" s="7"/>
      <c r="F224" s="216"/>
      <c r="G224" s="216"/>
      <c r="I224" s="50"/>
      <c r="J224" s="5"/>
      <c r="K224" s="48"/>
      <c r="L224" s="41"/>
      <c r="M224" s="7"/>
      <c r="N224" s="216"/>
      <c r="O224" s="216"/>
      <c r="P224" s="216"/>
      <c r="Q224" s="50"/>
      <c r="R224" s="6"/>
      <c r="S224" s="6"/>
      <c r="T224" s="41"/>
      <c r="U224" s="7"/>
      <c r="V224" s="80"/>
      <c r="W224" s="80"/>
    </row>
    <row r="225" spans="1:23" s="46" customFormat="1" ht="48.6" customHeight="1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18" t="s">
        <v>7</v>
      </c>
      <c r="G225" s="219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167"/>
      <c r="P225" s="72" t="s">
        <v>420</v>
      </c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81" t="s">
        <v>7</v>
      </c>
      <c r="W225" s="82"/>
    </row>
    <row r="226" spans="1:23" x14ac:dyDescent="0.25">
      <c r="A226" s="90"/>
      <c r="B226" s="17" t="s">
        <v>72</v>
      </c>
      <c r="C226" s="220" t="s">
        <v>73</v>
      </c>
      <c r="D226" s="221"/>
      <c r="E226" s="34">
        <v>21.67</v>
      </c>
      <c r="F226" s="36" t="s">
        <v>26</v>
      </c>
      <c r="G226" s="37" t="s">
        <v>392</v>
      </c>
      <c r="I226" s="90"/>
      <c r="J226" s="17" t="str">
        <f>B226</f>
        <v>EVE-FLC</v>
      </c>
      <c r="K226" s="220" t="str">
        <f>C226</f>
        <v>Filter Cleaning Kit</v>
      </c>
      <c r="L226" s="221"/>
      <c r="M226" s="26">
        <v>27</v>
      </c>
      <c r="N226" s="36" t="s">
        <v>26</v>
      </c>
      <c r="O226" s="37" t="s">
        <v>392</v>
      </c>
      <c r="P226" s="37" t="s">
        <v>85</v>
      </c>
      <c r="Q226" s="90"/>
      <c r="R226" s="17" t="str">
        <f t="shared" ref="R226:T236" si="118">J226</f>
        <v>EVE-FLC</v>
      </c>
      <c r="S226" s="220" t="str">
        <f t="shared" si="118"/>
        <v>Filter Cleaning Kit</v>
      </c>
      <c r="T226" s="221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6"/>
      <c r="B227" s="8" t="s">
        <v>281</v>
      </c>
      <c r="C227" s="39" t="s">
        <v>346</v>
      </c>
      <c r="D227" s="43" t="s">
        <v>85</v>
      </c>
      <c r="E227" s="34">
        <v>52</v>
      </c>
      <c r="F227" s="36" t="s">
        <v>26</v>
      </c>
      <c r="G227" s="42" t="s">
        <v>392</v>
      </c>
      <c r="I227" s="76"/>
      <c r="J227" s="8" t="str">
        <f t="shared" ref="J227:J236" si="120">B227</f>
        <v>EVE-151-G2-FTR</v>
      </c>
      <c r="K227" s="39" t="s">
        <v>346</v>
      </c>
      <c r="L227" s="43" t="s">
        <v>85</v>
      </c>
      <c r="M227" s="26">
        <v>59</v>
      </c>
      <c r="N227" s="36" t="s">
        <v>412</v>
      </c>
      <c r="O227" s="42" t="s">
        <v>392</v>
      </c>
      <c r="P227" s="42" t="s">
        <v>85</v>
      </c>
      <c r="Q227" s="76"/>
      <c r="R227" s="8" t="str">
        <f t="shared" si="118"/>
        <v>EVE-151-G2-FTR</v>
      </c>
      <c r="S227" s="237" t="str">
        <f t="shared" si="118"/>
        <v>Replacement Filter TYPE S</v>
      </c>
      <c r="T227" s="238"/>
      <c r="U227" s="21">
        <v>70</v>
      </c>
      <c r="V227" s="15" t="str">
        <f t="shared" si="119"/>
        <v>19x16x16</v>
      </c>
      <c r="W227" s="92" t="str">
        <f t="shared" si="119"/>
        <v>0.5 Kg</v>
      </c>
    </row>
    <row r="228" spans="1:23" x14ac:dyDescent="0.25">
      <c r="A228" s="76"/>
      <c r="B228" s="8" t="s">
        <v>282</v>
      </c>
      <c r="C228" s="39" t="s">
        <v>351</v>
      </c>
      <c r="D228" s="43" t="s">
        <v>74</v>
      </c>
      <c r="E228" s="34">
        <v>52</v>
      </c>
      <c r="F228" s="36" t="s">
        <v>26</v>
      </c>
      <c r="G228" s="42" t="s">
        <v>392</v>
      </c>
      <c r="I228" s="76"/>
      <c r="J228" s="8" t="str">
        <f t="shared" si="120"/>
        <v>EVE-661-G2-FTR</v>
      </c>
      <c r="K228" s="39" t="s">
        <v>351</v>
      </c>
      <c r="L228" s="43" t="s">
        <v>74</v>
      </c>
      <c r="M228" s="26">
        <v>59</v>
      </c>
      <c r="N228" s="36" t="s">
        <v>413</v>
      </c>
      <c r="O228" s="42" t="s">
        <v>392</v>
      </c>
      <c r="P228" s="42" t="s">
        <v>85</v>
      </c>
      <c r="Q228" s="76"/>
      <c r="R228" s="8" t="str">
        <f t="shared" si="118"/>
        <v>EVE-661-G2-FTR</v>
      </c>
      <c r="S228" s="237" t="str">
        <f t="shared" si="118"/>
        <v>Replacement Filter TYPE B</v>
      </c>
      <c r="T228" s="238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79"/>
      <c r="B229" s="18" t="s">
        <v>148</v>
      </c>
      <c r="C229" s="39" t="s">
        <v>348</v>
      </c>
      <c r="D229" s="43" t="s">
        <v>87</v>
      </c>
      <c r="E229" s="34">
        <v>52</v>
      </c>
      <c r="F229" s="36" t="s">
        <v>26</v>
      </c>
      <c r="G229" s="37" t="s">
        <v>392</v>
      </c>
      <c r="I229" s="79"/>
      <c r="J229" s="18" t="str">
        <f t="shared" si="120"/>
        <v xml:space="preserve">EVE-991-FTR </v>
      </c>
      <c r="K229" s="39" t="s">
        <v>348</v>
      </c>
      <c r="L229" s="43" t="s">
        <v>87</v>
      </c>
      <c r="M229" s="26">
        <v>59</v>
      </c>
      <c r="N229" s="36" t="s">
        <v>402</v>
      </c>
      <c r="O229" s="37" t="s">
        <v>392</v>
      </c>
      <c r="P229" s="37" t="s">
        <v>85</v>
      </c>
      <c r="Q229" s="79"/>
      <c r="R229" s="18" t="str">
        <f t="shared" si="118"/>
        <v xml:space="preserve">EVE-991-FTR </v>
      </c>
      <c r="S229" s="217" t="str">
        <f t="shared" si="118"/>
        <v>Replacement Filter TYPE E</v>
      </c>
      <c r="T229" s="213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79"/>
      <c r="B230" s="18" t="s">
        <v>147</v>
      </c>
      <c r="C230" s="39" t="s">
        <v>349</v>
      </c>
      <c r="D230" s="43" t="s">
        <v>76</v>
      </c>
      <c r="E230" s="34">
        <v>65</v>
      </c>
      <c r="F230" s="36" t="s">
        <v>26</v>
      </c>
      <c r="G230" s="37" t="s">
        <v>392</v>
      </c>
      <c r="I230" s="79"/>
      <c r="J230" s="18" t="str">
        <f t="shared" si="120"/>
        <v xml:space="preserve">EVE-W210-FTR </v>
      </c>
      <c r="K230" s="39" t="s">
        <v>349</v>
      </c>
      <c r="L230" s="43" t="s">
        <v>76</v>
      </c>
      <c r="M230" s="26">
        <v>72</v>
      </c>
      <c r="N230" s="36" t="s">
        <v>414</v>
      </c>
      <c r="O230" s="37" t="s">
        <v>392</v>
      </c>
      <c r="P230" s="37" t="s">
        <v>85</v>
      </c>
      <c r="Q230" s="79"/>
      <c r="R230" s="18" t="str">
        <f t="shared" si="118"/>
        <v xml:space="preserve">EVE-W210-FTR </v>
      </c>
      <c r="S230" s="217" t="str">
        <f t="shared" si="118"/>
        <v>Replacement Filter TYPE D</v>
      </c>
      <c r="T230" s="213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79"/>
      <c r="B231" s="18" t="s">
        <v>350</v>
      </c>
      <c r="C231" s="39" t="s">
        <v>347</v>
      </c>
      <c r="D231" s="43" t="s">
        <v>352</v>
      </c>
      <c r="E231" s="34">
        <v>52</v>
      </c>
      <c r="F231" s="36" t="s">
        <v>26</v>
      </c>
      <c r="G231" s="37" t="s">
        <v>392</v>
      </c>
      <c r="I231" s="79"/>
      <c r="J231" s="18" t="str">
        <f t="shared" si="120"/>
        <v>EVE-15144-G2-FTR</v>
      </c>
      <c r="K231" s="39" t="s">
        <v>347</v>
      </c>
      <c r="L231" s="43" t="s">
        <v>352</v>
      </c>
      <c r="M231" s="26">
        <v>59</v>
      </c>
      <c r="N231" s="36" t="s">
        <v>415</v>
      </c>
      <c r="O231" s="37" t="s">
        <v>392</v>
      </c>
      <c r="P231" s="37" t="s">
        <v>85</v>
      </c>
      <c r="Q231" s="79"/>
      <c r="R231" s="18" t="str">
        <f t="shared" si="118"/>
        <v>EVE-15144-G2-FTR</v>
      </c>
      <c r="S231" s="65" t="s">
        <v>347</v>
      </c>
      <c r="T231" s="100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79"/>
      <c r="B232" s="8" t="s">
        <v>283</v>
      </c>
      <c r="C232" s="39" t="s">
        <v>368</v>
      </c>
      <c r="D232" s="43" t="s">
        <v>369</v>
      </c>
      <c r="E232" s="34">
        <v>96</v>
      </c>
      <c r="F232" s="36" t="s">
        <v>26</v>
      </c>
      <c r="G232" s="37" t="s">
        <v>392</v>
      </c>
      <c r="I232" s="79"/>
      <c r="J232" s="18" t="str">
        <f t="shared" si="120"/>
        <v>EVE-C63-FTR</v>
      </c>
      <c r="K232" s="39" t="s">
        <v>368</v>
      </c>
      <c r="L232" s="43" t="s">
        <v>369</v>
      </c>
      <c r="M232" s="26">
        <v>104</v>
      </c>
      <c r="N232" s="36" t="s">
        <v>416</v>
      </c>
      <c r="O232" s="37" t="s">
        <v>392</v>
      </c>
      <c r="P232" s="37" t="s">
        <v>85</v>
      </c>
      <c r="Q232" s="79"/>
      <c r="R232" s="18" t="str">
        <f t="shared" si="118"/>
        <v>EVE-C63-FTR</v>
      </c>
      <c r="S232" s="65" t="str">
        <f>K232</f>
        <v>Panel Filter for Eventuri GLC63S / C63S Intake set of 2</v>
      </c>
      <c r="T232" s="100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79"/>
      <c r="B233" s="18" t="s">
        <v>89</v>
      </c>
      <c r="C233" s="217" t="s">
        <v>90</v>
      </c>
      <c r="D233" s="213"/>
      <c r="E233" s="34">
        <v>52</v>
      </c>
      <c r="F233" s="36" t="s">
        <v>26</v>
      </c>
      <c r="G233" s="37" t="s">
        <v>392</v>
      </c>
      <c r="I233" s="79"/>
      <c r="J233" s="18" t="str">
        <f t="shared" si="120"/>
        <v>EVE-Vbadge</v>
      </c>
      <c r="K233" s="217" t="str">
        <f>C233</f>
        <v>V Badge</v>
      </c>
      <c r="L233" s="213"/>
      <c r="M233" s="26">
        <v>10</v>
      </c>
      <c r="N233" s="36" t="s">
        <v>417</v>
      </c>
      <c r="O233" s="37" t="s">
        <v>392</v>
      </c>
      <c r="P233" s="37" t="s">
        <v>85</v>
      </c>
      <c r="Q233" s="79"/>
      <c r="R233" s="18" t="str">
        <f t="shared" si="118"/>
        <v>EVE-Vbadge</v>
      </c>
      <c r="S233" s="217" t="str">
        <f t="shared" si="118"/>
        <v>V Badge</v>
      </c>
      <c r="T233" s="213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413</v>
      </c>
      <c r="O234" s="37" t="s">
        <v>392</v>
      </c>
      <c r="P234" s="37" t="s">
        <v>85</v>
      </c>
      <c r="Q234" s="91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391</v>
      </c>
      <c r="O235" s="37" t="s">
        <v>392</v>
      </c>
      <c r="P235" s="37" t="s">
        <v>85</v>
      </c>
      <c r="Q235" s="91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391</v>
      </c>
      <c r="O236" s="37" t="s">
        <v>392</v>
      </c>
      <c r="P236" s="37" t="s">
        <v>85</v>
      </c>
      <c r="Q236" s="91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79</v>
      </c>
      <c r="C4" s="23"/>
      <c r="D4" s="40"/>
      <c r="E4" s="228" t="s">
        <v>1</v>
      </c>
      <c r="F4" s="228"/>
      <c r="G4" s="40"/>
      <c r="I4" s="22" t="s">
        <v>77</v>
      </c>
      <c r="L4" s="40"/>
      <c r="M4" s="228" t="s">
        <v>1</v>
      </c>
      <c r="N4" s="228"/>
      <c r="O4" s="40"/>
      <c r="Q4" s="22" t="s">
        <v>0</v>
      </c>
      <c r="T4" s="40"/>
      <c r="U4" s="228" t="s">
        <v>1</v>
      </c>
      <c r="V4" s="228"/>
      <c r="W4" s="40"/>
      <c r="X4" s="40"/>
    </row>
    <row r="5" spans="1:24" ht="15.6" customHeight="1" x14ac:dyDescent="0.25">
      <c r="A5" s="45" t="s">
        <v>234</v>
      </c>
      <c r="C5" s="23"/>
      <c r="D5" s="40"/>
      <c r="E5" s="228"/>
      <c r="F5" s="228"/>
      <c r="G5" s="40"/>
      <c r="I5" s="233" t="str">
        <f>A5</f>
        <v>NOVEMBER 2019</v>
      </c>
      <c r="J5" s="233"/>
      <c r="L5" s="40"/>
      <c r="M5" s="228"/>
      <c r="N5" s="228"/>
      <c r="O5" s="40"/>
      <c r="Q5" s="233" t="s">
        <v>422</v>
      </c>
      <c r="R5" s="233"/>
      <c r="T5" s="40"/>
      <c r="U5" s="228"/>
      <c r="V5" s="228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222" t="s">
        <v>3</v>
      </c>
      <c r="B8" s="223"/>
      <c r="C8" s="223"/>
      <c r="D8" s="223"/>
      <c r="E8" s="223"/>
      <c r="F8" s="223"/>
      <c r="G8" s="224"/>
      <c r="I8" s="222" t="s">
        <v>3</v>
      </c>
      <c r="J8" s="223"/>
      <c r="K8" s="223"/>
      <c r="L8" s="223"/>
      <c r="M8" s="223"/>
      <c r="N8" s="223"/>
      <c r="O8" s="224"/>
      <c r="Q8" s="222" t="s">
        <v>3</v>
      </c>
      <c r="R8" s="223"/>
      <c r="S8" s="223"/>
      <c r="T8" s="223"/>
      <c r="U8" s="223"/>
      <c r="V8" s="223"/>
      <c r="W8" s="224"/>
      <c r="X8" s="171"/>
    </row>
    <row r="9" spans="1:24" ht="4.5" customHeight="1" x14ac:dyDescent="0.25">
      <c r="A9" s="50"/>
      <c r="B9" s="5"/>
      <c r="C9" s="6"/>
      <c r="D9" s="41"/>
      <c r="E9" s="7"/>
      <c r="F9" s="216"/>
      <c r="G9" s="216"/>
      <c r="I9" s="50"/>
      <c r="J9" s="5"/>
      <c r="K9" s="48"/>
      <c r="L9" s="41"/>
      <c r="M9" s="7"/>
      <c r="N9" s="80"/>
      <c r="O9" s="80"/>
      <c r="Q9" s="50"/>
      <c r="R9" s="5"/>
      <c r="S9" s="6"/>
      <c r="T9" s="41"/>
      <c r="U9" s="7"/>
      <c r="V9" s="216"/>
      <c r="W9" s="216"/>
      <c r="X9" s="216"/>
    </row>
    <row r="10" spans="1:24" s="46" customFormat="1" ht="45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18" t="s">
        <v>7</v>
      </c>
      <c r="G10" s="219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81" t="s">
        <v>7</v>
      </c>
      <c r="O10" s="82"/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71" t="s">
        <v>7</v>
      </c>
      <c r="W10" s="167"/>
      <c r="X10" s="72" t="s">
        <v>420</v>
      </c>
    </row>
    <row r="11" spans="1:24" ht="4.5" customHeight="1" x14ac:dyDescent="0.25">
      <c r="A11" s="50"/>
      <c r="B11" s="5"/>
      <c r="C11" s="6"/>
      <c r="D11" s="41"/>
      <c r="E11" s="25"/>
      <c r="F11" s="216"/>
      <c r="G11" s="216"/>
      <c r="I11" s="50"/>
      <c r="J11" s="5"/>
      <c r="K11" s="48"/>
      <c r="L11" s="41"/>
      <c r="M11" s="7"/>
      <c r="N11" s="80"/>
      <c r="O11" s="80"/>
      <c r="Q11" s="50"/>
      <c r="R11" s="5"/>
      <c r="S11" s="6"/>
      <c r="T11" s="41"/>
      <c r="U11" s="7"/>
      <c r="V11" s="216"/>
      <c r="W11" s="216"/>
      <c r="X11" s="216"/>
    </row>
    <row r="12" spans="1:24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423</v>
      </c>
      <c r="W12" s="37" t="s">
        <v>386</v>
      </c>
      <c r="X12" s="37" t="s">
        <v>85</v>
      </c>
    </row>
    <row r="13" spans="1:24" ht="4.5" customHeight="1" x14ac:dyDescent="0.25">
      <c r="A13" s="50"/>
      <c r="B13" s="5"/>
      <c r="C13" s="48"/>
      <c r="D13" s="41"/>
      <c r="E13" s="25"/>
      <c r="F13" s="216"/>
      <c r="G13" s="216"/>
      <c r="I13" s="50"/>
      <c r="J13" s="5"/>
      <c r="K13" s="56"/>
      <c r="L13" s="41"/>
      <c r="M13" s="25"/>
      <c r="N13" s="80"/>
      <c r="O13" s="80"/>
      <c r="Q13" s="50"/>
      <c r="R13" s="5"/>
      <c r="S13" s="56"/>
      <c r="T13" s="41"/>
      <c r="U13" s="7"/>
      <c r="V13" s="216"/>
      <c r="W13" s="216"/>
      <c r="X13" s="216"/>
    </row>
    <row r="14" spans="1:24" x14ac:dyDescent="0.25">
      <c r="A14" s="214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14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14" t="s">
        <v>245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385</v>
      </c>
      <c r="W14" s="37" t="s">
        <v>386</v>
      </c>
      <c r="X14" s="37" t="s">
        <v>85</v>
      </c>
    </row>
    <row r="15" spans="1:24" x14ac:dyDescent="0.25">
      <c r="A15" s="211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11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11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385</v>
      </c>
      <c r="W15" s="37" t="s">
        <v>386</v>
      </c>
      <c r="X15" s="37" t="s">
        <v>85</v>
      </c>
    </row>
    <row r="16" spans="1:24" ht="4.5" customHeight="1" x14ac:dyDescent="0.25">
      <c r="A16" s="50"/>
      <c r="B16" s="5"/>
      <c r="C16" s="48"/>
      <c r="D16" s="41"/>
      <c r="E16" s="25"/>
      <c r="F16" s="216"/>
      <c r="G16" s="216"/>
      <c r="I16" s="50"/>
      <c r="J16" s="5"/>
      <c r="K16" s="56"/>
      <c r="L16" s="41"/>
      <c r="M16" s="25"/>
      <c r="N16" s="80"/>
      <c r="O16" s="80"/>
      <c r="Q16" s="50"/>
      <c r="R16" s="5"/>
      <c r="S16" s="56"/>
      <c r="T16" s="41"/>
      <c r="U16" s="7"/>
      <c r="V16" s="216"/>
      <c r="W16" s="216"/>
      <c r="X16" s="216"/>
    </row>
    <row r="17" spans="1:24" x14ac:dyDescent="0.25">
      <c r="A17" s="214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14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14" t="s">
        <v>249</v>
      </c>
      <c r="R17" s="127" t="str">
        <f t="shared" ref="R17:T18" si="5">J17</f>
        <v>EVE-8VRS3-CF-LHD-INT</v>
      </c>
      <c r="S17" s="128" t="str">
        <f t="shared" si="5"/>
        <v>Audi 8V RS3 LHD Full Black Carbon intake Gen 1</v>
      </c>
      <c r="T17" s="119" t="str">
        <f t="shared" si="5"/>
        <v>B</v>
      </c>
      <c r="U17" s="126">
        <v>1650</v>
      </c>
      <c r="V17" s="122" t="s">
        <v>387</v>
      </c>
      <c r="W17" s="116" t="s">
        <v>390</v>
      </c>
      <c r="X17" s="116" t="s">
        <v>419</v>
      </c>
    </row>
    <row r="18" spans="1:24" x14ac:dyDescent="0.25">
      <c r="A18" s="214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14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14"/>
      <c r="R18" s="127" t="str">
        <f t="shared" si="5"/>
        <v>EVE-8VRS3-CF-RHD-INT</v>
      </c>
      <c r="S18" s="128" t="str">
        <f t="shared" si="5"/>
        <v>Audi 8V RS3 RHD Full Black Carbon intake Gen 1</v>
      </c>
      <c r="T18" s="119" t="str">
        <f t="shared" si="5"/>
        <v>B</v>
      </c>
      <c r="U18" s="126">
        <v>1650</v>
      </c>
      <c r="V18" s="122" t="s">
        <v>387</v>
      </c>
      <c r="W18" s="116" t="s">
        <v>390</v>
      </c>
      <c r="X18" s="116" t="s">
        <v>419</v>
      </c>
    </row>
    <row r="19" spans="1:24" ht="4.5" customHeight="1" x14ac:dyDescent="0.25">
      <c r="A19" s="50"/>
      <c r="B19" s="5"/>
      <c r="C19" s="48"/>
      <c r="D19" s="41"/>
      <c r="E19" s="25"/>
      <c r="F19" s="216"/>
      <c r="G19" s="216"/>
      <c r="I19" s="50"/>
      <c r="J19" s="5"/>
      <c r="K19" s="56"/>
      <c r="L19" s="41"/>
      <c r="M19" s="25"/>
      <c r="N19" s="80"/>
      <c r="O19" s="80"/>
      <c r="Q19" s="50"/>
      <c r="R19" s="5"/>
      <c r="S19" s="56"/>
      <c r="T19" s="41"/>
      <c r="U19" s="7"/>
      <c r="V19" s="216"/>
      <c r="W19" s="216"/>
      <c r="X19" s="216"/>
    </row>
    <row r="20" spans="1:24" ht="21.6" customHeight="1" x14ac:dyDescent="0.25">
      <c r="A20" s="210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10" t="s">
        <v>250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76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10" t="s">
        <v>294</v>
      </c>
      <c r="R20" s="112" t="str">
        <f>J20</f>
        <v>EVE-ST38V8S-CF-INT</v>
      </c>
      <c r="S20" s="118" t="str">
        <f t="shared" ref="S20:S21" si="8">K20</f>
        <v>Audi RS3 Gen 2 / TTRS 8S stage 3 intake for DAZA and DWNA Engines</v>
      </c>
      <c r="T20" s="119" t="s">
        <v>76</v>
      </c>
      <c r="U20" s="121">
        <v>1750</v>
      </c>
      <c r="V20" s="122" t="s">
        <v>387</v>
      </c>
      <c r="W20" s="116" t="s">
        <v>390</v>
      </c>
      <c r="X20" s="116" t="s">
        <v>419</v>
      </c>
    </row>
    <row r="21" spans="1:24" ht="19.899999999999999" customHeight="1" x14ac:dyDescent="0.25">
      <c r="A21" s="211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11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11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387</v>
      </c>
      <c r="W21" s="37" t="s">
        <v>390</v>
      </c>
      <c r="X21" s="37" t="s">
        <v>419</v>
      </c>
    </row>
    <row r="22" spans="1:24" ht="4.5" customHeight="1" x14ac:dyDescent="0.25">
      <c r="A22" s="86"/>
      <c r="B22" s="5"/>
      <c r="C22" s="48"/>
      <c r="D22" s="41"/>
      <c r="E22" s="25"/>
      <c r="F22" s="216"/>
      <c r="G22" s="216"/>
      <c r="I22" s="86"/>
      <c r="J22" s="5"/>
      <c r="K22" s="56"/>
      <c r="L22" s="41"/>
      <c r="M22" s="25"/>
      <c r="N22" s="68"/>
      <c r="O22" s="68"/>
      <c r="Q22" s="86"/>
      <c r="R22" s="5"/>
      <c r="S22" s="56"/>
      <c r="T22" s="41"/>
      <c r="U22" s="7"/>
      <c r="V22" s="216"/>
      <c r="W22" s="216"/>
      <c r="X22" s="216"/>
    </row>
    <row r="23" spans="1:24" ht="14.45" customHeight="1" x14ac:dyDescent="0.25">
      <c r="A23" s="229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29" t="s">
        <v>285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229" t="s">
        <v>285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388</v>
      </c>
      <c r="W23" s="37" t="s">
        <v>389</v>
      </c>
      <c r="X23" s="37" t="s">
        <v>85</v>
      </c>
    </row>
    <row r="24" spans="1:24" x14ac:dyDescent="0.25">
      <c r="A24" s="230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30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230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388</v>
      </c>
      <c r="W24" s="37" t="s">
        <v>389</v>
      </c>
      <c r="X24" s="37" t="s">
        <v>85</v>
      </c>
    </row>
    <row r="25" spans="1:24" x14ac:dyDescent="0.25">
      <c r="A25" s="231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31" t="s">
        <v>255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231" t="s">
        <v>255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391</v>
      </c>
      <c r="W25" s="43" t="s">
        <v>392</v>
      </c>
      <c r="X25" s="43" t="s">
        <v>85</v>
      </c>
    </row>
    <row r="26" spans="1:24" ht="14.45" customHeight="1" x14ac:dyDescent="0.25">
      <c r="A26" s="231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31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231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391</v>
      </c>
      <c r="W26" s="43" t="s">
        <v>392</v>
      </c>
      <c r="X26" s="43" t="s">
        <v>85</v>
      </c>
    </row>
    <row r="27" spans="1:24" x14ac:dyDescent="0.25">
      <c r="A27" s="232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32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232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391</v>
      </c>
      <c r="W27" s="43" t="s">
        <v>392</v>
      </c>
      <c r="X27" s="43" t="s">
        <v>85</v>
      </c>
    </row>
    <row r="28" spans="1:24" ht="4.5" customHeight="1" x14ac:dyDescent="0.25">
      <c r="A28" s="87"/>
      <c r="B28" s="5"/>
      <c r="C28" s="48"/>
      <c r="D28" s="41"/>
      <c r="E28" s="25"/>
      <c r="F28" s="216"/>
      <c r="G28" s="216"/>
      <c r="I28" s="87"/>
      <c r="J28" s="5"/>
      <c r="K28" s="56"/>
      <c r="L28" s="41"/>
      <c r="M28" s="25"/>
      <c r="N28" s="80"/>
      <c r="O28" s="80"/>
      <c r="Q28" s="87"/>
      <c r="R28" s="5"/>
      <c r="S28" s="56"/>
      <c r="T28" s="41"/>
      <c r="U28" s="7"/>
      <c r="V28" s="216"/>
      <c r="W28" s="216"/>
      <c r="X28" s="216"/>
    </row>
    <row r="29" spans="1:24" x14ac:dyDescent="0.25">
      <c r="A29" s="210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10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10" t="s">
        <v>246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393</v>
      </c>
      <c r="W29" s="37" t="s">
        <v>394</v>
      </c>
      <c r="X29" s="37" t="s">
        <v>419</v>
      </c>
    </row>
    <row r="30" spans="1:24" x14ac:dyDescent="0.25">
      <c r="A30" s="214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14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14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395</v>
      </c>
      <c r="W30" s="37" t="s">
        <v>386</v>
      </c>
      <c r="X30" s="37" t="s">
        <v>419</v>
      </c>
    </row>
    <row r="31" spans="1:24" x14ac:dyDescent="0.25">
      <c r="A31" s="214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14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14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395</v>
      </c>
      <c r="W31" s="37" t="s">
        <v>386</v>
      </c>
      <c r="X31" s="37" t="s">
        <v>419</v>
      </c>
    </row>
    <row r="32" spans="1:24" x14ac:dyDescent="0.25">
      <c r="A32" s="211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11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11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396</v>
      </c>
      <c r="W32" s="37" t="s">
        <v>389</v>
      </c>
      <c r="X32" s="37" t="s">
        <v>85</v>
      </c>
    </row>
    <row r="33" spans="1:24" ht="4.5" customHeight="1" x14ac:dyDescent="0.25">
      <c r="A33" s="50"/>
      <c r="B33" s="5"/>
      <c r="C33" s="48"/>
      <c r="D33" s="41"/>
      <c r="E33" s="25"/>
      <c r="F33" s="216"/>
      <c r="G33" s="216"/>
      <c r="I33" s="50"/>
      <c r="J33" s="5"/>
      <c r="K33" s="56"/>
      <c r="L33" s="41"/>
      <c r="M33" s="25"/>
      <c r="N33" s="80"/>
      <c r="O33" s="80"/>
      <c r="Q33" s="50"/>
      <c r="R33" s="5"/>
      <c r="S33" s="56"/>
      <c r="T33" s="41"/>
      <c r="U33" s="7"/>
      <c r="V33" s="216"/>
      <c r="W33" s="216"/>
      <c r="X33" s="216"/>
    </row>
    <row r="34" spans="1:24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247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385</v>
      </c>
      <c r="W34" s="37" t="s">
        <v>386</v>
      </c>
      <c r="X34" s="37" t="s">
        <v>85</v>
      </c>
    </row>
    <row r="35" spans="1:24" ht="4.5" customHeight="1" x14ac:dyDescent="0.25">
      <c r="A35" s="50"/>
      <c r="B35" s="5"/>
      <c r="C35" s="48"/>
      <c r="D35" s="41"/>
      <c r="E35" s="25"/>
      <c r="F35" s="216"/>
      <c r="G35" s="216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16"/>
      <c r="W35" s="216"/>
      <c r="X35" s="216"/>
    </row>
    <row r="36" spans="1:24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5" t="s">
        <v>293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387</v>
      </c>
      <c r="W36" s="37" t="s">
        <v>390</v>
      </c>
      <c r="X36" s="37" t="s">
        <v>419</v>
      </c>
    </row>
    <row r="37" spans="1:24" ht="4.5" customHeight="1" x14ac:dyDescent="0.25">
      <c r="A37" s="50"/>
      <c r="B37" s="5"/>
      <c r="C37" s="48"/>
      <c r="D37" s="41"/>
      <c r="E37" s="25"/>
      <c r="F37" s="216"/>
      <c r="G37" s="216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16"/>
      <c r="W37" s="216"/>
      <c r="X37" s="216"/>
    </row>
    <row r="38" spans="1:24" x14ac:dyDescent="0.25">
      <c r="A38" s="210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10" t="s">
        <v>251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10" t="s">
        <v>251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387</v>
      </c>
      <c r="W38" s="37" t="s">
        <v>390</v>
      </c>
      <c r="X38" s="37" t="s">
        <v>419</v>
      </c>
    </row>
    <row r="39" spans="1:24" x14ac:dyDescent="0.25">
      <c r="A39" s="211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11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11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387</v>
      </c>
      <c r="W39" s="37" t="s">
        <v>390</v>
      </c>
      <c r="X39" s="37" t="s">
        <v>419</v>
      </c>
    </row>
    <row r="40" spans="1:24" ht="4.5" customHeight="1" x14ac:dyDescent="0.25">
      <c r="A40" s="50"/>
      <c r="B40" s="5"/>
      <c r="C40" s="48"/>
      <c r="D40" s="41"/>
      <c r="E40" s="25"/>
      <c r="F40" s="216"/>
      <c r="G40" s="216"/>
      <c r="I40" s="50"/>
      <c r="J40" s="5"/>
      <c r="K40" s="56"/>
      <c r="L40" s="41"/>
      <c r="M40" s="25"/>
      <c r="N40" s="80"/>
      <c r="O40" s="80"/>
      <c r="Q40" s="50"/>
      <c r="R40" s="5"/>
      <c r="S40" s="56"/>
      <c r="T40" s="41"/>
      <c r="U40" s="7"/>
      <c r="V40" s="216"/>
      <c r="W40" s="216"/>
      <c r="X40" s="216"/>
    </row>
    <row r="41" spans="1:24" x14ac:dyDescent="0.25">
      <c r="A41" s="210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10" t="s">
        <v>252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10" t="s">
        <v>252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387</v>
      </c>
      <c r="W41" s="37" t="s">
        <v>390</v>
      </c>
      <c r="X41" s="37" t="s">
        <v>419</v>
      </c>
    </row>
    <row r="42" spans="1:24" x14ac:dyDescent="0.25">
      <c r="A42" s="211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11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11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387</v>
      </c>
      <c r="W42" s="37" t="s">
        <v>390</v>
      </c>
      <c r="X42" s="37" t="s">
        <v>419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222" t="s">
        <v>20</v>
      </c>
      <c r="B44" s="223"/>
      <c r="C44" s="223"/>
      <c r="D44" s="223"/>
      <c r="E44" s="223"/>
      <c r="F44" s="223"/>
      <c r="G44" s="224"/>
      <c r="I44" s="222" t="s">
        <v>20</v>
      </c>
      <c r="J44" s="223"/>
      <c r="K44" s="223"/>
      <c r="L44" s="223"/>
      <c r="M44" s="223"/>
      <c r="N44" s="223"/>
      <c r="O44" s="224"/>
      <c r="Q44" s="222" t="s">
        <v>20</v>
      </c>
      <c r="R44" s="223"/>
      <c r="S44" s="223"/>
      <c r="T44" s="223"/>
      <c r="U44" s="223"/>
      <c r="V44" s="223"/>
      <c r="W44" s="224"/>
      <c r="X44" s="171"/>
    </row>
    <row r="45" spans="1:24" ht="4.5" customHeight="1" x14ac:dyDescent="0.25">
      <c r="A45" s="50"/>
      <c r="B45" s="5"/>
      <c r="C45" s="6"/>
      <c r="D45" s="41"/>
      <c r="E45" s="7"/>
      <c r="F45" s="216"/>
      <c r="G45" s="216"/>
      <c r="I45" s="50"/>
      <c r="J45" s="5"/>
      <c r="K45" s="48"/>
      <c r="L45" s="41"/>
      <c r="M45" s="7"/>
      <c r="N45" s="80"/>
      <c r="O45" s="80"/>
      <c r="Q45" s="50"/>
      <c r="R45" s="5"/>
      <c r="S45" s="6"/>
      <c r="T45" s="41"/>
      <c r="U45" s="7"/>
      <c r="V45" s="216"/>
      <c r="W45" s="216"/>
      <c r="X45" s="216"/>
    </row>
    <row r="46" spans="1:24" s="46" customFormat="1" ht="45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18" t="s">
        <v>7</v>
      </c>
      <c r="G46" s="219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81" t="s">
        <v>7</v>
      </c>
      <c r="O46" s="82"/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71" t="s">
        <v>7</v>
      </c>
      <c r="W46" s="167"/>
      <c r="X46" s="72" t="s">
        <v>420</v>
      </c>
    </row>
    <row r="47" spans="1:24" ht="4.5" customHeight="1" x14ac:dyDescent="0.25">
      <c r="A47" s="50"/>
      <c r="B47" s="5"/>
      <c r="C47" s="6"/>
      <c r="D47" s="41"/>
      <c r="E47" s="25"/>
      <c r="F47" s="249"/>
      <c r="G47" s="249"/>
      <c r="I47" s="50"/>
      <c r="J47" s="5"/>
      <c r="K47" s="48"/>
      <c r="L47" s="41"/>
      <c r="M47" s="7"/>
      <c r="N47" s="84"/>
      <c r="O47" s="84"/>
      <c r="Q47" s="50"/>
      <c r="R47" s="5"/>
      <c r="S47" s="6"/>
      <c r="T47" s="41"/>
      <c r="U47" s="7"/>
      <c r="V47" s="216"/>
      <c r="W47" s="216"/>
      <c r="X47" s="216"/>
    </row>
    <row r="48" spans="1:24" x14ac:dyDescent="0.25">
      <c r="A48" s="210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76" t="s">
        <v>253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10" t="s">
        <v>421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387</v>
      </c>
      <c r="W48" s="37" t="s">
        <v>390</v>
      </c>
      <c r="X48" s="37" t="s">
        <v>419</v>
      </c>
    </row>
    <row r="49" spans="1:24" x14ac:dyDescent="0.25">
      <c r="A49" s="211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76" t="s">
        <v>253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11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397</v>
      </c>
      <c r="W49" s="37" t="s">
        <v>389</v>
      </c>
      <c r="X49" s="37" t="s">
        <v>419</v>
      </c>
    </row>
    <row r="50" spans="1:24" ht="4.5" customHeight="1" x14ac:dyDescent="0.25">
      <c r="A50" s="50"/>
      <c r="B50" s="5"/>
      <c r="C50" s="48"/>
      <c r="D50" s="41"/>
      <c r="E50" s="25"/>
      <c r="F50" s="250"/>
      <c r="G50" s="250"/>
      <c r="I50" s="50"/>
      <c r="J50" s="5"/>
      <c r="K50" s="56"/>
      <c r="L50" s="41"/>
      <c r="M50" s="25"/>
      <c r="N50" s="83"/>
      <c r="O50" s="83"/>
      <c r="Q50" s="50"/>
      <c r="R50" s="5"/>
      <c r="S50" s="56"/>
      <c r="T50" s="41"/>
      <c r="U50" s="7"/>
      <c r="V50" s="216"/>
      <c r="W50" s="216"/>
      <c r="X50" s="216"/>
    </row>
    <row r="51" spans="1:24" x14ac:dyDescent="0.25">
      <c r="A51" s="210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10" t="s">
        <v>254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10" t="s">
        <v>254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385</v>
      </c>
      <c r="W51" s="37" t="s">
        <v>386</v>
      </c>
      <c r="X51" s="37" t="s">
        <v>85</v>
      </c>
    </row>
    <row r="52" spans="1:24" x14ac:dyDescent="0.25">
      <c r="A52" s="214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14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14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385</v>
      </c>
      <c r="W52" s="37" t="s">
        <v>386</v>
      </c>
      <c r="X52" s="37" t="s">
        <v>85</v>
      </c>
    </row>
    <row r="53" spans="1:24" x14ac:dyDescent="0.25">
      <c r="A53" s="214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14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14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26</v>
      </c>
      <c r="W53" s="37" t="s">
        <v>26</v>
      </c>
      <c r="X53" s="37"/>
    </row>
    <row r="54" spans="1:24" x14ac:dyDescent="0.25">
      <c r="A54" s="211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11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11"/>
      <c r="R54" s="8" t="str">
        <f t="shared" si="27"/>
        <v>EVE-E46-PF</v>
      </c>
      <c r="S54" s="65" t="s">
        <v>370</v>
      </c>
      <c r="T54" s="43" t="str">
        <f t="shared" si="27"/>
        <v>n/a</v>
      </c>
      <c r="U54" s="20">
        <v>62</v>
      </c>
      <c r="V54" s="36" t="s">
        <v>398</v>
      </c>
      <c r="W54" s="37" t="s">
        <v>392</v>
      </c>
      <c r="X54" s="37" t="s">
        <v>85</v>
      </c>
    </row>
    <row r="55" spans="1:24" ht="4.5" customHeight="1" x14ac:dyDescent="0.25">
      <c r="A55" s="50"/>
      <c r="B55" s="5"/>
      <c r="C55" s="48"/>
      <c r="D55" s="41"/>
      <c r="E55" s="33"/>
      <c r="F55" s="216"/>
      <c r="G55" s="216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15"/>
      <c r="W55" s="216"/>
      <c r="X55" s="216"/>
    </row>
    <row r="56" spans="1:24" x14ac:dyDescent="0.25">
      <c r="A56" s="210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10" t="s">
        <v>265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10" t="s">
        <v>265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385</v>
      </c>
      <c r="W56" s="37" t="s">
        <v>386</v>
      </c>
      <c r="X56" s="37" t="s">
        <v>85</v>
      </c>
    </row>
    <row r="57" spans="1:24" x14ac:dyDescent="0.25">
      <c r="A57" s="211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11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11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385</v>
      </c>
      <c r="W57" s="37" t="s">
        <v>386</v>
      </c>
      <c r="X57" s="37" t="s">
        <v>85</v>
      </c>
    </row>
    <row r="58" spans="1:24" ht="4.5" customHeight="1" x14ac:dyDescent="0.25">
      <c r="A58" s="50"/>
      <c r="B58" s="5"/>
      <c r="C58" s="48"/>
      <c r="D58" s="41"/>
      <c r="E58" s="25"/>
      <c r="F58" s="250"/>
      <c r="G58" s="250"/>
      <c r="I58" s="50"/>
      <c r="J58" s="5"/>
      <c r="K58" s="56"/>
      <c r="L58" s="41"/>
      <c r="M58" s="25"/>
      <c r="N58" s="83"/>
      <c r="O58" s="83"/>
      <c r="Q58" s="50"/>
      <c r="R58" s="5"/>
      <c r="S58" s="56"/>
      <c r="T58" s="41"/>
      <c r="U58" s="7"/>
      <c r="V58" s="216"/>
      <c r="W58" s="216"/>
      <c r="X58" s="216"/>
    </row>
    <row r="59" spans="1:24" x14ac:dyDescent="0.25">
      <c r="A59" s="210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10" t="s">
        <v>266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10" t="s">
        <v>266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423</v>
      </c>
      <c r="W59" s="37" t="s">
        <v>386</v>
      </c>
      <c r="X59" s="37" t="s">
        <v>85</v>
      </c>
    </row>
    <row r="60" spans="1:24" x14ac:dyDescent="0.25">
      <c r="A60" s="214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14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14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423</v>
      </c>
      <c r="W60" s="37" t="s">
        <v>386</v>
      </c>
      <c r="X60" s="37" t="s">
        <v>85</v>
      </c>
    </row>
    <row r="61" spans="1:24" x14ac:dyDescent="0.25">
      <c r="A61" s="214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14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14"/>
      <c r="R61" s="112" t="str">
        <f>J61</f>
        <v>EVE-E9X-CF-PLM</v>
      </c>
      <c r="S61" s="118" t="str">
        <f t="shared" si="32"/>
        <v>BMW E9X M3 Carbon Inlet Plenum</v>
      </c>
      <c r="T61" s="123"/>
      <c r="U61" s="126">
        <v>2100</v>
      </c>
      <c r="V61" s="122" t="s">
        <v>399</v>
      </c>
      <c r="W61" s="37" t="s">
        <v>410</v>
      </c>
      <c r="X61" s="37" t="s">
        <v>352</v>
      </c>
    </row>
    <row r="62" spans="1:24" x14ac:dyDescent="0.25">
      <c r="A62" s="214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14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14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396</v>
      </c>
      <c r="W62" s="37" t="s">
        <v>389</v>
      </c>
      <c r="X62" s="37" t="s">
        <v>85</v>
      </c>
    </row>
    <row r="63" spans="1:24" x14ac:dyDescent="0.25">
      <c r="A63" s="211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11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11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396</v>
      </c>
      <c r="W63" s="37" t="s">
        <v>389</v>
      </c>
      <c r="X63" s="37" t="s">
        <v>85</v>
      </c>
    </row>
    <row r="64" spans="1:24" ht="4.5" customHeight="1" x14ac:dyDescent="0.25">
      <c r="A64" s="50"/>
      <c r="B64" s="5"/>
      <c r="C64" s="48"/>
      <c r="D64" s="41"/>
      <c r="E64" s="25"/>
      <c r="F64" s="216"/>
      <c r="G64" s="216"/>
      <c r="I64" s="50"/>
      <c r="J64" s="5"/>
      <c r="K64" s="56"/>
      <c r="L64" s="41"/>
      <c r="M64" s="25"/>
      <c r="N64" s="80"/>
      <c r="O64" s="80"/>
      <c r="Q64" s="50"/>
      <c r="R64" s="5"/>
      <c r="S64" s="56"/>
      <c r="T64" s="41"/>
      <c r="U64" s="7"/>
      <c r="V64" s="216"/>
      <c r="W64" s="216"/>
      <c r="X64" s="216"/>
    </row>
    <row r="65" spans="1:24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400</v>
      </c>
      <c r="W65" s="37" t="s">
        <v>389</v>
      </c>
      <c r="X65" s="37" t="s">
        <v>85</v>
      </c>
    </row>
    <row r="66" spans="1:24" ht="4.5" customHeight="1" x14ac:dyDescent="0.25">
      <c r="A66" s="50"/>
      <c r="B66" s="5"/>
      <c r="C66" s="48"/>
      <c r="D66" s="41"/>
      <c r="E66" s="25"/>
      <c r="F66" s="216"/>
      <c r="G66" s="216"/>
      <c r="I66" s="50"/>
      <c r="J66" s="5"/>
      <c r="K66" s="56"/>
      <c r="L66" s="41"/>
      <c r="M66" s="25"/>
      <c r="N66" s="80"/>
      <c r="O66" s="80"/>
      <c r="Q66" s="50"/>
      <c r="R66" s="5"/>
      <c r="S66" s="56"/>
      <c r="T66" s="41"/>
      <c r="U66" s="7"/>
      <c r="V66" s="216"/>
      <c r="W66" s="216"/>
      <c r="X66" s="216"/>
    </row>
    <row r="67" spans="1:24" ht="30" x14ac:dyDescent="0.25">
      <c r="A67" s="214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14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14" t="s">
        <v>267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387</v>
      </c>
      <c r="W67" s="37" t="s">
        <v>390</v>
      </c>
      <c r="X67" s="37" t="s">
        <v>419</v>
      </c>
    </row>
    <row r="68" spans="1:24" x14ac:dyDescent="0.25">
      <c r="A68" s="214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14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14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387</v>
      </c>
      <c r="W68" s="37" t="s">
        <v>390</v>
      </c>
      <c r="X68" s="37" t="s">
        <v>419</v>
      </c>
    </row>
    <row r="69" spans="1:24" x14ac:dyDescent="0.25">
      <c r="A69" s="214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14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14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401</v>
      </c>
      <c r="W69" s="37" t="s">
        <v>389</v>
      </c>
      <c r="X69" s="37" t="s">
        <v>85</v>
      </c>
    </row>
    <row r="70" spans="1:24" x14ac:dyDescent="0.25">
      <c r="A70" s="214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14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14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401</v>
      </c>
      <c r="W70" s="37" t="s">
        <v>389</v>
      </c>
      <c r="X70" s="37" t="s">
        <v>85</v>
      </c>
    </row>
    <row r="71" spans="1:24" x14ac:dyDescent="0.25">
      <c r="A71" s="214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14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14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387</v>
      </c>
      <c r="W71" s="37" t="s">
        <v>390</v>
      </c>
      <c r="X71" s="37" t="s">
        <v>419</v>
      </c>
    </row>
    <row r="72" spans="1:24" x14ac:dyDescent="0.25">
      <c r="A72" s="214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14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14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387</v>
      </c>
      <c r="W72" s="37" t="s">
        <v>390</v>
      </c>
      <c r="X72" s="37" t="s">
        <v>419</v>
      </c>
    </row>
    <row r="73" spans="1:24" x14ac:dyDescent="0.25">
      <c r="A73" s="214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14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14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396</v>
      </c>
      <c r="W73" s="37" t="s">
        <v>389</v>
      </c>
      <c r="X73" s="37" t="s">
        <v>85</v>
      </c>
    </row>
    <row r="74" spans="1:24" x14ac:dyDescent="0.25">
      <c r="A74" s="214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14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14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396</v>
      </c>
      <c r="W74" s="37" t="s">
        <v>389</v>
      </c>
      <c r="X74" s="37" t="s">
        <v>85</v>
      </c>
    </row>
    <row r="75" spans="1:24" x14ac:dyDescent="0.25">
      <c r="A75" s="214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14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14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402</v>
      </c>
      <c r="W75" s="37" t="s">
        <v>403</v>
      </c>
      <c r="X75" s="37" t="s">
        <v>85</v>
      </c>
    </row>
    <row r="76" spans="1:24" x14ac:dyDescent="0.25">
      <c r="A76" s="211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11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11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404</v>
      </c>
      <c r="W76" s="37" t="s">
        <v>403</v>
      </c>
      <c r="X76" s="37" t="s">
        <v>85</v>
      </c>
    </row>
    <row r="77" spans="1:24" ht="4.5" customHeight="1" x14ac:dyDescent="0.25">
      <c r="A77" s="50"/>
      <c r="B77" s="5"/>
      <c r="C77" s="48"/>
      <c r="D77" s="41"/>
      <c r="E77" s="25"/>
      <c r="F77" s="216"/>
      <c r="G77" s="216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16"/>
      <c r="W77" s="216"/>
      <c r="X77" s="216"/>
    </row>
    <row r="78" spans="1:24" x14ac:dyDescent="0.25">
      <c r="A78" s="210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10" t="s">
        <v>268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10" t="s">
        <v>268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387</v>
      </c>
      <c r="W78" s="37" t="s">
        <v>390</v>
      </c>
      <c r="X78" s="37" t="s">
        <v>419</v>
      </c>
    </row>
    <row r="79" spans="1:24" x14ac:dyDescent="0.25">
      <c r="A79" s="211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11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11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402</v>
      </c>
      <c r="W79" s="37" t="s">
        <v>403</v>
      </c>
      <c r="X79" s="37" t="s">
        <v>85</v>
      </c>
    </row>
    <row r="80" spans="1:24" ht="4.5" customHeight="1" x14ac:dyDescent="0.25">
      <c r="A80" s="50"/>
      <c r="B80" s="5"/>
      <c r="C80" s="48"/>
      <c r="D80" s="41"/>
      <c r="E80" s="25"/>
      <c r="F80" s="216"/>
      <c r="G80" s="216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16"/>
      <c r="W80" s="216"/>
      <c r="X80" s="216"/>
    </row>
    <row r="81" spans="1:24" x14ac:dyDescent="0.25">
      <c r="A81" s="210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10" t="s">
        <v>269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10" t="s">
        <v>269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387</v>
      </c>
      <c r="W81" s="37" t="s">
        <v>390</v>
      </c>
      <c r="X81" s="37" t="s">
        <v>419</v>
      </c>
    </row>
    <row r="82" spans="1:24" x14ac:dyDescent="0.25">
      <c r="A82" s="214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14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14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387</v>
      </c>
      <c r="W82" s="37" t="s">
        <v>390</v>
      </c>
      <c r="X82" s="37" t="s">
        <v>419</v>
      </c>
    </row>
    <row r="83" spans="1:24" x14ac:dyDescent="0.25">
      <c r="A83" s="214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14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14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402</v>
      </c>
      <c r="W83" s="37" t="s">
        <v>403</v>
      </c>
      <c r="X83" s="37" t="s">
        <v>85</v>
      </c>
    </row>
    <row r="84" spans="1:24" x14ac:dyDescent="0.25">
      <c r="A84" s="211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11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11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404</v>
      </c>
      <c r="W84" s="37" t="s">
        <v>403</v>
      </c>
      <c r="X84" s="37" t="s">
        <v>85</v>
      </c>
    </row>
    <row r="85" spans="1:24" ht="4.5" customHeight="1" x14ac:dyDescent="0.25">
      <c r="A85" s="50"/>
      <c r="B85" s="5"/>
      <c r="C85" s="48"/>
      <c r="D85" s="41"/>
      <c r="E85" s="25"/>
      <c r="F85" s="216"/>
      <c r="G85" s="216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16"/>
      <c r="W85" s="216"/>
      <c r="X85" s="216"/>
    </row>
    <row r="86" spans="1:24" x14ac:dyDescent="0.25">
      <c r="A86" s="210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10" t="s">
        <v>270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10" t="s">
        <v>270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387</v>
      </c>
      <c r="W86" s="37" t="s">
        <v>390</v>
      </c>
      <c r="X86" s="37" t="s">
        <v>419</v>
      </c>
    </row>
    <row r="87" spans="1:24" x14ac:dyDescent="0.25">
      <c r="A87" s="214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14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14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387</v>
      </c>
      <c r="W87" s="37" t="s">
        <v>390</v>
      </c>
      <c r="X87" s="37" t="s">
        <v>419</v>
      </c>
    </row>
    <row r="88" spans="1:24" x14ac:dyDescent="0.25">
      <c r="A88" s="211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11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11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402</v>
      </c>
      <c r="W88" s="37" t="s">
        <v>403</v>
      </c>
      <c r="X88" s="37" t="s">
        <v>85</v>
      </c>
    </row>
    <row r="89" spans="1:24" ht="4.5" customHeight="1" x14ac:dyDescent="0.25">
      <c r="A89" s="50"/>
      <c r="B89" s="5"/>
      <c r="C89" s="48"/>
      <c r="D89" s="41"/>
      <c r="E89" s="25"/>
      <c r="F89" s="216"/>
      <c r="G89" s="216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16"/>
      <c r="W89" s="216"/>
      <c r="X89" s="216"/>
    </row>
    <row r="90" spans="1:24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99" t="s">
        <v>342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99" t="s">
        <v>342</v>
      </c>
      <c r="R90" s="112" t="s">
        <v>371</v>
      </c>
      <c r="S90" s="118" t="str">
        <f t="shared" ref="S90:T90" si="45">K90</f>
        <v>BMW F40 M135i, F44 M235i</v>
      </c>
      <c r="T90" s="123" t="str">
        <f t="shared" si="45"/>
        <v>S</v>
      </c>
      <c r="U90" s="126">
        <v>1300</v>
      </c>
      <c r="V90" s="116" t="s">
        <v>393</v>
      </c>
      <c r="W90" s="37" t="s">
        <v>394</v>
      </c>
      <c r="X90" s="37" t="s">
        <v>419</v>
      </c>
    </row>
    <row r="91" spans="1:24" ht="3.75" customHeight="1" x14ac:dyDescent="0.25">
      <c r="A91" s="50"/>
      <c r="B91" s="5"/>
      <c r="C91" s="48"/>
      <c r="D91" s="41"/>
      <c r="E91" s="25"/>
      <c r="F91" s="216"/>
      <c r="G91" s="216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16"/>
      <c r="W91" s="216"/>
      <c r="X91" s="216"/>
    </row>
    <row r="92" spans="1:24" x14ac:dyDescent="0.25">
      <c r="A92" s="210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10" t="s">
        <v>271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10" t="s">
        <v>271</v>
      </c>
      <c r="R92" s="112" t="str">
        <f t="shared" ref="R92:T93" si="47">J92</f>
        <v>EVE-M2C-CF-INT</v>
      </c>
      <c r="S92" s="118" t="str">
        <f t="shared" si="47"/>
        <v>BMW F87 M2 Competition Black Carbon intake</v>
      </c>
      <c r="T92" s="123" t="str">
        <f t="shared" si="47"/>
        <v>S</v>
      </c>
      <c r="U92" s="126">
        <v>2050</v>
      </c>
      <c r="V92" s="116" t="s">
        <v>393</v>
      </c>
      <c r="W92" s="37" t="s">
        <v>394</v>
      </c>
      <c r="X92" s="37" t="s">
        <v>419</v>
      </c>
    </row>
    <row r="93" spans="1:24" x14ac:dyDescent="0.25">
      <c r="A93" s="211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11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11"/>
      <c r="R93" s="112" t="str">
        <f t="shared" si="47"/>
        <v>EVE-M2C-KV-INT</v>
      </c>
      <c r="S93" s="118" t="str">
        <f t="shared" si="47"/>
        <v>BMW F87 M2 Competition Kevlar intake</v>
      </c>
      <c r="T93" s="123" t="str">
        <f t="shared" si="47"/>
        <v>S</v>
      </c>
      <c r="U93" s="126">
        <f>U92*1.2</f>
        <v>2460</v>
      </c>
      <c r="V93" s="116" t="s">
        <v>393</v>
      </c>
      <c r="W93" s="37" t="s">
        <v>394</v>
      </c>
      <c r="X93" s="37" t="s">
        <v>419</v>
      </c>
    </row>
    <row r="94" spans="1:24" ht="3.75" customHeight="1" x14ac:dyDescent="0.25">
      <c r="A94" s="50"/>
      <c r="B94" s="5"/>
      <c r="C94" s="48"/>
      <c r="D94" s="41"/>
      <c r="E94" s="25"/>
      <c r="F94" s="216"/>
      <c r="G94" s="216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16"/>
      <c r="W94" s="216"/>
      <c r="X94" s="216"/>
    </row>
    <row r="95" spans="1:24" x14ac:dyDescent="0.25">
      <c r="A95" s="210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10" t="s">
        <v>290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10" t="s">
        <v>290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387</v>
      </c>
      <c r="W95" s="37" t="s">
        <v>390</v>
      </c>
      <c r="X95" s="37" t="s">
        <v>419</v>
      </c>
    </row>
    <row r="96" spans="1:24" x14ac:dyDescent="0.25">
      <c r="A96" s="214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14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14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387</v>
      </c>
      <c r="W96" s="37" t="s">
        <v>390</v>
      </c>
      <c r="X96" s="37" t="s">
        <v>419</v>
      </c>
    </row>
    <row r="97" spans="1:24" x14ac:dyDescent="0.25">
      <c r="A97" s="214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14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14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397</v>
      </c>
      <c r="W97" s="37" t="s">
        <v>389</v>
      </c>
      <c r="X97" s="37" t="s">
        <v>419</v>
      </c>
    </row>
    <row r="98" spans="1:24" x14ac:dyDescent="0.25">
      <c r="A98" s="214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14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14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397</v>
      </c>
      <c r="W98" s="37" t="s">
        <v>389</v>
      </c>
      <c r="X98" s="37" t="s">
        <v>419</v>
      </c>
    </row>
    <row r="99" spans="1:24" x14ac:dyDescent="0.25">
      <c r="A99" s="214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14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14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402</v>
      </c>
      <c r="W99" s="37" t="s">
        <v>403</v>
      </c>
      <c r="X99" s="37" t="s">
        <v>85</v>
      </c>
    </row>
    <row r="100" spans="1:24" x14ac:dyDescent="0.25">
      <c r="A100" s="214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14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14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405</v>
      </c>
      <c r="W100" s="37" t="s">
        <v>403</v>
      </c>
      <c r="X100" s="37" t="s">
        <v>85</v>
      </c>
    </row>
    <row r="101" spans="1:24" x14ac:dyDescent="0.25">
      <c r="A101" s="214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14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117</v>
      </c>
      <c r="O101" s="64" t="s">
        <v>389</v>
      </c>
      <c r="Q101" s="214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401</v>
      </c>
      <c r="W101" s="37" t="s">
        <v>389</v>
      </c>
      <c r="X101" s="37" t="s">
        <v>85</v>
      </c>
    </row>
    <row r="102" spans="1:24" x14ac:dyDescent="0.25">
      <c r="A102" s="211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11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11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401</v>
      </c>
      <c r="W102" s="37" t="s">
        <v>389</v>
      </c>
      <c r="X102" s="37" t="s">
        <v>85</v>
      </c>
    </row>
    <row r="103" spans="1:24" ht="4.5" customHeight="1" x14ac:dyDescent="0.25">
      <c r="A103" s="50"/>
      <c r="B103" s="5"/>
      <c r="C103" s="48"/>
      <c r="D103" s="41"/>
      <c r="E103" s="25"/>
      <c r="F103" s="216"/>
      <c r="G103" s="216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16"/>
      <c r="W103" s="216"/>
      <c r="X103" s="216"/>
    </row>
    <row r="104" spans="1:24" x14ac:dyDescent="0.25">
      <c r="A104" s="210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10" t="s">
        <v>327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10" t="s">
        <v>327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397</v>
      </c>
      <c r="W104" s="37" t="s">
        <v>394</v>
      </c>
      <c r="X104" s="37" t="s">
        <v>419</v>
      </c>
    </row>
    <row r="105" spans="1:24" x14ac:dyDescent="0.25">
      <c r="A105" s="211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11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11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406</v>
      </c>
      <c r="W105" s="37" t="s">
        <v>389</v>
      </c>
      <c r="X105" s="37" t="s">
        <v>85</v>
      </c>
    </row>
    <row r="106" spans="1:24" ht="4.5" customHeight="1" x14ac:dyDescent="0.25">
      <c r="A106" s="50"/>
      <c r="B106" s="5"/>
      <c r="C106" s="48"/>
      <c r="D106" s="41"/>
      <c r="E106" s="25"/>
      <c r="F106" s="216"/>
      <c r="G106" s="216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16"/>
      <c r="W106" s="216"/>
      <c r="X106" s="216"/>
    </row>
    <row r="107" spans="1:24" x14ac:dyDescent="0.25">
      <c r="A107" s="210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10" t="s">
        <v>272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10" t="s">
        <v>272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2" t="s">
        <v>385</v>
      </c>
      <c r="W107" s="37" t="s">
        <v>386</v>
      </c>
      <c r="X107" s="37" t="s">
        <v>85</v>
      </c>
    </row>
    <row r="108" spans="1:24" x14ac:dyDescent="0.25">
      <c r="A108" s="211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11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11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385</v>
      </c>
      <c r="W108" s="37" t="s">
        <v>386</v>
      </c>
      <c r="X108" s="37" t="s">
        <v>85</v>
      </c>
    </row>
    <row r="109" spans="1:24" ht="4.5" customHeight="1" x14ac:dyDescent="0.25">
      <c r="A109" s="50"/>
      <c r="B109" s="5"/>
      <c r="C109" s="48"/>
      <c r="D109" s="41"/>
      <c r="E109" s="25"/>
      <c r="F109" s="216"/>
      <c r="G109" s="216"/>
      <c r="I109" s="50"/>
      <c r="J109" s="5"/>
      <c r="K109" s="56"/>
      <c r="L109" s="41"/>
      <c r="M109" s="25"/>
      <c r="N109" s="80"/>
      <c r="O109" s="80"/>
      <c r="Q109" s="50"/>
      <c r="R109" s="5"/>
      <c r="S109" s="56"/>
      <c r="T109" s="41"/>
      <c r="U109" s="7"/>
      <c r="V109" s="216"/>
      <c r="W109" s="216"/>
      <c r="X109" s="216"/>
    </row>
    <row r="110" spans="1:24" x14ac:dyDescent="0.25">
      <c r="A110" s="210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10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10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387</v>
      </c>
      <c r="W110" s="37" t="s">
        <v>390</v>
      </c>
      <c r="X110" s="37" t="s">
        <v>419</v>
      </c>
    </row>
    <row r="111" spans="1:24" x14ac:dyDescent="0.25">
      <c r="A111" s="214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14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14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387</v>
      </c>
      <c r="W111" s="37" t="s">
        <v>390</v>
      </c>
      <c r="X111" s="37" t="s">
        <v>419</v>
      </c>
    </row>
    <row r="112" spans="1:24" x14ac:dyDescent="0.25">
      <c r="A112" s="214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14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14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387</v>
      </c>
      <c r="W112" s="37" t="s">
        <v>390</v>
      </c>
      <c r="X112" s="37" t="s">
        <v>419</v>
      </c>
    </row>
    <row r="113" spans="1:24" x14ac:dyDescent="0.25">
      <c r="A113" s="211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11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11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387</v>
      </c>
      <c r="W113" s="37" t="s">
        <v>390</v>
      </c>
      <c r="X113" s="37" t="s">
        <v>419</v>
      </c>
    </row>
    <row r="114" spans="1:24" ht="4.5" customHeight="1" x14ac:dyDescent="0.25">
      <c r="A114" s="50"/>
      <c r="B114" s="5"/>
      <c r="C114" s="48"/>
      <c r="D114" s="41"/>
      <c r="E114" s="25"/>
      <c r="F114" s="216"/>
      <c r="G114" s="216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16"/>
      <c r="W114" s="216"/>
      <c r="X114" s="216"/>
    </row>
    <row r="115" spans="1:24" x14ac:dyDescent="0.25">
      <c r="A115" s="210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10" t="s">
        <v>273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10" t="s">
        <v>273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352</v>
      </c>
      <c r="U115" s="9">
        <v>1300</v>
      </c>
      <c r="V115" s="37" t="s">
        <v>387</v>
      </c>
      <c r="W115" s="37" t="s">
        <v>390</v>
      </c>
      <c r="X115" s="37" t="s">
        <v>419</v>
      </c>
    </row>
    <row r="116" spans="1:24" x14ac:dyDescent="0.25">
      <c r="A116" s="211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11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11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397</v>
      </c>
      <c r="W116" s="37" t="s">
        <v>389</v>
      </c>
      <c r="X116" s="37" t="s">
        <v>419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222" t="s">
        <v>53</v>
      </c>
      <c r="B118" s="223" t="s">
        <v>53</v>
      </c>
      <c r="C118" s="223"/>
      <c r="D118" s="223"/>
      <c r="E118" s="223"/>
      <c r="F118" s="223"/>
      <c r="G118" s="224"/>
      <c r="I118" s="222" t="s">
        <v>53</v>
      </c>
      <c r="J118" s="223" t="s">
        <v>53</v>
      </c>
      <c r="K118" s="223"/>
      <c r="L118" s="223"/>
      <c r="M118" s="223"/>
      <c r="N118" s="223"/>
      <c r="O118" s="224"/>
      <c r="Q118" s="222" t="s">
        <v>53</v>
      </c>
      <c r="R118" s="223" t="s">
        <v>53</v>
      </c>
      <c r="S118" s="223"/>
      <c r="T118" s="223"/>
      <c r="U118" s="223"/>
      <c r="V118" s="223"/>
      <c r="W118" s="224"/>
      <c r="X118" s="98"/>
    </row>
    <row r="119" spans="1:24" ht="4.5" customHeight="1" x14ac:dyDescent="0.25">
      <c r="A119" s="50"/>
      <c r="B119" s="5"/>
      <c r="C119" s="6"/>
      <c r="D119" s="41"/>
      <c r="E119" s="7"/>
      <c r="F119" s="216"/>
      <c r="G119" s="216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16"/>
      <c r="W119" s="216"/>
      <c r="X119" s="216"/>
    </row>
    <row r="120" spans="1:24" s="46" customFormat="1" ht="45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18" t="s">
        <v>7</v>
      </c>
      <c r="G120" s="219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72"/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71" t="s">
        <v>7</v>
      </c>
      <c r="W120" s="167"/>
      <c r="X120" s="72" t="s">
        <v>420</v>
      </c>
    </row>
    <row r="121" spans="1:24" ht="4.5" customHeight="1" x14ac:dyDescent="0.25">
      <c r="A121" s="50"/>
      <c r="B121" s="5"/>
      <c r="C121" s="6"/>
      <c r="D121" s="41"/>
      <c r="E121" s="25"/>
      <c r="F121" s="216"/>
      <c r="G121" s="216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16"/>
      <c r="W121" s="216"/>
      <c r="X121" s="216"/>
    </row>
    <row r="122" spans="1:24" x14ac:dyDescent="0.25">
      <c r="A122" s="214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14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14" t="s">
        <v>274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407</v>
      </c>
      <c r="W122" s="37" t="s">
        <v>389</v>
      </c>
      <c r="X122" s="37" t="s">
        <v>85</v>
      </c>
    </row>
    <row r="123" spans="1:24" x14ac:dyDescent="0.25">
      <c r="A123" s="211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11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11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407</v>
      </c>
      <c r="W123" s="37" t="s">
        <v>389</v>
      </c>
      <c r="X123" s="37" t="s">
        <v>85</v>
      </c>
    </row>
    <row r="124" spans="1:24" ht="4.5" customHeight="1" x14ac:dyDescent="0.25">
      <c r="A124" s="50"/>
      <c r="B124" s="5"/>
      <c r="C124" s="48"/>
      <c r="D124" s="41"/>
      <c r="E124" s="25"/>
      <c r="F124" s="216"/>
      <c r="G124" s="216"/>
      <c r="I124" s="50"/>
      <c r="J124" s="5"/>
      <c r="K124" s="56"/>
      <c r="L124" s="41"/>
      <c r="M124" s="25"/>
      <c r="N124" s="80"/>
      <c r="O124" s="80"/>
      <c r="Q124" s="50"/>
      <c r="R124" s="5"/>
      <c r="S124" s="56"/>
      <c r="T124" s="41"/>
      <c r="U124" s="7"/>
      <c r="V124" s="216"/>
      <c r="W124" s="216"/>
      <c r="X124" s="216"/>
    </row>
    <row r="125" spans="1:24" x14ac:dyDescent="0.25">
      <c r="A125" s="210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10" t="s">
        <v>274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10" t="s">
        <v>274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385</v>
      </c>
      <c r="W125" s="37" t="s">
        <v>386</v>
      </c>
      <c r="X125" s="37" t="s">
        <v>85</v>
      </c>
    </row>
    <row r="126" spans="1:24" x14ac:dyDescent="0.25">
      <c r="A126" s="214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14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14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385</v>
      </c>
      <c r="W126" s="37" t="s">
        <v>386</v>
      </c>
      <c r="X126" s="37" t="s">
        <v>85</v>
      </c>
    </row>
    <row r="127" spans="1:24" x14ac:dyDescent="0.25">
      <c r="A127" s="214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14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14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385</v>
      </c>
      <c r="W127" s="37" t="s">
        <v>386</v>
      </c>
      <c r="X127" s="37" t="s">
        <v>85</v>
      </c>
    </row>
    <row r="128" spans="1:24" x14ac:dyDescent="0.25">
      <c r="A128" s="214"/>
      <c r="B128" s="8"/>
      <c r="C128" s="39"/>
      <c r="D128" s="37"/>
      <c r="E128" s="31"/>
      <c r="F128" s="36"/>
      <c r="G128" s="37"/>
      <c r="H128" s="10"/>
      <c r="I128" s="214"/>
      <c r="J128" s="11"/>
      <c r="K128" s="57"/>
      <c r="L128" s="54"/>
      <c r="M128" s="26"/>
      <c r="N128" s="36"/>
      <c r="O128" s="37"/>
      <c r="Q128" s="214"/>
      <c r="R128" s="8" t="s">
        <v>109</v>
      </c>
      <c r="S128" s="39" t="s">
        <v>213</v>
      </c>
      <c r="T128" s="37" t="s">
        <v>85</v>
      </c>
      <c r="U128" s="9">
        <f>U127*1.2</f>
        <v>1422</v>
      </c>
      <c r="V128" s="36" t="s">
        <v>385</v>
      </c>
      <c r="W128" s="37" t="s">
        <v>386</v>
      </c>
      <c r="X128" s="37" t="s">
        <v>85</v>
      </c>
    </row>
    <row r="129" spans="1:28" x14ac:dyDescent="0.25">
      <c r="A129" s="211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11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11"/>
      <c r="R129" s="8" t="s">
        <v>325</v>
      </c>
      <c r="S129" s="39" t="s">
        <v>326</v>
      </c>
      <c r="T129" s="37" t="s">
        <v>75</v>
      </c>
      <c r="U129" s="9">
        <v>500</v>
      </c>
      <c r="V129" s="37" t="s">
        <v>396</v>
      </c>
      <c r="W129" s="37" t="s">
        <v>389</v>
      </c>
      <c r="X129" s="37" t="s">
        <v>85</v>
      </c>
    </row>
    <row r="130" spans="1:28" ht="4.5" customHeight="1" x14ac:dyDescent="0.25">
      <c r="A130" s="50"/>
      <c r="B130" s="5"/>
      <c r="C130" s="48"/>
      <c r="D130" s="41"/>
      <c r="E130" s="25"/>
      <c r="F130" s="216"/>
      <c r="G130" s="216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16"/>
      <c r="W130" s="216"/>
      <c r="X130" s="216"/>
    </row>
    <row r="131" spans="1:28" x14ac:dyDescent="0.25">
      <c r="A131" s="210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10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10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400</v>
      </c>
      <c r="W131" s="37" t="s">
        <v>389</v>
      </c>
      <c r="X131" s="37" t="s">
        <v>85</v>
      </c>
    </row>
    <row r="132" spans="1:28" x14ac:dyDescent="0.25">
      <c r="A132" s="214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14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14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400</v>
      </c>
      <c r="W132" s="37" t="s">
        <v>389</v>
      </c>
      <c r="X132" s="37" t="s">
        <v>85</v>
      </c>
    </row>
    <row r="133" spans="1:28" ht="4.5" customHeight="1" x14ac:dyDescent="0.25">
      <c r="A133" s="50"/>
      <c r="B133" s="5"/>
      <c r="C133" s="48"/>
      <c r="D133" s="41"/>
      <c r="E133" s="25"/>
      <c r="F133" s="216"/>
      <c r="G133" s="216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16"/>
      <c r="W133" s="216"/>
      <c r="X133" s="216"/>
    </row>
    <row r="134" spans="1:28" x14ac:dyDescent="0.25">
      <c r="A134" s="210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10" t="s">
        <v>275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10" t="s">
        <v>275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387</v>
      </c>
      <c r="W134" s="37" t="s">
        <v>390</v>
      </c>
      <c r="X134" s="37" t="s">
        <v>419</v>
      </c>
    </row>
    <row r="135" spans="1:28" x14ac:dyDescent="0.25">
      <c r="A135" s="214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14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14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387</v>
      </c>
      <c r="W135" s="37" t="s">
        <v>390</v>
      </c>
      <c r="X135" s="37" t="s">
        <v>419</v>
      </c>
    </row>
    <row r="136" spans="1:28" x14ac:dyDescent="0.25">
      <c r="A136" s="214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14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14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407</v>
      </c>
      <c r="W136" s="37" t="s">
        <v>389</v>
      </c>
      <c r="X136" s="37" t="s">
        <v>85</v>
      </c>
    </row>
    <row r="137" spans="1:28" x14ac:dyDescent="0.25">
      <c r="A137" s="214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14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14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407</v>
      </c>
      <c r="W137" s="37" t="s">
        <v>389</v>
      </c>
      <c r="X137" s="37" t="s">
        <v>85</v>
      </c>
    </row>
    <row r="138" spans="1:28" x14ac:dyDescent="0.25">
      <c r="A138" s="211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11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11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396</v>
      </c>
      <c r="W138" s="37" t="s">
        <v>389</v>
      </c>
      <c r="X138" s="37" t="s">
        <v>85</v>
      </c>
    </row>
    <row r="139" spans="1:28" ht="4.5" customHeight="1" x14ac:dyDescent="0.25">
      <c r="A139" s="50"/>
      <c r="B139" s="5"/>
      <c r="C139" s="48"/>
      <c r="D139" s="41"/>
      <c r="E139" s="25"/>
      <c r="F139" s="216"/>
      <c r="G139" s="216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16"/>
      <c r="W139" s="216"/>
      <c r="X139" s="216"/>
    </row>
    <row r="140" spans="1:28" x14ac:dyDescent="0.25">
      <c r="A140" s="210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10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10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400</v>
      </c>
      <c r="W140" s="37" t="s">
        <v>389</v>
      </c>
      <c r="X140" s="37" t="s">
        <v>85</v>
      </c>
    </row>
    <row r="141" spans="1:28" x14ac:dyDescent="0.25">
      <c r="A141" s="211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11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11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400</v>
      </c>
      <c r="W141" s="37" t="s">
        <v>389</v>
      </c>
      <c r="X141" s="37" t="s">
        <v>85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8"/>
      <c r="B143" s="234" t="s">
        <v>58</v>
      </c>
      <c r="C143" s="235"/>
      <c r="D143" s="235"/>
      <c r="E143" s="235"/>
      <c r="F143" s="235"/>
      <c r="G143" s="236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16"/>
      <c r="G144" s="216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16"/>
      <c r="W144" s="216"/>
      <c r="X144" s="216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18" t="s">
        <v>7</v>
      </c>
      <c r="G145" s="219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71" t="s">
        <v>7</v>
      </c>
      <c r="O145" s="72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218" t="s">
        <v>7</v>
      </c>
      <c r="W145" s="246"/>
      <c r="X145" s="219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16"/>
      <c r="G146" s="216"/>
      <c r="I146" s="50"/>
      <c r="J146" s="6"/>
      <c r="K146" s="48"/>
      <c r="L146" s="41"/>
      <c r="M146" s="7"/>
      <c r="N146" s="80"/>
      <c r="O146" s="80"/>
      <c r="Q146" s="50"/>
      <c r="R146" s="5"/>
      <c r="S146" s="6"/>
      <c r="T146" s="41"/>
      <c r="U146" s="7"/>
      <c r="V146" s="216"/>
      <c r="W146" s="216"/>
      <c r="X146" s="216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9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424</v>
      </c>
      <c r="X147" s="37" t="s">
        <v>424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9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424</v>
      </c>
      <c r="X148" s="37" t="s">
        <v>424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16"/>
      <c r="G149" s="216"/>
      <c r="I149" s="50"/>
      <c r="J149" s="5"/>
      <c r="K149" s="56"/>
      <c r="L149" s="41"/>
      <c r="M149" s="25"/>
      <c r="N149" s="80"/>
      <c r="O149" s="80"/>
      <c r="Q149" s="50"/>
      <c r="R149" s="5"/>
      <c r="S149" s="56"/>
      <c r="T149" s="41"/>
      <c r="U149" s="7"/>
      <c r="V149" s="216"/>
      <c r="W149" s="216"/>
      <c r="X149" s="216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6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424</v>
      </c>
      <c r="X150" s="37" t="s">
        <v>424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6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424</v>
      </c>
      <c r="X151" s="37" t="s">
        <v>424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16"/>
      <c r="G152" s="216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16"/>
      <c r="W152" s="216"/>
      <c r="X152" s="216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64</v>
      </c>
      <c r="W153" s="37" t="s">
        <v>394</v>
      </c>
      <c r="X153" s="37" t="s">
        <v>394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64</v>
      </c>
      <c r="W154" s="37" t="s">
        <v>394</v>
      </c>
      <c r="X154" s="37" t="s">
        <v>394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16"/>
      <c r="G155" s="216"/>
      <c r="I155" s="50"/>
      <c r="J155" s="5"/>
      <c r="K155" s="56"/>
      <c r="L155" s="41"/>
      <c r="M155" s="25"/>
      <c r="N155" s="80"/>
      <c r="O155" s="80"/>
      <c r="Q155" s="50"/>
      <c r="R155" s="5"/>
      <c r="S155" s="56"/>
      <c r="T155" s="41"/>
      <c r="U155" s="7"/>
      <c r="V155" s="216"/>
      <c r="W155" s="216"/>
      <c r="X155" s="216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6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64</v>
      </c>
      <c r="W156" s="37" t="s">
        <v>394</v>
      </c>
      <c r="X156" s="37" t="s">
        <v>394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6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64</v>
      </c>
      <c r="W157" s="37" t="s">
        <v>394</v>
      </c>
      <c r="X157" s="37" t="s">
        <v>394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16"/>
      <c r="G158" s="216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16"/>
      <c r="W158" s="216"/>
      <c r="X158" s="216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6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64</v>
      </c>
      <c r="W159" s="37" t="s">
        <v>394</v>
      </c>
      <c r="X159" s="37" t="s">
        <v>394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6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64</v>
      </c>
      <c r="W160" s="37" t="s">
        <v>394</v>
      </c>
      <c r="X160" s="37" t="s">
        <v>394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22" t="s">
        <v>145</v>
      </c>
      <c r="B162" s="223" t="s">
        <v>145</v>
      </c>
      <c r="C162" s="223"/>
      <c r="D162" s="223"/>
      <c r="E162" s="223"/>
      <c r="F162" s="223"/>
      <c r="G162" s="224"/>
      <c r="I162" s="222" t="s">
        <v>145</v>
      </c>
      <c r="J162" s="223" t="s">
        <v>145</v>
      </c>
      <c r="K162" s="223"/>
      <c r="L162" s="223"/>
      <c r="M162" s="223"/>
      <c r="N162" s="223"/>
      <c r="O162" s="224"/>
      <c r="Q162" s="222" t="s">
        <v>145</v>
      </c>
      <c r="R162" s="223" t="s">
        <v>145</v>
      </c>
      <c r="S162" s="223"/>
      <c r="T162" s="223"/>
      <c r="U162" s="223"/>
      <c r="V162" s="223"/>
      <c r="W162" s="224"/>
      <c r="X162" s="98"/>
    </row>
    <row r="163" spans="1:28" ht="4.5" customHeight="1" x14ac:dyDescent="0.25">
      <c r="A163" s="50"/>
      <c r="B163" s="5"/>
      <c r="C163" s="6"/>
      <c r="D163" s="41"/>
      <c r="E163" s="7"/>
      <c r="F163" s="216"/>
      <c r="G163" s="216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16"/>
      <c r="W163" s="216"/>
      <c r="X163" s="216"/>
      <c r="Y163" s="14"/>
      <c r="Z163" s="14"/>
      <c r="AA163" s="14"/>
      <c r="AB163" s="14"/>
    </row>
    <row r="164" spans="1:28" s="46" customFormat="1" ht="45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18" t="s">
        <v>7</v>
      </c>
      <c r="G164" s="219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72"/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71" t="s">
        <v>7</v>
      </c>
      <c r="W164" s="167"/>
      <c r="X164" s="72" t="s">
        <v>420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16"/>
      <c r="G165" s="216"/>
      <c r="I165" s="50"/>
      <c r="J165" s="5"/>
      <c r="K165" s="48"/>
      <c r="L165" s="41"/>
      <c r="M165" s="7"/>
      <c r="N165" s="80"/>
      <c r="O165" s="80"/>
      <c r="Q165" s="50"/>
      <c r="R165" s="5"/>
      <c r="S165" s="6"/>
      <c r="T165" s="41"/>
      <c r="U165" s="7"/>
      <c r="V165" s="216"/>
      <c r="W165" s="216"/>
      <c r="X165" s="216"/>
      <c r="Y165" s="14"/>
      <c r="Z165" s="14"/>
      <c r="AA165" s="14"/>
      <c r="AB165" s="14"/>
    </row>
    <row r="166" spans="1:28" x14ac:dyDescent="0.25">
      <c r="A166" s="210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10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10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387</v>
      </c>
      <c r="W166" s="37" t="s">
        <v>390</v>
      </c>
      <c r="X166" s="37" t="s">
        <v>419</v>
      </c>
    </row>
    <row r="167" spans="1:28" x14ac:dyDescent="0.25">
      <c r="A167" s="211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11"/>
      <c r="J167" s="8" t="str">
        <f>B167</f>
        <v>EVE-A35-CF-CHG</v>
      </c>
      <c r="K167" s="39" t="s">
        <v>382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11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26</v>
      </c>
      <c r="W167" s="37" t="s">
        <v>26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10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10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10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409</v>
      </c>
      <c r="W169" s="37" t="s">
        <v>410</v>
      </c>
      <c r="X169" s="37" t="s">
        <v>352</v>
      </c>
    </row>
    <row r="170" spans="1:28" x14ac:dyDescent="0.25">
      <c r="A170" s="211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11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11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409</v>
      </c>
      <c r="W170" s="42" t="str">
        <f>W169</f>
        <v>8 Kg</v>
      </c>
      <c r="X170" s="42" t="s">
        <v>352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10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10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10" t="s">
        <v>280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369</v>
      </c>
      <c r="U172" s="9">
        <v>2795</v>
      </c>
      <c r="V172" s="36" t="s">
        <v>411</v>
      </c>
      <c r="W172" s="37" t="s">
        <v>410</v>
      </c>
      <c r="X172" s="37" t="s">
        <v>352</v>
      </c>
    </row>
    <row r="173" spans="1:28" x14ac:dyDescent="0.25">
      <c r="A173" s="214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14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335</v>
      </c>
      <c r="O173" s="42" t="s">
        <v>386</v>
      </c>
      <c r="Q173" s="214"/>
      <c r="R173" s="11" t="str">
        <f>J173</f>
        <v>EVE-C63S-DCT</v>
      </c>
      <c r="S173" s="11" t="str">
        <f t="shared" si="88"/>
        <v>C63S Carbon Duct upgrade package</v>
      </c>
      <c r="T173" s="103"/>
      <c r="U173" s="21">
        <v>170</v>
      </c>
      <c r="V173" s="36" t="s">
        <v>402</v>
      </c>
      <c r="W173" s="42" t="s">
        <v>389</v>
      </c>
      <c r="X173" s="42" t="s">
        <v>85</v>
      </c>
    </row>
    <row r="174" spans="1:28" ht="4.5" customHeight="1" x14ac:dyDescent="0.25">
      <c r="A174" s="50"/>
      <c r="B174" s="5"/>
      <c r="C174" s="6"/>
      <c r="D174" s="41"/>
      <c r="E174" s="25"/>
      <c r="F174" s="216"/>
      <c r="G174" s="216"/>
      <c r="I174" s="50"/>
      <c r="J174" s="5"/>
      <c r="K174" s="48"/>
      <c r="L174" s="41"/>
      <c r="M174" s="7"/>
      <c r="N174" s="80"/>
      <c r="O174" s="80"/>
      <c r="Q174" s="50"/>
      <c r="R174" s="5"/>
      <c r="S174" s="6"/>
      <c r="T174" s="41"/>
      <c r="U174" s="7"/>
      <c r="V174" s="216"/>
      <c r="W174" s="216"/>
      <c r="X174" s="216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280</v>
      </c>
      <c r="J175" s="11" t="str">
        <f>B175</f>
        <v>EVE-GLC63S-CF-INT</v>
      </c>
      <c r="K175" s="39" t="s">
        <v>338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9" t="s">
        <v>336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369</v>
      </c>
      <c r="U175" s="9">
        <v>2795</v>
      </c>
      <c r="V175" s="36" t="s">
        <v>411</v>
      </c>
      <c r="W175" s="37" t="s">
        <v>410</v>
      </c>
      <c r="X175" s="37" t="s">
        <v>352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222" t="s">
        <v>83</v>
      </c>
      <c r="B177" s="223" t="s">
        <v>83</v>
      </c>
      <c r="C177" s="223"/>
      <c r="D177" s="223"/>
      <c r="E177" s="223"/>
      <c r="F177" s="223"/>
      <c r="G177" s="224"/>
      <c r="I177" s="222" t="s">
        <v>83</v>
      </c>
      <c r="J177" s="223" t="s">
        <v>83</v>
      </c>
      <c r="K177" s="223"/>
      <c r="L177" s="223"/>
      <c r="M177" s="223"/>
      <c r="N177" s="223"/>
      <c r="O177" s="224"/>
      <c r="Q177" s="222" t="s">
        <v>83</v>
      </c>
      <c r="R177" s="223" t="s">
        <v>83</v>
      </c>
      <c r="S177" s="223"/>
      <c r="T177" s="223"/>
      <c r="U177" s="223"/>
      <c r="V177" s="223"/>
      <c r="W177" s="224"/>
      <c r="X177" s="98"/>
    </row>
    <row r="178" spans="1:24" ht="4.5" customHeight="1" x14ac:dyDescent="0.25">
      <c r="A178" s="50"/>
      <c r="B178" s="5"/>
      <c r="C178" s="6"/>
      <c r="D178" s="41"/>
      <c r="E178" s="7"/>
      <c r="F178" s="216"/>
      <c r="G178" s="216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16"/>
      <c r="W178" s="216"/>
      <c r="X178" s="216"/>
    </row>
    <row r="179" spans="1:24" s="46" customFormat="1" ht="45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18" t="s">
        <v>7</v>
      </c>
      <c r="G179" s="219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72"/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71" t="s">
        <v>7</v>
      </c>
      <c r="W179" s="167"/>
      <c r="X179" s="72" t="s">
        <v>420</v>
      </c>
    </row>
    <row r="180" spans="1:24" ht="4.5" customHeight="1" x14ac:dyDescent="0.25">
      <c r="A180" s="50"/>
      <c r="B180" s="5"/>
      <c r="C180" s="6"/>
      <c r="D180" s="41"/>
      <c r="E180" s="25"/>
      <c r="F180" s="216"/>
      <c r="G180" s="216"/>
      <c r="I180" s="50"/>
      <c r="J180" s="6"/>
      <c r="K180" s="48"/>
      <c r="L180" s="41"/>
      <c r="M180" s="7"/>
      <c r="N180" s="80"/>
      <c r="O180" s="80"/>
      <c r="Q180" s="50"/>
      <c r="R180" s="5"/>
      <c r="S180" s="6"/>
      <c r="T180" s="41"/>
      <c r="U180" s="7"/>
      <c r="V180" s="216"/>
      <c r="W180" s="216"/>
      <c r="X180" s="216"/>
    </row>
    <row r="181" spans="1:24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99" t="s">
        <v>377</v>
      </c>
      <c r="R181" s="130" t="str">
        <f>J181</f>
        <v>EVE-JCWGP3-INT</v>
      </c>
      <c r="S181" s="130" t="str">
        <f t="shared" ref="S181" si="92">K181</f>
        <v>Mini JCW GP3 / Clubman 306HP Carbon Intake</v>
      </c>
      <c r="T181" s="132" t="str">
        <f>L181</f>
        <v>S</v>
      </c>
      <c r="U181" s="126">
        <v>1550</v>
      </c>
      <c r="V181" s="122" t="s">
        <v>393</v>
      </c>
      <c r="W181" s="37" t="s">
        <v>394</v>
      </c>
      <c r="X181" s="37" t="s">
        <v>419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4"/>
      <c r="S182" s="135"/>
      <c r="T182" s="136"/>
      <c r="U182" s="139"/>
      <c r="V182" s="36"/>
      <c r="W182" s="37"/>
      <c r="X182" s="37"/>
    </row>
    <row r="183" spans="1:24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99" t="s">
        <v>373</v>
      </c>
      <c r="R183" s="130" t="str">
        <f t="shared" ref="R183:T183" si="95">J183</f>
        <v>EVE-F60-306-INT</v>
      </c>
      <c r="S183" s="130" t="str">
        <f t="shared" si="95"/>
        <v>Mini JCW Countryman 306HP Carbon Intake with no scoop</v>
      </c>
      <c r="T183" s="132" t="str">
        <f t="shared" si="95"/>
        <v>S</v>
      </c>
      <c r="U183" s="126">
        <v>1300</v>
      </c>
      <c r="V183" s="122" t="s">
        <v>393</v>
      </c>
      <c r="W183" s="37" t="s">
        <v>394</v>
      </c>
      <c r="X183" s="37" t="s">
        <v>419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4"/>
      <c r="S184" s="135"/>
      <c r="T184" s="136"/>
      <c r="U184" s="139"/>
      <c r="V184" s="36"/>
      <c r="W184" s="37"/>
      <c r="X184" s="37"/>
    </row>
    <row r="185" spans="1:24" x14ac:dyDescent="0.25">
      <c r="A185" s="210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10" t="s">
        <v>288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10" t="s">
        <v>288</v>
      </c>
      <c r="R185" s="130" t="str">
        <f>J185</f>
        <v>EVE-F56-CF-INT</v>
      </c>
      <c r="S185" s="130" t="str">
        <f t="shared" ref="S185:S186" si="98">K185</f>
        <v>Mini Cooper S / JCW Black Carbon intake</v>
      </c>
      <c r="T185" s="132" t="str">
        <f>L185</f>
        <v>S</v>
      </c>
      <c r="U185" s="126">
        <v>1550</v>
      </c>
      <c r="V185" s="122" t="s">
        <v>393</v>
      </c>
      <c r="W185" s="37" t="s">
        <v>394</v>
      </c>
      <c r="X185" s="37" t="s">
        <v>419</v>
      </c>
    </row>
    <row r="186" spans="1:24" x14ac:dyDescent="0.25">
      <c r="A186" s="214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14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14"/>
      <c r="R186" s="130" t="str">
        <f>J186</f>
        <v>EVE-F56-LCI-CF-INT</v>
      </c>
      <c r="S186" s="130" t="str">
        <f t="shared" si="98"/>
        <v>Mini Cooper S / JCW Facelift Black Carbon intake</v>
      </c>
      <c r="T186" s="132" t="str">
        <f>L186</f>
        <v>S</v>
      </c>
      <c r="U186" s="126">
        <v>1550</v>
      </c>
      <c r="V186" s="122" t="s">
        <v>393</v>
      </c>
      <c r="W186" s="37" t="s">
        <v>394</v>
      </c>
      <c r="X186" s="37" t="s">
        <v>419</v>
      </c>
    </row>
    <row r="187" spans="1:24" x14ac:dyDescent="0.25">
      <c r="A187" s="214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14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14"/>
      <c r="R187" s="130" t="str">
        <f>J187</f>
        <v>EVE-F56-PL-INT</v>
      </c>
      <c r="S187" s="130" t="str">
        <f>K187</f>
        <v>Mini Cooper S / JCW Plastic intake with Carbon Scoop</v>
      </c>
      <c r="T187" s="132" t="str">
        <f>L187</f>
        <v>S</v>
      </c>
      <c r="U187" s="126">
        <v>910</v>
      </c>
      <c r="V187" s="122" t="s">
        <v>393</v>
      </c>
      <c r="W187" s="37" t="s">
        <v>394</v>
      </c>
      <c r="X187" s="37" t="s">
        <v>419</v>
      </c>
    </row>
    <row r="188" spans="1:24" x14ac:dyDescent="0.25">
      <c r="A188" s="211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11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11"/>
      <c r="R188" s="130" t="str">
        <f>J188</f>
        <v>EVE-F56-LCI-PL-INT</v>
      </c>
      <c r="S188" s="130" t="str">
        <f>K188</f>
        <v>Mini Cooper S / JCW Facelift Plastic intake with Carbon Scoop</v>
      </c>
      <c r="T188" s="132" t="str">
        <f>L188</f>
        <v>S</v>
      </c>
      <c r="U188" s="126">
        <v>910</v>
      </c>
      <c r="V188" s="122" t="s">
        <v>393</v>
      </c>
      <c r="W188" s="37" t="s">
        <v>394</v>
      </c>
      <c r="X188" s="37" t="s">
        <v>419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4"/>
      <c r="S189" s="135"/>
      <c r="T189" s="136"/>
      <c r="U189" s="139"/>
      <c r="V189" s="36"/>
      <c r="W189" s="37"/>
      <c r="X189" s="37"/>
    </row>
    <row r="190" spans="1:24" ht="14.45" customHeight="1" x14ac:dyDescent="0.25">
      <c r="A190" s="210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10" t="s">
        <v>289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10" t="s">
        <v>289</v>
      </c>
      <c r="R190" s="130" t="str">
        <f>J190</f>
        <v>EVE-F60-CF-INT</v>
      </c>
      <c r="S190" s="130" t="str">
        <f t="shared" ref="S190:S191" si="102">K190</f>
        <v>MINI Countryman S Black Carbon intake with no scoop</v>
      </c>
      <c r="T190" s="132" t="str">
        <f>L190</f>
        <v>S</v>
      </c>
      <c r="U190" s="126">
        <v>1250</v>
      </c>
      <c r="V190" s="122" t="s">
        <v>393</v>
      </c>
      <c r="W190" s="37" t="s">
        <v>394</v>
      </c>
      <c r="X190" s="37" t="s">
        <v>419</v>
      </c>
    </row>
    <row r="191" spans="1:24" x14ac:dyDescent="0.25">
      <c r="A191" s="214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14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14"/>
      <c r="R191" s="130" t="str">
        <f>J191</f>
        <v>EVE-F60-LCI-CF-INT</v>
      </c>
      <c r="S191" s="130" t="str">
        <f t="shared" si="102"/>
        <v>MINI Countryman S Facelift Black Carbon intake with no scoop</v>
      </c>
      <c r="T191" s="132" t="str">
        <f>L191</f>
        <v>S</v>
      </c>
      <c r="U191" s="126">
        <v>1250</v>
      </c>
      <c r="V191" s="122" t="s">
        <v>393</v>
      </c>
      <c r="W191" s="37" t="s">
        <v>394</v>
      </c>
      <c r="X191" s="37" t="s">
        <v>419</v>
      </c>
    </row>
    <row r="192" spans="1:24" x14ac:dyDescent="0.25">
      <c r="A192" s="214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14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14"/>
      <c r="R192" s="130" t="str">
        <f>J192</f>
        <v>EVE-F60-PL-INT</v>
      </c>
      <c r="S192" s="130" t="str">
        <f>K192</f>
        <v>MINI Countryman S Plastic intake with no scoop</v>
      </c>
      <c r="T192" s="132" t="str">
        <f>L192</f>
        <v>S</v>
      </c>
      <c r="U192" s="126">
        <v>650</v>
      </c>
      <c r="V192" s="122" t="s">
        <v>393</v>
      </c>
      <c r="W192" s="37" t="s">
        <v>394</v>
      </c>
      <c r="X192" s="37" t="s">
        <v>419</v>
      </c>
    </row>
    <row r="193" spans="1:24" x14ac:dyDescent="0.25">
      <c r="A193" s="211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11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11"/>
      <c r="R193" s="130" t="str">
        <f>J193</f>
        <v>EVE-F60-LCI-PL-INT</v>
      </c>
      <c r="S193" s="130" t="str">
        <f t="shared" ref="S193" si="103">K193</f>
        <v>MINI Countryman S Facelift Plastic intake with no scoop</v>
      </c>
      <c r="T193" s="132" t="str">
        <f>L193</f>
        <v>S</v>
      </c>
      <c r="U193" s="126">
        <v>650</v>
      </c>
      <c r="V193" s="122" t="s">
        <v>393</v>
      </c>
      <c r="W193" s="37" t="s">
        <v>394</v>
      </c>
      <c r="X193" s="37" t="s">
        <v>419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22" t="s">
        <v>121</v>
      </c>
      <c r="B195" s="223" t="s">
        <v>121</v>
      </c>
      <c r="C195" s="223"/>
      <c r="D195" s="223"/>
      <c r="E195" s="223"/>
      <c r="F195" s="223"/>
      <c r="G195" s="224"/>
      <c r="I195" s="222" t="s">
        <v>121</v>
      </c>
      <c r="J195" s="223" t="s">
        <v>121</v>
      </c>
      <c r="K195" s="223"/>
      <c r="L195" s="223"/>
      <c r="M195" s="223"/>
      <c r="N195" s="223"/>
      <c r="O195" s="224"/>
      <c r="Q195" s="222" t="s">
        <v>121</v>
      </c>
      <c r="R195" s="223" t="s">
        <v>121</v>
      </c>
      <c r="S195" s="223"/>
      <c r="T195" s="223"/>
      <c r="U195" s="223"/>
      <c r="V195" s="223"/>
      <c r="W195" s="224"/>
      <c r="X195" s="98"/>
    </row>
    <row r="196" spans="1:24" ht="4.5" customHeight="1" x14ac:dyDescent="0.25">
      <c r="A196" s="50"/>
      <c r="B196" s="5"/>
      <c r="C196" s="6"/>
      <c r="D196" s="41"/>
      <c r="E196" s="7"/>
      <c r="F196" s="216"/>
      <c r="G196" s="216"/>
      <c r="I196" s="50"/>
      <c r="J196" s="5"/>
      <c r="K196" s="48"/>
      <c r="L196" s="41"/>
      <c r="M196" s="7"/>
      <c r="N196" s="80"/>
      <c r="O196" s="80"/>
      <c r="Q196" s="50"/>
      <c r="R196" s="6"/>
      <c r="S196" s="6"/>
      <c r="T196" s="41"/>
      <c r="U196" s="7"/>
      <c r="V196" s="216"/>
      <c r="W196" s="216"/>
      <c r="X196" s="216"/>
    </row>
    <row r="197" spans="1:24" s="46" customFormat="1" ht="45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18" t="s">
        <v>7</v>
      </c>
      <c r="G197" s="219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72"/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71" t="s">
        <v>7</v>
      </c>
      <c r="W197" s="167"/>
      <c r="X197" s="72" t="s">
        <v>420</v>
      </c>
    </row>
    <row r="198" spans="1:24" ht="4.5" customHeight="1" x14ac:dyDescent="0.25">
      <c r="A198" s="50"/>
      <c r="B198" s="5"/>
      <c r="C198" s="6"/>
      <c r="D198" s="41"/>
      <c r="E198" s="25"/>
      <c r="F198" s="216"/>
      <c r="G198" s="216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16"/>
      <c r="W198" s="216"/>
      <c r="X198" s="216"/>
    </row>
    <row r="199" spans="1:24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6" t="s">
        <v>276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387</v>
      </c>
      <c r="W199" s="37" t="s">
        <v>390</v>
      </c>
      <c r="X199" s="37" t="s">
        <v>419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222" t="s">
        <v>70</v>
      </c>
      <c r="B201" s="223" t="s">
        <v>70</v>
      </c>
      <c r="C201" s="223"/>
      <c r="D201" s="223"/>
      <c r="E201" s="223"/>
      <c r="F201" s="223"/>
      <c r="G201" s="224"/>
      <c r="I201" s="222" t="s">
        <v>70</v>
      </c>
      <c r="J201" s="223" t="s">
        <v>70</v>
      </c>
      <c r="K201" s="223"/>
      <c r="L201" s="223"/>
      <c r="M201" s="223"/>
      <c r="N201" s="223"/>
      <c r="O201" s="224"/>
      <c r="Q201" s="222" t="s">
        <v>70</v>
      </c>
      <c r="R201" s="223" t="s">
        <v>70</v>
      </c>
      <c r="S201" s="223"/>
      <c r="T201" s="223"/>
      <c r="U201" s="223"/>
      <c r="V201" s="223"/>
      <c r="W201" s="224"/>
      <c r="X201" s="98"/>
    </row>
    <row r="202" spans="1:24" ht="4.5" customHeight="1" x14ac:dyDescent="0.25">
      <c r="A202" s="50"/>
      <c r="B202" s="5"/>
      <c r="C202" s="6"/>
      <c r="D202" s="41"/>
      <c r="E202" s="7"/>
      <c r="F202" s="216"/>
      <c r="G202" s="216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16"/>
      <c r="W202" s="216"/>
      <c r="X202" s="216"/>
    </row>
    <row r="203" spans="1:24" s="46" customFormat="1" ht="45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18" t="s">
        <v>7</v>
      </c>
      <c r="G203" s="219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72"/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167"/>
      <c r="X203" s="72" t="s">
        <v>420</v>
      </c>
    </row>
    <row r="204" spans="1:24" ht="4.5" customHeight="1" x14ac:dyDescent="0.25">
      <c r="A204" s="50"/>
      <c r="B204" s="5"/>
      <c r="C204" s="6"/>
      <c r="D204" s="41"/>
      <c r="E204" s="25"/>
      <c r="F204" s="216"/>
      <c r="G204" s="216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16"/>
      <c r="W204" s="216"/>
      <c r="X204" s="216"/>
    </row>
    <row r="205" spans="1:24" x14ac:dyDescent="0.25">
      <c r="A205" s="214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14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14" t="s">
        <v>279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385</v>
      </c>
      <c r="W205" s="37" t="s">
        <v>386</v>
      </c>
      <c r="X205" s="37" t="s">
        <v>85</v>
      </c>
    </row>
    <row r="206" spans="1:24" x14ac:dyDescent="0.25">
      <c r="A206" s="211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11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11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385</v>
      </c>
      <c r="W206" s="37" t="s">
        <v>386</v>
      </c>
      <c r="X206" s="37" t="s">
        <v>85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222" t="s">
        <v>235</v>
      </c>
      <c r="B208" s="223" t="s">
        <v>235</v>
      </c>
      <c r="C208" s="223"/>
      <c r="D208" s="223"/>
      <c r="E208" s="223"/>
      <c r="F208" s="223"/>
      <c r="G208" s="224"/>
      <c r="I208" s="222" t="s">
        <v>235</v>
      </c>
      <c r="J208" s="223" t="s">
        <v>235</v>
      </c>
      <c r="K208" s="223"/>
      <c r="L208" s="223"/>
      <c r="M208" s="223"/>
      <c r="N208" s="223"/>
      <c r="O208" s="224"/>
      <c r="Q208" s="222" t="s">
        <v>235</v>
      </c>
      <c r="R208" s="223" t="s">
        <v>235</v>
      </c>
      <c r="S208" s="223"/>
      <c r="T208" s="223"/>
      <c r="U208" s="223"/>
      <c r="V208" s="223"/>
      <c r="W208" s="224"/>
      <c r="X208" s="98"/>
    </row>
    <row r="209" spans="1:24" ht="4.5" customHeight="1" x14ac:dyDescent="0.25">
      <c r="A209" s="50"/>
      <c r="B209" s="5"/>
      <c r="C209" s="6"/>
      <c r="D209" s="41"/>
      <c r="E209" s="7"/>
      <c r="F209" s="216"/>
      <c r="G209" s="216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16"/>
      <c r="W209" s="216"/>
      <c r="X209" s="216"/>
    </row>
    <row r="210" spans="1:24" s="46" customFormat="1" ht="45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18" t="s">
        <v>7</v>
      </c>
      <c r="G210" s="219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72"/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71" t="s">
        <v>7</v>
      </c>
      <c r="W210" s="167"/>
      <c r="X210" s="72" t="s">
        <v>420</v>
      </c>
    </row>
    <row r="211" spans="1:24" ht="4.5" customHeight="1" x14ac:dyDescent="0.25">
      <c r="A211" s="50"/>
      <c r="B211" s="5"/>
      <c r="C211" s="6"/>
      <c r="D211" s="41"/>
      <c r="E211" s="25"/>
      <c r="F211" s="216"/>
      <c r="G211" s="216"/>
      <c r="I211" s="50"/>
      <c r="J211" s="6"/>
      <c r="K211" s="48"/>
      <c r="L211" s="41"/>
      <c r="M211" s="7"/>
      <c r="N211" s="80"/>
      <c r="O211" s="80"/>
      <c r="Q211" s="50"/>
      <c r="R211" s="5"/>
      <c r="S211" s="6"/>
      <c r="T211" s="41"/>
      <c r="U211" s="7"/>
      <c r="V211" s="216"/>
      <c r="W211" s="216"/>
      <c r="X211" s="216"/>
    </row>
    <row r="212" spans="1:24" x14ac:dyDescent="0.25">
      <c r="A212" s="210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10" t="s">
        <v>277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10" t="s">
        <v>277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352</v>
      </c>
      <c r="U212" s="9">
        <v>1300</v>
      </c>
      <c r="V212" s="37" t="s">
        <v>385</v>
      </c>
      <c r="W212" s="37" t="s">
        <v>386</v>
      </c>
      <c r="X212" s="37" t="s">
        <v>85</v>
      </c>
    </row>
    <row r="213" spans="1:24" x14ac:dyDescent="0.25">
      <c r="A213" s="214"/>
      <c r="B213" s="8"/>
      <c r="C213" s="39"/>
      <c r="D213" s="43"/>
      <c r="E213" s="31"/>
      <c r="F213" s="37"/>
      <c r="G213" s="37"/>
      <c r="H213" s="10"/>
      <c r="I213" s="214"/>
      <c r="J213" s="11"/>
      <c r="K213" s="57"/>
      <c r="L213" s="54"/>
      <c r="M213" s="26"/>
      <c r="N213" s="36"/>
      <c r="O213" s="36"/>
      <c r="Q213" s="214"/>
      <c r="R213" s="11" t="s">
        <v>238</v>
      </c>
      <c r="S213" s="11" t="s">
        <v>239</v>
      </c>
      <c r="T213" s="54"/>
      <c r="U213" s="9">
        <v>600</v>
      </c>
      <c r="V213" s="36" t="s">
        <v>397</v>
      </c>
      <c r="W213" s="37" t="s">
        <v>389</v>
      </c>
      <c r="X213" s="37" t="s">
        <v>419</v>
      </c>
    </row>
    <row r="214" spans="1:24" x14ac:dyDescent="0.25">
      <c r="A214" s="211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11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11"/>
      <c r="R214" s="11" t="s">
        <v>299</v>
      </c>
      <c r="S214" s="11" t="s">
        <v>300</v>
      </c>
      <c r="T214" s="54"/>
      <c r="U214" s="9">
        <v>830</v>
      </c>
      <c r="V214" s="36" t="s">
        <v>393</v>
      </c>
      <c r="W214" s="37" t="s">
        <v>394</v>
      </c>
      <c r="X214" s="37" t="s">
        <v>419</v>
      </c>
    </row>
    <row r="215" spans="1:24" s="106" customFormat="1" ht="4.9000000000000004" customHeight="1" x14ac:dyDescent="0.25">
      <c r="A215" s="105"/>
      <c r="C215" s="107"/>
      <c r="D215" s="108"/>
      <c r="E215" s="109"/>
      <c r="F215" s="110"/>
      <c r="G215" s="110"/>
      <c r="I215" s="105"/>
      <c r="K215" s="111"/>
      <c r="L215" s="108"/>
      <c r="M215" s="109"/>
      <c r="N215" s="110"/>
      <c r="O215" s="110"/>
      <c r="Q215" s="239"/>
      <c r="R215" s="240"/>
      <c r="S215" s="240"/>
      <c r="T215" s="240"/>
      <c r="U215" s="240"/>
      <c r="V215" s="240"/>
      <c r="W215" s="241"/>
      <c r="X215" s="73"/>
    </row>
    <row r="216" spans="1:24" ht="21" customHeight="1" x14ac:dyDescent="0.25">
      <c r="A216" s="222" t="s">
        <v>71</v>
      </c>
      <c r="B216" s="223" t="s">
        <v>71</v>
      </c>
      <c r="C216" s="223"/>
      <c r="D216" s="223"/>
      <c r="E216" s="223"/>
      <c r="F216" s="223"/>
      <c r="G216" s="224"/>
      <c r="I216" s="222" t="s">
        <v>71</v>
      </c>
      <c r="J216" s="223" t="s">
        <v>71</v>
      </c>
      <c r="K216" s="223"/>
      <c r="L216" s="223"/>
      <c r="M216" s="223"/>
      <c r="N216" s="223"/>
      <c r="O216" s="224"/>
      <c r="Q216" s="222" t="s">
        <v>71</v>
      </c>
      <c r="R216" s="223" t="s">
        <v>71</v>
      </c>
      <c r="S216" s="223"/>
      <c r="T216" s="223"/>
      <c r="U216" s="223"/>
      <c r="V216" s="223"/>
      <c r="W216" s="224"/>
      <c r="X216" s="98"/>
    </row>
    <row r="217" spans="1:24" ht="4.5" customHeight="1" x14ac:dyDescent="0.25">
      <c r="A217" s="50"/>
      <c r="B217" s="5"/>
      <c r="C217" s="6"/>
      <c r="D217" s="41"/>
      <c r="E217" s="7"/>
      <c r="F217" s="216"/>
      <c r="G217" s="216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16"/>
      <c r="W217" s="216"/>
      <c r="X217" s="216"/>
    </row>
    <row r="218" spans="1:24" s="46" customFormat="1" ht="45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18" t="s">
        <v>7</v>
      </c>
      <c r="G218" s="219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72"/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71" t="s">
        <v>7</v>
      </c>
      <c r="W218" s="167"/>
      <c r="X218" s="72" t="s">
        <v>420</v>
      </c>
    </row>
    <row r="219" spans="1:24" ht="4.5" customHeight="1" x14ac:dyDescent="0.25">
      <c r="A219" s="50"/>
      <c r="B219" s="5"/>
      <c r="C219" s="6"/>
      <c r="D219" s="41"/>
      <c r="E219" s="25"/>
      <c r="F219" s="216"/>
      <c r="G219" s="216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16"/>
      <c r="W219" s="216"/>
      <c r="X219" s="216"/>
    </row>
    <row r="220" spans="1:24" x14ac:dyDescent="0.25">
      <c r="A220" s="214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14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14" t="s">
        <v>278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385</v>
      </c>
      <c r="W220" s="37" t="s">
        <v>386</v>
      </c>
      <c r="X220" s="37" t="s">
        <v>85</v>
      </c>
    </row>
    <row r="221" spans="1:24" x14ac:dyDescent="0.25">
      <c r="A221" s="211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11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11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385</v>
      </c>
      <c r="W221" s="37" t="s">
        <v>386</v>
      </c>
      <c r="X221" s="37" t="s">
        <v>85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22" t="s">
        <v>92</v>
      </c>
      <c r="B223" s="223"/>
      <c r="C223" s="223"/>
      <c r="D223" s="223"/>
      <c r="E223" s="223"/>
      <c r="F223" s="223"/>
      <c r="G223" s="224"/>
      <c r="I223" s="222" t="s">
        <v>92</v>
      </c>
      <c r="J223" s="223"/>
      <c r="K223" s="223"/>
      <c r="L223" s="223"/>
      <c r="M223" s="223"/>
      <c r="N223" s="223"/>
      <c r="O223" s="224"/>
      <c r="Q223" s="222" t="s">
        <v>92</v>
      </c>
      <c r="R223" s="223"/>
      <c r="S223" s="223"/>
      <c r="T223" s="223"/>
      <c r="U223" s="223"/>
      <c r="V223" s="223"/>
      <c r="W223" s="224"/>
      <c r="X223" s="171"/>
    </row>
    <row r="224" spans="1:24" ht="4.5" customHeight="1" x14ac:dyDescent="0.25">
      <c r="A224" s="50"/>
      <c r="B224" s="5"/>
      <c r="C224" s="6"/>
      <c r="D224" s="41"/>
      <c r="E224" s="7"/>
      <c r="F224" s="216"/>
      <c r="G224" s="216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16"/>
      <c r="W224" s="216"/>
      <c r="X224" s="216"/>
    </row>
    <row r="225" spans="1:24" s="46" customFormat="1" ht="45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18" t="s">
        <v>7</v>
      </c>
      <c r="G225" s="219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72"/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71" t="s">
        <v>7</v>
      </c>
      <c r="W225" s="167"/>
      <c r="X225" s="72" t="s">
        <v>420</v>
      </c>
    </row>
    <row r="226" spans="1:24" x14ac:dyDescent="0.25">
      <c r="A226" s="90"/>
      <c r="B226" s="17" t="s">
        <v>72</v>
      </c>
      <c r="C226" s="220" t="s">
        <v>73</v>
      </c>
      <c r="D226" s="221"/>
      <c r="E226" s="34">
        <v>21.67</v>
      </c>
      <c r="F226" s="36" t="s">
        <v>26</v>
      </c>
      <c r="G226" s="37" t="s">
        <v>392</v>
      </c>
      <c r="I226" s="90"/>
      <c r="J226" s="17" t="str">
        <f t="shared" ref="J226:K236" si="114">B226</f>
        <v>EVE-FLC</v>
      </c>
      <c r="K226" s="220" t="str">
        <f t="shared" si="114"/>
        <v>Filter Cleaning Kit</v>
      </c>
      <c r="L226" s="221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0"/>
      <c r="R226" s="17" t="str">
        <f t="shared" ref="R226:T236" si="116">J226</f>
        <v>EVE-FLC</v>
      </c>
      <c r="S226" s="220" t="str">
        <f t="shared" si="116"/>
        <v>Filter Cleaning Kit</v>
      </c>
      <c r="T226" s="221"/>
      <c r="U226" s="16">
        <v>30</v>
      </c>
      <c r="V226" s="36" t="s">
        <v>26</v>
      </c>
      <c r="W226" s="37" t="s">
        <v>392</v>
      </c>
      <c r="X226" s="37" t="s">
        <v>85</v>
      </c>
    </row>
    <row r="227" spans="1:24" x14ac:dyDescent="0.25">
      <c r="A227" s="76"/>
      <c r="B227" s="8" t="s">
        <v>281</v>
      </c>
      <c r="C227" s="237" t="s">
        <v>179</v>
      </c>
      <c r="D227" s="238"/>
      <c r="E227" s="34">
        <v>52</v>
      </c>
      <c r="F227" s="36" t="s">
        <v>26</v>
      </c>
      <c r="G227" s="42" t="s">
        <v>392</v>
      </c>
      <c r="I227" s="76"/>
      <c r="J227" s="8" t="str">
        <f t="shared" si="114"/>
        <v>EVE-151-G2-FTR</v>
      </c>
      <c r="K227" s="237" t="str">
        <f t="shared" si="114"/>
        <v>Replacement Filter Small</v>
      </c>
      <c r="L227" s="238"/>
      <c r="M227" s="26">
        <v>59</v>
      </c>
      <c r="N227" s="15" t="str">
        <f t="shared" si="115"/>
        <v>TBC</v>
      </c>
      <c r="O227" s="92" t="str">
        <f t="shared" si="115"/>
        <v>0.5 Kg</v>
      </c>
      <c r="Q227" s="76"/>
      <c r="R227" s="8" t="s">
        <v>281</v>
      </c>
      <c r="S227" s="39" t="s">
        <v>346</v>
      </c>
      <c r="T227" s="43" t="s">
        <v>85</v>
      </c>
      <c r="U227" s="21">
        <v>70</v>
      </c>
      <c r="V227" s="36" t="s">
        <v>412</v>
      </c>
      <c r="W227" s="42" t="s">
        <v>392</v>
      </c>
      <c r="X227" s="42" t="s">
        <v>85</v>
      </c>
    </row>
    <row r="228" spans="1:24" x14ac:dyDescent="0.25">
      <c r="A228" s="76"/>
      <c r="B228" s="8" t="s">
        <v>282</v>
      </c>
      <c r="C228" s="237" t="s">
        <v>180</v>
      </c>
      <c r="D228" s="238"/>
      <c r="E228" s="34">
        <v>52</v>
      </c>
      <c r="F228" s="36" t="s">
        <v>26</v>
      </c>
      <c r="G228" s="42" t="s">
        <v>392</v>
      </c>
      <c r="I228" s="76"/>
      <c r="J228" s="8" t="str">
        <f t="shared" si="114"/>
        <v>EVE-661-G2-FTR</v>
      </c>
      <c r="K228" s="237" t="str">
        <f t="shared" si="114"/>
        <v>Replacement Filter Big</v>
      </c>
      <c r="L228" s="238"/>
      <c r="M228" s="26">
        <v>59</v>
      </c>
      <c r="N228" s="15" t="str">
        <f t="shared" si="115"/>
        <v>TBC</v>
      </c>
      <c r="O228" s="92" t="str">
        <f t="shared" si="115"/>
        <v>0.5 Kg</v>
      </c>
      <c r="Q228" s="76"/>
      <c r="R228" s="8" t="s">
        <v>282</v>
      </c>
      <c r="S228" s="39" t="s">
        <v>351</v>
      </c>
      <c r="T228" s="43" t="s">
        <v>74</v>
      </c>
      <c r="U228" s="21">
        <v>70</v>
      </c>
      <c r="V228" s="36" t="s">
        <v>413</v>
      </c>
      <c r="W228" s="42" t="s">
        <v>392</v>
      </c>
      <c r="X228" s="42" t="s">
        <v>85</v>
      </c>
    </row>
    <row r="229" spans="1:24" x14ac:dyDescent="0.25">
      <c r="A229" s="79"/>
      <c r="B229" s="18" t="s">
        <v>148</v>
      </c>
      <c r="C229" s="217" t="s">
        <v>181</v>
      </c>
      <c r="D229" s="213"/>
      <c r="E229" s="34">
        <v>52</v>
      </c>
      <c r="F229" s="36" t="s">
        <v>26</v>
      </c>
      <c r="G229" s="37" t="s">
        <v>392</v>
      </c>
      <c r="I229" s="79"/>
      <c r="J229" s="18" t="str">
        <f t="shared" si="114"/>
        <v xml:space="preserve">EVE-991-FTR </v>
      </c>
      <c r="K229" s="217" t="str">
        <f t="shared" si="114"/>
        <v>Replacement Filter Extra</v>
      </c>
      <c r="L229" s="213"/>
      <c r="M229" s="26">
        <v>59</v>
      </c>
      <c r="N229" s="15" t="str">
        <f t="shared" si="115"/>
        <v>TBC</v>
      </c>
      <c r="O229" s="64" t="str">
        <f t="shared" si="115"/>
        <v>0.5 Kg</v>
      </c>
      <c r="Q229" s="79"/>
      <c r="R229" s="18" t="s">
        <v>148</v>
      </c>
      <c r="S229" s="39" t="s">
        <v>348</v>
      </c>
      <c r="T229" s="43" t="s">
        <v>87</v>
      </c>
      <c r="U229" s="20">
        <v>70</v>
      </c>
      <c r="V229" s="36" t="s">
        <v>402</v>
      </c>
      <c r="W229" s="37" t="s">
        <v>392</v>
      </c>
      <c r="X229" s="37" t="s">
        <v>85</v>
      </c>
    </row>
    <row r="230" spans="1:24" x14ac:dyDescent="0.25">
      <c r="A230" s="79"/>
      <c r="B230" s="18" t="s">
        <v>147</v>
      </c>
      <c r="C230" s="217" t="s">
        <v>182</v>
      </c>
      <c r="D230" s="213"/>
      <c r="E230" s="34">
        <v>65</v>
      </c>
      <c r="F230" s="36" t="s">
        <v>26</v>
      </c>
      <c r="G230" s="37" t="s">
        <v>392</v>
      </c>
      <c r="I230" s="79"/>
      <c r="J230" s="18" t="str">
        <f t="shared" si="114"/>
        <v xml:space="preserve">EVE-W210-FTR </v>
      </c>
      <c r="K230" s="217" t="str">
        <f t="shared" si="114"/>
        <v>Replacement Filter Daza</v>
      </c>
      <c r="L230" s="213"/>
      <c r="M230" s="26">
        <v>72</v>
      </c>
      <c r="N230" s="36" t="str">
        <f t="shared" si="115"/>
        <v>TBC</v>
      </c>
      <c r="O230" s="37" t="str">
        <f t="shared" si="115"/>
        <v>0.5 Kg</v>
      </c>
      <c r="Q230" s="79"/>
      <c r="R230" s="18" t="s">
        <v>147</v>
      </c>
      <c r="S230" s="39" t="s">
        <v>349</v>
      </c>
      <c r="T230" s="43" t="s">
        <v>76</v>
      </c>
      <c r="U230" s="20">
        <v>80</v>
      </c>
      <c r="V230" s="36" t="s">
        <v>414</v>
      </c>
      <c r="W230" s="37" t="s">
        <v>392</v>
      </c>
      <c r="X230" s="37" t="s">
        <v>85</v>
      </c>
    </row>
    <row r="231" spans="1:24" x14ac:dyDescent="0.25">
      <c r="A231" s="79"/>
      <c r="B231" s="18"/>
      <c r="C231" s="65"/>
      <c r="D231" s="100"/>
      <c r="E231" s="34"/>
      <c r="F231" s="36"/>
      <c r="G231" s="37"/>
      <c r="I231" s="79"/>
      <c r="J231" s="18"/>
      <c r="K231" s="65"/>
      <c r="L231" s="100"/>
      <c r="M231" s="26"/>
      <c r="N231" s="36"/>
      <c r="O231" s="37"/>
      <c r="Q231" s="79"/>
      <c r="R231" s="18" t="s">
        <v>350</v>
      </c>
      <c r="S231" s="39" t="s">
        <v>347</v>
      </c>
      <c r="T231" s="43" t="s">
        <v>352</v>
      </c>
      <c r="U231" s="20">
        <v>70</v>
      </c>
      <c r="V231" s="36" t="s">
        <v>415</v>
      </c>
      <c r="W231" s="37" t="s">
        <v>392</v>
      </c>
      <c r="X231" s="37" t="s">
        <v>85</v>
      </c>
    </row>
    <row r="232" spans="1:24" x14ac:dyDescent="0.25">
      <c r="A232" s="79"/>
      <c r="B232" s="18"/>
      <c r="C232" s="65"/>
      <c r="D232" s="100"/>
      <c r="E232" s="34"/>
      <c r="F232" s="36"/>
      <c r="G232" s="37"/>
      <c r="I232" s="79"/>
      <c r="J232" s="18"/>
      <c r="K232" s="65"/>
      <c r="L232" s="100"/>
      <c r="M232" s="26"/>
      <c r="N232" s="36"/>
      <c r="O232" s="37"/>
      <c r="Q232" s="79"/>
      <c r="R232" s="8" t="s">
        <v>283</v>
      </c>
      <c r="S232" s="39" t="s">
        <v>368</v>
      </c>
      <c r="T232" s="43" t="s">
        <v>369</v>
      </c>
      <c r="U232" s="20">
        <v>120</v>
      </c>
      <c r="V232" s="36" t="s">
        <v>416</v>
      </c>
      <c r="W232" s="37" t="s">
        <v>392</v>
      </c>
      <c r="X232" s="37" t="s">
        <v>85</v>
      </c>
    </row>
    <row r="233" spans="1:24" x14ac:dyDescent="0.25">
      <c r="A233" s="79"/>
      <c r="B233" s="18" t="s">
        <v>89</v>
      </c>
      <c r="C233" s="217" t="s">
        <v>90</v>
      </c>
      <c r="D233" s="213"/>
      <c r="E233" s="34">
        <v>52</v>
      </c>
      <c r="F233" s="36" t="s">
        <v>26</v>
      </c>
      <c r="G233" s="37" t="s">
        <v>392</v>
      </c>
      <c r="I233" s="79"/>
      <c r="J233" s="18" t="str">
        <f t="shared" si="114"/>
        <v>EVE-Vbadge</v>
      </c>
      <c r="K233" s="217" t="str">
        <f t="shared" si="114"/>
        <v>V Badge</v>
      </c>
      <c r="L233" s="213"/>
      <c r="M233" s="26">
        <v>59</v>
      </c>
      <c r="N233" s="36" t="str">
        <f t="shared" si="115"/>
        <v>TBC</v>
      </c>
      <c r="O233" s="37" t="str">
        <f t="shared" si="115"/>
        <v>0.5 Kg</v>
      </c>
      <c r="Q233" s="79"/>
      <c r="R233" s="18" t="str">
        <f t="shared" si="116"/>
        <v>EVE-Vbadge</v>
      </c>
      <c r="S233" s="217" t="str">
        <f t="shared" si="116"/>
        <v>V Badge</v>
      </c>
      <c r="T233" s="213"/>
      <c r="U233" s="20">
        <v>15</v>
      </c>
      <c r="V233" s="36" t="s">
        <v>417</v>
      </c>
      <c r="W233" s="37" t="s">
        <v>392</v>
      </c>
      <c r="X233" s="37" t="s">
        <v>85</v>
      </c>
    </row>
    <row r="234" spans="1:24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1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413</v>
      </c>
      <c r="W234" s="37" t="s">
        <v>392</v>
      </c>
      <c r="X234" s="37" t="s">
        <v>85</v>
      </c>
    </row>
    <row r="235" spans="1:24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1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391</v>
      </c>
      <c r="W235" s="37" t="s">
        <v>392</v>
      </c>
      <c r="X235" s="37" t="s">
        <v>85</v>
      </c>
    </row>
    <row r="236" spans="1:24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1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391</v>
      </c>
      <c r="W236" s="37" t="s">
        <v>392</v>
      </c>
      <c r="X236" s="37" t="s">
        <v>85</v>
      </c>
    </row>
    <row r="244" spans="14:15" x14ac:dyDescent="0.25">
      <c r="N244" s="19"/>
      <c r="O244" s="19"/>
    </row>
  </sheetData>
  <mergeCells count="275"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H824"/>
  <sheetViews>
    <sheetView tabSelected="1" topLeftCell="A616" zoomScale="120" zoomScaleNormal="120" workbookViewId="0">
      <selection activeCell="E644" sqref="E644"/>
    </sheetView>
  </sheetViews>
  <sheetFormatPr defaultColWidth="15.7109375" defaultRowHeight="15" x14ac:dyDescent="0.25"/>
  <cols>
    <col min="1" max="1" width="20.85546875" style="74" bestFit="1" customWidth="1"/>
    <col min="2" max="2" width="49.140625" style="74" customWidth="1"/>
    <col min="3" max="3" width="33.85546875" style="74" customWidth="1"/>
    <col min="4" max="4" width="19.28515625" style="200" customWidth="1"/>
    <col min="9" max="16384" width="15.7109375" style="67"/>
  </cols>
  <sheetData>
    <row r="1" spans="1:8" ht="15.75" thickBot="1" x14ac:dyDescent="0.3"/>
    <row r="2" spans="1:8" ht="15" customHeight="1" x14ac:dyDescent="0.25">
      <c r="A2" s="254" t="s">
        <v>1095</v>
      </c>
      <c r="B2" s="255"/>
      <c r="C2" s="255"/>
      <c r="D2" s="256"/>
    </row>
    <row r="3" spans="1:8" ht="11.25" customHeight="1" x14ac:dyDescent="0.25">
      <c r="A3" s="257"/>
      <c r="B3" s="258"/>
      <c r="C3" s="258"/>
      <c r="D3" s="259"/>
    </row>
    <row r="4" spans="1:8" ht="11.25" customHeight="1" x14ac:dyDescent="0.25">
      <c r="A4" s="257"/>
      <c r="B4" s="258"/>
      <c r="C4" s="258"/>
      <c r="D4" s="259"/>
    </row>
    <row r="5" spans="1:8" ht="11.25" customHeight="1" x14ac:dyDescent="0.25">
      <c r="A5" s="257"/>
      <c r="B5" s="258"/>
      <c r="C5" s="258"/>
      <c r="D5" s="259"/>
    </row>
    <row r="6" spans="1:8" ht="13.15" customHeight="1" x14ac:dyDescent="0.25">
      <c r="A6" s="257"/>
      <c r="B6" s="258"/>
      <c r="C6" s="258"/>
      <c r="D6" s="259"/>
    </row>
    <row r="7" spans="1:8" ht="12.75" customHeight="1" thickBot="1" x14ac:dyDescent="0.3">
      <c r="A7" s="260"/>
      <c r="B7" s="261"/>
      <c r="C7" s="261"/>
      <c r="D7" s="262"/>
    </row>
    <row r="8" spans="1:8" ht="4.5" customHeight="1" thickBot="1" x14ac:dyDescent="0.3"/>
    <row r="9" spans="1:8" s="93" customFormat="1" ht="15" customHeight="1" x14ac:dyDescent="0.25">
      <c r="A9" s="263" t="s">
        <v>493</v>
      </c>
      <c r="B9" s="264"/>
      <c r="C9" s="264"/>
      <c r="D9" s="265"/>
      <c r="E9"/>
      <c r="F9"/>
      <c r="G9"/>
      <c r="H9"/>
    </row>
    <row r="10" spans="1:8" s="198" customFormat="1" ht="12" customHeight="1" x14ac:dyDescent="0.25">
      <c r="A10" s="203" t="s">
        <v>4</v>
      </c>
      <c r="B10" s="199" t="s">
        <v>1094</v>
      </c>
      <c r="C10" s="199" t="s">
        <v>5</v>
      </c>
      <c r="D10" s="202" t="s">
        <v>78</v>
      </c>
      <c r="E10"/>
      <c r="F10"/>
      <c r="G10"/>
      <c r="H10"/>
    </row>
    <row r="11" spans="1:8" s="201" customFormat="1" ht="12" customHeight="1" x14ac:dyDescent="0.25">
      <c r="A11" s="205" t="s">
        <v>494</v>
      </c>
      <c r="B11" s="204" t="s">
        <v>499</v>
      </c>
      <c r="C11" s="204" t="s">
        <v>502</v>
      </c>
      <c r="D11" s="208">
        <v>958.58</v>
      </c>
      <c r="E11"/>
      <c r="F11"/>
      <c r="G11"/>
      <c r="H11"/>
    </row>
    <row r="12" spans="1:8" s="201" customFormat="1" ht="12" customHeight="1" x14ac:dyDescent="0.25">
      <c r="A12" s="205" t="s">
        <v>495</v>
      </c>
      <c r="B12" s="204" t="s">
        <v>499</v>
      </c>
      <c r="C12" s="204" t="s">
        <v>503</v>
      </c>
      <c r="D12" s="208">
        <v>744.55</v>
      </c>
      <c r="E12"/>
      <c r="F12"/>
      <c r="G12"/>
      <c r="H12"/>
    </row>
    <row r="13" spans="1:8" s="201" customFormat="1" ht="12" customHeight="1" x14ac:dyDescent="0.25">
      <c r="A13" s="205" t="s">
        <v>496</v>
      </c>
      <c r="B13" s="204" t="s">
        <v>499</v>
      </c>
      <c r="C13" s="204" t="s">
        <v>504</v>
      </c>
      <c r="D13" s="208">
        <v>730.6</v>
      </c>
      <c r="E13"/>
      <c r="F13"/>
      <c r="G13"/>
      <c r="H13"/>
    </row>
    <row r="14" spans="1:8" s="201" customFormat="1" ht="12" customHeight="1" x14ac:dyDescent="0.25">
      <c r="A14" s="205" t="s">
        <v>497</v>
      </c>
      <c r="B14" s="204" t="s">
        <v>499</v>
      </c>
      <c r="C14" s="204" t="s">
        <v>505</v>
      </c>
      <c r="D14" s="208">
        <v>716.95</v>
      </c>
      <c r="E14"/>
      <c r="F14"/>
      <c r="G14"/>
      <c r="H14"/>
    </row>
    <row r="15" spans="1:8" s="201" customFormat="1" ht="12" customHeight="1" x14ac:dyDescent="0.25">
      <c r="A15" s="205" t="s">
        <v>498</v>
      </c>
      <c r="B15" s="204" t="s">
        <v>500</v>
      </c>
      <c r="C15" s="204" t="s">
        <v>502</v>
      </c>
      <c r="D15" s="208">
        <v>958.58</v>
      </c>
      <c r="E15"/>
      <c r="F15"/>
      <c r="G15"/>
      <c r="H15"/>
    </row>
    <row r="16" spans="1:8" s="201" customFormat="1" ht="12" customHeight="1" x14ac:dyDescent="0.25">
      <c r="A16" s="205" t="s">
        <v>495</v>
      </c>
      <c r="B16" s="204" t="s">
        <v>500</v>
      </c>
      <c r="C16" s="204" t="s">
        <v>503</v>
      </c>
      <c r="D16" s="208">
        <v>744.55</v>
      </c>
      <c r="E16"/>
      <c r="F16"/>
      <c r="G16"/>
      <c r="H16"/>
    </row>
    <row r="17" spans="1:8" s="201" customFormat="1" ht="12" customHeight="1" x14ac:dyDescent="0.25">
      <c r="A17" s="205" t="s">
        <v>496</v>
      </c>
      <c r="B17" s="204" t="s">
        <v>500</v>
      </c>
      <c r="C17" s="204" t="s">
        <v>504</v>
      </c>
      <c r="D17" s="208">
        <v>730.6</v>
      </c>
      <c r="E17"/>
      <c r="F17"/>
      <c r="G17"/>
      <c r="H17"/>
    </row>
    <row r="18" spans="1:8" s="201" customFormat="1" ht="12" customHeight="1" x14ac:dyDescent="0.25">
      <c r="A18" s="205" t="s">
        <v>497</v>
      </c>
      <c r="B18" s="204" t="s">
        <v>500</v>
      </c>
      <c r="C18" s="204" t="s">
        <v>505</v>
      </c>
      <c r="D18" s="208">
        <v>716.95</v>
      </c>
      <c r="E18"/>
      <c r="F18"/>
      <c r="G18"/>
      <c r="H18"/>
    </row>
    <row r="19" spans="1:8" s="201" customFormat="1" ht="12" customHeight="1" x14ac:dyDescent="0.25">
      <c r="A19" s="205" t="s">
        <v>498</v>
      </c>
      <c r="B19" s="204" t="s">
        <v>501</v>
      </c>
      <c r="C19" s="204" t="s">
        <v>502</v>
      </c>
      <c r="D19" s="208">
        <v>958.58</v>
      </c>
      <c r="E19"/>
      <c r="F19"/>
      <c r="G19"/>
      <c r="H19"/>
    </row>
    <row r="20" spans="1:8" s="201" customFormat="1" ht="12" customHeight="1" x14ac:dyDescent="0.25">
      <c r="A20" s="205" t="s">
        <v>495</v>
      </c>
      <c r="B20" s="204" t="s">
        <v>501</v>
      </c>
      <c r="C20" s="204" t="s">
        <v>503</v>
      </c>
      <c r="D20" s="208">
        <v>744.55</v>
      </c>
      <c r="E20"/>
      <c r="F20"/>
      <c r="G20"/>
      <c r="H20"/>
    </row>
    <row r="21" spans="1:8" s="201" customFormat="1" ht="12" customHeight="1" x14ac:dyDescent="0.25">
      <c r="A21" s="205" t="s">
        <v>496</v>
      </c>
      <c r="B21" s="204" t="s">
        <v>501</v>
      </c>
      <c r="C21" s="204" t="s">
        <v>504</v>
      </c>
      <c r="D21" s="208">
        <v>730.6</v>
      </c>
      <c r="E21"/>
      <c r="F21"/>
      <c r="G21"/>
      <c r="H21"/>
    </row>
    <row r="22" spans="1:8" s="201" customFormat="1" ht="12" customHeight="1" x14ac:dyDescent="0.25">
      <c r="A22" s="205" t="s">
        <v>497</v>
      </c>
      <c r="B22" s="204" t="s">
        <v>501</v>
      </c>
      <c r="C22" s="204" t="s">
        <v>505</v>
      </c>
      <c r="D22" s="208">
        <v>716.95</v>
      </c>
      <c r="E22"/>
      <c r="F22"/>
      <c r="G22"/>
      <c r="H22"/>
    </row>
    <row r="23" spans="1:8" s="93" customFormat="1" ht="15" customHeight="1" x14ac:dyDescent="0.25">
      <c r="A23" s="251" t="s">
        <v>506</v>
      </c>
      <c r="B23" s="252"/>
      <c r="C23" s="252"/>
      <c r="D23" s="253"/>
      <c r="E23"/>
      <c r="F23"/>
      <c r="G23"/>
      <c r="H23"/>
    </row>
    <row r="24" spans="1:8" s="198" customFormat="1" ht="12" customHeight="1" x14ac:dyDescent="0.25">
      <c r="A24" s="203" t="s">
        <v>4</v>
      </c>
      <c r="B24" s="199" t="s">
        <v>1094</v>
      </c>
      <c r="C24" s="199" t="s">
        <v>5</v>
      </c>
      <c r="D24" s="202" t="s">
        <v>78</v>
      </c>
      <c r="E24"/>
      <c r="F24"/>
      <c r="G24"/>
      <c r="H24"/>
    </row>
    <row r="25" spans="1:8" s="201" customFormat="1" ht="12" customHeight="1" x14ac:dyDescent="0.25">
      <c r="A25" s="205" t="s">
        <v>507</v>
      </c>
      <c r="B25" s="204" t="s">
        <v>508</v>
      </c>
      <c r="C25" s="204" t="s">
        <v>509</v>
      </c>
      <c r="D25" s="208">
        <v>1059.73</v>
      </c>
      <c r="E25"/>
      <c r="F25"/>
      <c r="G25"/>
      <c r="H25"/>
    </row>
    <row r="26" spans="1:8" s="201" customFormat="1" ht="12" customHeight="1" x14ac:dyDescent="0.25">
      <c r="A26" s="205" t="s">
        <v>510</v>
      </c>
      <c r="B26" s="204" t="s">
        <v>508</v>
      </c>
      <c r="C26" s="204" t="s">
        <v>511</v>
      </c>
      <c r="D26" s="208">
        <v>1416.94</v>
      </c>
      <c r="E26"/>
      <c r="F26"/>
      <c r="G26"/>
      <c r="H26"/>
    </row>
    <row r="27" spans="1:8" s="201" customFormat="1" ht="12" customHeight="1" x14ac:dyDescent="0.25">
      <c r="A27" s="205" t="s">
        <v>512</v>
      </c>
      <c r="B27" s="204" t="s">
        <v>508</v>
      </c>
      <c r="C27" s="204" t="s">
        <v>503</v>
      </c>
      <c r="D27" s="208">
        <v>523.91</v>
      </c>
      <c r="E27"/>
      <c r="F27"/>
      <c r="G27"/>
      <c r="H27"/>
    </row>
    <row r="28" spans="1:8" s="201" customFormat="1" ht="12" customHeight="1" x14ac:dyDescent="0.25">
      <c r="A28" s="205" t="s">
        <v>513</v>
      </c>
      <c r="B28" s="204" t="s">
        <v>508</v>
      </c>
      <c r="C28" s="204" t="s">
        <v>514</v>
      </c>
      <c r="D28" s="208">
        <v>59.57</v>
      </c>
      <c r="E28"/>
      <c r="F28"/>
      <c r="G28"/>
      <c r="H28"/>
    </row>
    <row r="29" spans="1:8" s="201" customFormat="1" ht="12" customHeight="1" x14ac:dyDescent="0.25">
      <c r="A29" s="205" t="s">
        <v>515</v>
      </c>
      <c r="B29" s="204" t="s">
        <v>508</v>
      </c>
      <c r="C29" s="204" t="s">
        <v>516</v>
      </c>
      <c r="D29" s="208">
        <v>4720.05</v>
      </c>
      <c r="E29"/>
      <c r="F29"/>
      <c r="G29"/>
      <c r="H29"/>
    </row>
    <row r="30" spans="1:8" s="201" customFormat="1" ht="12" customHeight="1" x14ac:dyDescent="0.25">
      <c r="A30" s="205" t="s">
        <v>517</v>
      </c>
      <c r="B30" s="204" t="s">
        <v>518</v>
      </c>
      <c r="C30" s="204" t="s">
        <v>519</v>
      </c>
      <c r="D30" s="208">
        <v>5211.46</v>
      </c>
      <c r="E30"/>
      <c r="F30"/>
      <c r="G30"/>
      <c r="H30"/>
    </row>
    <row r="31" spans="1:8" s="201" customFormat="1" ht="12" customHeight="1" x14ac:dyDescent="0.25">
      <c r="A31" s="205" t="s">
        <v>520</v>
      </c>
      <c r="B31" s="204" t="s">
        <v>521</v>
      </c>
      <c r="C31" s="204" t="s">
        <v>503</v>
      </c>
      <c r="D31" s="208">
        <v>523.91</v>
      </c>
      <c r="E31"/>
      <c r="F31"/>
      <c r="G31"/>
      <c r="H31"/>
    </row>
    <row r="32" spans="1:8" s="201" customFormat="1" ht="12" customHeight="1" x14ac:dyDescent="0.25">
      <c r="A32" s="205" t="s">
        <v>522</v>
      </c>
      <c r="B32" s="204" t="s">
        <v>521</v>
      </c>
      <c r="C32" s="204" t="s">
        <v>519</v>
      </c>
      <c r="D32" s="208">
        <v>5211.46</v>
      </c>
      <c r="E32"/>
      <c r="F32"/>
      <c r="G32"/>
      <c r="H32"/>
    </row>
    <row r="33" spans="1:8" s="93" customFormat="1" ht="15" customHeight="1" x14ac:dyDescent="0.25">
      <c r="A33" s="251" t="s">
        <v>3</v>
      </c>
      <c r="B33" s="252"/>
      <c r="C33" s="252"/>
      <c r="D33" s="253"/>
      <c r="E33"/>
      <c r="F33"/>
      <c r="G33"/>
      <c r="H33"/>
    </row>
    <row r="34" spans="1:8" s="198" customFormat="1" ht="12" customHeight="1" x14ac:dyDescent="0.25">
      <c r="A34" s="203" t="s">
        <v>4</v>
      </c>
      <c r="B34" s="199" t="s">
        <v>1094</v>
      </c>
      <c r="C34" s="199" t="s">
        <v>5</v>
      </c>
      <c r="D34" s="202" t="s">
        <v>78</v>
      </c>
      <c r="E34"/>
      <c r="F34"/>
      <c r="G34"/>
      <c r="H34"/>
    </row>
    <row r="35" spans="1:8" s="201" customFormat="1" ht="12" customHeight="1" x14ac:dyDescent="0.25">
      <c r="A35" s="205" t="s">
        <v>523</v>
      </c>
      <c r="B35" s="204" t="s">
        <v>524</v>
      </c>
      <c r="C35" s="204" t="s">
        <v>503</v>
      </c>
      <c r="D35" s="208">
        <v>537.94000000000005</v>
      </c>
      <c r="E35"/>
      <c r="F35"/>
      <c r="G35"/>
      <c r="H35"/>
    </row>
    <row r="36" spans="1:8" s="201" customFormat="1" ht="12" customHeight="1" x14ac:dyDescent="0.25">
      <c r="A36" s="205" t="s">
        <v>525</v>
      </c>
      <c r="B36" s="204" t="s">
        <v>526</v>
      </c>
      <c r="C36" s="204" t="s">
        <v>503</v>
      </c>
      <c r="D36" s="208">
        <v>537.94000000000005</v>
      </c>
      <c r="E36"/>
      <c r="F36"/>
      <c r="G36"/>
      <c r="H36"/>
    </row>
    <row r="37" spans="1:8" s="201" customFormat="1" ht="12" customHeight="1" x14ac:dyDescent="0.25">
      <c r="A37" s="205" t="s">
        <v>527</v>
      </c>
      <c r="B37" s="204" t="s">
        <v>526</v>
      </c>
      <c r="C37" s="204" t="s">
        <v>519</v>
      </c>
      <c r="D37" s="208">
        <v>8539.77</v>
      </c>
      <c r="E37"/>
      <c r="F37"/>
      <c r="G37"/>
      <c r="H37"/>
    </row>
    <row r="38" spans="1:8" ht="12" customHeight="1" x14ac:dyDescent="0.25">
      <c r="A38" s="205" t="s">
        <v>440</v>
      </c>
      <c r="B38" s="204" t="s">
        <v>528</v>
      </c>
      <c r="C38" s="204" t="s">
        <v>529</v>
      </c>
      <c r="D38" s="208">
        <v>1215</v>
      </c>
    </row>
    <row r="39" spans="1:8" s="197" customFormat="1" ht="12" customHeight="1" x14ac:dyDescent="0.25">
      <c r="A39" s="205" t="s">
        <v>530</v>
      </c>
      <c r="B39" s="204" t="s">
        <v>528</v>
      </c>
      <c r="C39" s="204" t="s">
        <v>503</v>
      </c>
      <c r="D39" s="208">
        <v>437.4</v>
      </c>
      <c r="E39"/>
      <c r="F39"/>
      <c r="G39"/>
      <c r="H39"/>
    </row>
    <row r="40" spans="1:8" ht="12" customHeight="1" x14ac:dyDescent="0.25">
      <c r="A40" s="205" t="s">
        <v>440</v>
      </c>
      <c r="B40" s="204" t="s">
        <v>531</v>
      </c>
      <c r="C40" s="204" t="s">
        <v>529</v>
      </c>
      <c r="D40" s="208">
        <v>1215</v>
      </c>
    </row>
    <row r="41" spans="1:8" ht="12" customHeight="1" x14ac:dyDescent="0.25">
      <c r="A41" s="205" t="s">
        <v>530</v>
      </c>
      <c r="B41" s="204" t="s">
        <v>531</v>
      </c>
      <c r="C41" s="204" t="s">
        <v>503</v>
      </c>
      <c r="D41" s="208">
        <v>437.4</v>
      </c>
    </row>
    <row r="42" spans="1:8" s="93" customFormat="1" ht="12" customHeight="1" x14ac:dyDescent="0.25">
      <c r="A42" s="205" t="s">
        <v>440</v>
      </c>
      <c r="B42" s="204" t="s">
        <v>532</v>
      </c>
      <c r="C42" s="204" t="s">
        <v>529</v>
      </c>
      <c r="D42" s="208">
        <v>1215</v>
      </c>
      <c r="E42"/>
      <c r="F42"/>
      <c r="G42"/>
      <c r="H42"/>
    </row>
    <row r="43" spans="1:8" ht="12" customHeight="1" x14ac:dyDescent="0.25">
      <c r="A43" s="205" t="s">
        <v>530</v>
      </c>
      <c r="B43" s="204" t="s">
        <v>532</v>
      </c>
      <c r="C43" s="204" t="s">
        <v>503</v>
      </c>
      <c r="D43" s="208">
        <v>437.4</v>
      </c>
    </row>
    <row r="44" spans="1:8" ht="12" customHeight="1" x14ac:dyDescent="0.25">
      <c r="A44" s="205" t="s">
        <v>440</v>
      </c>
      <c r="B44" s="204" t="s">
        <v>533</v>
      </c>
      <c r="C44" s="204" t="s">
        <v>529</v>
      </c>
      <c r="D44" s="208">
        <v>1215</v>
      </c>
    </row>
    <row r="45" spans="1:8" ht="12" customHeight="1" x14ac:dyDescent="0.25">
      <c r="A45" s="205" t="s">
        <v>530</v>
      </c>
      <c r="B45" s="204" t="s">
        <v>533</v>
      </c>
      <c r="C45" s="204" t="s">
        <v>503</v>
      </c>
      <c r="D45" s="208">
        <v>437.4</v>
      </c>
    </row>
    <row r="46" spans="1:8" ht="12" customHeight="1" x14ac:dyDescent="0.25">
      <c r="A46" s="205" t="s">
        <v>534</v>
      </c>
      <c r="B46" s="204" t="s">
        <v>535</v>
      </c>
      <c r="C46" s="204" t="s">
        <v>516</v>
      </c>
      <c r="D46" s="208">
        <v>8418.6200000000008</v>
      </c>
    </row>
    <row r="47" spans="1:8" ht="12" customHeight="1" x14ac:dyDescent="0.25">
      <c r="A47" s="205" t="s">
        <v>536</v>
      </c>
      <c r="B47" s="204" t="s">
        <v>537</v>
      </c>
      <c r="C47" s="204" t="s">
        <v>538</v>
      </c>
      <c r="D47" s="208">
        <v>1184.75</v>
      </c>
    </row>
    <row r="48" spans="1:8" ht="12" customHeight="1" x14ac:dyDescent="0.25">
      <c r="A48" s="205" t="s">
        <v>539</v>
      </c>
      <c r="B48" s="204" t="s">
        <v>537</v>
      </c>
      <c r="C48" s="204" t="s">
        <v>516</v>
      </c>
      <c r="D48" s="208">
        <v>8040.06</v>
      </c>
    </row>
    <row r="49" spans="1:8" s="197" customFormat="1" ht="12" customHeight="1" x14ac:dyDescent="0.25">
      <c r="A49" s="205" t="s">
        <v>438</v>
      </c>
      <c r="B49" s="204" t="s">
        <v>540</v>
      </c>
      <c r="C49" s="204" t="s">
        <v>529</v>
      </c>
      <c r="D49" s="208">
        <v>2524.2800000000002</v>
      </c>
      <c r="E49"/>
      <c r="F49"/>
      <c r="G49"/>
      <c r="H49"/>
    </row>
    <row r="50" spans="1:8" s="74" customFormat="1" ht="12" customHeight="1" x14ac:dyDescent="0.25">
      <c r="A50" s="205" t="s">
        <v>439</v>
      </c>
      <c r="B50" s="204" t="s">
        <v>540</v>
      </c>
      <c r="C50" s="204" t="s">
        <v>541</v>
      </c>
      <c r="D50" s="208">
        <v>2202.8000000000002</v>
      </c>
      <c r="E50"/>
      <c r="F50"/>
      <c r="G50"/>
      <c r="H50"/>
    </row>
    <row r="51" spans="1:8" s="74" customFormat="1" ht="12" customHeight="1" x14ac:dyDescent="0.25">
      <c r="A51" s="205" t="s">
        <v>542</v>
      </c>
      <c r="B51" s="204" t="s">
        <v>540</v>
      </c>
      <c r="C51" s="204" t="s">
        <v>503</v>
      </c>
      <c r="D51" s="208">
        <v>470.33</v>
      </c>
      <c r="E51"/>
      <c r="F51"/>
      <c r="G51"/>
      <c r="H51"/>
    </row>
    <row r="52" spans="1:8" s="74" customFormat="1" ht="12" customHeight="1" x14ac:dyDescent="0.25">
      <c r="A52" s="205" t="s">
        <v>543</v>
      </c>
      <c r="B52" s="204" t="s">
        <v>544</v>
      </c>
      <c r="C52" s="204" t="s">
        <v>545</v>
      </c>
      <c r="D52" s="208">
        <v>1566</v>
      </c>
      <c r="E52"/>
      <c r="F52"/>
      <c r="G52"/>
      <c r="H52"/>
    </row>
    <row r="53" spans="1:8" s="74" customFormat="1" ht="12" customHeight="1" x14ac:dyDescent="0.25">
      <c r="A53" s="205" t="s">
        <v>546</v>
      </c>
      <c r="B53" s="204" t="s">
        <v>544</v>
      </c>
      <c r="C53" s="204" t="s">
        <v>516</v>
      </c>
      <c r="D53" s="208">
        <v>8040.06</v>
      </c>
      <c r="E53"/>
      <c r="F53"/>
      <c r="G53"/>
      <c r="H53"/>
    </row>
    <row r="54" spans="1:8" s="74" customFormat="1" ht="12" customHeight="1" x14ac:dyDescent="0.25">
      <c r="A54" s="205" t="s">
        <v>438</v>
      </c>
      <c r="B54" s="204" t="s">
        <v>547</v>
      </c>
      <c r="C54" s="204" t="s">
        <v>529</v>
      </c>
      <c r="D54" s="208">
        <v>2524.2800000000002</v>
      </c>
      <c r="E54"/>
      <c r="F54"/>
      <c r="G54"/>
      <c r="H54"/>
    </row>
    <row r="55" spans="1:8" s="74" customFormat="1" ht="12" customHeight="1" x14ac:dyDescent="0.25">
      <c r="A55" s="205" t="s">
        <v>439</v>
      </c>
      <c r="B55" s="204" t="s">
        <v>547</v>
      </c>
      <c r="C55" s="204" t="s">
        <v>541</v>
      </c>
      <c r="D55" s="208">
        <v>2202.8000000000002</v>
      </c>
      <c r="E55"/>
      <c r="F55"/>
      <c r="G55"/>
      <c r="H55"/>
    </row>
    <row r="56" spans="1:8" s="74" customFormat="1" ht="12" customHeight="1" x14ac:dyDescent="0.25">
      <c r="A56" s="205" t="s">
        <v>536</v>
      </c>
      <c r="B56" s="204" t="s">
        <v>547</v>
      </c>
      <c r="C56" s="204" t="s">
        <v>538</v>
      </c>
      <c r="D56" s="208">
        <v>1184.75</v>
      </c>
      <c r="E56"/>
      <c r="F56"/>
      <c r="G56"/>
      <c r="H56"/>
    </row>
    <row r="57" spans="1:8" s="74" customFormat="1" ht="12" customHeight="1" x14ac:dyDescent="0.25">
      <c r="A57" s="205" t="s">
        <v>542</v>
      </c>
      <c r="B57" s="204" t="s">
        <v>547</v>
      </c>
      <c r="C57" s="204" t="s">
        <v>503</v>
      </c>
      <c r="D57" s="208">
        <v>470.33</v>
      </c>
      <c r="E57"/>
      <c r="F57"/>
      <c r="G57"/>
      <c r="H57"/>
    </row>
    <row r="58" spans="1:8" s="74" customFormat="1" ht="12" customHeight="1" x14ac:dyDescent="0.25">
      <c r="A58" s="205" t="s">
        <v>539</v>
      </c>
      <c r="B58" s="204" t="s">
        <v>547</v>
      </c>
      <c r="C58" s="204" t="s">
        <v>516</v>
      </c>
      <c r="D58" s="208">
        <v>8040.06</v>
      </c>
      <c r="E58"/>
      <c r="F58"/>
      <c r="G58"/>
      <c r="H58"/>
    </row>
    <row r="59" spans="1:8" s="74" customFormat="1" ht="12" customHeight="1" x14ac:dyDescent="0.25">
      <c r="A59" s="205" t="s">
        <v>548</v>
      </c>
      <c r="B59" s="204" t="s">
        <v>549</v>
      </c>
      <c r="C59" s="204" t="s">
        <v>516</v>
      </c>
      <c r="D59" s="208">
        <v>8418.6200000000008</v>
      </c>
      <c r="E59"/>
      <c r="F59"/>
      <c r="G59"/>
      <c r="H59"/>
    </row>
    <row r="60" spans="1:8" s="74" customFormat="1" ht="12" customHeight="1" x14ac:dyDescent="0.25">
      <c r="A60" s="205" t="s">
        <v>536</v>
      </c>
      <c r="B60" s="204" t="s">
        <v>550</v>
      </c>
      <c r="C60" s="204" t="s">
        <v>538</v>
      </c>
      <c r="D60" s="208">
        <v>1184.75</v>
      </c>
      <c r="E60"/>
      <c r="F60"/>
      <c r="G60"/>
      <c r="H60"/>
    </row>
    <row r="61" spans="1:8" s="74" customFormat="1" ht="12" customHeight="1" x14ac:dyDescent="0.25">
      <c r="A61" s="205" t="s">
        <v>539</v>
      </c>
      <c r="B61" s="204" t="s">
        <v>550</v>
      </c>
      <c r="C61" s="204" t="s">
        <v>516</v>
      </c>
      <c r="D61" s="208">
        <v>8040.06</v>
      </c>
      <c r="E61"/>
      <c r="F61"/>
      <c r="G61"/>
      <c r="H61"/>
    </row>
    <row r="62" spans="1:8" s="74" customFormat="1" ht="12" customHeight="1" x14ac:dyDescent="0.25">
      <c r="A62" s="205" t="s">
        <v>438</v>
      </c>
      <c r="B62" s="204" t="s">
        <v>551</v>
      </c>
      <c r="C62" s="204" t="s">
        <v>529</v>
      </c>
      <c r="D62" s="208">
        <v>2524.2800000000002</v>
      </c>
      <c r="E62"/>
      <c r="F62"/>
      <c r="G62"/>
      <c r="H62"/>
    </row>
    <row r="63" spans="1:8" s="74" customFormat="1" ht="12" customHeight="1" x14ac:dyDescent="0.25">
      <c r="A63" s="205" t="s">
        <v>439</v>
      </c>
      <c r="B63" s="204" t="s">
        <v>551</v>
      </c>
      <c r="C63" s="204" t="s">
        <v>541</v>
      </c>
      <c r="D63" s="208">
        <v>2202.8000000000002</v>
      </c>
      <c r="E63"/>
      <c r="F63"/>
      <c r="G63"/>
      <c r="H63"/>
    </row>
    <row r="64" spans="1:8" s="74" customFormat="1" ht="12" customHeight="1" x14ac:dyDescent="0.25">
      <c r="A64" s="205" t="s">
        <v>542</v>
      </c>
      <c r="B64" s="204" t="s">
        <v>551</v>
      </c>
      <c r="C64" s="204" t="s">
        <v>503</v>
      </c>
      <c r="D64" s="208">
        <v>470.33</v>
      </c>
      <c r="E64"/>
      <c r="F64"/>
      <c r="G64"/>
      <c r="H64"/>
    </row>
    <row r="65" spans="1:8" s="74" customFormat="1" ht="12" customHeight="1" x14ac:dyDescent="0.25">
      <c r="A65" s="205" t="s">
        <v>543</v>
      </c>
      <c r="B65" s="204" t="s">
        <v>552</v>
      </c>
      <c r="C65" s="204" t="s">
        <v>545</v>
      </c>
      <c r="D65" s="208">
        <v>1566</v>
      </c>
      <c r="E65"/>
      <c r="F65"/>
      <c r="G65"/>
      <c r="H65"/>
    </row>
    <row r="66" spans="1:8" s="74" customFormat="1" ht="12" customHeight="1" x14ac:dyDescent="0.25">
      <c r="A66" s="205" t="s">
        <v>546</v>
      </c>
      <c r="B66" s="204" t="s">
        <v>552</v>
      </c>
      <c r="C66" s="204" t="s">
        <v>516</v>
      </c>
      <c r="D66" s="208">
        <v>8040.06</v>
      </c>
      <c r="E66"/>
      <c r="F66"/>
      <c r="G66"/>
      <c r="H66"/>
    </row>
    <row r="67" spans="1:8" s="74" customFormat="1" ht="12" customHeight="1" x14ac:dyDescent="0.25">
      <c r="A67" s="205" t="s">
        <v>438</v>
      </c>
      <c r="B67" s="204" t="s">
        <v>553</v>
      </c>
      <c r="C67" s="204" t="s">
        <v>529</v>
      </c>
      <c r="D67" s="208">
        <v>2524.2800000000002</v>
      </c>
      <c r="E67"/>
      <c r="F67"/>
      <c r="G67"/>
      <c r="H67"/>
    </row>
    <row r="68" spans="1:8" s="74" customFormat="1" ht="12" customHeight="1" x14ac:dyDescent="0.25">
      <c r="A68" s="205" t="s">
        <v>439</v>
      </c>
      <c r="B68" s="204" t="s">
        <v>553</v>
      </c>
      <c r="C68" s="204" t="s">
        <v>541</v>
      </c>
      <c r="D68" s="208">
        <v>2202.8000000000002</v>
      </c>
      <c r="E68"/>
      <c r="F68"/>
      <c r="G68"/>
      <c r="H68"/>
    </row>
    <row r="69" spans="1:8" s="74" customFormat="1" ht="12" customHeight="1" x14ac:dyDescent="0.25">
      <c r="A69" s="205" t="s">
        <v>536</v>
      </c>
      <c r="B69" s="204" t="s">
        <v>553</v>
      </c>
      <c r="C69" s="204" t="s">
        <v>538</v>
      </c>
      <c r="D69" s="208">
        <v>1184.75</v>
      </c>
      <c r="E69"/>
      <c r="F69"/>
      <c r="G69"/>
      <c r="H69"/>
    </row>
    <row r="70" spans="1:8" s="74" customFormat="1" ht="12" customHeight="1" x14ac:dyDescent="0.25">
      <c r="A70" s="205" t="s">
        <v>542</v>
      </c>
      <c r="B70" s="204" t="s">
        <v>553</v>
      </c>
      <c r="C70" s="204" t="s">
        <v>503</v>
      </c>
      <c r="D70" s="208">
        <v>470.33</v>
      </c>
      <c r="E70"/>
      <c r="F70"/>
      <c r="G70"/>
      <c r="H70"/>
    </row>
    <row r="71" spans="1:8" s="74" customFormat="1" ht="12" customHeight="1" x14ac:dyDescent="0.25">
      <c r="A71" s="205" t="s">
        <v>539</v>
      </c>
      <c r="B71" s="204" t="s">
        <v>553</v>
      </c>
      <c r="C71" s="204" t="s">
        <v>516</v>
      </c>
      <c r="D71" s="208">
        <v>8040.06</v>
      </c>
      <c r="E71"/>
      <c r="F71"/>
      <c r="G71"/>
      <c r="H71"/>
    </row>
    <row r="72" spans="1:8" s="74" customFormat="1" ht="12" customHeight="1" x14ac:dyDescent="0.25">
      <c r="A72" s="205" t="s">
        <v>554</v>
      </c>
      <c r="B72" s="204" t="s">
        <v>555</v>
      </c>
      <c r="C72" s="204" t="s">
        <v>503</v>
      </c>
      <c r="D72" s="208">
        <v>470.33</v>
      </c>
      <c r="E72"/>
      <c r="F72"/>
      <c r="G72"/>
      <c r="H72"/>
    </row>
    <row r="73" spans="1:8" s="197" customFormat="1" ht="12" customHeight="1" x14ac:dyDescent="0.25">
      <c r="A73" s="205" t="s">
        <v>556</v>
      </c>
      <c r="B73" s="204" t="s">
        <v>555</v>
      </c>
      <c r="C73" s="204" t="s">
        <v>516</v>
      </c>
      <c r="D73" s="208">
        <v>7753.5</v>
      </c>
      <c r="E73"/>
      <c r="F73"/>
      <c r="G73"/>
      <c r="H73"/>
    </row>
    <row r="74" spans="1:8" s="197" customFormat="1" ht="12" customHeight="1" x14ac:dyDescent="0.25">
      <c r="A74" s="205" t="s">
        <v>554</v>
      </c>
      <c r="B74" s="204" t="s">
        <v>557</v>
      </c>
      <c r="C74" s="204" t="s">
        <v>503</v>
      </c>
      <c r="D74" s="208">
        <v>470.33</v>
      </c>
      <c r="E74"/>
      <c r="F74"/>
      <c r="G74"/>
      <c r="H74"/>
    </row>
    <row r="75" spans="1:8" s="197" customFormat="1" ht="12" customHeight="1" x14ac:dyDescent="0.25">
      <c r="A75" s="205" t="s">
        <v>556</v>
      </c>
      <c r="B75" s="204" t="s">
        <v>557</v>
      </c>
      <c r="C75" s="204" t="s">
        <v>516</v>
      </c>
      <c r="D75" s="208">
        <v>7753.5</v>
      </c>
      <c r="E75"/>
      <c r="F75"/>
      <c r="G75"/>
      <c r="H75"/>
    </row>
    <row r="76" spans="1:8" s="197" customFormat="1" ht="12" customHeight="1" x14ac:dyDescent="0.25">
      <c r="A76" s="205" t="s">
        <v>558</v>
      </c>
      <c r="B76" s="204" t="s">
        <v>559</v>
      </c>
      <c r="C76" s="204" t="s">
        <v>503</v>
      </c>
      <c r="D76" s="208">
        <v>400.53</v>
      </c>
      <c r="E76"/>
      <c r="F76"/>
      <c r="G76"/>
      <c r="H76"/>
    </row>
    <row r="77" spans="1:8" s="93" customFormat="1" ht="12" customHeight="1" x14ac:dyDescent="0.25">
      <c r="A77" s="205" t="s">
        <v>560</v>
      </c>
      <c r="B77" s="204" t="s">
        <v>559</v>
      </c>
      <c r="C77" s="204" t="s">
        <v>516</v>
      </c>
      <c r="D77" s="208">
        <v>4600.8</v>
      </c>
      <c r="E77"/>
      <c r="F77"/>
      <c r="G77"/>
      <c r="H77"/>
    </row>
    <row r="78" spans="1:8" s="93" customFormat="1" ht="12" customHeight="1" x14ac:dyDescent="0.25">
      <c r="A78" s="205" t="s">
        <v>558</v>
      </c>
      <c r="B78" s="204" t="s">
        <v>561</v>
      </c>
      <c r="C78" s="204" t="s">
        <v>503</v>
      </c>
      <c r="D78" s="208">
        <v>400.53</v>
      </c>
      <c r="E78"/>
      <c r="F78"/>
      <c r="G78"/>
      <c r="H78"/>
    </row>
    <row r="79" spans="1:8" s="93" customFormat="1" ht="12" customHeight="1" x14ac:dyDescent="0.25">
      <c r="A79" s="205" t="s">
        <v>560</v>
      </c>
      <c r="B79" s="204" t="s">
        <v>561</v>
      </c>
      <c r="C79" s="204" t="s">
        <v>516</v>
      </c>
      <c r="D79" s="208">
        <v>4600.8</v>
      </c>
      <c r="E79"/>
      <c r="F79"/>
      <c r="G79"/>
      <c r="H79"/>
    </row>
    <row r="80" spans="1:8" s="74" customFormat="1" ht="12" customHeight="1" x14ac:dyDescent="0.25">
      <c r="A80" s="205" t="s">
        <v>558</v>
      </c>
      <c r="B80" s="204" t="s">
        <v>562</v>
      </c>
      <c r="C80" s="204" t="s">
        <v>503</v>
      </c>
      <c r="D80" s="208">
        <v>400.53</v>
      </c>
      <c r="E80"/>
      <c r="F80"/>
      <c r="G80"/>
      <c r="H80"/>
    </row>
    <row r="81" spans="1:8" ht="12" customHeight="1" x14ac:dyDescent="0.25">
      <c r="A81" s="205" t="s">
        <v>563</v>
      </c>
      <c r="B81" s="204" t="s">
        <v>562</v>
      </c>
      <c r="C81" s="204" t="s">
        <v>516</v>
      </c>
      <c r="D81" s="208">
        <v>4314.6000000000004</v>
      </c>
    </row>
    <row r="82" spans="1:8" s="197" customFormat="1" ht="12" customHeight="1" x14ac:dyDescent="0.25">
      <c r="A82" s="205" t="s">
        <v>558</v>
      </c>
      <c r="B82" s="204" t="s">
        <v>564</v>
      </c>
      <c r="C82" s="204" t="s">
        <v>503</v>
      </c>
      <c r="D82" s="208">
        <v>400.53</v>
      </c>
      <c r="E82"/>
      <c r="F82"/>
      <c r="G82"/>
      <c r="H82"/>
    </row>
    <row r="83" spans="1:8" s="93" customFormat="1" ht="12" customHeight="1" x14ac:dyDescent="0.25">
      <c r="A83" s="205" t="s">
        <v>563</v>
      </c>
      <c r="B83" s="204" t="s">
        <v>564</v>
      </c>
      <c r="C83" s="204" t="s">
        <v>516</v>
      </c>
      <c r="D83" s="208">
        <v>4314.6000000000004</v>
      </c>
      <c r="E83"/>
      <c r="F83"/>
      <c r="G83"/>
      <c r="H83"/>
    </row>
    <row r="84" spans="1:8" s="93" customFormat="1" ht="12" customHeight="1" x14ac:dyDescent="0.25">
      <c r="A84" s="205" t="s">
        <v>565</v>
      </c>
      <c r="B84" s="204" t="s">
        <v>566</v>
      </c>
      <c r="C84" s="204" t="s">
        <v>503</v>
      </c>
      <c r="D84" s="208">
        <v>987.97</v>
      </c>
      <c r="E84"/>
      <c r="F84"/>
      <c r="G84"/>
      <c r="H84"/>
    </row>
    <row r="85" spans="1:8" s="93" customFormat="1" ht="12" customHeight="1" x14ac:dyDescent="0.25">
      <c r="A85" s="205" t="s">
        <v>567</v>
      </c>
      <c r="B85" s="204" t="s">
        <v>568</v>
      </c>
      <c r="C85" s="204" t="s">
        <v>516</v>
      </c>
      <c r="D85" s="208">
        <v>7635.91</v>
      </c>
      <c r="E85"/>
      <c r="F85"/>
      <c r="G85"/>
      <c r="H85"/>
    </row>
    <row r="86" spans="1:8" s="93" customFormat="1" ht="12" customHeight="1" x14ac:dyDescent="0.25">
      <c r="A86" s="205" t="s">
        <v>567</v>
      </c>
      <c r="B86" s="204" t="s">
        <v>569</v>
      </c>
      <c r="C86" s="204" t="s">
        <v>516</v>
      </c>
      <c r="D86" s="208">
        <v>7635.91</v>
      </c>
      <c r="E86"/>
      <c r="F86"/>
      <c r="G86"/>
      <c r="H86"/>
    </row>
    <row r="87" spans="1:8" s="93" customFormat="1" ht="15" customHeight="1" x14ac:dyDescent="0.25">
      <c r="A87" s="251" t="s">
        <v>20</v>
      </c>
      <c r="B87" s="252"/>
      <c r="C87" s="252"/>
      <c r="D87" s="253"/>
      <c r="E87"/>
      <c r="F87"/>
      <c r="G87"/>
      <c r="H87"/>
    </row>
    <row r="88" spans="1:8" s="198" customFormat="1" ht="12" customHeight="1" x14ac:dyDescent="0.25">
      <c r="A88" s="203" t="s">
        <v>4</v>
      </c>
      <c r="B88" s="199" t="s">
        <v>1094</v>
      </c>
      <c r="C88" s="199" t="s">
        <v>5</v>
      </c>
      <c r="D88" s="202" t="s">
        <v>78</v>
      </c>
      <c r="E88"/>
      <c r="F88"/>
      <c r="G88"/>
      <c r="H88"/>
    </row>
    <row r="89" spans="1:8" ht="12" customHeight="1" x14ac:dyDescent="0.25">
      <c r="A89" s="205" t="s">
        <v>570</v>
      </c>
      <c r="B89" s="204" t="s">
        <v>571</v>
      </c>
      <c r="C89" s="204" t="s">
        <v>519</v>
      </c>
      <c r="D89" s="208">
        <v>2244.7600000000002</v>
      </c>
    </row>
    <row r="90" spans="1:8" ht="12" customHeight="1" x14ac:dyDescent="0.25">
      <c r="A90" s="205" t="s">
        <v>572</v>
      </c>
      <c r="B90" s="204" t="s">
        <v>571</v>
      </c>
      <c r="C90" s="204" t="s">
        <v>516</v>
      </c>
      <c r="D90" s="208">
        <v>4826.82</v>
      </c>
    </row>
    <row r="91" spans="1:8" s="93" customFormat="1" ht="12" customHeight="1" x14ac:dyDescent="0.25">
      <c r="A91" s="205" t="s">
        <v>573</v>
      </c>
      <c r="B91" s="204" t="s">
        <v>571</v>
      </c>
      <c r="C91" s="204" t="s">
        <v>503</v>
      </c>
      <c r="D91" s="208">
        <v>844.79</v>
      </c>
      <c r="E91"/>
      <c r="F91"/>
      <c r="G91"/>
      <c r="H91"/>
    </row>
    <row r="92" spans="1:8" ht="12" customHeight="1" x14ac:dyDescent="0.25">
      <c r="A92" s="205" t="s">
        <v>574</v>
      </c>
      <c r="B92" s="204" t="s">
        <v>571</v>
      </c>
      <c r="C92" s="204" t="s">
        <v>504</v>
      </c>
      <c r="D92" s="208">
        <v>1419.35</v>
      </c>
    </row>
    <row r="93" spans="1:8" ht="12" customHeight="1" x14ac:dyDescent="0.25">
      <c r="A93" s="205" t="s">
        <v>575</v>
      </c>
      <c r="B93" s="204" t="s">
        <v>576</v>
      </c>
      <c r="C93" s="204" t="s">
        <v>516</v>
      </c>
      <c r="D93" s="208">
        <v>5170.49</v>
      </c>
    </row>
    <row r="94" spans="1:8" ht="12" customHeight="1" x14ac:dyDescent="0.25">
      <c r="A94" s="205" t="s">
        <v>577</v>
      </c>
      <c r="B94" s="204" t="s">
        <v>578</v>
      </c>
      <c r="C94" s="204" t="s">
        <v>579</v>
      </c>
      <c r="D94" s="208">
        <v>743.86</v>
      </c>
    </row>
    <row r="95" spans="1:8" ht="12" customHeight="1" x14ac:dyDescent="0.25">
      <c r="A95" s="205" t="s">
        <v>580</v>
      </c>
      <c r="B95" s="204" t="s">
        <v>578</v>
      </c>
      <c r="C95" s="204" t="s">
        <v>581</v>
      </c>
      <c r="D95" s="208">
        <v>2557.67</v>
      </c>
    </row>
    <row r="96" spans="1:8" ht="12" customHeight="1" x14ac:dyDescent="0.25">
      <c r="A96" s="205" t="s">
        <v>582</v>
      </c>
      <c r="B96" s="204" t="s">
        <v>583</v>
      </c>
      <c r="C96" s="204" t="s">
        <v>503</v>
      </c>
      <c r="D96" s="208">
        <v>468.47</v>
      </c>
    </row>
    <row r="97" spans="1:4" ht="12" customHeight="1" x14ac:dyDescent="0.25">
      <c r="A97" s="205" t="s">
        <v>584</v>
      </c>
      <c r="B97" s="204" t="s">
        <v>583</v>
      </c>
      <c r="C97" s="204" t="s">
        <v>519</v>
      </c>
      <c r="D97" s="208">
        <v>2899.98</v>
      </c>
    </row>
    <row r="98" spans="1:4" ht="12" customHeight="1" x14ac:dyDescent="0.25">
      <c r="A98" s="205" t="s">
        <v>585</v>
      </c>
      <c r="B98" s="204" t="s">
        <v>583</v>
      </c>
      <c r="C98" s="204" t="s">
        <v>586</v>
      </c>
      <c r="D98" s="208">
        <v>654.89</v>
      </c>
    </row>
    <row r="99" spans="1:4" ht="12" customHeight="1" x14ac:dyDescent="0.25">
      <c r="A99" s="205" t="s">
        <v>587</v>
      </c>
      <c r="B99" s="204" t="s">
        <v>583</v>
      </c>
      <c r="C99" s="204" t="s">
        <v>588</v>
      </c>
      <c r="D99" s="208">
        <v>535.82000000000005</v>
      </c>
    </row>
    <row r="100" spans="1:4" ht="12" customHeight="1" x14ac:dyDescent="0.25">
      <c r="A100" s="205" t="s">
        <v>589</v>
      </c>
      <c r="B100" s="204" t="s">
        <v>590</v>
      </c>
      <c r="C100" s="204" t="s">
        <v>579</v>
      </c>
      <c r="D100" s="208">
        <v>755.72</v>
      </c>
    </row>
    <row r="101" spans="1:4" ht="12" customHeight="1" x14ac:dyDescent="0.25">
      <c r="A101" s="205" t="s">
        <v>591</v>
      </c>
      <c r="B101" s="204" t="s">
        <v>590</v>
      </c>
      <c r="C101" s="204" t="s">
        <v>581</v>
      </c>
      <c r="D101" s="208">
        <v>2599.8000000000002</v>
      </c>
    </row>
    <row r="102" spans="1:4" x14ac:dyDescent="0.25">
      <c r="A102" s="205" t="s">
        <v>585</v>
      </c>
      <c r="B102" s="204" t="s">
        <v>590</v>
      </c>
      <c r="C102" s="204" t="s">
        <v>586</v>
      </c>
      <c r="D102" s="208">
        <v>654.89</v>
      </c>
    </row>
    <row r="103" spans="1:4" x14ac:dyDescent="0.25">
      <c r="A103" s="205" t="s">
        <v>587</v>
      </c>
      <c r="B103" s="204" t="s">
        <v>590</v>
      </c>
      <c r="C103" s="204" t="s">
        <v>588</v>
      </c>
      <c r="D103" s="208">
        <v>535.82000000000005</v>
      </c>
    </row>
    <row r="104" spans="1:4" x14ac:dyDescent="0.25">
      <c r="A104" s="205" t="s">
        <v>577</v>
      </c>
      <c r="B104" s="204" t="s">
        <v>592</v>
      </c>
      <c r="C104" s="204" t="s">
        <v>579</v>
      </c>
      <c r="D104" s="208">
        <v>743.86</v>
      </c>
    </row>
    <row r="105" spans="1:4" x14ac:dyDescent="0.25">
      <c r="A105" s="205" t="s">
        <v>580</v>
      </c>
      <c r="B105" s="204" t="s">
        <v>592</v>
      </c>
      <c r="C105" s="204" t="s">
        <v>581</v>
      </c>
      <c r="D105" s="208">
        <v>2557.67</v>
      </c>
    </row>
    <row r="106" spans="1:4" x14ac:dyDescent="0.25">
      <c r="A106" s="205" t="s">
        <v>582</v>
      </c>
      <c r="B106" s="204" t="s">
        <v>593</v>
      </c>
      <c r="C106" s="204" t="s">
        <v>503</v>
      </c>
      <c r="D106" s="208">
        <v>468.47</v>
      </c>
    </row>
    <row r="107" spans="1:4" x14ac:dyDescent="0.25">
      <c r="A107" s="205" t="s">
        <v>584</v>
      </c>
      <c r="B107" s="204" t="s">
        <v>593</v>
      </c>
      <c r="C107" s="204" t="s">
        <v>519</v>
      </c>
      <c r="D107" s="208">
        <v>2899.98</v>
      </c>
    </row>
    <row r="108" spans="1:4" x14ac:dyDescent="0.25">
      <c r="A108" s="205" t="s">
        <v>585</v>
      </c>
      <c r="B108" s="204" t="s">
        <v>593</v>
      </c>
      <c r="C108" s="204" t="s">
        <v>586</v>
      </c>
      <c r="D108" s="208">
        <v>654.89</v>
      </c>
    </row>
    <row r="109" spans="1:4" x14ac:dyDescent="0.25">
      <c r="A109" s="205" t="s">
        <v>587</v>
      </c>
      <c r="B109" s="204" t="s">
        <v>593</v>
      </c>
      <c r="C109" s="204" t="s">
        <v>588</v>
      </c>
      <c r="D109" s="208">
        <v>535.82000000000005</v>
      </c>
    </row>
    <row r="110" spans="1:4" x14ac:dyDescent="0.25">
      <c r="A110" s="205" t="s">
        <v>589</v>
      </c>
      <c r="B110" s="204" t="s">
        <v>594</v>
      </c>
      <c r="C110" s="204" t="s">
        <v>579</v>
      </c>
      <c r="D110" s="208">
        <v>755.72</v>
      </c>
    </row>
    <row r="111" spans="1:4" x14ac:dyDescent="0.25">
      <c r="A111" s="205" t="s">
        <v>591</v>
      </c>
      <c r="B111" s="204" t="s">
        <v>594</v>
      </c>
      <c r="C111" s="204" t="s">
        <v>595</v>
      </c>
      <c r="D111" s="208">
        <v>2599.8000000000002</v>
      </c>
    </row>
    <row r="112" spans="1:4" x14ac:dyDescent="0.25">
      <c r="A112" s="205" t="s">
        <v>585</v>
      </c>
      <c r="B112" s="204" t="s">
        <v>594</v>
      </c>
      <c r="C112" s="204" t="s">
        <v>586</v>
      </c>
      <c r="D112" s="208">
        <v>654.89</v>
      </c>
    </row>
    <row r="113" spans="1:4" x14ac:dyDescent="0.25">
      <c r="A113" s="205" t="s">
        <v>587</v>
      </c>
      <c r="B113" s="204" t="s">
        <v>594</v>
      </c>
      <c r="C113" s="204" t="s">
        <v>588</v>
      </c>
      <c r="D113" s="208">
        <v>535.82000000000005</v>
      </c>
    </row>
    <row r="114" spans="1:4" x14ac:dyDescent="0.25">
      <c r="A114" s="205" t="s">
        <v>596</v>
      </c>
      <c r="B114" s="204" t="s">
        <v>597</v>
      </c>
      <c r="C114" s="204" t="s">
        <v>579</v>
      </c>
      <c r="D114" s="208">
        <v>333.68</v>
      </c>
    </row>
    <row r="115" spans="1:4" x14ac:dyDescent="0.25">
      <c r="A115" s="205" t="s">
        <v>598</v>
      </c>
      <c r="B115" s="204" t="s">
        <v>597</v>
      </c>
      <c r="C115" s="204" t="s">
        <v>503</v>
      </c>
      <c r="D115" s="208">
        <v>420.55</v>
      </c>
    </row>
    <row r="116" spans="1:4" x14ac:dyDescent="0.25">
      <c r="A116" s="205" t="s">
        <v>599</v>
      </c>
      <c r="B116" s="204" t="s">
        <v>597</v>
      </c>
      <c r="C116" s="204" t="s">
        <v>519</v>
      </c>
      <c r="D116" s="208">
        <v>3581.9</v>
      </c>
    </row>
    <row r="117" spans="1:4" x14ac:dyDescent="0.25">
      <c r="A117" s="205" t="s">
        <v>596</v>
      </c>
      <c r="B117" s="204" t="s">
        <v>600</v>
      </c>
      <c r="C117" s="204" t="s">
        <v>579</v>
      </c>
      <c r="D117" s="208">
        <v>333.68</v>
      </c>
    </row>
    <row r="118" spans="1:4" x14ac:dyDescent="0.25">
      <c r="A118" s="205" t="s">
        <v>598</v>
      </c>
      <c r="B118" s="204" t="s">
        <v>600</v>
      </c>
      <c r="C118" s="204" t="s">
        <v>503</v>
      </c>
      <c r="D118" s="208">
        <v>420.55</v>
      </c>
    </row>
    <row r="119" spans="1:4" x14ac:dyDescent="0.25">
      <c r="A119" s="205" t="s">
        <v>599</v>
      </c>
      <c r="B119" s="204" t="s">
        <v>600</v>
      </c>
      <c r="C119" s="204" t="s">
        <v>519</v>
      </c>
      <c r="D119" s="208">
        <v>3581.9</v>
      </c>
    </row>
    <row r="120" spans="1:4" x14ac:dyDescent="0.25">
      <c r="A120" s="205" t="s">
        <v>601</v>
      </c>
      <c r="B120" s="204" t="s">
        <v>602</v>
      </c>
      <c r="C120" s="204" t="s">
        <v>503</v>
      </c>
      <c r="D120" s="208">
        <v>468.47</v>
      </c>
    </row>
    <row r="121" spans="1:4" x14ac:dyDescent="0.25">
      <c r="A121" s="205" t="s">
        <v>603</v>
      </c>
      <c r="B121" s="204" t="s">
        <v>602</v>
      </c>
      <c r="C121" s="204" t="s">
        <v>519</v>
      </c>
      <c r="D121" s="208">
        <v>2730.11</v>
      </c>
    </row>
    <row r="122" spans="1:4" x14ac:dyDescent="0.25">
      <c r="A122" s="205" t="s">
        <v>585</v>
      </c>
      <c r="B122" s="204" t="s">
        <v>602</v>
      </c>
      <c r="C122" s="204" t="s">
        <v>586</v>
      </c>
      <c r="D122" s="208">
        <v>654.89</v>
      </c>
    </row>
    <row r="123" spans="1:4" x14ac:dyDescent="0.25">
      <c r="A123" s="205" t="s">
        <v>587</v>
      </c>
      <c r="B123" s="204" t="s">
        <v>602</v>
      </c>
      <c r="C123" s="204" t="s">
        <v>588</v>
      </c>
      <c r="D123" s="208">
        <v>535.82000000000005</v>
      </c>
    </row>
    <row r="124" spans="1:4" x14ac:dyDescent="0.25">
      <c r="A124" s="205" t="s">
        <v>604</v>
      </c>
      <c r="B124" s="204" t="s">
        <v>605</v>
      </c>
      <c r="C124" s="204" t="s">
        <v>579</v>
      </c>
      <c r="D124" s="208">
        <v>705.28</v>
      </c>
    </row>
    <row r="125" spans="1:4" x14ac:dyDescent="0.25">
      <c r="A125" s="205" t="s">
        <v>606</v>
      </c>
      <c r="B125" s="204" t="s">
        <v>605</v>
      </c>
      <c r="C125" s="204" t="s">
        <v>581</v>
      </c>
      <c r="D125" s="208">
        <v>2451.2800000000002</v>
      </c>
    </row>
    <row r="126" spans="1:4" x14ac:dyDescent="0.25">
      <c r="A126" s="205" t="s">
        <v>585</v>
      </c>
      <c r="B126" s="204" t="s">
        <v>605</v>
      </c>
      <c r="C126" s="204" t="s">
        <v>586</v>
      </c>
      <c r="D126" s="208">
        <v>654.89</v>
      </c>
    </row>
    <row r="127" spans="1:4" x14ac:dyDescent="0.25">
      <c r="A127" s="205" t="s">
        <v>587</v>
      </c>
      <c r="B127" s="204" t="s">
        <v>605</v>
      </c>
      <c r="C127" s="204" t="s">
        <v>588</v>
      </c>
      <c r="D127" s="208">
        <v>535.82000000000005</v>
      </c>
    </row>
    <row r="128" spans="1:4" x14ac:dyDescent="0.25">
      <c r="A128" s="205" t="s">
        <v>443</v>
      </c>
      <c r="B128" s="204" t="s">
        <v>607</v>
      </c>
      <c r="C128" s="204" t="s">
        <v>529</v>
      </c>
      <c r="D128" s="208">
        <v>1396.69</v>
      </c>
    </row>
    <row r="129" spans="1:4" x14ac:dyDescent="0.25">
      <c r="A129" s="205" t="s">
        <v>444</v>
      </c>
      <c r="B129" s="204" t="s">
        <v>607</v>
      </c>
      <c r="C129" s="204" t="s">
        <v>541</v>
      </c>
      <c r="D129" s="208">
        <v>1202.3599999999999</v>
      </c>
    </row>
    <row r="130" spans="1:4" x14ac:dyDescent="0.25">
      <c r="A130" s="205" t="s">
        <v>608</v>
      </c>
      <c r="B130" s="204" t="s">
        <v>607</v>
      </c>
      <c r="C130" s="204" t="s">
        <v>609</v>
      </c>
      <c r="D130" s="208">
        <v>1202.3599999999999</v>
      </c>
    </row>
    <row r="131" spans="1:4" x14ac:dyDescent="0.25">
      <c r="A131" s="205" t="s">
        <v>610</v>
      </c>
      <c r="B131" s="204" t="s">
        <v>607</v>
      </c>
      <c r="C131" s="204" t="s">
        <v>611</v>
      </c>
      <c r="D131" s="208">
        <v>2281.87</v>
      </c>
    </row>
    <row r="132" spans="1:4" x14ac:dyDescent="0.25">
      <c r="A132" s="205" t="s">
        <v>612</v>
      </c>
      <c r="B132" s="204" t="s">
        <v>607</v>
      </c>
      <c r="C132" s="204" t="s">
        <v>516</v>
      </c>
      <c r="D132" s="208">
        <v>6175.86</v>
      </c>
    </row>
    <row r="133" spans="1:4" x14ac:dyDescent="0.25">
      <c r="A133" s="205" t="s">
        <v>613</v>
      </c>
      <c r="B133" s="204" t="s">
        <v>607</v>
      </c>
      <c r="C133" s="204" t="s">
        <v>503</v>
      </c>
      <c r="D133" s="208">
        <v>544.11</v>
      </c>
    </row>
    <row r="134" spans="1:4" x14ac:dyDescent="0.25">
      <c r="A134" s="205" t="s">
        <v>585</v>
      </c>
      <c r="B134" s="204" t="s">
        <v>607</v>
      </c>
      <c r="C134" s="204" t="s">
        <v>586</v>
      </c>
      <c r="D134" s="208">
        <v>654.89</v>
      </c>
    </row>
    <row r="135" spans="1:4" x14ac:dyDescent="0.25">
      <c r="A135" s="205" t="s">
        <v>587</v>
      </c>
      <c r="B135" s="204" t="s">
        <v>607</v>
      </c>
      <c r="C135" s="204" t="s">
        <v>588</v>
      </c>
      <c r="D135" s="208">
        <v>535.82000000000005</v>
      </c>
    </row>
    <row r="136" spans="1:4" x14ac:dyDescent="0.25">
      <c r="A136" s="205" t="s">
        <v>443</v>
      </c>
      <c r="B136" s="204" t="s">
        <v>614</v>
      </c>
      <c r="C136" s="204" t="s">
        <v>529</v>
      </c>
      <c r="D136" s="208">
        <v>1396.69</v>
      </c>
    </row>
    <row r="137" spans="1:4" x14ac:dyDescent="0.25">
      <c r="A137" s="205" t="s">
        <v>444</v>
      </c>
      <c r="B137" s="204" t="s">
        <v>614</v>
      </c>
      <c r="C137" s="204" t="s">
        <v>541</v>
      </c>
      <c r="D137" s="208">
        <v>1202.3599999999999</v>
      </c>
    </row>
    <row r="138" spans="1:4" x14ac:dyDescent="0.25">
      <c r="A138" s="205" t="s">
        <v>615</v>
      </c>
      <c r="B138" s="204" t="s">
        <v>614</v>
      </c>
      <c r="C138" s="204" t="s">
        <v>616</v>
      </c>
      <c r="D138" s="208">
        <v>1451.88</v>
      </c>
    </row>
    <row r="139" spans="1:4" x14ac:dyDescent="0.25">
      <c r="A139" s="205" t="s">
        <v>617</v>
      </c>
      <c r="B139" s="204" t="s">
        <v>614</v>
      </c>
      <c r="C139" s="204" t="s">
        <v>618</v>
      </c>
      <c r="D139" s="208">
        <v>2321.87</v>
      </c>
    </row>
    <row r="140" spans="1:4" x14ac:dyDescent="0.25">
      <c r="A140" s="205" t="s">
        <v>619</v>
      </c>
      <c r="B140" s="204" t="s">
        <v>614</v>
      </c>
      <c r="C140" s="204" t="s">
        <v>503</v>
      </c>
      <c r="D140" s="208">
        <v>679.84</v>
      </c>
    </row>
    <row r="141" spans="1:4" x14ac:dyDescent="0.25">
      <c r="A141" s="205" t="s">
        <v>620</v>
      </c>
      <c r="B141" s="204" t="s">
        <v>614</v>
      </c>
      <c r="C141" s="204" t="s">
        <v>519</v>
      </c>
      <c r="D141" s="208">
        <v>4643.7299999999996</v>
      </c>
    </row>
    <row r="142" spans="1:4" x14ac:dyDescent="0.25">
      <c r="A142" s="205" t="s">
        <v>621</v>
      </c>
      <c r="B142" s="204" t="s">
        <v>614</v>
      </c>
      <c r="C142" s="204" t="s">
        <v>586</v>
      </c>
      <c r="D142" s="208">
        <v>809.68</v>
      </c>
    </row>
    <row r="143" spans="1:4" x14ac:dyDescent="0.25">
      <c r="A143" s="205" t="s">
        <v>622</v>
      </c>
      <c r="B143" s="204" t="s">
        <v>614</v>
      </c>
      <c r="C143" s="204" t="s">
        <v>588</v>
      </c>
      <c r="D143" s="208">
        <v>702.52</v>
      </c>
    </row>
    <row r="144" spans="1:4" x14ac:dyDescent="0.25">
      <c r="A144" s="205" t="s">
        <v>443</v>
      </c>
      <c r="B144" s="204" t="s">
        <v>623</v>
      </c>
      <c r="C144" s="204" t="s">
        <v>529</v>
      </c>
      <c r="D144" s="208">
        <v>1396.69</v>
      </c>
    </row>
    <row r="145" spans="1:4" x14ac:dyDescent="0.25">
      <c r="A145" s="205" t="s">
        <v>444</v>
      </c>
      <c r="B145" s="204" t="s">
        <v>623</v>
      </c>
      <c r="C145" s="204" t="s">
        <v>541</v>
      </c>
      <c r="D145" s="208">
        <v>1202.3599999999999</v>
      </c>
    </row>
    <row r="146" spans="1:4" x14ac:dyDescent="0.25">
      <c r="A146" s="205" t="s">
        <v>615</v>
      </c>
      <c r="B146" s="204" t="s">
        <v>623</v>
      </c>
      <c r="C146" s="204" t="s">
        <v>616</v>
      </c>
      <c r="D146" s="208">
        <v>1451.88</v>
      </c>
    </row>
    <row r="147" spans="1:4" x14ac:dyDescent="0.25">
      <c r="A147" s="205" t="s">
        <v>617</v>
      </c>
      <c r="B147" s="204" t="s">
        <v>623</v>
      </c>
      <c r="C147" s="204" t="s">
        <v>618</v>
      </c>
      <c r="D147" s="208">
        <v>2321.87</v>
      </c>
    </row>
    <row r="148" spans="1:4" x14ac:dyDescent="0.25">
      <c r="A148" s="205" t="s">
        <v>619</v>
      </c>
      <c r="B148" s="204" t="s">
        <v>623</v>
      </c>
      <c r="C148" s="204" t="s">
        <v>503</v>
      </c>
      <c r="D148" s="208">
        <v>679.84</v>
      </c>
    </row>
    <row r="149" spans="1:4" x14ac:dyDescent="0.25">
      <c r="A149" s="205" t="s">
        <v>620</v>
      </c>
      <c r="B149" s="204" t="s">
        <v>623</v>
      </c>
      <c r="C149" s="204" t="s">
        <v>519</v>
      </c>
      <c r="D149" s="208">
        <v>4643.7299999999996</v>
      </c>
    </row>
    <row r="150" spans="1:4" x14ac:dyDescent="0.25">
      <c r="A150" s="205" t="s">
        <v>621</v>
      </c>
      <c r="B150" s="204" t="s">
        <v>623</v>
      </c>
      <c r="C150" s="204" t="s">
        <v>586</v>
      </c>
      <c r="D150" s="208">
        <v>809.68</v>
      </c>
    </row>
    <row r="151" spans="1:4" x14ac:dyDescent="0.25">
      <c r="A151" s="205" t="s">
        <v>622</v>
      </c>
      <c r="B151" s="204" t="s">
        <v>623</v>
      </c>
      <c r="C151" s="204" t="s">
        <v>588</v>
      </c>
      <c r="D151" s="208">
        <v>702.52</v>
      </c>
    </row>
    <row r="152" spans="1:4" x14ac:dyDescent="0.25">
      <c r="A152" s="205" t="s">
        <v>443</v>
      </c>
      <c r="B152" s="204" t="s">
        <v>624</v>
      </c>
      <c r="C152" s="204" t="s">
        <v>529</v>
      </c>
      <c r="D152" s="208">
        <v>1396.69</v>
      </c>
    </row>
    <row r="153" spans="1:4" x14ac:dyDescent="0.25">
      <c r="A153" s="205" t="s">
        <v>444</v>
      </c>
      <c r="B153" s="204" t="s">
        <v>624</v>
      </c>
      <c r="C153" s="204" t="s">
        <v>541</v>
      </c>
      <c r="D153" s="208">
        <v>1202.3599999999999</v>
      </c>
    </row>
    <row r="154" spans="1:4" x14ac:dyDescent="0.25">
      <c r="A154" s="205" t="s">
        <v>615</v>
      </c>
      <c r="B154" s="204" t="s">
        <v>624</v>
      </c>
      <c r="C154" s="204" t="s">
        <v>616</v>
      </c>
      <c r="D154" s="208">
        <v>1451.88</v>
      </c>
    </row>
    <row r="155" spans="1:4" x14ac:dyDescent="0.25">
      <c r="A155" s="205" t="s">
        <v>617</v>
      </c>
      <c r="B155" s="204" t="s">
        <v>624</v>
      </c>
      <c r="C155" s="204" t="s">
        <v>618</v>
      </c>
      <c r="D155" s="208">
        <v>2321.87</v>
      </c>
    </row>
    <row r="156" spans="1:4" x14ac:dyDescent="0.25">
      <c r="A156" s="205" t="s">
        <v>625</v>
      </c>
      <c r="B156" s="204" t="s">
        <v>624</v>
      </c>
      <c r="C156" s="204" t="s">
        <v>503</v>
      </c>
      <c r="D156" s="208">
        <v>420.55</v>
      </c>
    </row>
    <row r="157" spans="1:4" x14ac:dyDescent="0.25">
      <c r="A157" s="205" t="s">
        <v>626</v>
      </c>
      <c r="B157" s="204" t="s">
        <v>624</v>
      </c>
      <c r="C157" s="204" t="s">
        <v>519</v>
      </c>
      <c r="D157" s="208">
        <v>4870.53</v>
      </c>
    </row>
    <row r="158" spans="1:4" x14ac:dyDescent="0.25">
      <c r="A158" s="205" t="s">
        <v>621</v>
      </c>
      <c r="B158" s="204" t="s">
        <v>624</v>
      </c>
      <c r="C158" s="204" t="s">
        <v>586</v>
      </c>
      <c r="D158" s="208">
        <v>809.68</v>
      </c>
    </row>
    <row r="159" spans="1:4" x14ac:dyDescent="0.25">
      <c r="A159" s="205" t="s">
        <v>622</v>
      </c>
      <c r="B159" s="204" t="s">
        <v>624</v>
      </c>
      <c r="C159" s="204" t="s">
        <v>588</v>
      </c>
      <c r="D159" s="208">
        <v>702.52</v>
      </c>
    </row>
    <row r="160" spans="1:4" x14ac:dyDescent="0.25">
      <c r="A160" s="205" t="s">
        <v>443</v>
      </c>
      <c r="B160" s="204" t="s">
        <v>627</v>
      </c>
      <c r="C160" s="204" t="s">
        <v>529</v>
      </c>
      <c r="D160" s="208">
        <v>1396.69</v>
      </c>
    </row>
    <row r="161" spans="1:4" x14ac:dyDescent="0.25">
      <c r="A161" s="205" t="s">
        <v>444</v>
      </c>
      <c r="B161" s="204" t="s">
        <v>627</v>
      </c>
      <c r="C161" s="204" t="s">
        <v>541</v>
      </c>
      <c r="D161" s="208">
        <v>1202.3599999999999</v>
      </c>
    </row>
    <row r="162" spans="1:4" x14ac:dyDescent="0.25">
      <c r="A162" s="205" t="s">
        <v>615</v>
      </c>
      <c r="B162" s="204" t="s">
        <v>627</v>
      </c>
      <c r="C162" s="204" t="s">
        <v>616</v>
      </c>
      <c r="D162" s="208">
        <v>1451.88</v>
      </c>
    </row>
    <row r="163" spans="1:4" x14ac:dyDescent="0.25">
      <c r="A163" s="205" t="s">
        <v>617</v>
      </c>
      <c r="B163" s="204" t="s">
        <v>627</v>
      </c>
      <c r="C163" s="204" t="s">
        <v>618</v>
      </c>
      <c r="D163" s="208">
        <v>2321.87</v>
      </c>
    </row>
    <row r="164" spans="1:4" x14ac:dyDescent="0.25">
      <c r="A164" s="205" t="s">
        <v>625</v>
      </c>
      <c r="B164" s="204" t="s">
        <v>627</v>
      </c>
      <c r="C164" s="204" t="s">
        <v>503</v>
      </c>
      <c r="D164" s="208">
        <v>420.55</v>
      </c>
    </row>
    <row r="165" spans="1:4" x14ac:dyDescent="0.25">
      <c r="A165" s="205" t="s">
        <v>620</v>
      </c>
      <c r="B165" s="204" t="s">
        <v>627</v>
      </c>
      <c r="C165" s="204" t="s">
        <v>519</v>
      </c>
      <c r="D165" s="208">
        <v>4643.7299999999996</v>
      </c>
    </row>
    <row r="166" spans="1:4" x14ac:dyDescent="0.25">
      <c r="A166" s="205" t="s">
        <v>621</v>
      </c>
      <c r="B166" s="204" t="s">
        <v>627</v>
      </c>
      <c r="C166" s="204" t="s">
        <v>586</v>
      </c>
      <c r="D166" s="208">
        <v>809.68</v>
      </c>
    </row>
    <row r="167" spans="1:4" x14ac:dyDescent="0.25">
      <c r="A167" s="205" t="s">
        <v>622</v>
      </c>
      <c r="B167" s="204" t="s">
        <v>627</v>
      </c>
      <c r="C167" s="204" t="s">
        <v>588</v>
      </c>
      <c r="D167" s="208">
        <v>702.52</v>
      </c>
    </row>
    <row r="168" spans="1:4" x14ac:dyDescent="0.25">
      <c r="A168" s="205" t="s">
        <v>601</v>
      </c>
      <c r="B168" s="204" t="s">
        <v>628</v>
      </c>
      <c r="C168" s="204" t="s">
        <v>503</v>
      </c>
      <c r="D168" s="208">
        <v>468.47</v>
      </c>
    </row>
    <row r="169" spans="1:4" x14ac:dyDescent="0.25">
      <c r="A169" s="205" t="s">
        <v>629</v>
      </c>
      <c r="B169" s="204" t="s">
        <v>628</v>
      </c>
      <c r="C169" s="204" t="s">
        <v>519</v>
      </c>
      <c r="D169" s="208">
        <v>2730.11</v>
      </c>
    </row>
    <row r="170" spans="1:4" x14ac:dyDescent="0.25">
      <c r="A170" s="205" t="s">
        <v>585</v>
      </c>
      <c r="B170" s="204" t="s">
        <v>628</v>
      </c>
      <c r="C170" s="204" t="s">
        <v>586</v>
      </c>
      <c r="D170" s="208">
        <v>654.89</v>
      </c>
    </row>
    <row r="171" spans="1:4" x14ac:dyDescent="0.25">
      <c r="A171" s="205" t="s">
        <v>587</v>
      </c>
      <c r="B171" s="204" t="s">
        <v>628</v>
      </c>
      <c r="C171" s="204" t="s">
        <v>588</v>
      </c>
      <c r="D171" s="208">
        <v>535.82000000000005</v>
      </c>
    </row>
    <row r="172" spans="1:4" x14ac:dyDescent="0.25">
      <c r="A172" s="205" t="s">
        <v>604</v>
      </c>
      <c r="B172" s="204" t="s">
        <v>630</v>
      </c>
      <c r="C172" s="204" t="s">
        <v>579</v>
      </c>
      <c r="D172" s="208">
        <v>705.28</v>
      </c>
    </row>
    <row r="173" spans="1:4" x14ac:dyDescent="0.25">
      <c r="A173" s="205" t="s">
        <v>631</v>
      </c>
      <c r="B173" s="204" t="s">
        <v>630</v>
      </c>
      <c r="C173" s="204" t="s">
        <v>581</v>
      </c>
      <c r="D173" s="208">
        <v>2451.2800000000002</v>
      </c>
    </row>
    <row r="174" spans="1:4" x14ac:dyDescent="0.25">
      <c r="A174" s="205" t="s">
        <v>585</v>
      </c>
      <c r="B174" s="204" t="s">
        <v>630</v>
      </c>
      <c r="C174" s="204" t="s">
        <v>586</v>
      </c>
      <c r="D174" s="208">
        <v>654.89</v>
      </c>
    </row>
    <row r="175" spans="1:4" x14ac:dyDescent="0.25">
      <c r="A175" s="205" t="s">
        <v>587</v>
      </c>
      <c r="B175" s="204" t="s">
        <v>630</v>
      </c>
      <c r="C175" s="204" t="s">
        <v>588</v>
      </c>
      <c r="D175" s="208">
        <v>535.82000000000005</v>
      </c>
    </row>
    <row r="176" spans="1:4" x14ac:dyDescent="0.25">
      <c r="A176" s="205" t="s">
        <v>632</v>
      </c>
      <c r="B176" s="204" t="s">
        <v>633</v>
      </c>
      <c r="C176" s="204" t="s">
        <v>503</v>
      </c>
      <c r="D176" s="208">
        <v>432.46</v>
      </c>
    </row>
    <row r="177" spans="1:4" x14ac:dyDescent="0.25">
      <c r="A177" s="205" t="s">
        <v>634</v>
      </c>
      <c r="B177" s="204" t="s">
        <v>633</v>
      </c>
      <c r="C177" s="204" t="s">
        <v>519</v>
      </c>
      <c r="D177" s="208">
        <v>5393</v>
      </c>
    </row>
    <row r="178" spans="1:4" x14ac:dyDescent="0.25">
      <c r="A178" s="205" t="s">
        <v>632</v>
      </c>
      <c r="B178" s="204" t="s">
        <v>635</v>
      </c>
      <c r="C178" s="204" t="s">
        <v>503</v>
      </c>
      <c r="D178" s="208">
        <v>432.46</v>
      </c>
    </row>
    <row r="179" spans="1:4" x14ac:dyDescent="0.25">
      <c r="A179" s="205" t="s">
        <v>634</v>
      </c>
      <c r="B179" s="204" t="s">
        <v>635</v>
      </c>
      <c r="C179" s="204" t="s">
        <v>519</v>
      </c>
      <c r="D179" s="208">
        <v>5393</v>
      </c>
    </row>
    <row r="180" spans="1:4" x14ac:dyDescent="0.25">
      <c r="A180" s="205" t="s">
        <v>636</v>
      </c>
      <c r="B180" s="204" t="s">
        <v>637</v>
      </c>
      <c r="C180" s="204" t="s">
        <v>504</v>
      </c>
      <c r="D180" s="208">
        <v>1476.11</v>
      </c>
    </row>
    <row r="181" spans="1:4" x14ac:dyDescent="0.25">
      <c r="A181" s="205" t="s">
        <v>638</v>
      </c>
      <c r="B181" s="204" t="s">
        <v>639</v>
      </c>
      <c r="C181" s="204" t="s">
        <v>516</v>
      </c>
      <c r="D181" s="208">
        <v>5766.44</v>
      </c>
    </row>
    <row r="182" spans="1:4" x14ac:dyDescent="0.25">
      <c r="A182" s="205" t="s">
        <v>636</v>
      </c>
      <c r="B182" s="204" t="s">
        <v>639</v>
      </c>
      <c r="C182" s="204" t="s">
        <v>504</v>
      </c>
      <c r="D182" s="208">
        <v>1476.11</v>
      </c>
    </row>
    <row r="183" spans="1:4" x14ac:dyDescent="0.25">
      <c r="A183" s="205" t="s">
        <v>441</v>
      </c>
      <c r="B183" s="204" t="s">
        <v>640</v>
      </c>
      <c r="C183" s="204" t="s">
        <v>473</v>
      </c>
      <c r="D183" s="208">
        <v>1018.05</v>
      </c>
    </row>
    <row r="184" spans="1:4" x14ac:dyDescent="0.25">
      <c r="A184" s="205" t="s">
        <v>445</v>
      </c>
      <c r="B184" s="204" t="s">
        <v>640</v>
      </c>
      <c r="C184" s="204" t="s">
        <v>529</v>
      </c>
      <c r="D184" s="208">
        <v>1369.31</v>
      </c>
    </row>
    <row r="185" spans="1:4" x14ac:dyDescent="0.25">
      <c r="A185" s="205" t="s">
        <v>615</v>
      </c>
      <c r="B185" s="204" t="s">
        <v>640</v>
      </c>
      <c r="C185" s="204" t="s">
        <v>616</v>
      </c>
      <c r="D185" s="208">
        <v>1451.88</v>
      </c>
    </row>
    <row r="186" spans="1:4" x14ac:dyDescent="0.25">
      <c r="A186" s="205" t="s">
        <v>641</v>
      </c>
      <c r="B186" s="204" t="s">
        <v>640</v>
      </c>
      <c r="C186" s="204" t="s">
        <v>618</v>
      </c>
      <c r="D186" s="208">
        <v>2058.63</v>
      </c>
    </row>
    <row r="187" spans="1:4" x14ac:dyDescent="0.25">
      <c r="A187" s="205" t="s">
        <v>642</v>
      </c>
      <c r="B187" s="204" t="s">
        <v>640</v>
      </c>
      <c r="C187" s="204" t="s">
        <v>519</v>
      </c>
      <c r="D187" s="208">
        <v>3274.92</v>
      </c>
    </row>
    <row r="188" spans="1:4" x14ac:dyDescent="0.25">
      <c r="A188" s="205" t="s">
        <v>643</v>
      </c>
      <c r="B188" s="204" t="s">
        <v>640</v>
      </c>
      <c r="C188" s="204" t="s">
        <v>503</v>
      </c>
      <c r="D188" s="208">
        <v>729.66</v>
      </c>
    </row>
    <row r="189" spans="1:4" x14ac:dyDescent="0.25">
      <c r="A189" s="205" t="s">
        <v>644</v>
      </c>
      <c r="B189" s="204" t="s">
        <v>640</v>
      </c>
      <c r="C189" s="204" t="s">
        <v>504</v>
      </c>
      <c r="D189" s="208">
        <v>1469.02</v>
      </c>
    </row>
    <row r="190" spans="1:4" x14ac:dyDescent="0.25">
      <c r="A190" s="205" t="s">
        <v>645</v>
      </c>
      <c r="B190" s="204" t="s">
        <v>640</v>
      </c>
      <c r="C190" s="204" t="s">
        <v>505</v>
      </c>
      <c r="D190" s="208">
        <v>1469.02</v>
      </c>
    </row>
    <row r="191" spans="1:4" x14ac:dyDescent="0.25">
      <c r="A191" s="205" t="s">
        <v>621</v>
      </c>
      <c r="B191" s="204" t="s">
        <v>640</v>
      </c>
      <c r="C191" s="204" t="s">
        <v>586</v>
      </c>
      <c r="D191" s="208">
        <v>809.68</v>
      </c>
    </row>
    <row r="192" spans="1:4" x14ac:dyDescent="0.25">
      <c r="A192" s="205" t="s">
        <v>622</v>
      </c>
      <c r="B192" s="204" t="s">
        <v>640</v>
      </c>
      <c r="C192" s="204" t="s">
        <v>588</v>
      </c>
      <c r="D192" s="208">
        <v>702.52</v>
      </c>
    </row>
    <row r="193" spans="1:4" x14ac:dyDescent="0.25">
      <c r="A193" s="205" t="s">
        <v>1103</v>
      </c>
      <c r="B193" s="204" t="s">
        <v>1121</v>
      </c>
      <c r="C193" s="204" t="s">
        <v>1112</v>
      </c>
      <c r="D193" s="208">
        <v>4254.768</v>
      </c>
    </row>
    <row r="194" spans="1:4" x14ac:dyDescent="0.25">
      <c r="A194" s="205" t="s">
        <v>453</v>
      </c>
      <c r="B194" s="204" t="s">
        <v>646</v>
      </c>
      <c r="C194" s="204" t="s">
        <v>529</v>
      </c>
      <c r="D194" s="208">
        <v>1649.97</v>
      </c>
    </row>
    <row r="195" spans="1:4" x14ac:dyDescent="0.25">
      <c r="A195" s="205" t="s">
        <v>454</v>
      </c>
      <c r="B195" s="204" t="s">
        <v>646</v>
      </c>
      <c r="C195" s="204" t="s">
        <v>647</v>
      </c>
      <c r="D195" s="208">
        <v>2049.84</v>
      </c>
    </row>
    <row r="196" spans="1:4" x14ac:dyDescent="0.25">
      <c r="A196" s="205" t="s">
        <v>648</v>
      </c>
      <c r="B196" s="204" t="s">
        <v>646</v>
      </c>
      <c r="C196" s="204" t="s">
        <v>611</v>
      </c>
      <c r="D196" s="208">
        <v>3231.9</v>
      </c>
    </row>
    <row r="197" spans="1:4" x14ac:dyDescent="0.25">
      <c r="A197" s="205" t="s">
        <v>649</v>
      </c>
      <c r="B197" s="204" t="s">
        <v>646</v>
      </c>
      <c r="C197" s="204" t="s">
        <v>609</v>
      </c>
      <c r="D197" s="208">
        <v>1899.45</v>
      </c>
    </row>
    <row r="198" spans="1:4" x14ac:dyDescent="0.25">
      <c r="A198" s="205" t="s">
        <v>650</v>
      </c>
      <c r="B198" s="204" t="s">
        <v>646</v>
      </c>
      <c r="C198" s="204" t="s">
        <v>651</v>
      </c>
      <c r="D198" s="208">
        <v>1956.15</v>
      </c>
    </row>
    <row r="199" spans="1:4" x14ac:dyDescent="0.25">
      <c r="A199" s="205" t="s">
        <v>652</v>
      </c>
      <c r="B199" s="204" t="s">
        <v>646</v>
      </c>
      <c r="C199" s="204" t="s">
        <v>503</v>
      </c>
      <c r="D199" s="208">
        <v>451.56</v>
      </c>
    </row>
    <row r="200" spans="1:4" x14ac:dyDescent="0.25">
      <c r="A200" s="205" t="s">
        <v>653</v>
      </c>
      <c r="B200" s="204" t="s">
        <v>646</v>
      </c>
      <c r="C200" s="204" t="s">
        <v>654</v>
      </c>
      <c r="D200" s="208">
        <v>385</v>
      </c>
    </row>
    <row r="201" spans="1:4" x14ac:dyDescent="0.25">
      <c r="A201" s="205" t="s">
        <v>655</v>
      </c>
      <c r="B201" s="204" t="s">
        <v>646</v>
      </c>
      <c r="C201" s="204" t="s">
        <v>656</v>
      </c>
      <c r="D201" s="208">
        <v>1570.59</v>
      </c>
    </row>
    <row r="202" spans="1:4" x14ac:dyDescent="0.25">
      <c r="A202" s="205" t="s">
        <v>657</v>
      </c>
      <c r="B202" s="204" t="s">
        <v>646</v>
      </c>
      <c r="C202" s="204" t="s">
        <v>656</v>
      </c>
      <c r="D202" s="208">
        <v>1695.33</v>
      </c>
    </row>
    <row r="203" spans="1:4" x14ac:dyDescent="0.25">
      <c r="A203" s="205" t="s">
        <v>658</v>
      </c>
      <c r="B203" s="204" t="s">
        <v>646</v>
      </c>
      <c r="C203" s="204" t="s">
        <v>659</v>
      </c>
      <c r="D203" s="208">
        <v>3565</v>
      </c>
    </row>
    <row r="204" spans="1:4" x14ac:dyDescent="0.25">
      <c r="A204" s="205" t="s">
        <v>453</v>
      </c>
      <c r="B204" s="204" t="s">
        <v>660</v>
      </c>
      <c r="C204" s="204" t="s">
        <v>529</v>
      </c>
      <c r="D204" s="208">
        <v>1649.97</v>
      </c>
    </row>
    <row r="205" spans="1:4" x14ac:dyDescent="0.25">
      <c r="A205" s="205" t="s">
        <v>454</v>
      </c>
      <c r="B205" s="204" t="s">
        <v>660</v>
      </c>
      <c r="C205" s="204" t="s">
        <v>647</v>
      </c>
      <c r="D205" s="208">
        <v>2049.84</v>
      </c>
    </row>
    <row r="206" spans="1:4" x14ac:dyDescent="0.25">
      <c r="A206" s="205" t="s">
        <v>648</v>
      </c>
      <c r="B206" s="204" t="s">
        <v>660</v>
      </c>
      <c r="C206" s="204" t="s">
        <v>611</v>
      </c>
      <c r="D206" s="208">
        <v>3231.9</v>
      </c>
    </row>
    <row r="207" spans="1:4" x14ac:dyDescent="0.25">
      <c r="A207" s="205" t="s">
        <v>649</v>
      </c>
      <c r="B207" s="204" t="s">
        <v>660</v>
      </c>
      <c r="C207" s="204" t="s">
        <v>609</v>
      </c>
      <c r="D207" s="208">
        <v>1899.45</v>
      </c>
    </row>
    <row r="208" spans="1:4" x14ac:dyDescent="0.25">
      <c r="A208" s="205" t="s">
        <v>650</v>
      </c>
      <c r="B208" s="204" t="s">
        <v>660</v>
      </c>
      <c r="C208" s="204" t="s">
        <v>651</v>
      </c>
      <c r="D208" s="208">
        <v>1956.15</v>
      </c>
    </row>
    <row r="209" spans="1:4" x14ac:dyDescent="0.25">
      <c r="A209" s="205" t="s">
        <v>652</v>
      </c>
      <c r="B209" s="204" t="s">
        <v>660</v>
      </c>
      <c r="C209" s="204" t="s">
        <v>503</v>
      </c>
      <c r="D209" s="208">
        <v>451.56</v>
      </c>
    </row>
    <row r="210" spans="1:4" x14ac:dyDescent="0.25">
      <c r="A210" s="205" t="s">
        <v>653</v>
      </c>
      <c r="B210" s="204" t="s">
        <v>660</v>
      </c>
      <c r="C210" s="204" t="s">
        <v>654</v>
      </c>
      <c r="D210" s="208">
        <v>385</v>
      </c>
    </row>
    <row r="211" spans="1:4" x14ac:dyDescent="0.25">
      <c r="A211" s="205" t="s">
        <v>655</v>
      </c>
      <c r="B211" s="204" t="s">
        <v>660</v>
      </c>
      <c r="C211" s="204" t="s">
        <v>656</v>
      </c>
      <c r="D211" s="208">
        <v>1570.59</v>
      </c>
    </row>
    <row r="212" spans="1:4" x14ac:dyDescent="0.25">
      <c r="A212" s="205" t="s">
        <v>657</v>
      </c>
      <c r="B212" s="204" t="s">
        <v>660</v>
      </c>
      <c r="C212" s="204" t="s">
        <v>656</v>
      </c>
      <c r="D212" s="208">
        <v>1695.33</v>
      </c>
    </row>
    <row r="213" spans="1:4" x14ac:dyDescent="0.25">
      <c r="A213" s="205" t="s">
        <v>658</v>
      </c>
      <c r="B213" s="204" t="s">
        <v>660</v>
      </c>
      <c r="C213" s="204" t="s">
        <v>659</v>
      </c>
      <c r="D213" s="208">
        <v>3565</v>
      </c>
    </row>
    <row r="214" spans="1:4" x14ac:dyDescent="0.25">
      <c r="A214" s="205" t="s">
        <v>661</v>
      </c>
      <c r="B214" s="204" t="s">
        <v>662</v>
      </c>
      <c r="C214" s="204" t="s">
        <v>503</v>
      </c>
      <c r="D214" s="208">
        <v>432.46</v>
      </c>
    </row>
    <row r="215" spans="1:4" x14ac:dyDescent="0.25">
      <c r="A215" s="205" t="s">
        <v>663</v>
      </c>
      <c r="B215" s="204" t="s">
        <v>662</v>
      </c>
      <c r="C215" s="204" t="s">
        <v>519</v>
      </c>
      <c r="D215" s="208">
        <v>5350</v>
      </c>
    </row>
    <row r="216" spans="1:4" x14ac:dyDescent="0.25">
      <c r="A216" s="205" t="s">
        <v>664</v>
      </c>
      <c r="B216" s="204" t="s">
        <v>665</v>
      </c>
      <c r="C216" s="204" t="s">
        <v>611</v>
      </c>
      <c r="D216" s="208">
        <v>2202.8000000000002</v>
      </c>
    </row>
    <row r="217" spans="1:4" x14ac:dyDescent="0.25">
      <c r="A217" s="205" t="s">
        <v>666</v>
      </c>
      <c r="B217" s="204" t="s">
        <v>667</v>
      </c>
      <c r="C217" s="204" t="s">
        <v>545</v>
      </c>
      <c r="D217" s="208">
        <v>1244.28</v>
      </c>
    </row>
    <row r="218" spans="1:4" x14ac:dyDescent="0.25">
      <c r="A218" s="205" t="s">
        <v>661</v>
      </c>
      <c r="B218" s="204" t="s">
        <v>667</v>
      </c>
      <c r="C218" s="204" t="s">
        <v>503</v>
      </c>
      <c r="D218" s="208">
        <v>432.46</v>
      </c>
    </row>
    <row r="219" spans="1:4" x14ac:dyDescent="0.25">
      <c r="A219" s="205" t="s">
        <v>663</v>
      </c>
      <c r="B219" s="204" t="s">
        <v>667</v>
      </c>
      <c r="C219" s="204" t="s">
        <v>516</v>
      </c>
      <c r="D219" s="208">
        <v>5350</v>
      </c>
    </row>
    <row r="220" spans="1:4" x14ac:dyDescent="0.25">
      <c r="A220" s="205" t="s">
        <v>441</v>
      </c>
      <c r="B220" s="204" t="s">
        <v>668</v>
      </c>
      <c r="C220" s="204" t="s">
        <v>473</v>
      </c>
      <c r="D220" s="208">
        <v>1018.05</v>
      </c>
    </row>
    <row r="221" spans="1:4" x14ac:dyDescent="0.25">
      <c r="A221" s="205" t="s">
        <v>445</v>
      </c>
      <c r="B221" s="204" t="s">
        <v>668</v>
      </c>
      <c r="C221" s="204" t="s">
        <v>529</v>
      </c>
      <c r="D221" s="208">
        <v>1369.31</v>
      </c>
    </row>
    <row r="222" spans="1:4" x14ac:dyDescent="0.25">
      <c r="A222" s="205" t="s">
        <v>615</v>
      </c>
      <c r="B222" s="204" t="s">
        <v>668</v>
      </c>
      <c r="C222" s="204" t="s">
        <v>616</v>
      </c>
      <c r="D222" s="208">
        <v>1451.88</v>
      </c>
    </row>
    <row r="223" spans="1:4" x14ac:dyDescent="0.25">
      <c r="A223" s="205" t="s">
        <v>669</v>
      </c>
      <c r="B223" s="204" t="s">
        <v>668</v>
      </c>
      <c r="C223" s="204" t="s">
        <v>618</v>
      </c>
      <c r="D223" s="208">
        <v>2369.5</v>
      </c>
    </row>
    <row r="224" spans="1:4" x14ac:dyDescent="0.25">
      <c r="A224" s="205" t="s">
        <v>670</v>
      </c>
      <c r="B224" s="204" t="s">
        <v>668</v>
      </c>
      <c r="C224" s="204" t="s">
        <v>503</v>
      </c>
      <c r="D224" s="208">
        <v>679.84</v>
      </c>
    </row>
    <row r="225" spans="1:4" x14ac:dyDescent="0.25">
      <c r="A225" s="205" t="s">
        <v>671</v>
      </c>
      <c r="B225" s="204" t="s">
        <v>668</v>
      </c>
      <c r="C225" s="204" t="s">
        <v>519</v>
      </c>
      <c r="D225" s="208">
        <v>4792.8599999999997</v>
      </c>
    </row>
    <row r="226" spans="1:4" x14ac:dyDescent="0.25">
      <c r="A226" s="205" t="s">
        <v>621</v>
      </c>
      <c r="B226" s="204" t="s">
        <v>668</v>
      </c>
      <c r="C226" s="204" t="s">
        <v>586</v>
      </c>
      <c r="D226" s="208">
        <v>809.68</v>
      </c>
    </row>
    <row r="227" spans="1:4" x14ac:dyDescent="0.25">
      <c r="A227" s="205" t="s">
        <v>622</v>
      </c>
      <c r="B227" s="204" t="s">
        <v>668</v>
      </c>
      <c r="C227" s="204" t="s">
        <v>588</v>
      </c>
      <c r="D227" s="208">
        <v>702.52</v>
      </c>
    </row>
    <row r="228" spans="1:4" x14ac:dyDescent="0.25">
      <c r="A228" s="205" t="s">
        <v>441</v>
      </c>
      <c r="B228" s="204" t="s">
        <v>672</v>
      </c>
      <c r="C228" s="204" t="s">
        <v>473</v>
      </c>
      <c r="D228" s="208">
        <v>1018.05</v>
      </c>
    </row>
    <row r="229" spans="1:4" x14ac:dyDescent="0.25">
      <c r="A229" s="205" t="s">
        <v>445</v>
      </c>
      <c r="B229" s="204" t="s">
        <v>672</v>
      </c>
      <c r="C229" s="204" t="s">
        <v>529</v>
      </c>
      <c r="D229" s="208">
        <v>1369.31</v>
      </c>
    </row>
    <row r="230" spans="1:4" x14ac:dyDescent="0.25">
      <c r="A230" s="205" t="s">
        <v>615</v>
      </c>
      <c r="B230" s="204" t="s">
        <v>672</v>
      </c>
      <c r="C230" s="204" t="s">
        <v>616</v>
      </c>
      <c r="D230" s="208">
        <v>1451.88</v>
      </c>
    </row>
    <row r="231" spans="1:4" x14ac:dyDescent="0.25">
      <c r="A231" s="205" t="s">
        <v>641</v>
      </c>
      <c r="B231" s="204" t="s">
        <v>672</v>
      </c>
      <c r="C231" s="204" t="s">
        <v>618</v>
      </c>
      <c r="D231" s="208">
        <v>2058.63</v>
      </c>
    </row>
    <row r="232" spans="1:4" x14ac:dyDescent="0.25">
      <c r="A232" s="205" t="s">
        <v>642</v>
      </c>
      <c r="B232" s="204" t="s">
        <v>672</v>
      </c>
      <c r="C232" s="204" t="s">
        <v>519</v>
      </c>
      <c r="D232" s="208">
        <v>3274.92</v>
      </c>
    </row>
    <row r="233" spans="1:4" x14ac:dyDescent="0.25">
      <c r="A233" s="205" t="s">
        <v>643</v>
      </c>
      <c r="B233" s="204" t="s">
        <v>672</v>
      </c>
      <c r="C233" s="204" t="s">
        <v>503</v>
      </c>
      <c r="D233" s="208">
        <v>729.66</v>
      </c>
    </row>
    <row r="234" spans="1:4" x14ac:dyDescent="0.25">
      <c r="A234" s="205" t="s">
        <v>644</v>
      </c>
      <c r="B234" s="204" t="s">
        <v>672</v>
      </c>
      <c r="C234" s="204" t="s">
        <v>504</v>
      </c>
      <c r="D234" s="208">
        <v>1469.02</v>
      </c>
    </row>
    <row r="235" spans="1:4" x14ac:dyDescent="0.25">
      <c r="A235" s="205" t="s">
        <v>645</v>
      </c>
      <c r="B235" s="204" t="s">
        <v>672</v>
      </c>
      <c r="C235" s="204" t="s">
        <v>505</v>
      </c>
      <c r="D235" s="208">
        <v>1469.02</v>
      </c>
    </row>
    <row r="236" spans="1:4" x14ac:dyDescent="0.25">
      <c r="A236" s="205" t="s">
        <v>621</v>
      </c>
      <c r="B236" s="204" t="s">
        <v>672</v>
      </c>
      <c r="C236" s="204" t="s">
        <v>586</v>
      </c>
      <c r="D236" s="208">
        <v>809.68</v>
      </c>
    </row>
    <row r="237" spans="1:4" x14ac:dyDescent="0.25">
      <c r="A237" s="205" t="s">
        <v>622</v>
      </c>
      <c r="B237" s="204" t="s">
        <v>672</v>
      </c>
      <c r="C237" s="204" t="s">
        <v>588</v>
      </c>
      <c r="D237" s="208">
        <v>702.52</v>
      </c>
    </row>
    <row r="238" spans="1:4" x14ac:dyDescent="0.25">
      <c r="A238" s="205" t="s">
        <v>453</v>
      </c>
      <c r="B238" s="204" t="s">
        <v>673</v>
      </c>
      <c r="C238" s="204" t="s">
        <v>529</v>
      </c>
      <c r="D238" s="208">
        <v>1649.97</v>
      </c>
    </row>
    <row r="239" spans="1:4" x14ac:dyDescent="0.25">
      <c r="A239" s="205" t="s">
        <v>454</v>
      </c>
      <c r="B239" s="204" t="s">
        <v>673</v>
      </c>
      <c r="C239" s="204" t="s">
        <v>647</v>
      </c>
      <c r="D239" s="208">
        <v>2049.84</v>
      </c>
    </row>
    <row r="240" spans="1:4" x14ac:dyDescent="0.25">
      <c r="A240" s="205" t="s">
        <v>648</v>
      </c>
      <c r="B240" s="204" t="s">
        <v>673</v>
      </c>
      <c r="C240" s="204" t="s">
        <v>611</v>
      </c>
      <c r="D240" s="208">
        <v>3231.9</v>
      </c>
    </row>
    <row r="241" spans="1:4" x14ac:dyDescent="0.25">
      <c r="A241" s="205" t="s">
        <v>649</v>
      </c>
      <c r="B241" s="204" t="s">
        <v>673</v>
      </c>
      <c r="C241" s="204" t="s">
        <v>609</v>
      </c>
      <c r="D241" s="208">
        <v>1899.45</v>
      </c>
    </row>
    <row r="242" spans="1:4" x14ac:dyDescent="0.25">
      <c r="A242" s="205" t="s">
        <v>650</v>
      </c>
      <c r="B242" s="204" t="s">
        <v>673</v>
      </c>
      <c r="C242" s="204" t="s">
        <v>651</v>
      </c>
      <c r="D242" s="208">
        <v>1956.15</v>
      </c>
    </row>
    <row r="243" spans="1:4" x14ac:dyDescent="0.25">
      <c r="A243" s="205" t="s">
        <v>652</v>
      </c>
      <c r="B243" s="204" t="s">
        <v>673</v>
      </c>
      <c r="C243" s="204" t="s">
        <v>503</v>
      </c>
      <c r="D243" s="208">
        <v>451.56</v>
      </c>
    </row>
    <row r="244" spans="1:4" x14ac:dyDescent="0.25">
      <c r="A244" s="205" t="s">
        <v>674</v>
      </c>
      <c r="B244" s="204" t="s">
        <v>673</v>
      </c>
      <c r="C244" s="204" t="s">
        <v>675</v>
      </c>
      <c r="D244" s="208">
        <v>385</v>
      </c>
    </row>
    <row r="245" spans="1:4" x14ac:dyDescent="0.25">
      <c r="A245" s="205" t="s">
        <v>655</v>
      </c>
      <c r="B245" s="204" t="s">
        <v>673</v>
      </c>
      <c r="C245" s="204" t="s">
        <v>656</v>
      </c>
      <c r="D245" s="208">
        <v>1570.59</v>
      </c>
    </row>
    <row r="246" spans="1:4" x14ac:dyDescent="0.25">
      <c r="A246" s="205" t="s">
        <v>657</v>
      </c>
      <c r="B246" s="204" t="s">
        <v>673</v>
      </c>
      <c r="C246" s="204" t="s">
        <v>656</v>
      </c>
      <c r="D246" s="208">
        <v>1695.33</v>
      </c>
    </row>
    <row r="247" spans="1:4" x14ac:dyDescent="0.25">
      <c r="A247" s="205" t="s">
        <v>658</v>
      </c>
      <c r="B247" s="204" t="s">
        <v>673</v>
      </c>
      <c r="C247" s="204" t="s">
        <v>659</v>
      </c>
      <c r="D247" s="208">
        <v>3565</v>
      </c>
    </row>
    <row r="248" spans="1:4" x14ac:dyDescent="0.25">
      <c r="A248" s="205" t="s">
        <v>453</v>
      </c>
      <c r="B248" s="204" t="s">
        <v>676</v>
      </c>
      <c r="C248" s="204" t="s">
        <v>529</v>
      </c>
      <c r="D248" s="208">
        <v>1649.97</v>
      </c>
    </row>
    <row r="249" spans="1:4" x14ac:dyDescent="0.25">
      <c r="A249" s="205" t="s">
        <v>454</v>
      </c>
      <c r="B249" s="204" t="s">
        <v>676</v>
      </c>
      <c r="C249" s="204" t="s">
        <v>647</v>
      </c>
      <c r="D249" s="208">
        <v>2049.84</v>
      </c>
    </row>
    <row r="250" spans="1:4" x14ac:dyDescent="0.25">
      <c r="A250" s="205" t="s">
        <v>648</v>
      </c>
      <c r="B250" s="204" t="s">
        <v>676</v>
      </c>
      <c r="C250" s="204" t="s">
        <v>611</v>
      </c>
      <c r="D250" s="208">
        <v>3231.9</v>
      </c>
    </row>
    <row r="251" spans="1:4" x14ac:dyDescent="0.25">
      <c r="A251" s="205" t="s">
        <v>649</v>
      </c>
      <c r="B251" s="204" t="s">
        <v>676</v>
      </c>
      <c r="C251" s="204" t="s">
        <v>609</v>
      </c>
      <c r="D251" s="208">
        <v>1899.45</v>
      </c>
    </row>
    <row r="252" spans="1:4" x14ac:dyDescent="0.25">
      <c r="A252" s="205" t="s">
        <v>650</v>
      </c>
      <c r="B252" s="204" t="s">
        <v>676</v>
      </c>
      <c r="C252" s="204" t="s">
        <v>651</v>
      </c>
      <c r="D252" s="208">
        <v>1956.15</v>
      </c>
    </row>
    <row r="253" spans="1:4" x14ac:dyDescent="0.25">
      <c r="A253" s="205" t="s">
        <v>652</v>
      </c>
      <c r="B253" s="204" t="s">
        <v>676</v>
      </c>
      <c r="C253" s="204" t="s">
        <v>503</v>
      </c>
      <c r="D253" s="208">
        <v>451.56</v>
      </c>
    </row>
    <row r="254" spans="1:4" x14ac:dyDescent="0.25">
      <c r="A254" s="205" t="s">
        <v>674</v>
      </c>
      <c r="B254" s="204" t="s">
        <v>676</v>
      </c>
      <c r="C254" s="204" t="s">
        <v>675</v>
      </c>
      <c r="D254" s="208">
        <v>385</v>
      </c>
    </row>
    <row r="255" spans="1:4" x14ac:dyDescent="0.25">
      <c r="A255" s="205" t="s">
        <v>655</v>
      </c>
      <c r="B255" s="204" t="s">
        <v>676</v>
      </c>
      <c r="C255" s="204" t="s">
        <v>656</v>
      </c>
      <c r="D255" s="208">
        <v>1570.59</v>
      </c>
    </row>
    <row r="256" spans="1:4" x14ac:dyDescent="0.25">
      <c r="A256" s="205" t="s">
        <v>657</v>
      </c>
      <c r="B256" s="204" t="s">
        <v>676</v>
      </c>
      <c r="C256" s="204" t="s">
        <v>656</v>
      </c>
      <c r="D256" s="208">
        <v>1695.33</v>
      </c>
    </row>
    <row r="257" spans="1:4" x14ac:dyDescent="0.25">
      <c r="A257" s="205" t="s">
        <v>658</v>
      </c>
      <c r="B257" s="204" t="s">
        <v>676</v>
      </c>
      <c r="C257" s="204" t="s">
        <v>659</v>
      </c>
      <c r="D257" s="208">
        <v>3565</v>
      </c>
    </row>
    <row r="258" spans="1:4" x14ac:dyDescent="0.25">
      <c r="A258" s="205" t="s">
        <v>661</v>
      </c>
      <c r="B258" s="204" t="s">
        <v>677</v>
      </c>
      <c r="C258" s="204" t="s">
        <v>503</v>
      </c>
      <c r="D258" s="208">
        <v>432.46</v>
      </c>
    </row>
    <row r="259" spans="1:4" x14ac:dyDescent="0.25">
      <c r="A259" s="205" t="s">
        <v>678</v>
      </c>
      <c r="B259" s="204" t="s">
        <v>677</v>
      </c>
      <c r="C259" s="204" t="s">
        <v>519</v>
      </c>
      <c r="D259" s="208">
        <v>5350</v>
      </c>
    </row>
    <row r="260" spans="1:4" x14ac:dyDescent="0.25">
      <c r="A260" s="205" t="s">
        <v>664</v>
      </c>
      <c r="B260" s="204" t="s">
        <v>679</v>
      </c>
      <c r="C260" s="204" t="s">
        <v>611</v>
      </c>
      <c r="D260" s="208">
        <v>2202.8000000000002</v>
      </c>
    </row>
    <row r="261" spans="1:4" x14ac:dyDescent="0.25">
      <c r="A261" s="205" t="s">
        <v>666</v>
      </c>
      <c r="B261" s="204" t="s">
        <v>679</v>
      </c>
      <c r="C261" s="204" t="s">
        <v>545</v>
      </c>
      <c r="D261" s="208">
        <v>1244.28</v>
      </c>
    </row>
    <row r="262" spans="1:4" x14ac:dyDescent="0.25">
      <c r="A262" s="205" t="s">
        <v>661</v>
      </c>
      <c r="B262" s="204" t="s">
        <v>679</v>
      </c>
      <c r="C262" s="204" t="s">
        <v>503</v>
      </c>
      <c r="D262" s="208">
        <v>432.46</v>
      </c>
    </row>
    <row r="263" spans="1:4" x14ac:dyDescent="0.25">
      <c r="A263" s="205" t="s">
        <v>678</v>
      </c>
      <c r="B263" s="204" t="s">
        <v>679</v>
      </c>
      <c r="C263" s="204" t="s">
        <v>516</v>
      </c>
      <c r="D263" s="208">
        <v>5350</v>
      </c>
    </row>
    <row r="264" spans="1:4" x14ac:dyDescent="0.25">
      <c r="A264" s="205" t="s">
        <v>661</v>
      </c>
      <c r="B264" s="204" t="s">
        <v>680</v>
      </c>
      <c r="C264" s="204" t="s">
        <v>503</v>
      </c>
      <c r="D264" s="208">
        <v>432.46</v>
      </c>
    </row>
    <row r="265" spans="1:4" x14ac:dyDescent="0.25">
      <c r="A265" s="205" t="s">
        <v>663</v>
      </c>
      <c r="B265" s="204" t="s">
        <v>680</v>
      </c>
      <c r="C265" s="204" t="s">
        <v>519</v>
      </c>
      <c r="D265" s="208">
        <v>5350</v>
      </c>
    </row>
    <row r="266" spans="1:4" x14ac:dyDescent="0.25">
      <c r="A266" s="205" t="s">
        <v>664</v>
      </c>
      <c r="B266" s="204" t="s">
        <v>681</v>
      </c>
      <c r="C266" s="204" t="s">
        <v>611</v>
      </c>
      <c r="D266" s="208">
        <v>2202.8000000000002</v>
      </c>
    </row>
    <row r="267" spans="1:4" x14ac:dyDescent="0.25">
      <c r="A267" s="205" t="s">
        <v>666</v>
      </c>
      <c r="B267" s="204" t="s">
        <v>681</v>
      </c>
      <c r="C267" s="204" t="s">
        <v>545</v>
      </c>
      <c r="D267" s="208">
        <v>1244.28</v>
      </c>
    </row>
    <row r="268" spans="1:4" x14ac:dyDescent="0.25">
      <c r="A268" s="205" t="s">
        <v>661</v>
      </c>
      <c r="B268" s="204" t="s">
        <v>681</v>
      </c>
      <c r="C268" s="204" t="s">
        <v>503</v>
      </c>
      <c r="D268" s="208">
        <v>432.46</v>
      </c>
    </row>
    <row r="269" spans="1:4" x14ac:dyDescent="0.25">
      <c r="A269" s="205" t="s">
        <v>663</v>
      </c>
      <c r="B269" s="204" t="s">
        <v>681</v>
      </c>
      <c r="C269" s="204" t="s">
        <v>516</v>
      </c>
      <c r="D269" s="208">
        <v>5350</v>
      </c>
    </row>
    <row r="270" spans="1:4" x14ac:dyDescent="0.25">
      <c r="A270" s="205" t="s">
        <v>1096</v>
      </c>
      <c r="B270" s="204" t="s">
        <v>1113</v>
      </c>
      <c r="C270" s="204" t="s">
        <v>1112</v>
      </c>
      <c r="D270" s="208">
        <v>3400</v>
      </c>
    </row>
    <row r="271" spans="1:4" x14ac:dyDescent="0.25">
      <c r="A271" s="205" t="s">
        <v>1097</v>
      </c>
      <c r="B271" s="204" t="s">
        <v>1113</v>
      </c>
      <c r="C271" s="204" t="s">
        <v>1115</v>
      </c>
      <c r="D271" s="208">
        <v>100</v>
      </c>
    </row>
    <row r="272" spans="1:4" x14ac:dyDescent="0.25">
      <c r="A272" s="205" t="s">
        <v>1098</v>
      </c>
      <c r="B272" s="204" t="s">
        <v>1114</v>
      </c>
      <c r="C272" s="204" t="s">
        <v>1116</v>
      </c>
      <c r="D272" s="208">
        <v>860</v>
      </c>
    </row>
    <row r="273" spans="1:4" x14ac:dyDescent="0.25">
      <c r="A273" s="205" t="s">
        <v>1099</v>
      </c>
      <c r="B273" s="204" t="s">
        <v>1113</v>
      </c>
      <c r="C273" s="204" t="s">
        <v>1117</v>
      </c>
      <c r="D273" s="208">
        <v>952</v>
      </c>
    </row>
    <row r="274" spans="1:4" x14ac:dyDescent="0.25">
      <c r="A274" s="205" t="s">
        <v>1100</v>
      </c>
      <c r="B274" s="204" t="s">
        <v>1113</v>
      </c>
      <c r="C274" s="204" t="s">
        <v>1118</v>
      </c>
      <c r="D274" s="208">
        <v>1080</v>
      </c>
    </row>
    <row r="275" spans="1:4" x14ac:dyDescent="0.25">
      <c r="A275" s="205" t="s">
        <v>1101</v>
      </c>
      <c r="B275" s="204" t="s">
        <v>1113</v>
      </c>
      <c r="C275" s="204" t="s">
        <v>1119</v>
      </c>
      <c r="D275" s="208">
        <v>1116</v>
      </c>
    </row>
    <row r="276" spans="1:4" x14ac:dyDescent="0.25">
      <c r="A276" s="205" t="s">
        <v>1102</v>
      </c>
      <c r="B276" s="204" t="s">
        <v>1113</v>
      </c>
      <c r="C276" s="204" t="s">
        <v>1120</v>
      </c>
      <c r="D276" s="208">
        <v>1240</v>
      </c>
    </row>
    <row r="277" spans="1:4" x14ac:dyDescent="0.25">
      <c r="A277" s="205" t="s">
        <v>682</v>
      </c>
      <c r="B277" s="204" t="s">
        <v>683</v>
      </c>
      <c r="C277" s="204" t="s">
        <v>516</v>
      </c>
      <c r="D277" s="208">
        <v>6439.8</v>
      </c>
    </row>
    <row r="278" spans="1:4" x14ac:dyDescent="0.25">
      <c r="A278" s="205" t="s">
        <v>684</v>
      </c>
      <c r="B278" s="204" t="s">
        <v>683</v>
      </c>
      <c r="C278" s="204" t="s">
        <v>504</v>
      </c>
      <c r="D278" s="208">
        <v>1504.52</v>
      </c>
    </row>
    <row r="279" spans="1:4" x14ac:dyDescent="0.25">
      <c r="A279" s="205" t="s">
        <v>685</v>
      </c>
      <c r="B279" s="204" t="s">
        <v>683</v>
      </c>
      <c r="C279" s="204" t="s">
        <v>505</v>
      </c>
      <c r="D279" s="208">
        <v>1476.11</v>
      </c>
    </row>
    <row r="280" spans="1:4" x14ac:dyDescent="0.25">
      <c r="A280" s="205" t="s">
        <v>686</v>
      </c>
      <c r="B280" s="204" t="s">
        <v>687</v>
      </c>
      <c r="C280" s="204" t="s">
        <v>519</v>
      </c>
      <c r="D280" s="208">
        <v>4246.83</v>
      </c>
    </row>
    <row r="281" spans="1:4" x14ac:dyDescent="0.25">
      <c r="A281" s="205" t="s">
        <v>446</v>
      </c>
      <c r="B281" s="204" t="s">
        <v>688</v>
      </c>
      <c r="C281" s="204" t="s">
        <v>529</v>
      </c>
      <c r="D281" s="208">
        <v>1369.31</v>
      </c>
    </row>
    <row r="282" spans="1:4" x14ac:dyDescent="0.25">
      <c r="A282" s="205" t="s">
        <v>447</v>
      </c>
      <c r="B282" s="204" t="s">
        <v>688</v>
      </c>
      <c r="C282" s="204" t="s">
        <v>541</v>
      </c>
      <c r="D282" s="208">
        <v>1178.8</v>
      </c>
    </row>
    <row r="283" spans="1:4" x14ac:dyDescent="0.25">
      <c r="A283" s="205" t="s">
        <v>689</v>
      </c>
      <c r="B283" s="204" t="s">
        <v>688</v>
      </c>
      <c r="C283" s="204" t="s">
        <v>503</v>
      </c>
      <c r="D283" s="208">
        <v>537.94000000000005</v>
      </c>
    </row>
    <row r="284" spans="1:4" x14ac:dyDescent="0.25">
      <c r="A284" s="205" t="s">
        <v>690</v>
      </c>
      <c r="B284" s="204" t="s">
        <v>688</v>
      </c>
      <c r="C284" s="204" t="s">
        <v>504</v>
      </c>
      <c r="D284" s="208">
        <v>1565.27</v>
      </c>
    </row>
    <row r="285" spans="1:4" x14ac:dyDescent="0.25">
      <c r="A285" s="205" t="s">
        <v>691</v>
      </c>
      <c r="B285" s="204" t="s">
        <v>688</v>
      </c>
      <c r="C285" s="204" t="s">
        <v>586</v>
      </c>
      <c r="D285" s="208">
        <v>869.22</v>
      </c>
    </row>
    <row r="286" spans="1:4" x14ac:dyDescent="0.25">
      <c r="A286" s="205" t="s">
        <v>692</v>
      </c>
      <c r="B286" s="204" t="s">
        <v>688</v>
      </c>
      <c r="C286" s="204" t="s">
        <v>588</v>
      </c>
      <c r="D286" s="208">
        <v>773.96</v>
      </c>
    </row>
    <row r="287" spans="1:4" x14ac:dyDescent="0.25">
      <c r="A287" s="205" t="s">
        <v>693</v>
      </c>
      <c r="B287" s="204" t="s">
        <v>694</v>
      </c>
      <c r="C287" s="204" t="s">
        <v>519</v>
      </c>
      <c r="D287" s="208">
        <v>4325.88</v>
      </c>
    </row>
    <row r="288" spans="1:4" x14ac:dyDescent="0.25">
      <c r="A288" s="205" t="s">
        <v>446</v>
      </c>
      <c r="B288" s="204" t="s">
        <v>695</v>
      </c>
      <c r="C288" s="204" t="s">
        <v>529</v>
      </c>
      <c r="D288" s="208">
        <v>1369.31</v>
      </c>
    </row>
    <row r="289" spans="1:4" x14ac:dyDescent="0.25">
      <c r="A289" s="205" t="s">
        <v>447</v>
      </c>
      <c r="B289" s="204" t="s">
        <v>695</v>
      </c>
      <c r="C289" s="204" t="s">
        <v>541</v>
      </c>
      <c r="D289" s="208">
        <v>1178.8</v>
      </c>
    </row>
    <row r="290" spans="1:4" x14ac:dyDescent="0.25">
      <c r="A290" s="205" t="s">
        <v>689</v>
      </c>
      <c r="B290" s="204" t="s">
        <v>695</v>
      </c>
      <c r="C290" s="204" t="s">
        <v>503</v>
      </c>
      <c r="D290" s="208">
        <v>537.94000000000005</v>
      </c>
    </row>
    <row r="291" spans="1:4" x14ac:dyDescent="0.25">
      <c r="A291" s="205" t="s">
        <v>696</v>
      </c>
      <c r="B291" s="204" t="s">
        <v>695</v>
      </c>
      <c r="C291" s="204" t="s">
        <v>516</v>
      </c>
      <c r="D291" s="208">
        <v>6798.33</v>
      </c>
    </row>
    <row r="292" spans="1:4" x14ac:dyDescent="0.25">
      <c r="A292" s="205" t="s">
        <v>690</v>
      </c>
      <c r="B292" s="204" t="s">
        <v>695</v>
      </c>
      <c r="C292" s="204" t="s">
        <v>504</v>
      </c>
      <c r="D292" s="208">
        <v>1565.27</v>
      </c>
    </row>
    <row r="293" spans="1:4" x14ac:dyDescent="0.25">
      <c r="A293" s="205" t="s">
        <v>691</v>
      </c>
      <c r="B293" s="204" t="s">
        <v>695</v>
      </c>
      <c r="C293" s="204" t="s">
        <v>586</v>
      </c>
      <c r="D293" s="208">
        <v>869.22</v>
      </c>
    </row>
    <row r="294" spans="1:4" x14ac:dyDescent="0.25">
      <c r="A294" s="205" t="s">
        <v>692</v>
      </c>
      <c r="B294" s="204" t="s">
        <v>695</v>
      </c>
      <c r="C294" s="204" t="s">
        <v>588</v>
      </c>
      <c r="D294" s="208">
        <v>773.96</v>
      </c>
    </row>
    <row r="295" spans="1:4" x14ac:dyDescent="0.25">
      <c r="A295" s="205" t="s">
        <v>697</v>
      </c>
      <c r="B295" s="204" t="s">
        <v>698</v>
      </c>
      <c r="C295" s="204" t="s">
        <v>516</v>
      </c>
      <c r="D295" s="208">
        <v>6761.79</v>
      </c>
    </row>
    <row r="296" spans="1:4" x14ac:dyDescent="0.25">
      <c r="A296" s="205" t="s">
        <v>684</v>
      </c>
      <c r="B296" s="204" t="s">
        <v>698</v>
      </c>
      <c r="C296" s="204" t="s">
        <v>504</v>
      </c>
      <c r="D296" s="208">
        <v>1504.52</v>
      </c>
    </row>
    <row r="297" spans="1:4" x14ac:dyDescent="0.25">
      <c r="A297" s="205" t="s">
        <v>685</v>
      </c>
      <c r="B297" s="204" t="s">
        <v>698</v>
      </c>
      <c r="C297" s="204" t="s">
        <v>505</v>
      </c>
      <c r="D297" s="208">
        <v>1476.11</v>
      </c>
    </row>
    <row r="298" spans="1:4" x14ac:dyDescent="0.25">
      <c r="A298" s="205" t="s">
        <v>699</v>
      </c>
      <c r="B298" s="204" t="s">
        <v>700</v>
      </c>
      <c r="C298" s="204" t="s">
        <v>516</v>
      </c>
      <c r="D298" s="208">
        <v>7037.55</v>
      </c>
    </row>
    <row r="299" spans="1:4" x14ac:dyDescent="0.25">
      <c r="A299" s="205" t="s">
        <v>684</v>
      </c>
      <c r="B299" s="204" t="s">
        <v>700</v>
      </c>
      <c r="C299" s="204" t="s">
        <v>504</v>
      </c>
      <c r="D299" s="208">
        <v>1504.52</v>
      </c>
    </row>
    <row r="300" spans="1:4" x14ac:dyDescent="0.25">
      <c r="A300" s="205" t="s">
        <v>685</v>
      </c>
      <c r="B300" s="204" t="s">
        <v>700</v>
      </c>
      <c r="C300" s="204" t="s">
        <v>505</v>
      </c>
      <c r="D300" s="208">
        <v>1476.11</v>
      </c>
    </row>
    <row r="301" spans="1:4" x14ac:dyDescent="0.25">
      <c r="A301" s="205" t="s">
        <v>701</v>
      </c>
      <c r="B301" s="204" t="s">
        <v>702</v>
      </c>
      <c r="C301" s="204" t="s">
        <v>618</v>
      </c>
      <c r="D301" s="208">
        <v>2464.75</v>
      </c>
    </row>
    <row r="302" spans="1:4" x14ac:dyDescent="0.25">
      <c r="A302" s="205" t="s">
        <v>703</v>
      </c>
      <c r="B302" s="204" t="s">
        <v>702</v>
      </c>
      <c r="C302" s="204" t="s">
        <v>519</v>
      </c>
      <c r="D302" s="208">
        <v>5848.49</v>
      </c>
    </row>
    <row r="303" spans="1:4" x14ac:dyDescent="0.25">
      <c r="A303" s="205" t="s">
        <v>449</v>
      </c>
      <c r="B303" s="204" t="s">
        <v>704</v>
      </c>
      <c r="C303" s="204" t="s">
        <v>529</v>
      </c>
      <c r="D303" s="208">
        <v>1655.08</v>
      </c>
    </row>
    <row r="304" spans="1:4" x14ac:dyDescent="0.25">
      <c r="A304" s="205" t="s">
        <v>450</v>
      </c>
      <c r="B304" s="204" t="s">
        <v>704</v>
      </c>
      <c r="C304" s="204" t="s">
        <v>541</v>
      </c>
      <c r="D304" s="208">
        <v>1524.1</v>
      </c>
    </row>
    <row r="305" spans="1:4" x14ac:dyDescent="0.25">
      <c r="A305" s="205" t="s">
        <v>705</v>
      </c>
      <c r="B305" s="204" t="s">
        <v>704</v>
      </c>
      <c r="C305" s="204" t="s">
        <v>503</v>
      </c>
      <c r="D305" s="208">
        <v>853.5</v>
      </c>
    </row>
    <row r="306" spans="1:4" x14ac:dyDescent="0.25">
      <c r="A306" s="205" t="s">
        <v>691</v>
      </c>
      <c r="B306" s="204" t="s">
        <v>704</v>
      </c>
      <c r="C306" s="204" t="s">
        <v>586</v>
      </c>
      <c r="D306" s="208">
        <v>869.22</v>
      </c>
    </row>
    <row r="307" spans="1:4" x14ac:dyDescent="0.25">
      <c r="A307" s="205" t="s">
        <v>692</v>
      </c>
      <c r="B307" s="204" t="s">
        <v>704</v>
      </c>
      <c r="C307" s="204" t="s">
        <v>588</v>
      </c>
      <c r="D307" s="208">
        <v>773.96</v>
      </c>
    </row>
    <row r="308" spans="1:4" x14ac:dyDescent="0.25">
      <c r="A308" s="205" t="s">
        <v>703</v>
      </c>
      <c r="B308" s="204" t="s">
        <v>706</v>
      </c>
      <c r="C308" s="204" t="s">
        <v>519</v>
      </c>
      <c r="D308" s="208">
        <v>5848.49</v>
      </c>
    </row>
    <row r="309" spans="1:4" x14ac:dyDescent="0.25">
      <c r="A309" s="205" t="s">
        <v>449</v>
      </c>
      <c r="B309" s="204" t="s">
        <v>707</v>
      </c>
      <c r="C309" s="204" t="s">
        <v>529</v>
      </c>
      <c r="D309" s="208">
        <v>1655.08</v>
      </c>
    </row>
    <row r="310" spans="1:4" x14ac:dyDescent="0.25">
      <c r="A310" s="205" t="s">
        <v>450</v>
      </c>
      <c r="B310" s="204" t="s">
        <v>707</v>
      </c>
      <c r="C310" s="204" t="s">
        <v>541</v>
      </c>
      <c r="D310" s="208">
        <v>1524.1</v>
      </c>
    </row>
    <row r="311" spans="1:4" x14ac:dyDescent="0.25">
      <c r="A311" s="205" t="s">
        <v>705</v>
      </c>
      <c r="B311" s="204" t="s">
        <v>707</v>
      </c>
      <c r="C311" s="204" t="s">
        <v>503</v>
      </c>
      <c r="D311" s="208">
        <v>853.5</v>
      </c>
    </row>
    <row r="312" spans="1:4" x14ac:dyDescent="0.25">
      <c r="A312" s="205" t="s">
        <v>708</v>
      </c>
      <c r="B312" s="204" t="s">
        <v>707</v>
      </c>
      <c r="C312" s="204" t="s">
        <v>516</v>
      </c>
      <c r="D312" s="208">
        <v>8311.66</v>
      </c>
    </row>
    <row r="313" spans="1:4" x14ac:dyDescent="0.25">
      <c r="A313" s="205" t="s">
        <v>691</v>
      </c>
      <c r="B313" s="204" t="s">
        <v>707</v>
      </c>
      <c r="C313" s="204" t="s">
        <v>586</v>
      </c>
      <c r="D313" s="208">
        <v>869.22</v>
      </c>
    </row>
    <row r="314" spans="1:4" x14ac:dyDescent="0.25">
      <c r="A314" s="205" t="s">
        <v>692</v>
      </c>
      <c r="B314" s="204" t="s">
        <v>707</v>
      </c>
      <c r="C314" s="204" t="s">
        <v>588</v>
      </c>
      <c r="D314" s="208">
        <v>773.96</v>
      </c>
    </row>
    <row r="315" spans="1:4" x14ac:dyDescent="0.25">
      <c r="A315" s="205" t="s">
        <v>709</v>
      </c>
      <c r="B315" s="204" t="s">
        <v>710</v>
      </c>
      <c r="C315" s="204" t="s">
        <v>618</v>
      </c>
      <c r="D315" s="208">
        <v>2595.73</v>
      </c>
    </row>
    <row r="316" spans="1:4" x14ac:dyDescent="0.25">
      <c r="A316" s="205" t="s">
        <v>711</v>
      </c>
      <c r="B316" s="204" t="s">
        <v>710</v>
      </c>
      <c r="C316" s="204" t="s">
        <v>519</v>
      </c>
      <c r="D316" s="208">
        <v>5848.49</v>
      </c>
    </row>
    <row r="317" spans="1:4" x14ac:dyDescent="0.25">
      <c r="A317" s="205" t="s">
        <v>449</v>
      </c>
      <c r="B317" s="204" t="s">
        <v>712</v>
      </c>
      <c r="C317" s="204" t="s">
        <v>529</v>
      </c>
      <c r="D317" s="208">
        <v>1655.08</v>
      </c>
    </row>
    <row r="318" spans="1:4" x14ac:dyDescent="0.25">
      <c r="A318" s="205" t="s">
        <v>450</v>
      </c>
      <c r="B318" s="204" t="s">
        <v>712</v>
      </c>
      <c r="C318" s="204" t="s">
        <v>541</v>
      </c>
      <c r="D318" s="208">
        <v>1524.1</v>
      </c>
    </row>
    <row r="319" spans="1:4" x14ac:dyDescent="0.25">
      <c r="A319" s="205" t="s">
        <v>705</v>
      </c>
      <c r="B319" s="204" t="s">
        <v>712</v>
      </c>
      <c r="C319" s="204" t="s">
        <v>503</v>
      </c>
      <c r="D319" s="208">
        <v>853.5</v>
      </c>
    </row>
    <row r="320" spans="1:4" x14ac:dyDescent="0.25">
      <c r="A320" s="205" t="s">
        <v>691</v>
      </c>
      <c r="B320" s="204" t="s">
        <v>712</v>
      </c>
      <c r="C320" s="204" t="s">
        <v>586</v>
      </c>
      <c r="D320" s="208">
        <v>869.22</v>
      </c>
    </row>
    <row r="321" spans="1:4" x14ac:dyDescent="0.25">
      <c r="A321" s="205" t="s">
        <v>692</v>
      </c>
      <c r="B321" s="204" t="s">
        <v>712</v>
      </c>
      <c r="C321" s="204" t="s">
        <v>588</v>
      </c>
      <c r="D321" s="208">
        <v>773.96</v>
      </c>
    </row>
    <row r="322" spans="1:4" x14ac:dyDescent="0.25">
      <c r="A322" s="205" t="s">
        <v>711</v>
      </c>
      <c r="B322" s="204" t="s">
        <v>713</v>
      </c>
      <c r="C322" s="204" t="s">
        <v>519</v>
      </c>
      <c r="D322" s="208">
        <v>5848.49</v>
      </c>
    </row>
    <row r="323" spans="1:4" x14ac:dyDescent="0.25">
      <c r="A323" s="205" t="s">
        <v>449</v>
      </c>
      <c r="B323" s="204" t="s">
        <v>714</v>
      </c>
      <c r="C323" s="204" t="s">
        <v>529</v>
      </c>
      <c r="D323" s="208">
        <v>1655.08</v>
      </c>
    </row>
    <row r="324" spans="1:4" x14ac:dyDescent="0.25">
      <c r="A324" s="205" t="s">
        <v>450</v>
      </c>
      <c r="B324" s="204" t="s">
        <v>714</v>
      </c>
      <c r="C324" s="204" t="s">
        <v>541</v>
      </c>
      <c r="D324" s="208">
        <v>1524.1</v>
      </c>
    </row>
    <row r="325" spans="1:4" x14ac:dyDescent="0.25">
      <c r="A325" s="205" t="s">
        <v>705</v>
      </c>
      <c r="B325" s="204" t="s">
        <v>714</v>
      </c>
      <c r="C325" s="204" t="s">
        <v>503</v>
      </c>
      <c r="D325" s="208">
        <v>853.5</v>
      </c>
    </row>
    <row r="326" spans="1:4" x14ac:dyDescent="0.25">
      <c r="A326" s="205" t="s">
        <v>715</v>
      </c>
      <c r="B326" s="204" t="s">
        <v>714</v>
      </c>
      <c r="C326" s="204" t="s">
        <v>516</v>
      </c>
      <c r="D326" s="208">
        <v>8445.1200000000008</v>
      </c>
    </row>
    <row r="327" spans="1:4" x14ac:dyDescent="0.25">
      <c r="A327" s="205" t="s">
        <v>691</v>
      </c>
      <c r="B327" s="204" t="s">
        <v>714</v>
      </c>
      <c r="C327" s="204" t="s">
        <v>586</v>
      </c>
      <c r="D327" s="208">
        <v>869.22</v>
      </c>
    </row>
    <row r="328" spans="1:4" x14ac:dyDescent="0.25">
      <c r="A328" s="205" t="s">
        <v>692</v>
      </c>
      <c r="B328" s="204" t="s">
        <v>714</v>
      </c>
      <c r="C328" s="204" t="s">
        <v>588</v>
      </c>
      <c r="D328" s="208">
        <v>773.96</v>
      </c>
    </row>
    <row r="329" spans="1:4" x14ac:dyDescent="0.25">
      <c r="A329" s="205" t="s">
        <v>598</v>
      </c>
      <c r="B329" s="204" t="s">
        <v>716</v>
      </c>
      <c r="C329" s="204" t="s">
        <v>503</v>
      </c>
      <c r="D329" s="208">
        <v>420.55</v>
      </c>
    </row>
    <row r="330" spans="1:4" x14ac:dyDescent="0.25">
      <c r="A330" s="205" t="s">
        <v>599</v>
      </c>
      <c r="B330" s="204" t="s">
        <v>716</v>
      </c>
      <c r="C330" s="204" t="s">
        <v>519</v>
      </c>
      <c r="D330" s="208">
        <v>3581.9</v>
      </c>
    </row>
    <row r="331" spans="1:4" x14ac:dyDescent="0.25">
      <c r="A331" s="205" t="s">
        <v>598</v>
      </c>
      <c r="B331" s="204" t="s">
        <v>717</v>
      </c>
      <c r="C331" s="204" t="s">
        <v>503</v>
      </c>
      <c r="D331" s="208">
        <v>420.55</v>
      </c>
    </row>
    <row r="332" spans="1:4" x14ac:dyDescent="0.25">
      <c r="A332" s="205" t="s">
        <v>599</v>
      </c>
      <c r="B332" s="204" t="s">
        <v>717</v>
      </c>
      <c r="C332" s="204" t="s">
        <v>519</v>
      </c>
      <c r="D332" s="208">
        <v>3581.9</v>
      </c>
    </row>
    <row r="333" spans="1:4" x14ac:dyDescent="0.25">
      <c r="A333" s="205" t="s">
        <v>718</v>
      </c>
      <c r="B333" s="204" t="s">
        <v>719</v>
      </c>
      <c r="C333" s="204" t="s">
        <v>503</v>
      </c>
      <c r="D333" s="208">
        <v>488.25</v>
      </c>
    </row>
    <row r="334" spans="1:4" x14ac:dyDescent="0.25">
      <c r="A334" s="205" t="s">
        <v>720</v>
      </c>
      <c r="B334" s="204" t="s">
        <v>719</v>
      </c>
      <c r="C334" s="204" t="s">
        <v>519</v>
      </c>
      <c r="D334" s="208">
        <v>3276.13</v>
      </c>
    </row>
    <row r="335" spans="1:4" x14ac:dyDescent="0.25">
      <c r="A335" s="205" t="s">
        <v>721</v>
      </c>
      <c r="B335" s="204" t="s">
        <v>722</v>
      </c>
      <c r="C335" s="204" t="s">
        <v>504</v>
      </c>
      <c r="D335" s="208">
        <v>1565.27</v>
      </c>
    </row>
    <row r="336" spans="1:4" x14ac:dyDescent="0.25">
      <c r="A336" s="205" t="s">
        <v>723</v>
      </c>
      <c r="B336" s="204" t="s">
        <v>724</v>
      </c>
      <c r="C336" s="204" t="s">
        <v>503</v>
      </c>
      <c r="D336" s="208">
        <v>420.55</v>
      </c>
    </row>
    <row r="337" spans="1:4" x14ac:dyDescent="0.25">
      <c r="A337" s="205" t="s">
        <v>725</v>
      </c>
      <c r="B337" s="204" t="s">
        <v>724</v>
      </c>
      <c r="C337" s="204" t="s">
        <v>519</v>
      </c>
      <c r="D337" s="208">
        <v>3677.4</v>
      </c>
    </row>
    <row r="338" spans="1:4" x14ac:dyDescent="0.25">
      <c r="A338" s="205" t="s">
        <v>718</v>
      </c>
      <c r="B338" s="204" t="s">
        <v>726</v>
      </c>
      <c r="C338" s="204" t="s">
        <v>503</v>
      </c>
      <c r="D338" s="208">
        <v>488.25</v>
      </c>
    </row>
    <row r="339" spans="1:4" x14ac:dyDescent="0.25">
      <c r="A339" s="205" t="s">
        <v>720</v>
      </c>
      <c r="B339" s="204" t="s">
        <v>726</v>
      </c>
      <c r="C339" s="204" t="s">
        <v>519</v>
      </c>
      <c r="D339" s="208">
        <v>3276.13</v>
      </c>
    </row>
    <row r="340" spans="1:4" x14ac:dyDescent="0.25">
      <c r="A340" s="205" t="s">
        <v>721</v>
      </c>
      <c r="B340" s="204" t="s">
        <v>726</v>
      </c>
      <c r="C340" s="204" t="s">
        <v>504</v>
      </c>
      <c r="D340" s="208">
        <v>1565.27</v>
      </c>
    </row>
    <row r="341" spans="1:4" x14ac:dyDescent="0.25">
      <c r="A341" s="205" t="s">
        <v>718</v>
      </c>
      <c r="B341" s="204" t="s">
        <v>727</v>
      </c>
      <c r="C341" s="204" t="s">
        <v>503</v>
      </c>
      <c r="D341" s="208">
        <v>488.25</v>
      </c>
    </row>
    <row r="342" spans="1:4" x14ac:dyDescent="0.25">
      <c r="A342" s="205" t="s">
        <v>720</v>
      </c>
      <c r="B342" s="204" t="s">
        <v>727</v>
      </c>
      <c r="C342" s="204" t="s">
        <v>519</v>
      </c>
      <c r="D342" s="208">
        <v>3276.13</v>
      </c>
    </row>
    <row r="343" spans="1:4" x14ac:dyDescent="0.25">
      <c r="A343" s="205" t="s">
        <v>448</v>
      </c>
      <c r="B343" s="204" t="s">
        <v>728</v>
      </c>
      <c r="C343" s="204" t="s">
        <v>529</v>
      </c>
      <c r="D343" s="208">
        <v>1762.24</v>
      </c>
    </row>
    <row r="344" spans="1:4" x14ac:dyDescent="0.25">
      <c r="A344" s="205" t="s">
        <v>729</v>
      </c>
      <c r="B344" s="204" t="s">
        <v>728</v>
      </c>
      <c r="C344" s="204" t="s">
        <v>504</v>
      </c>
      <c r="D344" s="208">
        <v>1565.27</v>
      </c>
    </row>
    <row r="345" spans="1:4" x14ac:dyDescent="0.25">
      <c r="A345" s="205" t="s">
        <v>723</v>
      </c>
      <c r="B345" s="204" t="s">
        <v>730</v>
      </c>
      <c r="C345" s="204" t="s">
        <v>503</v>
      </c>
      <c r="D345" s="208">
        <v>420.55</v>
      </c>
    </row>
    <row r="346" spans="1:4" x14ac:dyDescent="0.25">
      <c r="A346" s="205" t="s">
        <v>725</v>
      </c>
      <c r="B346" s="204" t="s">
        <v>730</v>
      </c>
      <c r="C346" s="204" t="s">
        <v>519</v>
      </c>
      <c r="D346" s="208">
        <v>3677.4</v>
      </c>
    </row>
    <row r="347" spans="1:4" x14ac:dyDescent="0.25">
      <c r="A347" s="205" t="s">
        <v>448</v>
      </c>
      <c r="B347" s="204" t="s">
        <v>731</v>
      </c>
      <c r="C347" s="204" t="s">
        <v>529</v>
      </c>
      <c r="D347" s="208">
        <v>1762.24</v>
      </c>
    </row>
    <row r="348" spans="1:4" x14ac:dyDescent="0.25">
      <c r="A348" s="205" t="s">
        <v>718</v>
      </c>
      <c r="B348" s="204" t="s">
        <v>731</v>
      </c>
      <c r="C348" s="204" t="s">
        <v>503</v>
      </c>
      <c r="D348" s="208">
        <v>488.25</v>
      </c>
    </row>
    <row r="349" spans="1:4" x14ac:dyDescent="0.25">
      <c r="A349" s="205" t="s">
        <v>720</v>
      </c>
      <c r="B349" s="204" t="s">
        <v>731</v>
      </c>
      <c r="C349" s="204" t="s">
        <v>519</v>
      </c>
      <c r="D349" s="208">
        <v>3276.13</v>
      </c>
    </row>
    <row r="350" spans="1:4" x14ac:dyDescent="0.25">
      <c r="A350" s="205" t="s">
        <v>729</v>
      </c>
      <c r="B350" s="204" t="s">
        <v>731</v>
      </c>
      <c r="C350" s="204" t="s">
        <v>504</v>
      </c>
      <c r="D350" s="208">
        <v>1565.27</v>
      </c>
    </row>
    <row r="351" spans="1:4" x14ac:dyDescent="0.25">
      <c r="A351" s="205" t="s">
        <v>442</v>
      </c>
      <c r="B351" s="204" t="s">
        <v>732</v>
      </c>
      <c r="C351" s="204" t="s">
        <v>473</v>
      </c>
      <c r="D351" s="208">
        <v>1152.32</v>
      </c>
    </row>
    <row r="352" spans="1:4" x14ac:dyDescent="0.25">
      <c r="A352" s="205" t="s">
        <v>733</v>
      </c>
      <c r="B352" s="204" t="s">
        <v>732</v>
      </c>
      <c r="C352" s="204" t="s">
        <v>503</v>
      </c>
      <c r="D352" s="208">
        <v>690.9</v>
      </c>
    </row>
    <row r="353" spans="1:4" x14ac:dyDescent="0.25">
      <c r="A353" s="205" t="s">
        <v>734</v>
      </c>
      <c r="B353" s="204" t="s">
        <v>732</v>
      </c>
      <c r="C353" s="204" t="s">
        <v>735</v>
      </c>
      <c r="D353" s="208">
        <v>6798.33</v>
      </c>
    </row>
    <row r="354" spans="1:4" x14ac:dyDescent="0.25">
      <c r="A354" s="205" t="s">
        <v>736</v>
      </c>
      <c r="B354" s="204" t="s">
        <v>737</v>
      </c>
      <c r="C354" s="204" t="s">
        <v>519</v>
      </c>
      <c r="D354" s="208">
        <v>6543.76</v>
      </c>
    </row>
    <row r="355" spans="1:4" x14ac:dyDescent="0.25">
      <c r="A355" s="205" t="s">
        <v>451</v>
      </c>
      <c r="B355" s="204" t="s">
        <v>738</v>
      </c>
      <c r="C355" s="204" t="s">
        <v>529</v>
      </c>
      <c r="D355" s="208">
        <v>1297.8699999999999</v>
      </c>
    </row>
    <row r="356" spans="1:4" x14ac:dyDescent="0.25">
      <c r="A356" s="205" t="s">
        <v>452</v>
      </c>
      <c r="B356" s="204" t="s">
        <v>738</v>
      </c>
      <c r="C356" s="204" t="s">
        <v>541</v>
      </c>
      <c r="D356" s="208">
        <v>1178.8</v>
      </c>
    </row>
    <row r="357" spans="1:4" x14ac:dyDescent="0.25">
      <c r="A357" s="205" t="s">
        <v>739</v>
      </c>
      <c r="B357" s="204" t="s">
        <v>738</v>
      </c>
      <c r="C357" s="204" t="s">
        <v>503</v>
      </c>
      <c r="D357" s="208">
        <v>420.55</v>
      </c>
    </row>
    <row r="358" spans="1:4" x14ac:dyDescent="0.25">
      <c r="A358" s="205" t="s">
        <v>740</v>
      </c>
      <c r="B358" s="204" t="s">
        <v>741</v>
      </c>
      <c r="C358" s="204" t="s">
        <v>519</v>
      </c>
      <c r="D358" s="208">
        <v>6059.04</v>
      </c>
    </row>
    <row r="359" spans="1:4" x14ac:dyDescent="0.25">
      <c r="A359" s="205" t="s">
        <v>451</v>
      </c>
      <c r="B359" s="204" t="s">
        <v>742</v>
      </c>
      <c r="C359" s="204" t="s">
        <v>529</v>
      </c>
      <c r="D359" s="208">
        <v>1297.8699999999999</v>
      </c>
    </row>
    <row r="360" spans="1:4" x14ac:dyDescent="0.25">
      <c r="A360" s="205" t="s">
        <v>452</v>
      </c>
      <c r="B360" s="204" t="s">
        <v>742</v>
      </c>
      <c r="C360" s="204" t="s">
        <v>541</v>
      </c>
      <c r="D360" s="208">
        <v>1178.8</v>
      </c>
    </row>
    <row r="361" spans="1:4" x14ac:dyDescent="0.25">
      <c r="A361" s="205" t="s">
        <v>739</v>
      </c>
      <c r="B361" s="204" t="s">
        <v>742</v>
      </c>
      <c r="C361" s="204" t="s">
        <v>503</v>
      </c>
      <c r="D361" s="208">
        <v>420.55</v>
      </c>
    </row>
    <row r="362" spans="1:4" x14ac:dyDescent="0.25">
      <c r="A362" s="205" t="s">
        <v>736</v>
      </c>
      <c r="B362" s="204" t="s">
        <v>742</v>
      </c>
      <c r="C362" s="204" t="s">
        <v>519</v>
      </c>
      <c r="D362" s="208">
        <v>6543.76</v>
      </c>
    </row>
    <row r="363" spans="1:4" x14ac:dyDescent="0.25">
      <c r="A363" s="205" t="s">
        <v>442</v>
      </c>
      <c r="B363" s="204" t="s">
        <v>743</v>
      </c>
      <c r="C363" s="204" t="s">
        <v>473</v>
      </c>
      <c r="D363" s="208">
        <v>1152.32</v>
      </c>
    </row>
    <row r="364" spans="1:4" x14ac:dyDescent="0.25">
      <c r="A364" s="205" t="s">
        <v>733</v>
      </c>
      <c r="B364" s="204" t="s">
        <v>743</v>
      </c>
      <c r="C364" s="204" t="s">
        <v>503</v>
      </c>
      <c r="D364" s="208">
        <v>690.9</v>
      </c>
    </row>
    <row r="365" spans="1:4" x14ac:dyDescent="0.25">
      <c r="A365" s="205" t="s">
        <v>734</v>
      </c>
      <c r="B365" s="204" t="s">
        <v>743</v>
      </c>
      <c r="C365" s="204" t="s">
        <v>744</v>
      </c>
      <c r="D365" s="208">
        <v>6798.33</v>
      </c>
    </row>
    <row r="366" spans="1:4" x14ac:dyDescent="0.25">
      <c r="A366" s="205" t="s">
        <v>736</v>
      </c>
      <c r="B366" s="204" t="s">
        <v>745</v>
      </c>
      <c r="C366" s="204" t="s">
        <v>519</v>
      </c>
      <c r="D366" s="208">
        <v>6543.76</v>
      </c>
    </row>
    <row r="367" spans="1:4" x14ac:dyDescent="0.25">
      <c r="A367" s="205" t="s">
        <v>451</v>
      </c>
      <c r="B367" s="204" t="s">
        <v>746</v>
      </c>
      <c r="C367" s="204" t="s">
        <v>529</v>
      </c>
      <c r="D367" s="208">
        <v>1297.8699999999999</v>
      </c>
    </row>
    <row r="368" spans="1:4" x14ac:dyDescent="0.25">
      <c r="A368" s="205" t="s">
        <v>452</v>
      </c>
      <c r="B368" s="204" t="s">
        <v>746</v>
      </c>
      <c r="C368" s="204" t="s">
        <v>541</v>
      </c>
      <c r="D368" s="208">
        <v>1178.8</v>
      </c>
    </row>
    <row r="369" spans="1:8" x14ac:dyDescent="0.25">
      <c r="A369" s="205" t="s">
        <v>739</v>
      </c>
      <c r="B369" s="204" t="s">
        <v>746</v>
      </c>
      <c r="C369" s="204" t="s">
        <v>503</v>
      </c>
      <c r="D369" s="208">
        <v>420.55</v>
      </c>
    </row>
    <row r="370" spans="1:8" x14ac:dyDescent="0.25">
      <c r="A370" s="205" t="s">
        <v>740</v>
      </c>
      <c r="B370" s="204" t="s">
        <v>747</v>
      </c>
      <c r="C370" s="204" t="s">
        <v>519</v>
      </c>
      <c r="D370" s="208">
        <v>6059.04</v>
      </c>
    </row>
    <row r="371" spans="1:8" x14ac:dyDescent="0.25">
      <c r="A371" s="205" t="s">
        <v>451</v>
      </c>
      <c r="B371" s="204" t="s">
        <v>748</v>
      </c>
      <c r="C371" s="204" t="s">
        <v>529</v>
      </c>
      <c r="D371" s="208">
        <v>1297.8699999999999</v>
      </c>
    </row>
    <row r="372" spans="1:8" x14ac:dyDescent="0.25">
      <c r="A372" s="205" t="s">
        <v>452</v>
      </c>
      <c r="B372" s="204" t="s">
        <v>748</v>
      </c>
      <c r="C372" s="204" t="s">
        <v>541</v>
      </c>
      <c r="D372" s="208">
        <v>1178.8</v>
      </c>
    </row>
    <row r="373" spans="1:8" x14ac:dyDescent="0.25">
      <c r="A373" s="205" t="s">
        <v>739</v>
      </c>
      <c r="B373" s="204" t="s">
        <v>748</v>
      </c>
      <c r="C373" s="204" t="s">
        <v>503</v>
      </c>
      <c r="D373" s="208">
        <v>420.55</v>
      </c>
    </row>
    <row r="374" spans="1:8" x14ac:dyDescent="0.25">
      <c r="A374" s="205" t="s">
        <v>736</v>
      </c>
      <c r="B374" s="204" t="s">
        <v>748</v>
      </c>
      <c r="C374" s="204" t="s">
        <v>519</v>
      </c>
      <c r="D374" s="208">
        <v>6543.76</v>
      </c>
    </row>
    <row r="375" spans="1:8" x14ac:dyDescent="0.25">
      <c r="A375" s="205" t="s">
        <v>749</v>
      </c>
      <c r="B375" s="204" t="s">
        <v>750</v>
      </c>
      <c r="C375" s="204" t="s">
        <v>611</v>
      </c>
      <c r="D375" s="208">
        <v>2202.8000000000002</v>
      </c>
    </row>
    <row r="376" spans="1:8" x14ac:dyDescent="0.25">
      <c r="A376" s="205" t="s">
        <v>751</v>
      </c>
      <c r="B376" s="204" t="s">
        <v>750</v>
      </c>
      <c r="C376" s="204" t="s">
        <v>752</v>
      </c>
      <c r="D376" s="208">
        <v>1166.8900000000001</v>
      </c>
    </row>
    <row r="377" spans="1:8" x14ac:dyDescent="0.25">
      <c r="A377" s="205" t="s">
        <v>753</v>
      </c>
      <c r="B377" s="204" t="s">
        <v>754</v>
      </c>
      <c r="C377" s="204" t="s">
        <v>519</v>
      </c>
      <c r="D377" s="208">
        <v>4186.17</v>
      </c>
    </row>
    <row r="378" spans="1:8" x14ac:dyDescent="0.25">
      <c r="A378" s="205" t="s">
        <v>664</v>
      </c>
      <c r="B378" s="204" t="s">
        <v>755</v>
      </c>
      <c r="C378" s="204" t="s">
        <v>611</v>
      </c>
      <c r="D378" s="208">
        <v>2202.8000000000002</v>
      </c>
    </row>
    <row r="379" spans="1:8" x14ac:dyDescent="0.25">
      <c r="A379" s="205" t="s">
        <v>756</v>
      </c>
      <c r="B379" s="204" t="s">
        <v>755</v>
      </c>
      <c r="C379" s="204" t="s">
        <v>579</v>
      </c>
      <c r="D379" s="208">
        <v>1166.8900000000001</v>
      </c>
    </row>
    <row r="380" spans="1:8" x14ac:dyDescent="0.25">
      <c r="A380" s="205" t="s">
        <v>753</v>
      </c>
      <c r="B380" s="204" t="s">
        <v>755</v>
      </c>
      <c r="C380" s="204" t="s">
        <v>519</v>
      </c>
      <c r="D380" s="208">
        <v>4186.17</v>
      </c>
    </row>
    <row r="381" spans="1:8" s="93" customFormat="1" ht="15" customHeight="1" x14ac:dyDescent="0.25">
      <c r="A381" s="251" t="s">
        <v>757</v>
      </c>
      <c r="B381" s="252"/>
      <c r="C381" s="252"/>
      <c r="D381" s="253"/>
      <c r="E381"/>
      <c r="F381"/>
      <c r="G381"/>
      <c r="H381"/>
    </row>
    <row r="382" spans="1:8" s="198" customFormat="1" ht="12" customHeight="1" x14ac:dyDescent="0.25">
      <c r="A382" s="203" t="s">
        <v>4</v>
      </c>
      <c r="B382" s="199" t="s">
        <v>1094</v>
      </c>
      <c r="C382" s="199"/>
      <c r="D382" s="202" t="s">
        <v>78</v>
      </c>
      <c r="E382"/>
      <c r="F382"/>
      <c r="G382"/>
      <c r="H382"/>
    </row>
    <row r="383" spans="1:8" x14ac:dyDescent="0.25">
      <c r="A383" s="205" t="s">
        <v>758</v>
      </c>
      <c r="B383" s="204" t="s">
        <v>759</v>
      </c>
      <c r="C383" s="204" t="s">
        <v>760</v>
      </c>
      <c r="D383" s="208">
        <v>3164.99</v>
      </c>
    </row>
    <row r="384" spans="1:8" x14ac:dyDescent="0.25">
      <c r="A384" s="205" t="s">
        <v>761</v>
      </c>
      <c r="B384" s="204" t="s">
        <v>759</v>
      </c>
      <c r="C384" s="204" t="s">
        <v>762</v>
      </c>
      <c r="D384" s="208">
        <v>1860.89</v>
      </c>
    </row>
    <row r="385" spans="1:8" x14ac:dyDescent="0.25">
      <c r="A385" s="205" t="s">
        <v>763</v>
      </c>
      <c r="B385" s="204" t="s">
        <v>759</v>
      </c>
      <c r="C385" s="204" t="s">
        <v>519</v>
      </c>
      <c r="D385" s="208">
        <v>8485.7199999999993</v>
      </c>
    </row>
    <row r="386" spans="1:8" x14ac:dyDescent="0.25">
      <c r="A386" s="205" t="s">
        <v>758</v>
      </c>
      <c r="B386" s="204" t="s">
        <v>764</v>
      </c>
      <c r="C386" s="204" t="s">
        <v>760</v>
      </c>
      <c r="D386" s="208">
        <v>3164.99</v>
      </c>
    </row>
    <row r="387" spans="1:8" x14ac:dyDescent="0.25">
      <c r="A387" s="205" t="s">
        <v>761</v>
      </c>
      <c r="B387" s="204" t="s">
        <v>764</v>
      </c>
      <c r="C387" s="204" t="s">
        <v>762</v>
      </c>
      <c r="D387" s="208">
        <v>1860.89</v>
      </c>
    </row>
    <row r="388" spans="1:8" x14ac:dyDescent="0.25">
      <c r="A388" s="205" t="s">
        <v>765</v>
      </c>
      <c r="B388" s="204" t="s">
        <v>764</v>
      </c>
      <c r="C388" s="204" t="s">
        <v>519</v>
      </c>
      <c r="D388" s="208">
        <v>8485.7199999999993</v>
      </c>
    </row>
    <row r="389" spans="1:8" x14ac:dyDescent="0.25">
      <c r="A389" s="205" t="s">
        <v>766</v>
      </c>
      <c r="B389" s="204" t="s">
        <v>767</v>
      </c>
      <c r="C389" s="204" t="s">
        <v>768</v>
      </c>
      <c r="D389" s="208">
        <v>1038.29</v>
      </c>
    </row>
    <row r="390" spans="1:8" x14ac:dyDescent="0.25">
      <c r="A390" s="205" t="s">
        <v>769</v>
      </c>
      <c r="B390" s="204" t="s">
        <v>767</v>
      </c>
      <c r="C390" s="204" t="s">
        <v>770</v>
      </c>
      <c r="D390" s="208">
        <v>567.36</v>
      </c>
    </row>
    <row r="391" spans="1:8" x14ac:dyDescent="0.25">
      <c r="A391" s="205" t="s">
        <v>771</v>
      </c>
      <c r="B391" s="204" t="s">
        <v>767</v>
      </c>
      <c r="C391" s="204" t="s">
        <v>516</v>
      </c>
      <c r="D391" s="208">
        <v>6127.57</v>
      </c>
    </row>
    <row r="392" spans="1:8" x14ac:dyDescent="0.25">
      <c r="A392" s="205" t="s">
        <v>772</v>
      </c>
      <c r="B392" s="204" t="s">
        <v>773</v>
      </c>
      <c r="C392" s="204" t="s">
        <v>519</v>
      </c>
      <c r="D392" s="208">
        <v>4841.3900000000003</v>
      </c>
    </row>
    <row r="393" spans="1:8" x14ac:dyDescent="0.25">
      <c r="A393" s="205" t="s">
        <v>774</v>
      </c>
      <c r="B393" s="204" t="s">
        <v>773</v>
      </c>
      <c r="C393" s="204" t="s">
        <v>516</v>
      </c>
      <c r="D393" s="208">
        <v>6054.77</v>
      </c>
    </row>
    <row r="394" spans="1:8" x14ac:dyDescent="0.25">
      <c r="A394" s="205" t="s">
        <v>775</v>
      </c>
      <c r="B394" s="204" t="s">
        <v>776</v>
      </c>
      <c r="C394" s="204" t="s">
        <v>777</v>
      </c>
      <c r="D394" s="208">
        <v>1504.52</v>
      </c>
    </row>
    <row r="395" spans="1:8" x14ac:dyDescent="0.25">
      <c r="A395" s="205" t="s">
        <v>778</v>
      </c>
      <c r="B395" s="204" t="s">
        <v>776</v>
      </c>
      <c r="C395" s="204" t="s">
        <v>779</v>
      </c>
      <c r="D395" s="208">
        <v>1476.11</v>
      </c>
    </row>
    <row r="396" spans="1:8" s="93" customFormat="1" ht="15" customHeight="1" x14ac:dyDescent="0.25">
      <c r="A396" s="251" t="s">
        <v>1122</v>
      </c>
      <c r="B396" s="252"/>
      <c r="C396" s="252"/>
      <c r="D396" s="253"/>
      <c r="E396"/>
      <c r="F396"/>
      <c r="G396"/>
      <c r="H396"/>
    </row>
    <row r="397" spans="1:8" s="198" customFormat="1" ht="12" customHeight="1" x14ac:dyDescent="0.25">
      <c r="A397" s="203" t="s">
        <v>4</v>
      </c>
      <c r="B397" s="199" t="s">
        <v>1094</v>
      </c>
      <c r="C397" s="199"/>
      <c r="D397" s="202" t="s">
        <v>78</v>
      </c>
      <c r="E397"/>
      <c r="F397"/>
      <c r="G397"/>
      <c r="H397"/>
    </row>
    <row r="398" spans="1:8" x14ac:dyDescent="0.25">
      <c r="A398" s="205" t="s">
        <v>1104</v>
      </c>
      <c r="B398" s="266" t="s">
        <v>1123</v>
      </c>
      <c r="C398" s="204" t="s">
        <v>503</v>
      </c>
      <c r="D398" s="208">
        <v>324</v>
      </c>
    </row>
    <row r="399" spans="1:8" x14ac:dyDescent="0.25">
      <c r="A399" s="205" t="s">
        <v>1105</v>
      </c>
      <c r="B399" s="266" t="s">
        <v>1123</v>
      </c>
      <c r="C399" s="204" t="s">
        <v>1124</v>
      </c>
      <c r="D399" s="208">
        <v>4408</v>
      </c>
    </row>
    <row r="400" spans="1:8" s="93" customFormat="1" ht="15" customHeight="1" x14ac:dyDescent="0.25">
      <c r="A400" s="251" t="s">
        <v>785</v>
      </c>
      <c r="B400" s="252"/>
      <c r="C400" s="252"/>
      <c r="D400" s="253"/>
      <c r="E400"/>
      <c r="F400"/>
      <c r="G400"/>
      <c r="H400"/>
    </row>
    <row r="401" spans="1:8" s="198" customFormat="1" ht="12" customHeight="1" x14ac:dyDescent="0.25">
      <c r="A401" s="203" t="s">
        <v>4</v>
      </c>
      <c r="B401" s="199" t="s">
        <v>1094</v>
      </c>
      <c r="C401" s="199"/>
      <c r="D401" s="202" t="s">
        <v>78</v>
      </c>
      <c r="E401"/>
      <c r="F401"/>
      <c r="G401"/>
      <c r="H401"/>
    </row>
    <row r="402" spans="1:8" x14ac:dyDescent="0.25">
      <c r="A402" s="205" t="s">
        <v>780</v>
      </c>
      <c r="B402" s="204" t="s">
        <v>781</v>
      </c>
      <c r="C402" s="204" t="s">
        <v>760</v>
      </c>
      <c r="D402" s="208">
        <v>4214.37</v>
      </c>
    </row>
    <row r="403" spans="1:8" x14ac:dyDescent="0.25">
      <c r="A403" s="205" t="s">
        <v>782</v>
      </c>
      <c r="B403" s="204" t="s">
        <v>781</v>
      </c>
      <c r="C403" s="204" t="s">
        <v>762</v>
      </c>
      <c r="D403" s="208">
        <v>2319.7199999999998</v>
      </c>
    </row>
    <row r="404" spans="1:8" x14ac:dyDescent="0.25">
      <c r="A404" s="205" t="s">
        <v>783</v>
      </c>
      <c r="B404" s="204" t="s">
        <v>781</v>
      </c>
      <c r="C404" s="204" t="s">
        <v>519</v>
      </c>
      <c r="D404" s="208">
        <v>6728.59</v>
      </c>
    </row>
    <row r="405" spans="1:8" x14ac:dyDescent="0.25">
      <c r="A405" s="205" t="s">
        <v>784</v>
      </c>
      <c r="B405" s="204" t="s">
        <v>781</v>
      </c>
      <c r="C405" s="204" t="s">
        <v>503</v>
      </c>
      <c r="D405" s="208">
        <v>453.39</v>
      </c>
    </row>
    <row r="406" spans="1:8" s="93" customFormat="1" ht="15" customHeight="1" x14ac:dyDescent="0.25">
      <c r="A406" s="251" t="s">
        <v>58</v>
      </c>
      <c r="B406" s="252"/>
      <c r="C406" s="252"/>
      <c r="D406" s="253"/>
      <c r="E406"/>
      <c r="F406"/>
      <c r="G406"/>
      <c r="H406"/>
    </row>
    <row r="407" spans="1:8" s="198" customFormat="1" ht="12" customHeight="1" x14ac:dyDescent="0.25">
      <c r="A407" s="203" t="s">
        <v>4</v>
      </c>
      <c r="B407" s="199" t="s">
        <v>1094</v>
      </c>
      <c r="C407" s="199"/>
      <c r="D407" s="202" t="s">
        <v>78</v>
      </c>
      <c r="E407"/>
      <c r="F407"/>
      <c r="G407"/>
      <c r="H407"/>
    </row>
    <row r="408" spans="1:8" x14ac:dyDescent="0.25">
      <c r="A408" s="205" t="s">
        <v>786</v>
      </c>
      <c r="B408" s="204" t="s">
        <v>787</v>
      </c>
      <c r="C408" s="204" t="s">
        <v>788</v>
      </c>
      <c r="D408" s="208">
        <v>4417.5</v>
      </c>
    </row>
    <row r="409" spans="1:8" x14ac:dyDescent="0.25">
      <c r="A409" s="205" t="s">
        <v>789</v>
      </c>
      <c r="B409" s="204" t="s">
        <v>790</v>
      </c>
      <c r="C409" s="204" t="s">
        <v>791</v>
      </c>
      <c r="D409" s="208">
        <v>6284.55</v>
      </c>
    </row>
    <row r="410" spans="1:8" x14ac:dyDescent="0.25">
      <c r="A410" s="205" t="s">
        <v>523</v>
      </c>
      <c r="B410" s="204" t="s">
        <v>790</v>
      </c>
      <c r="C410" s="204" t="s">
        <v>503</v>
      </c>
      <c r="D410" s="208">
        <v>537.94000000000005</v>
      </c>
    </row>
    <row r="411" spans="1:8" x14ac:dyDescent="0.25">
      <c r="A411" s="205" t="s">
        <v>792</v>
      </c>
      <c r="B411" s="204" t="s">
        <v>790</v>
      </c>
      <c r="C411" s="204" t="s">
        <v>793</v>
      </c>
      <c r="D411" s="208">
        <v>1316.84</v>
      </c>
    </row>
    <row r="412" spans="1:8" x14ac:dyDescent="0.25">
      <c r="A412" s="205" t="s">
        <v>789</v>
      </c>
      <c r="B412" s="204" t="s">
        <v>794</v>
      </c>
      <c r="C412" s="204" t="s">
        <v>791</v>
      </c>
      <c r="D412" s="208">
        <v>6284.55</v>
      </c>
    </row>
    <row r="413" spans="1:8" x14ac:dyDescent="0.25">
      <c r="A413" s="205" t="s">
        <v>523</v>
      </c>
      <c r="B413" s="204" t="s">
        <v>794</v>
      </c>
      <c r="C413" s="204" t="s">
        <v>503</v>
      </c>
      <c r="D413" s="208">
        <v>537.94000000000005</v>
      </c>
    </row>
    <row r="414" spans="1:8" x14ac:dyDescent="0.25">
      <c r="A414" s="205" t="s">
        <v>792</v>
      </c>
      <c r="B414" s="204" t="s">
        <v>794</v>
      </c>
      <c r="C414" s="204" t="s">
        <v>793</v>
      </c>
      <c r="D414" s="208">
        <v>1316.84</v>
      </c>
    </row>
    <row r="415" spans="1:8" x14ac:dyDescent="0.25">
      <c r="A415" s="205" t="s">
        <v>789</v>
      </c>
      <c r="B415" s="204" t="s">
        <v>795</v>
      </c>
      <c r="C415" s="204" t="s">
        <v>796</v>
      </c>
      <c r="D415" s="208">
        <v>6284.55</v>
      </c>
    </row>
    <row r="416" spans="1:8" x14ac:dyDescent="0.25">
      <c r="A416" s="205" t="s">
        <v>523</v>
      </c>
      <c r="B416" s="204" t="s">
        <v>795</v>
      </c>
      <c r="C416" s="204" t="s">
        <v>503</v>
      </c>
      <c r="D416" s="208">
        <v>537.94000000000005</v>
      </c>
    </row>
    <row r="417" spans="1:8" x14ac:dyDescent="0.25">
      <c r="A417" s="205" t="s">
        <v>797</v>
      </c>
      <c r="B417" s="204" t="s">
        <v>795</v>
      </c>
      <c r="C417" s="204" t="s">
        <v>798</v>
      </c>
      <c r="D417" s="208">
        <v>1316.84</v>
      </c>
    </row>
    <row r="418" spans="1:8" x14ac:dyDescent="0.25">
      <c r="A418" s="205" t="s">
        <v>799</v>
      </c>
      <c r="B418" s="204" t="s">
        <v>800</v>
      </c>
      <c r="C418" s="204" t="s">
        <v>519</v>
      </c>
      <c r="D418" s="208">
        <v>9909.49</v>
      </c>
    </row>
    <row r="419" spans="1:8" x14ac:dyDescent="0.25">
      <c r="A419" s="205" t="s">
        <v>799</v>
      </c>
      <c r="B419" s="204" t="s">
        <v>801</v>
      </c>
      <c r="C419" s="204" t="s">
        <v>519</v>
      </c>
      <c r="D419" s="208">
        <v>9909.49</v>
      </c>
    </row>
    <row r="420" spans="1:8" s="93" customFormat="1" ht="15" customHeight="1" x14ac:dyDescent="0.25">
      <c r="A420" s="251" t="s">
        <v>809</v>
      </c>
      <c r="B420" s="252"/>
      <c r="C420" s="252"/>
      <c r="D420" s="253"/>
      <c r="E420"/>
      <c r="F420"/>
      <c r="G420"/>
      <c r="H420"/>
    </row>
    <row r="421" spans="1:8" s="198" customFormat="1" ht="12" customHeight="1" x14ac:dyDescent="0.25">
      <c r="A421" s="203" t="s">
        <v>4</v>
      </c>
      <c r="B421" s="199" t="s">
        <v>1094</v>
      </c>
      <c r="C421" s="199" t="s">
        <v>5</v>
      </c>
      <c r="D421" s="202" t="s">
        <v>78</v>
      </c>
      <c r="E421"/>
      <c r="F421"/>
      <c r="G421"/>
      <c r="H421"/>
    </row>
    <row r="422" spans="1:8" x14ac:dyDescent="0.25">
      <c r="A422" s="205" t="s">
        <v>802</v>
      </c>
      <c r="B422" s="204" t="s">
        <v>803</v>
      </c>
      <c r="C422" s="204" t="s">
        <v>519</v>
      </c>
      <c r="D422" s="208">
        <v>5511.81</v>
      </c>
    </row>
    <row r="423" spans="1:8" x14ac:dyDescent="0.25">
      <c r="A423" s="205" t="s">
        <v>804</v>
      </c>
      <c r="B423" s="204" t="s">
        <v>805</v>
      </c>
      <c r="C423" s="204" t="s">
        <v>519</v>
      </c>
      <c r="D423" s="208">
        <v>6633.79</v>
      </c>
    </row>
    <row r="424" spans="1:8" x14ac:dyDescent="0.25">
      <c r="A424" s="205" t="s">
        <v>804</v>
      </c>
      <c r="B424" s="204" t="s">
        <v>806</v>
      </c>
      <c r="C424" s="204" t="s">
        <v>519</v>
      </c>
      <c r="D424" s="208">
        <v>6633.79</v>
      </c>
    </row>
    <row r="425" spans="1:8" x14ac:dyDescent="0.25">
      <c r="A425" s="205" t="s">
        <v>807</v>
      </c>
      <c r="B425" s="204" t="s">
        <v>808</v>
      </c>
      <c r="C425" s="204" t="s">
        <v>519</v>
      </c>
      <c r="D425" s="208">
        <v>5879.23</v>
      </c>
    </row>
    <row r="426" spans="1:8" s="93" customFormat="1" ht="15" customHeight="1" x14ac:dyDescent="0.25">
      <c r="A426" s="251" t="s">
        <v>476</v>
      </c>
      <c r="B426" s="252"/>
      <c r="C426" s="252"/>
      <c r="D426" s="253"/>
      <c r="E426"/>
      <c r="F426"/>
      <c r="G426"/>
      <c r="H426"/>
    </row>
    <row r="427" spans="1:8" s="198" customFormat="1" ht="12" customHeight="1" x14ac:dyDescent="0.25">
      <c r="A427" s="203" t="s">
        <v>4</v>
      </c>
      <c r="B427" s="199" t="s">
        <v>1094</v>
      </c>
      <c r="C427" s="199" t="s">
        <v>5</v>
      </c>
      <c r="D427" s="202" t="s">
        <v>78</v>
      </c>
      <c r="E427"/>
      <c r="F427"/>
      <c r="G427"/>
      <c r="H427"/>
    </row>
    <row r="428" spans="1:8" x14ac:dyDescent="0.25">
      <c r="A428" s="205" t="s">
        <v>810</v>
      </c>
      <c r="B428" s="204" t="s">
        <v>811</v>
      </c>
      <c r="C428" s="204" t="s">
        <v>579</v>
      </c>
      <c r="D428" s="208">
        <v>940.66</v>
      </c>
    </row>
    <row r="429" spans="1:8" x14ac:dyDescent="0.25">
      <c r="A429" s="205" t="s">
        <v>812</v>
      </c>
      <c r="B429" s="204" t="s">
        <v>811</v>
      </c>
      <c r="C429" s="204" t="s">
        <v>519</v>
      </c>
      <c r="D429" s="208">
        <v>3798.9</v>
      </c>
    </row>
    <row r="430" spans="1:8" x14ac:dyDescent="0.25">
      <c r="A430" s="205" t="s">
        <v>810</v>
      </c>
      <c r="B430" s="204" t="s">
        <v>813</v>
      </c>
      <c r="C430" s="204" t="s">
        <v>579</v>
      </c>
      <c r="D430" s="208">
        <v>940.66</v>
      </c>
    </row>
    <row r="431" spans="1:8" x14ac:dyDescent="0.25">
      <c r="A431" s="205" t="s">
        <v>812</v>
      </c>
      <c r="B431" s="204" t="s">
        <v>813</v>
      </c>
      <c r="C431" s="204" t="s">
        <v>519</v>
      </c>
      <c r="D431" s="208">
        <v>3798.9</v>
      </c>
    </row>
    <row r="432" spans="1:8" x14ac:dyDescent="0.25">
      <c r="A432" s="205" t="s">
        <v>810</v>
      </c>
      <c r="B432" s="204" t="s">
        <v>814</v>
      </c>
      <c r="C432" s="204" t="s">
        <v>579</v>
      </c>
      <c r="D432" s="208">
        <v>940.66</v>
      </c>
    </row>
    <row r="433" spans="1:4" x14ac:dyDescent="0.25">
      <c r="A433" s="205" t="s">
        <v>815</v>
      </c>
      <c r="B433" s="204" t="s">
        <v>814</v>
      </c>
      <c r="C433" s="204" t="s">
        <v>519</v>
      </c>
      <c r="D433" s="208">
        <v>3798.9</v>
      </c>
    </row>
    <row r="434" spans="1:4" x14ac:dyDescent="0.25">
      <c r="A434" s="205" t="s">
        <v>810</v>
      </c>
      <c r="B434" s="204" t="s">
        <v>816</v>
      </c>
      <c r="C434" s="204" t="s">
        <v>579</v>
      </c>
      <c r="D434" s="208">
        <v>940.66</v>
      </c>
    </row>
    <row r="435" spans="1:4" x14ac:dyDescent="0.25">
      <c r="A435" s="205" t="s">
        <v>815</v>
      </c>
      <c r="B435" s="204" t="s">
        <v>816</v>
      </c>
      <c r="C435" s="204" t="s">
        <v>519</v>
      </c>
      <c r="D435" s="208">
        <v>3798.9</v>
      </c>
    </row>
    <row r="436" spans="1:4" x14ac:dyDescent="0.25">
      <c r="A436" s="205" t="s">
        <v>810</v>
      </c>
      <c r="B436" s="204" t="s">
        <v>817</v>
      </c>
      <c r="C436" s="204" t="s">
        <v>579</v>
      </c>
      <c r="D436" s="208">
        <v>940.66</v>
      </c>
    </row>
    <row r="437" spans="1:4" x14ac:dyDescent="0.25">
      <c r="A437" s="205" t="s">
        <v>818</v>
      </c>
      <c r="B437" s="204" t="s">
        <v>817</v>
      </c>
      <c r="C437" s="204" t="s">
        <v>519</v>
      </c>
      <c r="D437" s="208">
        <v>3870.69</v>
      </c>
    </row>
    <row r="438" spans="1:4" x14ac:dyDescent="0.25">
      <c r="A438" s="205" t="s">
        <v>477</v>
      </c>
      <c r="B438" s="204" t="s">
        <v>480</v>
      </c>
      <c r="C438" s="204" t="s">
        <v>611</v>
      </c>
      <c r="D438" s="208">
        <v>2226.61</v>
      </c>
    </row>
    <row r="439" spans="1:4" x14ac:dyDescent="0.25">
      <c r="A439" s="205" t="s">
        <v>819</v>
      </c>
      <c r="B439" s="204" t="s">
        <v>820</v>
      </c>
      <c r="C439" s="204" t="s">
        <v>579</v>
      </c>
      <c r="D439" s="208">
        <v>678.7</v>
      </c>
    </row>
    <row r="440" spans="1:4" x14ac:dyDescent="0.25">
      <c r="A440" s="205" t="s">
        <v>821</v>
      </c>
      <c r="B440" s="204" t="s">
        <v>820</v>
      </c>
      <c r="C440" s="204" t="s">
        <v>503</v>
      </c>
      <c r="D440" s="208">
        <v>420.55</v>
      </c>
    </row>
    <row r="441" spans="1:4" x14ac:dyDescent="0.25">
      <c r="A441" s="205" t="s">
        <v>822</v>
      </c>
      <c r="B441" s="204" t="s">
        <v>820</v>
      </c>
      <c r="C441" s="204" t="s">
        <v>516</v>
      </c>
      <c r="D441" s="208">
        <v>4829.25</v>
      </c>
    </row>
    <row r="442" spans="1:4" x14ac:dyDescent="0.25">
      <c r="A442" s="205" t="s">
        <v>478</v>
      </c>
      <c r="B442" s="204" t="s">
        <v>484</v>
      </c>
      <c r="C442" s="204" t="s">
        <v>611</v>
      </c>
      <c r="D442" s="208">
        <v>2357.59</v>
      </c>
    </row>
    <row r="443" spans="1:4" x14ac:dyDescent="0.25">
      <c r="A443" s="205" t="s">
        <v>477</v>
      </c>
      <c r="B443" s="204" t="s">
        <v>479</v>
      </c>
      <c r="C443" s="204" t="s">
        <v>611</v>
      </c>
      <c r="D443" s="208">
        <v>2226.61</v>
      </c>
    </row>
    <row r="444" spans="1:4" x14ac:dyDescent="0.25">
      <c r="A444" s="205" t="s">
        <v>819</v>
      </c>
      <c r="B444" s="204" t="s">
        <v>479</v>
      </c>
      <c r="C444" s="204" t="s">
        <v>579</v>
      </c>
      <c r="D444" s="208">
        <v>678.7</v>
      </c>
    </row>
    <row r="445" spans="1:4" x14ac:dyDescent="0.25">
      <c r="A445" s="205" t="s">
        <v>821</v>
      </c>
      <c r="B445" s="204" t="s">
        <v>479</v>
      </c>
      <c r="C445" s="204" t="s">
        <v>503</v>
      </c>
      <c r="D445" s="208">
        <v>420.55</v>
      </c>
    </row>
    <row r="446" spans="1:4" x14ac:dyDescent="0.25">
      <c r="A446" s="205" t="s">
        <v>822</v>
      </c>
      <c r="B446" s="204" t="s">
        <v>479</v>
      </c>
      <c r="C446" s="204" t="s">
        <v>516</v>
      </c>
      <c r="D446" s="208">
        <v>4829.25</v>
      </c>
    </row>
    <row r="447" spans="1:4" x14ac:dyDescent="0.25">
      <c r="A447" s="205" t="s">
        <v>823</v>
      </c>
      <c r="B447" s="204" t="s">
        <v>824</v>
      </c>
      <c r="C447" s="204" t="s">
        <v>511</v>
      </c>
      <c r="D447" s="208">
        <v>2016.09</v>
      </c>
    </row>
    <row r="448" spans="1:4" x14ac:dyDescent="0.25">
      <c r="A448" s="205" t="s">
        <v>825</v>
      </c>
      <c r="B448" s="204" t="s">
        <v>824</v>
      </c>
      <c r="C448" s="204" t="s">
        <v>516</v>
      </c>
      <c r="D448" s="208">
        <v>5359.01</v>
      </c>
    </row>
    <row r="449" spans="1:4" x14ac:dyDescent="0.25">
      <c r="A449" s="205" t="s">
        <v>826</v>
      </c>
      <c r="B449" s="204" t="s">
        <v>824</v>
      </c>
      <c r="C449" s="204" t="s">
        <v>503</v>
      </c>
      <c r="D449" s="208">
        <v>393.89</v>
      </c>
    </row>
    <row r="450" spans="1:4" x14ac:dyDescent="0.25">
      <c r="A450" s="205" t="s">
        <v>827</v>
      </c>
      <c r="B450" s="204" t="s">
        <v>824</v>
      </c>
      <c r="C450" s="204" t="s">
        <v>768</v>
      </c>
      <c r="D450" s="208">
        <v>710.5</v>
      </c>
    </row>
    <row r="451" spans="1:4" x14ac:dyDescent="0.25">
      <c r="A451" s="205" t="s">
        <v>823</v>
      </c>
      <c r="B451" s="204" t="s">
        <v>828</v>
      </c>
      <c r="C451" s="204" t="s">
        <v>511</v>
      </c>
      <c r="D451" s="208">
        <v>2016.09</v>
      </c>
    </row>
    <row r="452" spans="1:4" x14ac:dyDescent="0.25">
      <c r="A452" s="205" t="s">
        <v>829</v>
      </c>
      <c r="B452" s="204" t="s">
        <v>828</v>
      </c>
      <c r="C452" s="204" t="s">
        <v>830</v>
      </c>
      <c r="D452" s="208">
        <v>5359.01</v>
      </c>
    </row>
    <row r="453" spans="1:4" x14ac:dyDescent="0.25">
      <c r="A453" s="205" t="s">
        <v>826</v>
      </c>
      <c r="B453" s="204" t="s">
        <v>828</v>
      </c>
      <c r="C453" s="204" t="s">
        <v>503</v>
      </c>
      <c r="D453" s="208">
        <v>393.89</v>
      </c>
    </row>
    <row r="454" spans="1:4" x14ac:dyDescent="0.25">
      <c r="A454" s="205" t="s">
        <v>827</v>
      </c>
      <c r="B454" s="204" t="s">
        <v>828</v>
      </c>
      <c r="C454" s="204" t="s">
        <v>768</v>
      </c>
      <c r="D454" s="208">
        <v>710.5</v>
      </c>
    </row>
    <row r="455" spans="1:4" x14ac:dyDescent="0.25">
      <c r="A455" s="205" t="s">
        <v>823</v>
      </c>
      <c r="B455" s="204" t="s">
        <v>831</v>
      </c>
      <c r="C455" s="204" t="s">
        <v>511</v>
      </c>
      <c r="D455" s="208">
        <v>2016.09</v>
      </c>
    </row>
    <row r="456" spans="1:4" x14ac:dyDescent="0.25">
      <c r="A456" s="205" t="s">
        <v>829</v>
      </c>
      <c r="B456" s="204" t="s">
        <v>831</v>
      </c>
      <c r="C456" s="204" t="s">
        <v>516</v>
      </c>
      <c r="D456" s="208">
        <v>5359.01</v>
      </c>
    </row>
    <row r="457" spans="1:4" x14ac:dyDescent="0.25">
      <c r="A457" s="205" t="s">
        <v>826</v>
      </c>
      <c r="B457" s="204" t="s">
        <v>831</v>
      </c>
      <c r="C457" s="204" t="s">
        <v>503</v>
      </c>
      <c r="D457" s="208">
        <v>393.89</v>
      </c>
    </row>
    <row r="458" spans="1:4" x14ac:dyDescent="0.25">
      <c r="A458" s="205" t="s">
        <v>827</v>
      </c>
      <c r="B458" s="204" t="s">
        <v>831</v>
      </c>
      <c r="C458" s="204" t="s">
        <v>768</v>
      </c>
      <c r="D458" s="208">
        <v>710.5</v>
      </c>
    </row>
    <row r="459" spans="1:4" x14ac:dyDescent="0.25">
      <c r="A459" s="205" t="s">
        <v>810</v>
      </c>
      <c r="B459" s="204" t="s">
        <v>832</v>
      </c>
      <c r="C459" s="204" t="s">
        <v>579</v>
      </c>
      <c r="D459" s="208">
        <v>940.66</v>
      </c>
    </row>
    <row r="460" spans="1:4" x14ac:dyDescent="0.25">
      <c r="A460" s="205" t="s">
        <v>833</v>
      </c>
      <c r="B460" s="204" t="s">
        <v>832</v>
      </c>
      <c r="C460" s="204" t="s">
        <v>519</v>
      </c>
      <c r="D460" s="208">
        <v>4025.7</v>
      </c>
    </row>
    <row r="461" spans="1:4" x14ac:dyDescent="0.25">
      <c r="A461" s="205" t="s">
        <v>810</v>
      </c>
      <c r="B461" s="204" t="s">
        <v>834</v>
      </c>
      <c r="C461" s="204" t="s">
        <v>579</v>
      </c>
      <c r="D461" s="208">
        <v>940.66</v>
      </c>
    </row>
    <row r="462" spans="1:4" x14ac:dyDescent="0.25">
      <c r="A462" s="205" t="s">
        <v>833</v>
      </c>
      <c r="B462" s="204" t="s">
        <v>834</v>
      </c>
      <c r="C462" s="204" t="s">
        <v>519</v>
      </c>
      <c r="D462" s="208">
        <v>4025.7</v>
      </c>
    </row>
    <row r="463" spans="1:4" x14ac:dyDescent="0.25">
      <c r="A463" s="205" t="s">
        <v>477</v>
      </c>
      <c r="B463" s="204" t="s">
        <v>482</v>
      </c>
      <c r="C463" s="204" t="s">
        <v>611</v>
      </c>
      <c r="D463" s="208">
        <v>2226.61</v>
      </c>
    </row>
    <row r="464" spans="1:4" x14ac:dyDescent="0.25">
      <c r="A464" s="205" t="s">
        <v>819</v>
      </c>
      <c r="B464" s="204" t="s">
        <v>835</v>
      </c>
      <c r="C464" s="204" t="s">
        <v>579</v>
      </c>
      <c r="D464" s="208">
        <v>678.7</v>
      </c>
    </row>
    <row r="465" spans="1:4" x14ac:dyDescent="0.25">
      <c r="A465" s="205" t="s">
        <v>821</v>
      </c>
      <c r="B465" s="204" t="s">
        <v>835</v>
      </c>
      <c r="C465" s="204" t="s">
        <v>503</v>
      </c>
      <c r="D465" s="208">
        <v>420.55</v>
      </c>
    </row>
    <row r="466" spans="1:4" x14ac:dyDescent="0.25">
      <c r="A466" s="205" t="s">
        <v>836</v>
      </c>
      <c r="B466" s="204" t="s">
        <v>835</v>
      </c>
      <c r="C466" s="204" t="s">
        <v>516</v>
      </c>
      <c r="D466" s="208">
        <v>4829.25</v>
      </c>
    </row>
    <row r="467" spans="1:4" x14ac:dyDescent="0.25">
      <c r="A467" s="205" t="s">
        <v>478</v>
      </c>
      <c r="B467" s="204" t="s">
        <v>485</v>
      </c>
      <c r="C467" s="204" t="s">
        <v>611</v>
      </c>
      <c r="D467" s="208">
        <v>2357.59</v>
      </c>
    </row>
    <row r="468" spans="1:4" x14ac:dyDescent="0.25">
      <c r="A468" s="205" t="s">
        <v>477</v>
      </c>
      <c r="B468" s="204" t="s">
        <v>481</v>
      </c>
      <c r="C468" s="204" t="s">
        <v>611</v>
      </c>
      <c r="D468" s="208">
        <v>2226.61</v>
      </c>
    </row>
    <row r="469" spans="1:4" x14ac:dyDescent="0.25">
      <c r="A469" s="205" t="s">
        <v>819</v>
      </c>
      <c r="B469" s="204" t="s">
        <v>481</v>
      </c>
      <c r="C469" s="204" t="s">
        <v>579</v>
      </c>
      <c r="D469" s="208">
        <v>678.7</v>
      </c>
    </row>
    <row r="470" spans="1:4" x14ac:dyDescent="0.25">
      <c r="A470" s="205" t="s">
        <v>821</v>
      </c>
      <c r="B470" s="204" t="s">
        <v>481</v>
      </c>
      <c r="C470" s="204" t="s">
        <v>503</v>
      </c>
      <c r="D470" s="208">
        <v>420.55</v>
      </c>
    </row>
    <row r="471" spans="1:4" x14ac:dyDescent="0.25">
      <c r="A471" s="205" t="s">
        <v>836</v>
      </c>
      <c r="B471" s="204" t="s">
        <v>481</v>
      </c>
      <c r="C471" s="204" t="s">
        <v>516</v>
      </c>
      <c r="D471" s="208">
        <v>4829.25</v>
      </c>
    </row>
    <row r="472" spans="1:4" x14ac:dyDescent="0.25">
      <c r="A472" s="205" t="s">
        <v>837</v>
      </c>
      <c r="B472" s="204" t="s">
        <v>838</v>
      </c>
      <c r="C472" s="204" t="s">
        <v>503</v>
      </c>
      <c r="D472" s="208">
        <v>417.72</v>
      </c>
    </row>
    <row r="473" spans="1:4" x14ac:dyDescent="0.25">
      <c r="A473" s="205" t="s">
        <v>839</v>
      </c>
      <c r="B473" s="204" t="s">
        <v>838</v>
      </c>
      <c r="C473" s="204" t="s">
        <v>516</v>
      </c>
      <c r="D473" s="208">
        <v>9694.91</v>
      </c>
    </row>
    <row r="474" spans="1:4" x14ac:dyDescent="0.25">
      <c r="A474" s="205" t="s">
        <v>840</v>
      </c>
      <c r="B474" s="204" t="s">
        <v>841</v>
      </c>
      <c r="C474" s="204" t="s">
        <v>511</v>
      </c>
      <c r="D474" s="208">
        <v>2250.4299999999998</v>
      </c>
    </row>
    <row r="475" spans="1:4" x14ac:dyDescent="0.25">
      <c r="A475" s="205" t="s">
        <v>842</v>
      </c>
      <c r="B475" s="204" t="s">
        <v>841</v>
      </c>
      <c r="C475" s="204" t="s">
        <v>516</v>
      </c>
      <c r="D475" s="208">
        <v>4880.28</v>
      </c>
    </row>
    <row r="476" spans="1:4" x14ac:dyDescent="0.25">
      <c r="A476" s="205" t="s">
        <v>843</v>
      </c>
      <c r="B476" s="204" t="s">
        <v>841</v>
      </c>
      <c r="C476" s="204" t="s">
        <v>844</v>
      </c>
      <c r="D476" s="208">
        <v>1322.59</v>
      </c>
    </row>
    <row r="477" spans="1:4" x14ac:dyDescent="0.25">
      <c r="A477" s="205" t="s">
        <v>845</v>
      </c>
      <c r="B477" s="204" t="s">
        <v>841</v>
      </c>
      <c r="C477" s="204" t="s">
        <v>846</v>
      </c>
      <c r="D477" s="208">
        <v>1274.05</v>
      </c>
    </row>
    <row r="478" spans="1:4" x14ac:dyDescent="0.25">
      <c r="A478" s="205" t="s">
        <v>847</v>
      </c>
      <c r="B478" s="204" t="s">
        <v>848</v>
      </c>
      <c r="C478" s="204" t="s">
        <v>849</v>
      </c>
      <c r="D478" s="208">
        <v>586.77</v>
      </c>
    </row>
    <row r="479" spans="1:4" x14ac:dyDescent="0.25">
      <c r="A479" s="205" t="s">
        <v>850</v>
      </c>
      <c r="B479" s="204" t="s">
        <v>848</v>
      </c>
      <c r="C479" s="204" t="s">
        <v>503</v>
      </c>
      <c r="D479" s="208">
        <v>150.13</v>
      </c>
    </row>
    <row r="480" spans="1:4" x14ac:dyDescent="0.25">
      <c r="A480" s="205" t="s">
        <v>851</v>
      </c>
      <c r="B480" s="204" t="s">
        <v>848</v>
      </c>
      <c r="C480" s="204" t="s">
        <v>516</v>
      </c>
      <c r="D480" s="208">
        <v>9243.69</v>
      </c>
    </row>
    <row r="481" spans="1:4" x14ac:dyDescent="0.25">
      <c r="A481" s="205" t="s">
        <v>852</v>
      </c>
      <c r="B481" s="204" t="s">
        <v>853</v>
      </c>
      <c r="C481" s="204" t="s">
        <v>854</v>
      </c>
      <c r="D481" s="208">
        <v>48.29</v>
      </c>
    </row>
    <row r="482" spans="1:4" x14ac:dyDescent="0.25">
      <c r="A482" s="205" t="s">
        <v>855</v>
      </c>
      <c r="B482" s="204" t="s">
        <v>853</v>
      </c>
      <c r="C482" s="204" t="s">
        <v>856</v>
      </c>
      <c r="D482" s="208">
        <v>8587.7999999999993</v>
      </c>
    </row>
    <row r="483" spans="1:4" x14ac:dyDescent="0.25">
      <c r="A483" s="205" t="s">
        <v>857</v>
      </c>
      <c r="B483" s="204" t="s">
        <v>858</v>
      </c>
      <c r="C483" s="204" t="s">
        <v>856</v>
      </c>
      <c r="D483" s="208">
        <v>8587.7999999999993</v>
      </c>
    </row>
    <row r="484" spans="1:4" x14ac:dyDescent="0.25">
      <c r="A484" s="205" t="s">
        <v>852</v>
      </c>
      <c r="B484" s="204" t="s">
        <v>859</v>
      </c>
      <c r="C484" s="204" t="s">
        <v>854</v>
      </c>
      <c r="D484" s="208">
        <v>48.29</v>
      </c>
    </row>
    <row r="485" spans="1:4" x14ac:dyDescent="0.25">
      <c r="A485" s="205" t="s">
        <v>855</v>
      </c>
      <c r="B485" s="204" t="s">
        <v>859</v>
      </c>
      <c r="C485" s="204" t="s">
        <v>856</v>
      </c>
      <c r="D485" s="208">
        <v>8587.7999999999993</v>
      </c>
    </row>
    <row r="486" spans="1:4" x14ac:dyDescent="0.25">
      <c r="A486" s="205" t="s">
        <v>850</v>
      </c>
      <c r="B486" s="204" t="s">
        <v>860</v>
      </c>
      <c r="C486" s="204" t="s">
        <v>503</v>
      </c>
      <c r="D486" s="208">
        <v>150.13</v>
      </c>
    </row>
    <row r="487" spans="1:4" x14ac:dyDescent="0.25">
      <c r="A487" s="205" t="s">
        <v>851</v>
      </c>
      <c r="B487" s="204" t="s">
        <v>860</v>
      </c>
      <c r="C487" s="204" t="s">
        <v>516</v>
      </c>
      <c r="D487" s="208">
        <v>9243.69</v>
      </c>
    </row>
    <row r="488" spans="1:4" x14ac:dyDescent="0.25">
      <c r="A488" s="205" t="s">
        <v>861</v>
      </c>
      <c r="B488" s="204" t="s">
        <v>862</v>
      </c>
      <c r="C488" s="204" t="s">
        <v>863</v>
      </c>
      <c r="D488" s="208">
        <v>8587.7999999999993</v>
      </c>
    </row>
    <row r="489" spans="1:4" x14ac:dyDescent="0.25">
      <c r="A489" s="205" t="s">
        <v>855</v>
      </c>
      <c r="B489" s="204" t="s">
        <v>864</v>
      </c>
      <c r="C489" s="204" t="s">
        <v>856</v>
      </c>
      <c r="D489" s="208">
        <v>8587.7999999999993</v>
      </c>
    </row>
    <row r="490" spans="1:4" x14ac:dyDescent="0.25">
      <c r="A490" s="205" t="s">
        <v>819</v>
      </c>
      <c r="B490" s="204" t="s">
        <v>865</v>
      </c>
      <c r="C490" s="204" t="s">
        <v>579</v>
      </c>
      <c r="D490" s="208">
        <v>678.7</v>
      </c>
    </row>
    <row r="491" spans="1:4" x14ac:dyDescent="0.25">
      <c r="A491" s="205" t="s">
        <v>822</v>
      </c>
      <c r="B491" s="204" t="s">
        <v>865</v>
      </c>
      <c r="C491" s="204" t="s">
        <v>516</v>
      </c>
      <c r="D491" s="208">
        <v>4829.25</v>
      </c>
    </row>
    <row r="492" spans="1:4" x14ac:dyDescent="0.25">
      <c r="A492" s="205" t="s">
        <v>478</v>
      </c>
      <c r="B492" s="204" t="s">
        <v>486</v>
      </c>
      <c r="C492" s="204" t="s">
        <v>611</v>
      </c>
      <c r="D492" s="208">
        <v>2357.59</v>
      </c>
    </row>
    <row r="493" spans="1:4" x14ac:dyDescent="0.25">
      <c r="A493" s="205" t="s">
        <v>821</v>
      </c>
      <c r="B493" s="204" t="s">
        <v>486</v>
      </c>
      <c r="C493" s="204" t="s">
        <v>503</v>
      </c>
      <c r="D493" s="208">
        <v>420.55</v>
      </c>
    </row>
    <row r="494" spans="1:4" x14ac:dyDescent="0.25">
      <c r="A494" s="205" t="s">
        <v>819</v>
      </c>
      <c r="B494" s="204" t="s">
        <v>866</v>
      </c>
      <c r="C494" s="204" t="s">
        <v>579</v>
      </c>
      <c r="D494" s="208">
        <v>678.7</v>
      </c>
    </row>
    <row r="495" spans="1:4" x14ac:dyDescent="0.25">
      <c r="A495" s="205" t="s">
        <v>822</v>
      </c>
      <c r="B495" s="204" t="s">
        <v>866</v>
      </c>
      <c r="C495" s="204" t="s">
        <v>516</v>
      </c>
      <c r="D495" s="208">
        <v>4829.25</v>
      </c>
    </row>
    <row r="496" spans="1:4" x14ac:dyDescent="0.25">
      <c r="A496" s="205" t="s">
        <v>477</v>
      </c>
      <c r="B496" s="204" t="s">
        <v>483</v>
      </c>
      <c r="C496" s="204" t="s">
        <v>611</v>
      </c>
      <c r="D496" s="208">
        <v>2226.61</v>
      </c>
    </row>
    <row r="497" spans="1:8" x14ac:dyDescent="0.25">
      <c r="A497" s="205" t="s">
        <v>821</v>
      </c>
      <c r="B497" s="204" t="s">
        <v>483</v>
      </c>
      <c r="C497" s="204" t="s">
        <v>503</v>
      </c>
      <c r="D497" s="208">
        <v>420.55</v>
      </c>
    </row>
    <row r="498" spans="1:8" x14ac:dyDescent="0.25">
      <c r="A498" s="205" t="s">
        <v>867</v>
      </c>
      <c r="B498" s="204" t="s">
        <v>868</v>
      </c>
      <c r="C498" s="204" t="s">
        <v>503</v>
      </c>
      <c r="D498" s="208">
        <v>470.33</v>
      </c>
    </row>
    <row r="499" spans="1:8" x14ac:dyDescent="0.25">
      <c r="A499" s="205" t="s">
        <v>869</v>
      </c>
      <c r="B499" s="204" t="s">
        <v>868</v>
      </c>
      <c r="C499" s="204" t="s">
        <v>516</v>
      </c>
      <c r="D499" s="208">
        <v>8350</v>
      </c>
    </row>
    <row r="500" spans="1:8" x14ac:dyDescent="0.25">
      <c r="A500" s="205" t="s">
        <v>870</v>
      </c>
      <c r="B500" s="204" t="s">
        <v>868</v>
      </c>
      <c r="C500" s="204" t="s">
        <v>516</v>
      </c>
      <c r="D500" s="208">
        <v>8550</v>
      </c>
    </row>
    <row r="501" spans="1:8" x14ac:dyDescent="0.25">
      <c r="A501" s="205" t="s">
        <v>867</v>
      </c>
      <c r="B501" s="204" t="s">
        <v>871</v>
      </c>
      <c r="C501" s="204" t="s">
        <v>503</v>
      </c>
      <c r="D501" s="208">
        <v>470.33</v>
      </c>
    </row>
    <row r="502" spans="1:8" x14ac:dyDescent="0.25">
      <c r="A502" s="205" t="s">
        <v>872</v>
      </c>
      <c r="B502" s="204" t="s">
        <v>871</v>
      </c>
      <c r="C502" s="204" t="s">
        <v>516</v>
      </c>
      <c r="D502" s="208">
        <v>8550</v>
      </c>
    </row>
    <row r="503" spans="1:8" x14ac:dyDescent="0.25">
      <c r="A503" s="205" t="s">
        <v>867</v>
      </c>
      <c r="B503" s="204" t="s">
        <v>873</v>
      </c>
      <c r="C503" s="204" t="s">
        <v>503</v>
      </c>
      <c r="D503" s="208">
        <v>470.33</v>
      </c>
    </row>
    <row r="504" spans="1:8" x14ac:dyDescent="0.25">
      <c r="A504" s="205" t="s">
        <v>874</v>
      </c>
      <c r="B504" s="204" t="s">
        <v>873</v>
      </c>
      <c r="C504" s="204" t="s">
        <v>516</v>
      </c>
      <c r="D504" s="208">
        <v>8855</v>
      </c>
    </row>
    <row r="505" spans="1:8" x14ac:dyDescent="0.25">
      <c r="A505" s="205" t="s">
        <v>837</v>
      </c>
      <c r="B505" s="204" t="s">
        <v>875</v>
      </c>
      <c r="C505" s="204" t="s">
        <v>503</v>
      </c>
      <c r="D505" s="208">
        <v>417.72</v>
      </c>
    </row>
    <row r="506" spans="1:8" x14ac:dyDescent="0.25">
      <c r="A506" s="205" t="s">
        <v>839</v>
      </c>
      <c r="B506" s="204" t="s">
        <v>875</v>
      </c>
      <c r="C506" s="204" t="s">
        <v>516</v>
      </c>
      <c r="D506" s="208">
        <v>9694.91</v>
      </c>
    </row>
    <row r="507" spans="1:8" s="93" customFormat="1" ht="15" customHeight="1" x14ac:dyDescent="0.25">
      <c r="A507" s="251" t="s">
        <v>83</v>
      </c>
      <c r="B507" s="252"/>
      <c r="C507" s="252"/>
      <c r="D507" s="253"/>
      <c r="E507"/>
      <c r="F507"/>
      <c r="G507"/>
      <c r="H507"/>
    </row>
    <row r="508" spans="1:8" s="198" customFormat="1" ht="12" customHeight="1" x14ac:dyDescent="0.25">
      <c r="A508" s="203" t="s">
        <v>4</v>
      </c>
      <c r="B508" s="199" t="s">
        <v>1094</v>
      </c>
      <c r="C508" s="199" t="s">
        <v>5</v>
      </c>
      <c r="D508" s="202" t="s">
        <v>78</v>
      </c>
      <c r="E508"/>
      <c r="F508"/>
      <c r="G508"/>
      <c r="H508"/>
    </row>
    <row r="509" spans="1:8" x14ac:dyDescent="0.25">
      <c r="A509" s="205" t="s">
        <v>487</v>
      </c>
      <c r="B509" s="204" t="s">
        <v>488</v>
      </c>
      <c r="C509" s="204" t="s">
        <v>616</v>
      </c>
      <c r="D509" s="208">
        <v>1059.73</v>
      </c>
    </row>
    <row r="510" spans="1:8" x14ac:dyDescent="0.25">
      <c r="A510" s="205" t="s">
        <v>876</v>
      </c>
      <c r="B510" s="204" t="s">
        <v>488</v>
      </c>
      <c r="C510" s="204" t="s">
        <v>877</v>
      </c>
      <c r="D510" s="208">
        <v>1132.8699999999999</v>
      </c>
    </row>
    <row r="511" spans="1:8" x14ac:dyDescent="0.25">
      <c r="A511" s="205" t="s">
        <v>878</v>
      </c>
      <c r="B511" s="204" t="s">
        <v>488</v>
      </c>
      <c r="C511" s="204" t="s">
        <v>504</v>
      </c>
      <c r="D511" s="208">
        <v>581.52</v>
      </c>
    </row>
    <row r="512" spans="1:8" x14ac:dyDescent="0.25">
      <c r="A512" s="205" t="s">
        <v>487</v>
      </c>
      <c r="B512" s="204" t="s">
        <v>489</v>
      </c>
      <c r="C512" s="204" t="s">
        <v>616</v>
      </c>
      <c r="D512" s="208">
        <v>1059.73</v>
      </c>
    </row>
    <row r="513" spans="1:4" x14ac:dyDescent="0.25">
      <c r="A513" s="205" t="s">
        <v>876</v>
      </c>
      <c r="B513" s="204" t="s">
        <v>489</v>
      </c>
      <c r="C513" s="204" t="s">
        <v>877</v>
      </c>
      <c r="D513" s="208">
        <v>1132.8699999999999</v>
      </c>
    </row>
    <row r="514" spans="1:4" x14ac:dyDescent="0.25">
      <c r="A514" s="205" t="s">
        <v>878</v>
      </c>
      <c r="B514" s="204" t="s">
        <v>489</v>
      </c>
      <c r="C514" s="204" t="s">
        <v>504</v>
      </c>
      <c r="D514" s="208">
        <v>581.52</v>
      </c>
    </row>
    <row r="515" spans="1:4" x14ac:dyDescent="0.25">
      <c r="A515" s="205" t="s">
        <v>487</v>
      </c>
      <c r="B515" s="204" t="s">
        <v>490</v>
      </c>
      <c r="C515" s="204" t="s">
        <v>616</v>
      </c>
      <c r="D515" s="208">
        <v>1059.73</v>
      </c>
    </row>
    <row r="516" spans="1:4" x14ac:dyDescent="0.25">
      <c r="A516" s="205" t="s">
        <v>876</v>
      </c>
      <c r="B516" s="204" t="s">
        <v>490</v>
      </c>
      <c r="C516" s="204" t="s">
        <v>877</v>
      </c>
      <c r="D516" s="208">
        <v>1132.8699999999999</v>
      </c>
    </row>
    <row r="517" spans="1:4" x14ac:dyDescent="0.25">
      <c r="A517" s="205" t="s">
        <v>878</v>
      </c>
      <c r="B517" s="204" t="s">
        <v>490</v>
      </c>
      <c r="C517" s="204" t="s">
        <v>504</v>
      </c>
      <c r="D517" s="208">
        <v>581.52</v>
      </c>
    </row>
    <row r="518" spans="1:4" x14ac:dyDescent="0.25">
      <c r="A518" s="205" t="s">
        <v>487</v>
      </c>
      <c r="B518" s="204" t="s">
        <v>491</v>
      </c>
      <c r="C518" s="204" t="s">
        <v>616</v>
      </c>
      <c r="D518" s="208">
        <v>1059.73</v>
      </c>
    </row>
    <row r="519" spans="1:4" x14ac:dyDescent="0.25">
      <c r="A519" s="205" t="s">
        <v>876</v>
      </c>
      <c r="B519" s="204" t="s">
        <v>491</v>
      </c>
      <c r="C519" s="204" t="s">
        <v>879</v>
      </c>
      <c r="D519" s="208">
        <v>1132.8699999999999</v>
      </c>
    </row>
    <row r="520" spans="1:4" x14ac:dyDescent="0.25">
      <c r="A520" s="205" t="s">
        <v>878</v>
      </c>
      <c r="B520" s="204" t="s">
        <v>491</v>
      </c>
      <c r="C520" s="204" t="s">
        <v>504</v>
      </c>
      <c r="D520" s="208">
        <v>581.52</v>
      </c>
    </row>
    <row r="521" spans="1:4" x14ac:dyDescent="0.25">
      <c r="A521" s="205" t="s">
        <v>596</v>
      </c>
      <c r="B521" s="204" t="s">
        <v>880</v>
      </c>
      <c r="C521" s="204" t="s">
        <v>579</v>
      </c>
      <c r="D521" s="208">
        <v>333.68</v>
      </c>
    </row>
    <row r="522" spans="1:4" x14ac:dyDescent="0.25">
      <c r="A522" s="205" t="s">
        <v>598</v>
      </c>
      <c r="B522" s="204" t="s">
        <v>880</v>
      </c>
      <c r="C522" s="204" t="s">
        <v>503</v>
      </c>
      <c r="D522" s="208">
        <v>420.55</v>
      </c>
    </row>
    <row r="523" spans="1:4" x14ac:dyDescent="0.25">
      <c r="A523" s="205" t="s">
        <v>599</v>
      </c>
      <c r="B523" s="204" t="s">
        <v>880</v>
      </c>
      <c r="C523" s="204" t="s">
        <v>519</v>
      </c>
      <c r="D523" s="208">
        <v>3581.9</v>
      </c>
    </row>
    <row r="524" spans="1:4" x14ac:dyDescent="0.25">
      <c r="A524" s="205" t="s">
        <v>596</v>
      </c>
      <c r="B524" s="204" t="s">
        <v>881</v>
      </c>
      <c r="C524" s="204" t="s">
        <v>579</v>
      </c>
      <c r="D524" s="208">
        <v>333.68</v>
      </c>
    </row>
    <row r="525" spans="1:4" x14ac:dyDescent="0.25">
      <c r="A525" s="205" t="s">
        <v>598</v>
      </c>
      <c r="B525" s="204" t="s">
        <v>881</v>
      </c>
      <c r="C525" s="204" t="s">
        <v>503</v>
      </c>
      <c r="D525" s="208">
        <v>420.55</v>
      </c>
    </row>
    <row r="526" spans="1:4" x14ac:dyDescent="0.25">
      <c r="A526" s="205" t="s">
        <v>599</v>
      </c>
      <c r="B526" s="204" t="s">
        <v>881</v>
      </c>
      <c r="C526" s="204" t="s">
        <v>519</v>
      </c>
      <c r="D526" s="208">
        <v>3581.9</v>
      </c>
    </row>
    <row r="527" spans="1:4" x14ac:dyDescent="0.25">
      <c r="A527" s="205" t="s">
        <v>596</v>
      </c>
      <c r="B527" s="204" t="s">
        <v>882</v>
      </c>
      <c r="C527" s="204" t="s">
        <v>579</v>
      </c>
      <c r="D527" s="208">
        <v>333.68</v>
      </c>
    </row>
    <row r="528" spans="1:4" x14ac:dyDescent="0.25">
      <c r="A528" s="205" t="s">
        <v>598</v>
      </c>
      <c r="B528" s="204" t="s">
        <v>882</v>
      </c>
      <c r="C528" s="204" t="s">
        <v>503</v>
      </c>
      <c r="D528" s="208">
        <v>420.55</v>
      </c>
    </row>
    <row r="529" spans="1:8" x14ac:dyDescent="0.25">
      <c r="A529" s="205" t="s">
        <v>599</v>
      </c>
      <c r="B529" s="204" t="s">
        <v>882</v>
      </c>
      <c r="C529" s="204" t="s">
        <v>519</v>
      </c>
      <c r="D529" s="208">
        <v>3581.9</v>
      </c>
    </row>
    <row r="530" spans="1:8" x14ac:dyDescent="0.25">
      <c r="A530" s="205" t="s">
        <v>596</v>
      </c>
      <c r="B530" s="204" t="s">
        <v>883</v>
      </c>
      <c r="C530" s="204" t="s">
        <v>579</v>
      </c>
      <c r="D530" s="208">
        <v>333.68</v>
      </c>
    </row>
    <row r="531" spans="1:8" x14ac:dyDescent="0.25">
      <c r="A531" s="205" t="s">
        <v>598</v>
      </c>
      <c r="B531" s="204" t="s">
        <v>883</v>
      </c>
      <c r="C531" s="204" t="s">
        <v>503</v>
      </c>
      <c r="D531" s="208">
        <v>420.55</v>
      </c>
    </row>
    <row r="532" spans="1:8" x14ac:dyDescent="0.25">
      <c r="A532" s="205" t="s">
        <v>599</v>
      </c>
      <c r="B532" s="204" t="s">
        <v>883</v>
      </c>
      <c r="C532" s="204" t="s">
        <v>519</v>
      </c>
      <c r="D532" s="208">
        <v>3581.9</v>
      </c>
    </row>
    <row r="533" spans="1:8" x14ac:dyDescent="0.25">
      <c r="A533" s="205" t="s">
        <v>487</v>
      </c>
      <c r="B533" s="204" t="s">
        <v>492</v>
      </c>
      <c r="C533" s="204" t="s">
        <v>616</v>
      </c>
      <c r="D533" s="208">
        <v>1059.73</v>
      </c>
    </row>
    <row r="534" spans="1:8" x14ac:dyDescent="0.25">
      <c r="A534" s="205" t="s">
        <v>876</v>
      </c>
      <c r="B534" s="204" t="s">
        <v>492</v>
      </c>
      <c r="C534" s="204" t="s">
        <v>879</v>
      </c>
      <c r="D534" s="208">
        <v>1132.8699999999999</v>
      </c>
    </row>
    <row r="535" spans="1:8" x14ac:dyDescent="0.25">
      <c r="A535" s="205" t="s">
        <v>878</v>
      </c>
      <c r="B535" s="204" t="s">
        <v>492</v>
      </c>
      <c r="C535" s="204" t="s">
        <v>504</v>
      </c>
      <c r="D535" s="208">
        <v>581.52</v>
      </c>
    </row>
    <row r="536" spans="1:8" s="93" customFormat="1" ht="15" customHeight="1" x14ac:dyDescent="0.25">
      <c r="A536" s="251" t="s">
        <v>436</v>
      </c>
      <c r="B536" s="252"/>
      <c r="C536" s="252"/>
      <c r="D536" s="253"/>
      <c r="E536"/>
      <c r="F536"/>
      <c r="G536"/>
      <c r="H536"/>
    </row>
    <row r="537" spans="1:8" s="198" customFormat="1" ht="12" customHeight="1" x14ac:dyDescent="0.25">
      <c r="A537" s="203" t="s">
        <v>4</v>
      </c>
      <c r="B537" s="199" t="s">
        <v>1094</v>
      </c>
      <c r="C537" s="199" t="s">
        <v>5</v>
      </c>
      <c r="D537" s="202" t="s">
        <v>78</v>
      </c>
      <c r="E537"/>
      <c r="F537"/>
      <c r="G537"/>
      <c r="H537"/>
    </row>
    <row r="538" spans="1:8" x14ac:dyDescent="0.25">
      <c r="A538" s="205" t="s">
        <v>885</v>
      </c>
      <c r="B538" s="204" t="s">
        <v>884</v>
      </c>
      <c r="C538" s="204" t="s">
        <v>502</v>
      </c>
      <c r="D538" s="208">
        <v>1195.9100000000001</v>
      </c>
    </row>
    <row r="539" spans="1:8" x14ac:dyDescent="0.25">
      <c r="A539" s="205" t="s">
        <v>886</v>
      </c>
      <c r="B539" s="204" t="s">
        <v>884</v>
      </c>
      <c r="C539" s="204" t="s">
        <v>504</v>
      </c>
      <c r="D539" s="208">
        <v>730.74</v>
      </c>
    </row>
    <row r="540" spans="1:8" x14ac:dyDescent="0.25">
      <c r="A540" s="205" t="s">
        <v>474</v>
      </c>
      <c r="B540" s="204" t="s">
        <v>475</v>
      </c>
      <c r="C540" s="204" t="s">
        <v>887</v>
      </c>
      <c r="D540" s="208">
        <v>3441.13</v>
      </c>
    </row>
    <row r="541" spans="1:8" x14ac:dyDescent="0.25">
      <c r="A541" s="205" t="s">
        <v>888</v>
      </c>
      <c r="B541" s="204" t="s">
        <v>475</v>
      </c>
      <c r="C541" s="204" t="s">
        <v>889</v>
      </c>
      <c r="D541" s="208">
        <v>1369.31</v>
      </c>
    </row>
    <row r="542" spans="1:8" x14ac:dyDescent="0.25">
      <c r="A542" s="205" t="s">
        <v>890</v>
      </c>
      <c r="B542" s="204" t="s">
        <v>475</v>
      </c>
      <c r="C542" s="204" t="s">
        <v>516</v>
      </c>
      <c r="D542" s="208">
        <v>5716.75</v>
      </c>
    </row>
    <row r="543" spans="1:8" x14ac:dyDescent="0.25">
      <c r="A543" s="205" t="s">
        <v>891</v>
      </c>
      <c r="B543" s="204" t="s">
        <v>475</v>
      </c>
      <c r="C543" s="204" t="s">
        <v>519</v>
      </c>
      <c r="D543" s="208">
        <v>3436.14</v>
      </c>
    </row>
    <row r="544" spans="1:8" x14ac:dyDescent="0.25">
      <c r="A544" s="205" t="s">
        <v>892</v>
      </c>
      <c r="B544" s="204" t="s">
        <v>475</v>
      </c>
      <c r="C544" s="204" t="s">
        <v>893</v>
      </c>
      <c r="D544" s="208">
        <v>7152.87</v>
      </c>
    </row>
    <row r="545" spans="1:8" x14ac:dyDescent="0.25">
      <c r="A545" s="205" t="s">
        <v>778</v>
      </c>
      <c r="B545" s="204" t="s">
        <v>475</v>
      </c>
      <c r="C545" s="204" t="s">
        <v>894</v>
      </c>
      <c r="D545" s="208">
        <v>1476.11</v>
      </c>
    </row>
    <row r="546" spans="1:8" s="93" customFormat="1" ht="15" customHeight="1" x14ac:dyDescent="0.25">
      <c r="A546" s="251" t="s">
        <v>121</v>
      </c>
      <c r="B546" s="252"/>
      <c r="C546" s="252"/>
      <c r="D546" s="253"/>
      <c r="E546"/>
      <c r="F546"/>
      <c r="G546"/>
      <c r="H546"/>
    </row>
    <row r="547" spans="1:8" s="198" customFormat="1" ht="12" customHeight="1" x14ac:dyDescent="0.25">
      <c r="A547" s="203" t="s">
        <v>4</v>
      </c>
      <c r="B547" s="199" t="s">
        <v>1094</v>
      </c>
      <c r="C547" s="199" t="s">
        <v>5</v>
      </c>
      <c r="D547" s="202" t="s">
        <v>78</v>
      </c>
      <c r="E547"/>
      <c r="F547"/>
      <c r="G547"/>
      <c r="H547"/>
    </row>
    <row r="548" spans="1:8" x14ac:dyDescent="0.25">
      <c r="A548" s="205" t="s">
        <v>895</v>
      </c>
      <c r="B548" s="204" t="s">
        <v>896</v>
      </c>
      <c r="C548" s="204" t="s">
        <v>897</v>
      </c>
      <c r="D548" s="208">
        <v>1845.59</v>
      </c>
    </row>
    <row r="549" spans="1:8" x14ac:dyDescent="0.25">
      <c r="A549" s="205" t="s">
        <v>898</v>
      </c>
      <c r="B549" s="204" t="s">
        <v>896</v>
      </c>
      <c r="C549" s="204" t="s">
        <v>899</v>
      </c>
      <c r="D549" s="208">
        <v>5563.35</v>
      </c>
    </row>
    <row r="550" spans="1:8" x14ac:dyDescent="0.25">
      <c r="A550" s="205" t="s">
        <v>465</v>
      </c>
      <c r="B550" s="204" t="s">
        <v>900</v>
      </c>
      <c r="C550" s="204" t="s">
        <v>529</v>
      </c>
      <c r="D550" s="208">
        <v>2088.9499999999998</v>
      </c>
    </row>
    <row r="551" spans="1:8" x14ac:dyDescent="0.25">
      <c r="A551" s="205" t="s">
        <v>467</v>
      </c>
      <c r="B551" s="204" t="s">
        <v>900</v>
      </c>
      <c r="C551" s="204" t="s">
        <v>541</v>
      </c>
      <c r="D551" s="208">
        <v>1965.34</v>
      </c>
    </row>
    <row r="552" spans="1:8" x14ac:dyDescent="0.25">
      <c r="A552" s="205" t="s">
        <v>901</v>
      </c>
      <c r="B552" s="204" t="s">
        <v>900</v>
      </c>
      <c r="C552" s="204" t="s">
        <v>897</v>
      </c>
      <c r="D552" s="208">
        <v>1845.59</v>
      </c>
    </row>
    <row r="553" spans="1:8" x14ac:dyDescent="0.25">
      <c r="A553" s="205" t="s">
        <v>902</v>
      </c>
      <c r="B553" s="204" t="s">
        <v>900</v>
      </c>
      <c r="C553" s="204" t="s">
        <v>503</v>
      </c>
      <c r="D553" s="208">
        <v>558.41999999999996</v>
      </c>
    </row>
    <row r="554" spans="1:8" x14ac:dyDescent="0.25">
      <c r="A554" s="205" t="s">
        <v>903</v>
      </c>
      <c r="B554" s="204" t="s">
        <v>900</v>
      </c>
      <c r="C554" s="204" t="s">
        <v>899</v>
      </c>
      <c r="D554" s="208">
        <v>5563.35</v>
      </c>
    </row>
    <row r="555" spans="1:8" x14ac:dyDescent="0.25">
      <c r="A555" s="205" t="s">
        <v>904</v>
      </c>
      <c r="B555" s="204" t="s">
        <v>900</v>
      </c>
      <c r="C555" s="204" t="s">
        <v>505</v>
      </c>
      <c r="D555" s="208">
        <v>928.75</v>
      </c>
    </row>
    <row r="556" spans="1:8" x14ac:dyDescent="0.25">
      <c r="A556" s="205" t="s">
        <v>905</v>
      </c>
      <c r="B556" s="204" t="s">
        <v>900</v>
      </c>
      <c r="C556" s="204" t="s">
        <v>906</v>
      </c>
      <c r="D556" s="208">
        <v>928.75</v>
      </c>
    </row>
    <row r="557" spans="1:8" x14ac:dyDescent="0.25">
      <c r="A557" s="205" t="s">
        <v>895</v>
      </c>
      <c r="B557" s="204" t="s">
        <v>907</v>
      </c>
      <c r="C557" s="204" t="s">
        <v>897</v>
      </c>
      <c r="D557" s="208">
        <v>1845.59</v>
      </c>
    </row>
    <row r="558" spans="1:8" x14ac:dyDescent="0.25">
      <c r="A558" s="205" t="s">
        <v>898</v>
      </c>
      <c r="B558" s="204" t="s">
        <v>907</v>
      </c>
      <c r="C558" s="204" t="s">
        <v>899</v>
      </c>
      <c r="D558" s="208">
        <v>5563.35</v>
      </c>
    </row>
    <row r="559" spans="1:8" x14ac:dyDescent="0.25">
      <c r="A559" s="205" t="s">
        <v>465</v>
      </c>
      <c r="B559" s="204" t="s">
        <v>908</v>
      </c>
      <c r="C559" s="204" t="s">
        <v>529</v>
      </c>
      <c r="D559" s="208">
        <v>2088.9499999999998</v>
      </c>
    </row>
    <row r="560" spans="1:8" x14ac:dyDescent="0.25">
      <c r="A560" s="205" t="s">
        <v>467</v>
      </c>
      <c r="B560" s="204" t="s">
        <v>908</v>
      </c>
      <c r="C560" s="204" t="s">
        <v>541</v>
      </c>
      <c r="D560" s="208">
        <v>1965.34</v>
      </c>
    </row>
    <row r="561" spans="1:4" x14ac:dyDescent="0.25">
      <c r="A561" s="205" t="s">
        <v>901</v>
      </c>
      <c r="B561" s="204" t="s">
        <v>908</v>
      </c>
      <c r="C561" s="204" t="s">
        <v>897</v>
      </c>
      <c r="D561" s="208">
        <v>1845.59</v>
      </c>
    </row>
    <row r="562" spans="1:4" x14ac:dyDescent="0.25">
      <c r="A562" s="205" t="s">
        <v>902</v>
      </c>
      <c r="B562" s="204" t="s">
        <v>908</v>
      </c>
      <c r="C562" s="204" t="s">
        <v>503</v>
      </c>
      <c r="D562" s="208">
        <v>558.41999999999996</v>
      </c>
    </row>
    <row r="563" spans="1:4" x14ac:dyDescent="0.25">
      <c r="A563" s="205" t="s">
        <v>903</v>
      </c>
      <c r="B563" s="204" t="s">
        <v>908</v>
      </c>
      <c r="C563" s="204" t="s">
        <v>899</v>
      </c>
      <c r="D563" s="208">
        <v>5563.35</v>
      </c>
    </row>
    <row r="564" spans="1:4" x14ac:dyDescent="0.25">
      <c r="A564" s="205" t="s">
        <v>904</v>
      </c>
      <c r="B564" s="204" t="s">
        <v>908</v>
      </c>
      <c r="C564" s="204" t="s">
        <v>505</v>
      </c>
      <c r="D564" s="208">
        <v>928.75</v>
      </c>
    </row>
    <row r="565" spans="1:4" x14ac:dyDescent="0.25">
      <c r="A565" s="205" t="s">
        <v>905</v>
      </c>
      <c r="B565" s="204" t="s">
        <v>908</v>
      </c>
      <c r="C565" s="204" t="s">
        <v>906</v>
      </c>
      <c r="D565" s="208">
        <v>928.75</v>
      </c>
    </row>
    <row r="566" spans="1:4" x14ac:dyDescent="0.25">
      <c r="A566" s="205" t="s">
        <v>1106</v>
      </c>
      <c r="B566" s="204" t="s">
        <v>1125</v>
      </c>
      <c r="C566" s="204" t="s">
        <v>1127</v>
      </c>
      <c r="D566" s="208">
        <v>2840</v>
      </c>
    </row>
    <row r="567" spans="1:4" x14ac:dyDescent="0.25">
      <c r="A567" s="205" t="s">
        <v>1107</v>
      </c>
      <c r="B567" s="204" t="s">
        <v>1125</v>
      </c>
      <c r="C567" s="204" t="s">
        <v>1128</v>
      </c>
      <c r="D567" s="208">
        <v>2696</v>
      </c>
    </row>
    <row r="568" spans="1:4" x14ac:dyDescent="0.25">
      <c r="A568" s="205" t="s">
        <v>1108</v>
      </c>
      <c r="B568" s="204" t="s">
        <v>1126</v>
      </c>
      <c r="C568" s="204" t="s">
        <v>503</v>
      </c>
      <c r="D568" s="208">
        <v>446.73599999999999</v>
      </c>
    </row>
    <row r="569" spans="1:4" x14ac:dyDescent="0.25">
      <c r="A569" s="205" t="s">
        <v>1109</v>
      </c>
      <c r="B569" s="204" t="s">
        <v>1125</v>
      </c>
      <c r="C569" s="204" t="s">
        <v>899</v>
      </c>
      <c r="D569" s="208">
        <v>5416</v>
      </c>
    </row>
    <row r="570" spans="1:4" x14ac:dyDescent="0.25">
      <c r="A570" s="205" t="s">
        <v>1110</v>
      </c>
      <c r="B570" s="204" t="s">
        <v>1126</v>
      </c>
      <c r="C570" s="204" t="s">
        <v>1129</v>
      </c>
      <c r="D570" s="208">
        <v>3304</v>
      </c>
    </row>
    <row r="571" spans="1:4" x14ac:dyDescent="0.25">
      <c r="A571" s="205" t="s">
        <v>1111</v>
      </c>
      <c r="B571" s="204" t="s">
        <v>1125</v>
      </c>
      <c r="C571" s="204" t="s">
        <v>933</v>
      </c>
      <c r="D571" s="208">
        <v>4464</v>
      </c>
    </row>
    <row r="572" spans="1:4" x14ac:dyDescent="0.25">
      <c r="A572" s="205" t="s">
        <v>895</v>
      </c>
      <c r="B572" s="204" t="s">
        <v>909</v>
      </c>
      <c r="C572" s="204" t="s">
        <v>897</v>
      </c>
      <c r="D572" s="208">
        <v>1845.59</v>
      </c>
    </row>
    <row r="573" spans="1:4" x14ac:dyDescent="0.25">
      <c r="A573" s="205" t="s">
        <v>898</v>
      </c>
      <c r="B573" s="204" t="s">
        <v>909</v>
      </c>
      <c r="C573" s="204" t="s">
        <v>899</v>
      </c>
      <c r="D573" s="208">
        <v>5563.35</v>
      </c>
    </row>
    <row r="574" spans="1:4" x14ac:dyDescent="0.25">
      <c r="A574" s="205" t="s">
        <v>466</v>
      </c>
      <c r="B574" s="204" t="s">
        <v>910</v>
      </c>
      <c r="C574" s="204" t="s">
        <v>529</v>
      </c>
      <c r="D574" s="208">
        <v>1911.07</v>
      </c>
    </row>
    <row r="575" spans="1:4" x14ac:dyDescent="0.25">
      <c r="A575" s="205" t="s">
        <v>468</v>
      </c>
      <c r="B575" s="204" t="s">
        <v>910</v>
      </c>
      <c r="C575" s="204" t="s">
        <v>541</v>
      </c>
      <c r="D575" s="208">
        <v>1792</v>
      </c>
    </row>
    <row r="576" spans="1:4" x14ac:dyDescent="0.25">
      <c r="A576" s="205" t="s">
        <v>901</v>
      </c>
      <c r="B576" s="204" t="s">
        <v>910</v>
      </c>
      <c r="C576" s="204" t="s">
        <v>897</v>
      </c>
      <c r="D576" s="208">
        <v>1845.59</v>
      </c>
    </row>
    <row r="577" spans="1:4" x14ac:dyDescent="0.25">
      <c r="A577" s="205" t="s">
        <v>902</v>
      </c>
      <c r="B577" s="204" t="s">
        <v>910</v>
      </c>
      <c r="C577" s="204" t="s">
        <v>503</v>
      </c>
      <c r="D577" s="208">
        <v>558.41999999999996</v>
      </c>
    </row>
    <row r="578" spans="1:4" x14ac:dyDescent="0.25">
      <c r="A578" s="205" t="s">
        <v>903</v>
      </c>
      <c r="B578" s="204" t="s">
        <v>910</v>
      </c>
      <c r="C578" s="204" t="s">
        <v>899</v>
      </c>
      <c r="D578" s="208">
        <v>5563.35</v>
      </c>
    </row>
    <row r="579" spans="1:4" x14ac:dyDescent="0.25">
      <c r="A579" s="205" t="s">
        <v>904</v>
      </c>
      <c r="B579" s="204" t="s">
        <v>910</v>
      </c>
      <c r="C579" s="204" t="s">
        <v>505</v>
      </c>
      <c r="D579" s="208">
        <v>928.75</v>
      </c>
    </row>
    <row r="580" spans="1:4" x14ac:dyDescent="0.25">
      <c r="A580" s="205" t="s">
        <v>905</v>
      </c>
      <c r="B580" s="204" t="s">
        <v>910</v>
      </c>
      <c r="C580" s="204" t="s">
        <v>906</v>
      </c>
      <c r="D580" s="208">
        <v>928.75</v>
      </c>
    </row>
    <row r="581" spans="1:4" x14ac:dyDescent="0.25">
      <c r="A581" s="205" t="s">
        <v>895</v>
      </c>
      <c r="B581" s="204" t="s">
        <v>911</v>
      </c>
      <c r="C581" s="204" t="s">
        <v>897</v>
      </c>
      <c r="D581" s="208">
        <v>1845.59</v>
      </c>
    </row>
    <row r="582" spans="1:4" x14ac:dyDescent="0.25">
      <c r="A582" s="205" t="s">
        <v>898</v>
      </c>
      <c r="B582" s="204" t="s">
        <v>911</v>
      </c>
      <c r="C582" s="204" t="s">
        <v>899</v>
      </c>
      <c r="D582" s="208">
        <v>5563.35</v>
      </c>
    </row>
    <row r="583" spans="1:4" x14ac:dyDescent="0.25">
      <c r="A583" s="205" t="s">
        <v>466</v>
      </c>
      <c r="B583" s="204" t="s">
        <v>912</v>
      </c>
      <c r="C583" s="204" t="s">
        <v>529</v>
      </c>
      <c r="D583" s="208">
        <v>1911.07</v>
      </c>
    </row>
    <row r="584" spans="1:4" x14ac:dyDescent="0.25">
      <c r="A584" s="205" t="s">
        <v>468</v>
      </c>
      <c r="B584" s="204" t="s">
        <v>912</v>
      </c>
      <c r="C584" s="204" t="s">
        <v>541</v>
      </c>
      <c r="D584" s="208">
        <v>1792</v>
      </c>
    </row>
    <row r="585" spans="1:4" x14ac:dyDescent="0.25">
      <c r="A585" s="205" t="s">
        <v>901</v>
      </c>
      <c r="B585" s="204" t="s">
        <v>912</v>
      </c>
      <c r="C585" s="204" t="s">
        <v>897</v>
      </c>
      <c r="D585" s="208">
        <v>1845.59</v>
      </c>
    </row>
    <row r="586" spans="1:4" x14ac:dyDescent="0.25">
      <c r="A586" s="205" t="s">
        <v>902</v>
      </c>
      <c r="B586" s="204" t="s">
        <v>912</v>
      </c>
      <c r="C586" s="204" t="s">
        <v>503</v>
      </c>
      <c r="D586" s="208">
        <v>558.41999999999996</v>
      </c>
    </row>
    <row r="587" spans="1:4" x14ac:dyDescent="0.25">
      <c r="A587" s="205" t="s">
        <v>903</v>
      </c>
      <c r="B587" s="204" t="s">
        <v>912</v>
      </c>
      <c r="C587" s="204" t="s">
        <v>899</v>
      </c>
      <c r="D587" s="208">
        <v>5563.35</v>
      </c>
    </row>
    <row r="588" spans="1:4" x14ac:dyDescent="0.25">
      <c r="A588" s="205" t="s">
        <v>904</v>
      </c>
      <c r="B588" s="204" t="s">
        <v>912</v>
      </c>
      <c r="C588" s="204" t="s">
        <v>505</v>
      </c>
      <c r="D588" s="208">
        <v>928.75</v>
      </c>
    </row>
    <row r="589" spans="1:4" x14ac:dyDescent="0.25">
      <c r="A589" s="205" t="s">
        <v>905</v>
      </c>
      <c r="B589" s="204" t="s">
        <v>912</v>
      </c>
      <c r="C589" s="204" t="s">
        <v>906</v>
      </c>
      <c r="D589" s="208">
        <v>928.75</v>
      </c>
    </row>
    <row r="590" spans="1:4" x14ac:dyDescent="0.25">
      <c r="A590" s="205" t="s">
        <v>457</v>
      </c>
      <c r="B590" s="204" t="s">
        <v>913</v>
      </c>
      <c r="C590" s="204" t="s">
        <v>541</v>
      </c>
      <c r="D590" s="208">
        <v>1345.5</v>
      </c>
    </row>
    <row r="591" spans="1:4" x14ac:dyDescent="0.25">
      <c r="A591" s="205" t="s">
        <v>458</v>
      </c>
      <c r="B591" s="204" t="s">
        <v>913</v>
      </c>
      <c r="C591" s="204" t="s">
        <v>529</v>
      </c>
      <c r="D591" s="208">
        <v>1536.01</v>
      </c>
    </row>
    <row r="592" spans="1:4" x14ac:dyDescent="0.25">
      <c r="A592" s="205" t="s">
        <v>914</v>
      </c>
      <c r="B592" s="204" t="s">
        <v>913</v>
      </c>
      <c r="C592" s="204" t="s">
        <v>760</v>
      </c>
      <c r="D592" s="208">
        <v>3708.18</v>
      </c>
    </row>
    <row r="593" spans="1:4" x14ac:dyDescent="0.25">
      <c r="A593" s="205" t="s">
        <v>915</v>
      </c>
      <c r="B593" s="204" t="s">
        <v>913</v>
      </c>
      <c r="C593" s="204" t="s">
        <v>503</v>
      </c>
      <c r="D593" s="208">
        <v>853.5</v>
      </c>
    </row>
    <row r="594" spans="1:4" x14ac:dyDescent="0.25">
      <c r="A594" s="205" t="s">
        <v>916</v>
      </c>
      <c r="B594" s="204" t="s">
        <v>913</v>
      </c>
      <c r="C594" s="204" t="s">
        <v>917</v>
      </c>
      <c r="D594" s="208">
        <v>5568.67</v>
      </c>
    </row>
    <row r="595" spans="1:4" x14ac:dyDescent="0.25">
      <c r="A595" s="205" t="s">
        <v>916</v>
      </c>
      <c r="B595" s="204" t="s">
        <v>913</v>
      </c>
      <c r="C595" s="204" t="s">
        <v>918</v>
      </c>
      <c r="D595" s="208">
        <v>5568.67</v>
      </c>
    </row>
    <row r="596" spans="1:4" x14ac:dyDescent="0.25">
      <c r="A596" s="205" t="s">
        <v>919</v>
      </c>
      <c r="B596" s="204" t="s">
        <v>920</v>
      </c>
      <c r="C596" s="204" t="s">
        <v>503</v>
      </c>
      <c r="D596" s="208">
        <v>537.94000000000005</v>
      </c>
    </row>
    <row r="597" spans="1:4" x14ac:dyDescent="0.25">
      <c r="A597" s="205" t="s">
        <v>921</v>
      </c>
      <c r="B597" s="204" t="s">
        <v>920</v>
      </c>
      <c r="C597" s="204" t="s">
        <v>519</v>
      </c>
      <c r="D597" s="208">
        <v>9513.7199999999993</v>
      </c>
    </row>
    <row r="598" spans="1:4" x14ac:dyDescent="0.25">
      <c r="A598" s="205" t="s">
        <v>922</v>
      </c>
      <c r="B598" s="204" t="s">
        <v>923</v>
      </c>
      <c r="C598" s="204" t="s">
        <v>503</v>
      </c>
      <c r="D598" s="208">
        <v>702.89</v>
      </c>
    </row>
    <row r="599" spans="1:4" x14ac:dyDescent="0.25">
      <c r="A599" s="205" t="s">
        <v>924</v>
      </c>
      <c r="B599" s="204" t="s">
        <v>925</v>
      </c>
      <c r="C599" s="204" t="s">
        <v>760</v>
      </c>
      <c r="D599" s="208">
        <v>4146.9799999999996</v>
      </c>
    </row>
    <row r="600" spans="1:4" x14ac:dyDescent="0.25">
      <c r="A600" s="205" t="s">
        <v>926</v>
      </c>
      <c r="B600" s="204" t="s">
        <v>925</v>
      </c>
      <c r="C600" s="204" t="s">
        <v>899</v>
      </c>
      <c r="D600" s="208">
        <v>4586.58</v>
      </c>
    </row>
    <row r="601" spans="1:4" x14ac:dyDescent="0.25">
      <c r="A601" s="205" t="s">
        <v>924</v>
      </c>
      <c r="B601" s="204" t="s">
        <v>927</v>
      </c>
      <c r="C601" s="204" t="s">
        <v>760</v>
      </c>
      <c r="D601" s="208">
        <v>4146.9799999999996</v>
      </c>
    </row>
    <row r="602" spans="1:4" x14ac:dyDescent="0.25">
      <c r="A602" s="205" t="s">
        <v>926</v>
      </c>
      <c r="B602" s="204" t="s">
        <v>927</v>
      </c>
      <c r="C602" s="204" t="s">
        <v>899</v>
      </c>
      <c r="D602" s="208">
        <v>4586.58</v>
      </c>
    </row>
    <row r="603" spans="1:4" x14ac:dyDescent="0.25">
      <c r="A603" s="205" t="s">
        <v>919</v>
      </c>
      <c r="B603" s="204" t="s">
        <v>928</v>
      </c>
      <c r="C603" s="204" t="s">
        <v>503</v>
      </c>
      <c r="D603" s="208">
        <v>537.94000000000005</v>
      </c>
    </row>
    <row r="604" spans="1:4" x14ac:dyDescent="0.25">
      <c r="A604" s="205" t="s">
        <v>921</v>
      </c>
      <c r="B604" s="204" t="s">
        <v>928</v>
      </c>
      <c r="C604" s="204" t="s">
        <v>519</v>
      </c>
      <c r="D604" s="208">
        <v>9513.7199999999993</v>
      </c>
    </row>
    <row r="605" spans="1:4" x14ac:dyDescent="0.25">
      <c r="A605" s="205" t="s">
        <v>457</v>
      </c>
      <c r="B605" s="204" t="s">
        <v>929</v>
      </c>
      <c r="C605" s="204" t="s">
        <v>541</v>
      </c>
      <c r="D605" s="208">
        <v>1345.5</v>
      </c>
    </row>
    <row r="606" spans="1:4" x14ac:dyDescent="0.25">
      <c r="A606" s="205" t="s">
        <v>458</v>
      </c>
      <c r="B606" s="204" t="s">
        <v>929</v>
      </c>
      <c r="C606" s="204" t="s">
        <v>529</v>
      </c>
      <c r="D606" s="208">
        <v>1536.01</v>
      </c>
    </row>
    <row r="607" spans="1:4" x14ac:dyDescent="0.25">
      <c r="A607" s="205" t="s">
        <v>914</v>
      </c>
      <c r="B607" s="204" t="s">
        <v>929</v>
      </c>
      <c r="C607" s="204" t="s">
        <v>760</v>
      </c>
      <c r="D607" s="208">
        <v>3708.18</v>
      </c>
    </row>
    <row r="608" spans="1:4" x14ac:dyDescent="0.25">
      <c r="A608" s="205" t="s">
        <v>915</v>
      </c>
      <c r="B608" s="204" t="s">
        <v>929</v>
      </c>
      <c r="C608" s="204" t="s">
        <v>503</v>
      </c>
      <c r="D608" s="208">
        <v>853.5</v>
      </c>
    </row>
    <row r="609" spans="1:4" x14ac:dyDescent="0.25">
      <c r="A609" s="205" t="s">
        <v>916</v>
      </c>
      <c r="B609" s="204" t="s">
        <v>929</v>
      </c>
      <c r="C609" s="204" t="s">
        <v>918</v>
      </c>
      <c r="D609" s="208">
        <v>5568.67</v>
      </c>
    </row>
    <row r="610" spans="1:4" x14ac:dyDescent="0.25">
      <c r="A610" s="205" t="s">
        <v>916</v>
      </c>
      <c r="B610" s="204" t="s">
        <v>929</v>
      </c>
      <c r="C610" s="204" t="s">
        <v>917</v>
      </c>
      <c r="D610" s="208">
        <v>5568.67</v>
      </c>
    </row>
    <row r="611" spans="1:4" x14ac:dyDescent="0.25">
      <c r="A611" s="205" t="s">
        <v>922</v>
      </c>
      <c r="B611" s="204" t="s">
        <v>930</v>
      </c>
      <c r="C611" s="204" t="s">
        <v>503</v>
      </c>
      <c r="D611" s="208">
        <v>702.89</v>
      </c>
    </row>
    <row r="612" spans="1:4" x14ac:dyDescent="0.25">
      <c r="A612" s="205" t="s">
        <v>455</v>
      </c>
      <c r="B612" s="204" t="s">
        <v>931</v>
      </c>
      <c r="C612" s="204" t="s">
        <v>473</v>
      </c>
      <c r="D612" s="208">
        <v>1688.17</v>
      </c>
    </row>
    <row r="613" spans="1:4" x14ac:dyDescent="0.25">
      <c r="A613" s="205" t="s">
        <v>932</v>
      </c>
      <c r="B613" s="204" t="s">
        <v>931</v>
      </c>
      <c r="C613" s="204" t="s">
        <v>933</v>
      </c>
      <c r="D613" s="208">
        <v>8862.61</v>
      </c>
    </row>
    <row r="614" spans="1:4" x14ac:dyDescent="0.25">
      <c r="A614" s="205" t="s">
        <v>934</v>
      </c>
      <c r="B614" s="204" t="s">
        <v>931</v>
      </c>
      <c r="C614" s="204" t="s">
        <v>935</v>
      </c>
      <c r="D614" s="208">
        <v>6155.88</v>
      </c>
    </row>
    <row r="615" spans="1:4" x14ac:dyDescent="0.25">
      <c r="A615" s="205" t="s">
        <v>936</v>
      </c>
      <c r="B615" s="204" t="s">
        <v>931</v>
      </c>
      <c r="C615" s="204" t="s">
        <v>937</v>
      </c>
      <c r="D615" s="208">
        <v>1130.3399999999999</v>
      </c>
    </row>
    <row r="616" spans="1:4" x14ac:dyDescent="0.25">
      <c r="A616" s="205" t="s">
        <v>938</v>
      </c>
      <c r="B616" s="204" t="s">
        <v>931</v>
      </c>
      <c r="C616" s="204" t="s">
        <v>939</v>
      </c>
      <c r="D616" s="208">
        <v>4303.4399999999996</v>
      </c>
    </row>
    <row r="617" spans="1:4" x14ac:dyDescent="0.25">
      <c r="A617" s="205" t="s">
        <v>940</v>
      </c>
      <c r="B617" s="204" t="s">
        <v>931</v>
      </c>
      <c r="C617" s="204" t="s">
        <v>899</v>
      </c>
      <c r="D617" s="208">
        <v>2357.59</v>
      </c>
    </row>
    <row r="618" spans="1:4" x14ac:dyDescent="0.25">
      <c r="A618" s="205" t="s">
        <v>941</v>
      </c>
      <c r="B618" s="204" t="s">
        <v>931</v>
      </c>
      <c r="C618" s="204" t="s">
        <v>942</v>
      </c>
      <c r="D618" s="208">
        <v>1657.82</v>
      </c>
    </row>
    <row r="619" spans="1:4" x14ac:dyDescent="0.25">
      <c r="A619" s="205" t="s">
        <v>943</v>
      </c>
      <c r="B619" s="204" t="s">
        <v>931</v>
      </c>
      <c r="C619" s="204" t="s">
        <v>505</v>
      </c>
      <c r="D619" s="208">
        <v>1192.49</v>
      </c>
    </row>
    <row r="620" spans="1:4" x14ac:dyDescent="0.25">
      <c r="A620" s="205" t="s">
        <v>944</v>
      </c>
      <c r="B620" s="204" t="s">
        <v>931</v>
      </c>
      <c r="C620" s="204" t="s">
        <v>505</v>
      </c>
      <c r="D620" s="208">
        <v>1202.6099999999999</v>
      </c>
    </row>
    <row r="621" spans="1:4" x14ac:dyDescent="0.25">
      <c r="A621" s="205" t="s">
        <v>462</v>
      </c>
      <c r="B621" s="204" t="s">
        <v>945</v>
      </c>
      <c r="C621" s="204" t="s">
        <v>529</v>
      </c>
      <c r="D621" s="208">
        <v>1893.22</v>
      </c>
    </row>
    <row r="622" spans="1:4" x14ac:dyDescent="0.25">
      <c r="A622" s="205" t="s">
        <v>463</v>
      </c>
      <c r="B622" s="204" t="s">
        <v>945</v>
      </c>
      <c r="C622" s="204" t="s">
        <v>541</v>
      </c>
      <c r="D622" s="208">
        <v>1774.15</v>
      </c>
    </row>
    <row r="623" spans="1:4" x14ac:dyDescent="0.25">
      <c r="A623" s="205" t="s">
        <v>932</v>
      </c>
      <c r="B623" s="204" t="s">
        <v>945</v>
      </c>
      <c r="C623" s="204" t="s">
        <v>933</v>
      </c>
      <c r="D623" s="208">
        <v>8862.61</v>
      </c>
    </row>
    <row r="624" spans="1:4" x14ac:dyDescent="0.25">
      <c r="A624" s="205" t="s">
        <v>934</v>
      </c>
      <c r="B624" s="204" t="s">
        <v>945</v>
      </c>
      <c r="C624" s="204" t="s">
        <v>935</v>
      </c>
      <c r="D624" s="208">
        <v>6155.88</v>
      </c>
    </row>
    <row r="625" spans="1:4" x14ac:dyDescent="0.25">
      <c r="A625" s="205" t="s">
        <v>936</v>
      </c>
      <c r="B625" s="204" t="s">
        <v>945</v>
      </c>
      <c r="C625" s="204" t="s">
        <v>937</v>
      </c>
      <c r="D625" s="208">
        <v>1130.3399999999999</v>
      </c>
    </row>
    <row r="626" spans="1:4" x14ac:dyDescent="0.25">
      <c r="A626" s="205" t="s">
        <v>946</v>
      </c>
      <c r="B626" s="204" t="s">
        <v>945</v>
      </c>
      <c r="C626" s="204" t="s">
        <v>519</v>
      </c>
      <c r="D626" s="208">
        <v>4393.6899999999996</v>
      </c>
    </row>
    <row r="627" spans="1:4" x14ac:dyDescent="0.25">
      <c r="A627" s="205" t="s">
        <v>940</v>
      </c>
      <c r="B627" s="204" t="s">
        <v>945</v>
      </c>
      <c r="C627" s="204" t="s">
        <v>899</v>
      </c>
      <c r="D627" s="208">
        <v>2357.59</v>
      </c>
    </row>
    <row r="628" spans="1:4" x14ac:dyDescent="0.25">
      <c r="A628" s="205" t="s">
        <v>941</v>
      </c>
      <c r="B628" s="204" t="s">
        <v>945</v>
      </c>
      <c r="C628" s="204" t="s">
        <v>942</v>
      </c>
      <c r="D628" s="208">
        <v>1657.82</v>
      </c>
    </row>
    <row r="629" spans="1:4" x14ac:dyDescent="0.25">
      <c r="A629" s="205" t="s">
        <v>947</v>
      </c>
      <c r="B629" s="204" t="s">
        <v>945</v>
      </c>
      <c r="C629" s="204" t="s">
        <v>505</v>
      </c>
      <c r="D629" s="208">
        <v>1202.6099999999999</v>
      </c>
    </row>
    <row r="630" spans="1:4" x14ac:dyDescent="0.25">
      <c r="A630" s="205" t="s">
        <v>948</v>
      </c>
      <c r="B630" s="204" t="s">
        <v>945</v>
      </c>
      <c r="C630" s="204" t="s">
        <v>505</v>
      </c>
      <c r="D630" s="208">
        <v>1202.6099999999999</v>
      </c>
    </row>
    <row r="631" spans="1:4" x14ac:dyDescent="0.25">
      <c r="A631" s="205" t="s">
        <v>469</v>
      </c>
      <c r="B631" s="204" t="s">
        <v>949</v>
      </c>
      <c r="C631" s="204" t="s">
        <v>529</v>
      </c>
      <c r="D631" s="208">
        <v>1565</v>
      </c>
    </row>
    <row r="632" spans="1:4" x14ac:dyDescent="0.25">
      <c r="A632" s="205" t="s">
        <v>470</v>
      </c>
      <c r="B632" s="204" t="s">
        <v>949</v>
      </c>
      <c r="C632" s="204" t="s">
        <v>541</v>
      </c>
      <c r="D632" s="208">
        <v>1395</v>
      </c>
    </row>
    <row r="633" spans="1:4" x14ac:dyDescent="0.25">
      <c r="A633" s="205" t="s">
        <v>950</v>
      </c>
      <c r="B633" s="204" t="s">
        <v>949</v>
      </c>
      <c r="C633" s="204" t="s">
        <v>933</v>
      </c>
      <c r="D633" s="208">
        <v>8435</v>
      </c>
    </row>
    <row r="634" spans="1:4" x14ac:dyDescent="0.25">
      <c r="A634" s="205" t="s">
        <v>951</v>
      </c>
      <c r="B634" s="204" t="s">
        <v>949</v>
      </c>
      <c r="C634" s="204" t="s">
        <v>952</v>
      </c>
      <c r="D634" s="208">
        <v>1475</v>
      </c>
    </row>
    <row r="635" spans="1:4" x14ac:dyDescent="0.25">
      <c r="A635" s="205" t="s">
        <v>953</v>
      </c>
      <c r="B635" s="204" t="s">
        <v>949</v>
      </c>
      <c r="C635" s="204" t="s">
        <v>899</v>
      </c>
      <c r="D635" s="208">
        <v>3985</v>
      </c>
    </row>
    <row r="636" spans="1:4" x14ac:dyDescent="0.25">
      <c r="A636" s="205" t="s">
        <v>932</v>
      </c>
      <c r="B636" s="204" t="s">
        <v>954</v>
      </c>
      <c r="C636" s="204" t="s">
        <v>955</v>
      </c>
      <c r="D636" s="208">
        <v>8862.61</v>
      </c>
    </row>
    <row r="637" spans="1:4" x14ac:dyDescent="0.25">
      <c r="A637" s="205" t="s">
        <v>934</v>
      </c>
      <c r="B637" s="204" t="s">
        <v>954</v>
      </c>
      <c r="C637" s="204" t="s">
        <v>956</v>
      </c>
      <c r="D637" s="208">
        <v>6155.88</v>
      </c>
    </row>
    <row r="638" spans="1:4" x14ac:dyDescent="0.25">
      <c r="A638" s="205" t="s">
        <v>936</v>
      </c>
      <c r="B638" s="204" t="s">
        <v>954</v>
      </c>
      <c r="C638" s="204" t="s">
        <v>937</v>
      </c>
      <c r="D638" s="208">
        <v>1130.3399999999999</v>
      </c>
    </row>
    <row r="639" spans="1:4" x14ac:dyDescent="0.25">
      <c r="A639" s="205" t="s">
        <v>938</v>
      </c>
      <c r="B639" s="204" t="s">
        <v>954</v>
      </c>
      <c r="C639" s="204" t="s">
        <v>957</v>
      </c>
      <c r="D639" s="208">
        <v>4303.4399999999996</v>
      </c>
    </row>
    <row r="640" spans="1:4" x14ac:dyDescent="0.25">
      <c r="A640" s="205" t="s">
        <v>941</v>
      </c>
      <c r="B640" s="204" t="s">
        <v>954</v>
      </c>
      <c r="C640" s="204" t="s">
        <v>942</v>
      </c>
      <c r="D640" s="208">
        <v>1657.82</v>
      </c>
    </row>
    <row r="641" spans="1:4" x14ac:dyDescent="0.25">
      <c r="A641" s="205" t="s">
        <v>958</v>
      </c>
      <c r="B641" s="204" t="s">
        <v>954</v>
      </c>
      <c r="C641" s="204" t="s">
        <v>505</v>
      </c>
      <c r="D641" s="208">
        <v>1192.49</v>
      </c>
    </row>
    <row r="642" spans="1:4" x14ac:dyDescent="0.25">
      <c r="A642" s="205" t="s">
        <v>946</v>
      </c>
      <c r="B642" s="204" t="s">
        <v>1133</v>
      </c>
      <c r="C642" s="204" t="s">
        <v>1130</v>
      </c>
      <c r="D642" s="208">
        <v>3514.9519999999998</v>
      </c>
    </row>
    <row r="643" spans="1:4" x14ac:dyDescent="0.25">
      <c r="A643" s="205" t="s">
        <v>978</v>
      </c>
      <c r="B643" s="204" t="s">
        <v>1132</v>
      </c>
      <c r="C643" s="204" t="s">
        <v>899</v>
      </c>
      <c r="D643" s="208">
        <v>2960.6480000000001</v>
      </c>
    </row>
    <row r="644" spans="1:4" x14ac:dyDescent="0.25">
      <c r="A644" s="205" t="s">
        <v>1056</v>
      </c>
      <c r="B644" s="204" t="s">
        <v>1131</v>
      </c>
      <c r="C644" s="204" t="s">
        <v>503</v>
      </c>
      <c r="D644" s="208">
        <v>551.28</v>
      </c>
    </row>
    <row r="645" spans="1:4" x14ac:dyDescent="0.25">
      <c r="A645" s="205" t="s">
        <v>464</v>
      </c>
      <c r="B645" s="204" t="s">
        <v>959</v>
      </c>
      <c r="C645" s="204" t="s">
        <v>529</v>
      </c>
      <c r="D645" s="208">
        <v>2202.8000000000002</v>
      </c>
    </row>
    <row r="646" spans="1:4" x14ac:dyDescent="0.25">
      <c r="A646" s="205" t="s">
        <v>960</v>
      </c>
      <c r="B646" s="204" t="s">
        <v>959</v>
      </c>
      <c r="C646" s="204" t="s">
        <v>933</v>
      </c>
      <c r="D646" s="208">
        <v>8862.61</v>
      </c>
    </row>
    <row r="647" spans="1:4" x14ac:dyDescent="0.25">
      <c r="A647" s="205" t="s">
        <v>961</v>
      </c>
      <c r="B647" s="204" t="s">
        <v>959</v>
      </c>
      <c r="C647" s="204" t="s">
        <v>519</v>
      </c>
      <c r="D647" s="208">
        <v>4393.6899999999996</v>
      </c>
    </row>
    <row r="648" spans="1:4" x14ac:dyDescent="0.25">
      <c r="A648" s="205" t="s">
        <v>940</v>
      </c>
      <c r="B648" s="204" t="s">
        <v>959</v>
      </c>
      <c r="C648" s="204" t="s">
        <v>899</v>
      </c>
      <c r="D648" s="208">
        <v>2357.59</v>
      </c>
    </row>
    <row r="649" spans="1:4" x14ac:dyDescent="0.25">
      <c r="A649" s="205" t="s">
        <v>947</v>
      </c>
      <c r="B649" s="204" t="s">
        <v>959</v>
      </c>
      <c r="C649" s="204" t="s">
        <v>505</v>
      </c>
      <c r="D649" s="208">
        <v>1202.6099999999999</v>
      </c>
    </row>
    <row r="650" spans="1:4" x14ac:dyDescent="0.25">
      <c r="A650" s="205" t="s">
        <v>944</v>
      </c>
      <c r="B650" s="204" t="s">
        <v>959</v>
      </c>
      <c r="C650" s="204" t="s">
        <v>505</v>
      </c>
      <c r="D650" s="208">
        <v>1202.6099999999999</v>
      </c>
    </row>
    <row r="651" spans="1:4" x14ac:dyDescent="0.25">
      <c r="A651" s="205" t="s">
        <v>464</v>
      </c>
      <c r="B651" s="204" t="s">
        <v>962</v>
      </c>
      <c r="C651" s="204" t="s">
        <v>529</v>
      </c>
      <c r="D651" s="208">
        <v>2202.8000000000002</v>
      </c>
    </row>
    <row r="652" spans="1:4" x14ac:dyDescent="0.25">
      <c r="A652" s="205" t="s">
        <v>932</v>
      </c>
      <c r="B652" s="204" t="s">
        <v>962</v>
      </c>
      <c r="C652" s="204" t="s">
        <v>933</v>
      </c>
      <c r="D652" s="208">
        <v>8862.61</v>
      </c>
    </row>
    <row r="653" spans="1:4" x14ac:dyDescent="0.25">
      <c r="A653" s="205" t="s">
        <v>934</v>
      </c>
      <c r="B653" s="204" t="s">
        <v>962</v>
      </c>
      <c r="C653" s="204" t="s">
        <v>935</v>
      </c>
      <c r="D653" s="208">
        <v>6155.88</v>
      </c>
    </row>
    <row r="654" spans="1:4" x14ac:dyDescent="0.25">
      <c r="A654" s="205" t="s">
        <v>936</v>
      </c>
      <c r="B654" s="204" t="s">
        <v>962</v>
      </c>
      <c r="C654" s="204" t="s">
        <v>937</v>
      </c>
      <c r="D654" s="208">
        <v>1130.3399999999999</v>
      </c>
    </row>
    <row r="655" spans="1:4" x14ac:dyDescent="0.25">
      <c r="A655" s="205" t="s">
        <v>946</v>
      </c>
      <c r="B655" s="204" t="s">
        <v>962</v>
      </c>
      <c r="C655" s="204" t="s">
        <v>519</v>
      </c>
      <c r="D655" s="208">
        <v>4393.6899999999996</v>
      </c>
    </row>
    <row r="656" spans="1:4" x14ac:dyDescent="0.25">
      <c r="A656" s="205" t="s">
        <v>940</v>
      </c>
      <c r="B656" s="204" t="s">
        <v>962</v>
      </c>
      <c r="C656" s="204" t="s">
        <v>899</v>
      </c>
      <c r="D656" s="208">
        <v>2357.59</v>
      </c>
    </row>
    <row r="657" spans="1:4" x14ac:dyDescent="0.25">
      <c r="A657" s="205" t="s">
        <v>941</v>
      </c>
      <c r="B657" s="204" t="s">
        <v>962</v>
      </c>
      <c r="C657" s="204" t="s">
        <v>942</v>
      </c>
      <c r="D657" s="208">
        <v>1657.82</v>
      </c>
    </row>
    <row r="658" spans="1:4" x14ac:dyDescent="0.25">
      <c r="A658" s="205" t="s">
        <v>947</v>
      </c>
      <c r="B658" s="204" t="s">
        <v>962</v>
      </c>
      <c r="C658" s="204" t="s">
        <v>505</v>
      </c>
      <c r="D658" s="208">
        <v>1202.6099999999999</v>
      </c>
    </row>
    <row r="659" spans="1:4" x14ac:dyDescent="0.25">
      <c r="A659" s="205" t="s">
        <v>948</v>
      </c>
      <c r="B659" s="204" t="s">
        <v>962</v>
      </c>
      <c r="C659" s="204" t="s">
        <v>505</v>
      </c>
      <c r="D659" s="208">
        <v>1202.6099999999999</v>
      </c>
    </row>
    <row r="660" spans="1:4" x14ac:dyDescent="0.25">
      <c r="A660" s="205" t="s">
        <v>944</v>
      </c>
      <c r="B660" s="204" t="s">
        <v>962</v>
      </c>
      <c r="C660" s="204" t="s">
        <v>505</v>
      </c>
      <c r="D660" s="208">
        <v>1202.6099999999999</v>
      </c>
    </row>
    <row r="661" spans="1:4" x14ac:dyDescent="0.25">
      <c r="A661" s="205" t="s">
        <v>963</v>
      </c>
      <c r="B661" s="204" t="s">
        <v>962</v>
      </c>
      <c r="C661" s="204" t="s">
        <v>505</v>
      </c>
      <c r="D661" s="208">
        <v>1202.6099999999999</v>
      </c>
    </row>
    <row r="662" spans="1:4" x14ac:dyDescent="0.25">
      <c r="A662" s="205" t="s">
        <v>938</v>
      </c>
      <c r="B662" s="204" t="s">
        <v>964</v>
      </c>
      <c r="C662" s="204" t="s">
        <v>965</v>
      </c>
      <c r="D662" s="208">
        <v>4303.4399999999996</v>
      </c>
    </row>
    <row r="663" spans="1:4" x14ac:dyDescent="0.25">
      <c r="A663" s="205" t="s">
        <v>943</v>
      </c>
      <c r="B663" s="204" t="s">
        <v>964</v>
      </c>
      <c r="C663" s="204" t="s">
        <v>505</v>
      </c>
      <c r="D663" s="208">
        <v>1192.49</v>
      </c>
    </row>
    <row r="664" spans="1:4" x14ac:dyDescent="0.25">
      <c r="A664" s="205" t="s">
        <v>938</v>
      </c>
      <c r="B664" s="204" t="s">
        <v>966</v>
      </c>
      <c r="C664" s="204" t="s">
        <v>965</v>
      </c>
      <c r="D664" s="208">
        <v>4303.4399999999996</v>
      </c>
    </row>
    <row r="665" spans="1:4" x14ac:dyDescent="0.25">
      <c r="A665" s="205" t="s">
        <v>943</v>
      </c>
      <c r="B665" s="204" t="s">
        <v>966</v>
      </c>
      <c r="C665" s="204" t="s">
        <v>505</v>
      </c>
      <c r="D665" s="208">
        <v>1192.49</v>
      </c>
    </row>
    <row r="666" spans="1:4" x14ac:dyDescent="0.25">
      <c r="A666" s="205" t="s">
        <v>938</v>
      </c>
      <c r="B666" s="204" t="s">
        <v>967</v>
      </c>
      <c r="C666" s="204" t="s">
        <v>968</v>
      </c>
      <c r="D666" s="208">
        <v>4303.4399999999996</v>
      </c>
    </row>
    <row r="667" spans="1:4" x14ac:dyDescent="0.25">
      <c r="A667" s="205" t="s">
        <v>943</v>
      </c>
      <c r="B667" s="204" t="s">
        <v>967</v>
      </c>
      <c r="C667" s="204" t="s">
        <v>505</v>
      </c>
      <c r="D667" s="208">
        <v>1192.49</v>
      </c>
    </row>
    <row r="668" spans="1:4" x14ac:dyDescent="0.25">
      <c r="A668" s="205" t="s">
        <v>960</v>
      </c>
      <c r="B668" s="204" t="s">
        <v>969</v>
      </c>
      <c r="C668" s="204" t="s">
        <v>933</v>
      </c>
      <c r="D668" s="208">
        <v>8862.61</v>
      </c>
    </row>
    <row r="669" spans="1:4" x14ac:dyDescent="0.25">
      <c r="A669" s="205" t="s">
        <v>961</v>
      </c>
      <c r="B669" s="204" t="s">
        <v>969</v>
      </c>
      <c r="C669" s="204" t="s">
        <v>519</v>
      </c>
      <c r="D669" s="208">
        <v>4393.6899999999996</v>
      </c>
    </row>
    <row r="670" spans="1:4" x14ac:dyDescent="0.25">
      <c r="A670" s="205" t="s">
        <v>940</v>
      </c>
      <c r="B670" s="204" t="s">
        <v>969</v>
      </c>
      <c r="C670" s="204" t="s">
        <v>899</v>
      </c>
      <c r="D670" s="208">
        <v>2357.59</v>
      </c>
    </row>
    <row r="671" spans="1:4" x14ac:dyDescent="0.25">
      <c r="A671" s="205" t="s">
        <v>947</v>
      </c>
      <c r="B671" s="204" t="s">
        <v>969</v>
      </c>
      <c r="C671" s="204" t="s">
        <v>505</v>
      </c>
      <c r="D671" s="208">
        <v>1202.6099999999999</v>
      </c>
    </row>
    <row r="672" spans="1:4" x14ac:dyDescent="0.25">
      <c r="A672" s="205" t="s">
        <v>944</v>
      </c>
      <c r="B672" s="204" t="s">
        <v>969</v>
      </c>
      <c r="C672" s="204" t="s">
        <v>505</v>
      </c>
      <c r="D672" s="208">
        <v>1202.6099999999999</v>
      </c>
    </row>
    <row r="673" spans="1:4" x14ac:dyDescent="0.25">
      <c r="A673" s="205" t="s">
        <v>922</v>
      </c>
      <c r="B673" s="204" t="s">
        <v>970</v>
      </c>
      <c r="C673" s="204" t="s">
        <v>503</v>
      </c>
      <c r="D673" s="208">
        <v>702.89</v>
      </c>
    </row>
    <row r="674" spans="1:4" x14ac:dyDescent="0.25">
      <c r="A674" s="205" t="s">
        <v>459</v>
      </c>
      <c r="B674" s="204" t="s">
        <v>971</v>
      </c>
      <c r="C674" s="204" t="s">
        <v>529</v>
      </c>
      <c r="D674" s="208">
        <v>2793.5</v>
      </c>
    </row>
    <row r="675" spans="1:4" x14ac:dyDescent="0.25">
      <c r="A675" s="205" t="s">
        <v>460</v>
      </c>
      <c r="B675" s="204" t="s">
        <v>971</v>
      </c>
      <c r="C675" s="204" t="s">
        <v>541</v>
      </c>
      <c r="D675" s="208">
        <v>2447.4</v>
      </c>
    </row>
    <row r="676" spans="1:4" x14ac:dyDescent="0.25">
      <c r="A676" s="205" t="s">
        <v>972</v>
      </c>
      <c r="B676" s="204" t="s">
        <v>971</v>
      </c>
      <c r="C676" s="204" t="s">
        <v>760</v>
      </c>
      <c r="D676" s="208">
        <v>4511.62</v>
      </c>
    </row>
    <row r="677" spans="1:4" x14ac:dyDescent="0.25">
      <c r="A677" s="205" t="s">
        <v>973</v>
      </c>
      <c r="B677" s="204" t="s">
        <v>971</v>
      </c>
      <c r="C677" s="204" t="s">
        <v>519</v>
      </c>
      <c r="D677" s="208">
        <v>4738.99</v>
      </c>
    </row>
    <row r="678" spans="1:4" x14ac:dyDescent="0.25">
      <c r="A678" s="205" t="s">
        <v>974</v>
      </c>
      <c r="B678" s="204" t="s">
        <v>975</v>
      </c>
      <c r="C678" s="204" t="s">
        <v>760</v>
      </c>
      <c r="D678" s="208">
        <v>4655.6400000000003</v>
      </c>
    </row>
    <row r="679" spans="1:4" x14ac:dyDescent="0.25">
      <c r="A679" s="205" t="s">
        <v>976</v>
      </c>
      <c r="B679" s="204" t="s">
        <v>975</v>
      </c>
      <c r="C679" s="204" t="s">
        <v>977</v>
      </c>
      <c r="D679" s="208">
        <v>300.06</v>
      </c>
    </row>
    <row r="680" spans="1:4" x14ac:dyDescent="0.25">
      <c r="A680" s="205" t="s">
        <v>978</v>
      </c>
      <c r="B680" s="204" t="s">
        <v>975</v>
      </c>
      <c r="C680" s="204" t="s">
        <v>899</v>
      </c>
      <c r="D680" s="208">
        <v>3700.81</v>
      </c>
    </row>
    <row r="681" spans="1:4" x14ac:dyDescent="0.25">
      <c r="A681" s="205" t="s">
        <v>979</v>
      </c>
      <c r="B681" s="204" t="s">
        <v>975</v>
      </c>
      <c r="C681" s="204" t="s">
        <v>906</v>
      </c>
      <c r="D681" s="208">
        <v>1195.18</v>
      </c>
    </row>
    <row r="682" spans="1:4" x14ac:dyDescent="0.25">
      <c r="A682" s="205" t="s">
        <v>980</v>
      </c>
      <c r="B682" s="204" t="s">
        <v>975</v>
      </c>
      <c r="C682" s="204" t="s">
        <v>505</v>
      </c>
      <c r="D682" s="208">
        <v>1131</v>
      </c>
    </row>
    <row r="683" spans="1:4" x14ac:dyDescent="0.25">
      <c r="A683" s="205" t="s">
        <v>974</v>
      </c>
      <c r="B683" s="204" t="s">
        <v>981</v>
      </c>
      <c r="C683" s="204" t="s">
        <v>760</v>
      </c>
      <c r="D683" s="208">
        <v>4655.6400000000003</v>
      </c>
    </row>
    <row r="684" spans="1:4" x14ac:dyDescent="0.25">
      <c r="A684" s="205" t="s">
        <v>976</v>
      </c>
      <c r="B684" s="204" t="s">
        <v>981</v>
      </c>
      <c r="C684" s="204" t="s">
        <v>977</v>
      </c>
      <c r="D684" s="208">
        <v>300.06</v>
      </c>
    </row>
    <row r="685" spans="1:4" x14ac:dyDescent="0.25">
      <c r="A685" s="205" t="s">
        <v>978</v>
      </c>
      <c r="B685" s="204" t="s">
        <v>981</v>
      </c>
      <c r="C685" s="204" t="s">
        <v>899</v>
      </c>
      <c r="D685" s="208">
        <v>3700.81</v>
      </c>
    </row>
    <row r="686" spans="1:4" x14ac:dyDescent="0.25">
      <c r="A686" s="205" t="s">
        <v>979</v>
      </c>
      <c r="B686" s="204" t="s">
        <v>981</v>
      </c>
      <c r="C686" s="204" t="s">
        <v>906</v>
      </c>
      <c r="D686" s="208">
        <v>1195.18</v>
      </c>
    </row>
    <row r="687" spans="1:4" x14ac:dyDescent="0.25">
      <c r="A687" s="205" t="s">
        <v>980</v>
      </c>
      <c r="B687" s="204" t="s">
        <v>981</v>
      </c>
      <c r="C687" s="204" t="s">
        <v>505</v>
      </c>
      <c r="D687" s="208">
        <v>1131</v>
      </c>
    </row>
    <row r="688" spans="1:4" x14ac:dyDescent="0.25">
      <c r="A688" s="205" t="s">
        <v>456</v>
      </c>
      <c r="B688" s="204" t="s">
        <v>982</v>
      </c>
      <c r="C688" s="204" t="s">
        <v>473</v>
      </c>
      <c r="D688" s="208">
        <v>1688.79</v>
      </c>
    </row>
    <row r="689" spans="1:4" x14ac:dyDescent="0.25">
      <c r="A689" s="205" t="s">
        <v>983</v>
      </c>
      <c r="B689" s="204" t="s">
        <v>982</v>
      </c>
      <c r="C689" s="204" t="s">
        <v>984</v>
      </c>
      <c r="D689" s="208">
        <v>2435.4499999999998</v>
      </c>
    </row>
    <row r="690" spans="1:4" x14ac:dyDescent="0.25">
      <c r="A690" s="205" t="s">
        <v>985</v>
      </c>
      <c r="B690" s="204" t="s">
        <v>982</v>
      </c>
      <c r="C690" s="204" t="s">
        <v>519</v>
      </c>
      <c r="D690" s="208">
        <v>6122.74</v>
      </c>
    </row>
    <row r="691" spans="1:4" x14ac:dyDescent="0.25">
      <c r="A691" s="205" t="s">
        <v>986</v>
      </c>
      <c r="B691" s="204" t="s">
        <v>987</v>
      </c>
      <c r="C691" s="204" t="s">
        <v>988</v>
      </c>
      <c r="D691" s="208">
        <v>5134.24</v>
      </c>
    </row>
    <row r="692" spans="1:4" x14ac:dyDescent="0.25">
      <c r="A692" s="205" t="s">
        <v>989</v>
      </c>
      <c r="B692" s="204" t="s">
        <v>990</v>
      </c>
      <c r="C692" s="204" t="s">
        <v>503</v>
      </c>
      <c r="D692" s="208">
        <v>483.26</v>
      </c>
    </row>
    <row r="693" spans="1:4" x14ac:dyDescent="0.25">
      <c r="A693" s="205" t="s">
        <v>989</v>
      </c>
      <c r="B693" s="204" t="s">
        <v>991</v>
      </c>
      <c r="C693" s="204" t="s">
        <v>503</v>
      </c>
      <c r="D693" s="208">
        <v>483.26</v>
      </c>
    </row>
    <row r="694" spans="1:4" x14ac:dyDescent="0.25">
      <c r="A694" s="205" t="s">
        <v>989</v>
      </c>
      <c r="B694" s="204" t="s">
        <v>992</v>
      </c>
      <c r="C694" s="204" t="s">
        <v>503</v>
      </c>
      <c r="D694" s="208">
        <v>483.26</v>
      </c>
    </row>
    <row r="695" spans="1:4" x14ac:dyDescent="0.25">
      <c r="A695" s="205" t="s">
        <v>993</v>
      </c>
      <c r="B695" s="204" t="s">
        <v>994</v>
      </c>
      <c r="C695" s="204" t="s">
        <v>995</v>
      </c>
      <c r="D695" s="208">
        <v>724.67</v>
      </c>
    </row>
    <row r="696" spans="1:4" x14ac:dyDescent="0.25">
      <c r="A696" s="205" t="s">
        <v>996</v>
      </c>
      <c r="B696" s="204" t="s">
        <v>997</v>
      </c>
      <c r="C696" s="204" t="s">
        <v>503</v>
      </c>
      <c r="D696" s="208">
        <v>381.95</v>
      </c>
    </row>
    <row r="697" spans="1:4" x14ac:dyDescent="0.25">
      <c r="A697" s="205" t="s">
        <v>998</v>
      </c>
      <c r="B697" s="204" t="s">
        <v>997</v>
      </c>
      <c r="C697" s="204" t="s">
        <v>516</v>
      </c>
      <c r="D697" s="208">
        <v>6054.77</v>
      </c>
    </row>
    <row r="698" spans="1:4" x14ac:dyDescent="0.25">
      <c r="A698" s="205" t="s">
        <v>999</v>
      </c>
      <c r="B698" s="204" t="s">
        <v>997</v>
      </c>
      <c r="C698" s="204" t="s">
        <v>504</v>
      </c>
      <c r="D698" s="208">
        <v>1565.27</v>
      </c>
    </row>
    <row r="699" spans="1:4" x14ac:dyDescent="0.25">
      <c r="A699" s="205" t="s">
        <v>1000</v>
      </c>
      <c r="B699" s="204" t="s">
        <v>997</v>
      </c>
      <c r="C699" s="204" t="s">
        <v>505</v>
      </c>
      <c r="D699" s="208">
        <v>1565.27</v>
      </c>
    </row>
    <row r="700" spans="1:4" x14ac:dyDescent="0.25">
      <c r="A700" s="205" t="s">
        <v>996</v>
      </c>
      <c r="B700" s="204" t="s">
        <v>1001</v>
      </c>
      <c r="C700" s="204" t="s">
        <v>503</v>
      </c>
      <c r="D700" s="208">
        <v>381.95</v>
      </c>
    </row>
    <row r="701" spans="1:4" x14ac:dyDescent="0.25">
      <c r="A701" s="205" t="s">
        <v>1002</v>
      </c>
      <c r="B701" s="204" t="s">
        <v>1001</v>
      </c>
      <c r="C701" s="204" t="s">
        <v>516</v>
      </c>
      <c r="D701" s="208">
        <v>5836.36</v>
      </c>
    </row>
    <row r="702" spans="1:4" x14ac:dyDescent="0.25">
      <c r="A702" s="205" t="s">
        <v>999</v>
      </c>
      <c r="B702" s="204" t="s">
        <v>1001</v>
      </c>
      <c r="C702" s="204" t="s">
        <v>504</v>
      </c>
      <c r="D702" s="208">
        <v>1565.27</v>
      </c>
    </row>
    <row r="703" spans="1:4" x14ac:dyDescent="0.25">
      <c r="A703" s="205" t="s">
        <v>1000</v>
      </c>
      <c r="B703" s="204" t="s">
        <v>1001</v>
      </c>
      <c r="C703" s="204" t="s">
        <v>505</v>
      </c>
      <c r="D703" s="208">
        <v>1565.27</v>
      </c>
    </row>
    <row r="704" spans="1:4" x14ac:dyDescent="0.25">
      <c r="A704" s="205" t="s">
        <v>1003</v>
      </c>
      <c r="B704" s="204" t="s">
        <v>1004</v>
      </c>
      <c r="C704" s="204" t="s">
        <v>1005</v>
      </c>
      <c r="D704" s="208">
        <v>724.67</v>
      </c>
    </row>
    <row r="705" spans="1:4" x14ac:dyDescent="0.25">
      <c r="A705" s="205" t="s">
        <v>996</v>
      </c>
      <c r="B705" s="204" t="s">
        <v>1006</v>
      </c>
      <c r="C705" s="204" t="s">
        <v>503</v>
      </c>
      <c r="D705" s="208">
        <v>381.95</v>
      </c>
    </row>
    <row r="706" spans="1:4" x14ac:dyDescent="0.25">
      <c r="A706" s="205" t="s">
        <v>998</v>
      </c>
      <c r="B706" s="204" t="s">
        <v>1006</v>
      </c>
      <c r="C706" s="204" t="s">
        <v>516</v>
      </c>
      <c r="D706" s="208">
        <v>6054.77</v>
      </c>
    </row>
    <row r="707" spans="1:4" x14ac:dyDescent="0.25">
      <c r="A707" s="205" t="s">
        <v>999</v>
      </c>
      <c r="B707" s="204" t="s">
        <v>1006</v>
      </c>
      <c r="C707" s="204" t="s">
        <v>504</v>
      </c>
      <c r="D707" s="208">
        <v>1565.27</v>
      </c>
    </row>
    <row r="708" spans="1:4" x14ac:dyDescent="0.25">
      <c r="A708" s="205" t="s">
        <v>1000</v>
      </c>
      <c r="B708" s="204" t="s">
        <v>1006</v>
      </c>
      <c r="C708" s="204" t="s">
        <v>505</v>
      </c>
      <c r="D708" s="208">
        <v>1565.27</v>
      </c>
    </row>
    <row r="709" spans="1:4" x14ac:dyDescent="0.25">
      <c r="A709" s="205" t="s">
        <v>996</v>
      </c>
      <c r="B709" s="204" t="s">
        <v>1007</v>
      </c>
      <c r="C709" s="204" t="s">
        <v>503</v>
      </c>
      <c r="D709" s="208">
        <v>381.95</v>
      </c>
    </row>
    <row r="710" spans="1:4" x14ac:dyDescent="0.25">
      <c r="A710" s="205" t="s">
        <v>1002</v>
      </c>
      <c r="B710" s="204" t="s">
        <v>1007</v>
      </c>
      <c r="C710" s="204" t="s">
        <v>516</v>
      </c>
      <c r="D710" s="208">
        <v>5836.36</v>
      </c>
    </row>
    <row r="711" spans="1:4" x14ac:dyDescent="0.25">
      <c r="A711" s="205" t="s">
        <v>999</v>
      </c>
      <c r="B711" s="204" t="s">
        <v>1007</v>
      </c>
      <c r="C711" s="204" t="s">
        <v>504</v>
      </c>
      <c r="D711" s="208">
        <v>1565.27</v>
      </c>
    </row>
    <row r="712" spans="1:4" x14ac:dyDescent="0.25">
      <c r="A712" s="205" t="s">
        <v>1000</v>
      </c>
      <c r="B712" s="204" t="s">
        <v>1007</v>
      </c>
      <c r="C712" s="204" t="s">
        <v>505</v>
      </c>
      <c r="D712" s="208">
        <v>1565.27</v>
      </c>
    </row>
    <row r="713" spans="1:4" x14ac:dyDescent="0.25">
      <c r="A713" s="205" t="s">
        <v>1008</v>
      </c>
      <c r="B713" s="204" t="s">
        <v>1009</v>
      </c>
      <c r="C713" s="204" t="s">
        <v>511</v>
      </c>
      <c r="D713" s="208">
        <v>1688.79</v>
      </c>
    </row>
    <row r="714" spans="1:4" x14ac:dyDescent="0.25">
      <c r="A714" s="205" t="s">
        <v>996</v>
      </c>
      <c r="B714" s="204" t="s">
        <v>1010</v>
      </c>
      <c r="C714" s="204" t="s">
        <v>503</v>
      </c>
      <c r="D714" s="208">
        <v>381.95</v>
      </c>
    </row>
    <row r="715" spans="1:4" x14ac:dyDescent="0.25">
      <c r="A715" s="205" t="s">
        <v>1011</v>
      </c>
      <c r="B715" s="204" t="s">
        <v>1010</v>
      </c>
      <c r="C715" s="204" t="s">
        <v>516</v>
      </c>
      <c r="D715" s="208">
        <v>6406.65</v>
      </c>
    </row>
    <row r="716" spans="1:4" x14ac:dyDescent="0.25">
      <c r="A716" s="205" t="s">
        <v>999</v>
      </c>
      <c r="B716" s="204" t="s">
        <v>1010</v>
      </c>
      <c r="C716" s="204" t="s">
        <v>504</v>
      </c>
      <c r="D716" s="208">
        <v>1565.27</v>
      </c>
    </row>
    <row r="717" spans="1:4" x14ac:dyDescent="0.25">
      <c r="A717" s="205" t="s">
        <v>1000</v>
      </c>
      <c r="B717" s="204" t="s">
        <v>1010</v>
      </c>
      <c r="C717" s="204" t="s">
        <v>505</v>
      </c>
      <c r="D717" s="208">
        <v>1565.27</v>
      </c>
    </row>
    <row r="718" spans="1:4" x14ac:dyDescent="0.25">
      <c r="A718" s="205" t="s">
        <v>996</v>
      </c>
      <c r="B718" s="204" t="s">
        <v>1012</v>
      </c>
      <c r="C718" s="204" t="s">
        <v>503</v>
      </c>
      <c r="D718" s="208">
        <v>381.95</v>
      </c>
    </row>
    <row r="719" spans="1:4" x14ac:dyDescent="0.25">
      <c r="A719" s="205" t="s">
        <v>1011</v>
      </c>
      <c r="B719" s="204" t="s">
        <v>1012</v>
      </c>
      <c r="C719" s="204" t="s">
        <v>516</v>
      </c>
      <c r="D719" s="208">
        <v>6406.65</v>
      </c>
    </row>
    <row r="720" spans="1:4" x14ac:dyDescent="0.25">
      <c r="A720" s="205" t="s">
        <v>999</v>
      </c>
      <c r="B720" s="204" t="s">
        <v>1012</v>
      </c>
      <c r="C720" s="204" t="s">
        <v>504</v>
      </c>
      <c r="D720" s="208">
        <v>1565.27</v>
      </c>
    </row>
    <row r="721" spans="1:4" x14ac:dyDescent="0.25">
      <c r="A721" s="205" t="s">
        <v>1000</v>
      </c>
      <c r="B721" s="204" t="s">
        <v>1012</v>
      </c>
      <c r="C721" s="204" t="s">
        <v>505</v>
      </c>
      <c r="D721" s="208">
        <v>1565.27</v>
      </c>
    </row>
    <row r="722" spans="1:4" x14ac:dyDescent="0.25">
      <c r="A722" s="205" t="s">
        <v>1013</v>
      </c>
      <c r="B722" s="204" t="s">
        <v>1014</v>
      </c>
      <c r="C722" s="204" t="s">
        <v>1015</v>
      </c>
      <c r="D722" s="208">
        <v>724.67</v>
      </c>
    </row>
    <row r="723" spans="1:4" x14ac:dyDescent="0.25">
      <c r="A723" s="205" t="s">
        <v>1013</v>
      </c>
      <c r="B723" s="204" t="s">
        <v>1016</v>
      </c>
      <c r="C723" s="204" t="s">
        <v>1015</v>
      </c>
      <c r="D723" s="208">
        <v>724.67</v>
      </c>
    </row>
    <row r="724" spans="1:4" x14ac:dyDescent="0.25">
      <c r="A724" s="205" t="s">
        <v>1017</v>
      </c>
      <c r="B724" s="204" t="s">
        <v>1016</v>
      </c>
      <c r="C724" s="204" t="s">
        <v>503</v>
      </c>
      <c r="D724" s="208">
        <v>1129.29</v>
      </c>
    </row>
    <row r="725" spans="1:4" x14ac:dyDescent="0.25">
      <c r="A725" s="205" t="s">
        <v>1008</v>
      </c>
      <c r="B725" s="204" t="s">
        <v>1018</v>
      </c>
      <c r="C725" s="204" t="s">
        <v>511</v>
      </c>
      <c r="D725" s="208">
        <v>1688.79</v>
      </c>
    </row>
    <row r="726" spans="1:4" x14ac:dyDescent="0.25">
      <c r="A726" s="205" t="s">
        <v>1019</v>
      </c>
      <c r="B726" s="204" t="s">
        <v>1018</v>
      </c>
      <c r="C726" s="204" t="s">
        <v>503</v>
      </c>
      <c r="D726" s="208">
        <v>1181.83</v>
      </c>
    </row>
    <row r="727" spans="1:4" x14ac:dyDescent="0.25">
      <c r="A727" s="205" t="s">
        <v>1017</v>
      </c>
      <c r="B727" s="204" t="s">
        <v>1020</v>
      </c>
      <c r="C727" s="204" t="s">
        <v>503</v>
      </c>
      <c r="D727" s="208">
        <v>1129.29</v>
      </c>
    </row>
    <row r="728" spans="1:4" x14ac:dyDescent="0.25">
      <c r="A728" s="205" t="s">
        <v>996</v>
      </c>
      <c r="B728" s="204" t="s">
        <v>1021</v>
      </c>
      <c r="C728" s="204" t="s">
        <v>503</v>
      </c>
      <c r="D728" s="208">
        <v>381.95</v>
      </c>
    </row>
    <row r="729" spans="1:4" x14ac:dyDescent="0.25">
      <c r="A729" s="205" t="s">
        <v>1022</v>
      </c>
      <c r="B729" s="204" t="s">
        <v>1021</v>
      </c>
      <c r="C729" s="204" t="s">
        <v>516</v>
      </c>
      <c r="D729" s="208">
        <v>6054.77</v>
      </c>
    </row>
    <row r="730" spans="1:4" x14ac:dyDescent="0.25">
      <c r="A730" s="205" t="s">
        <v>999</v>
      </c>
      <c r="B730" s="204" t="s">
        <v>1021</v>
      </c>
      <c r="C730" s="204" t="s">
        <v>504</v>
      </c>
      <c r="D730" s="208">
        <v>1565.27</v>
      </c>
    </row>
    <row r="731" spans="1:4" x14ac:dyDescent="0.25">
      <c r="A731" s="205" t="s">
        <v>1000</v>
      </c>
      <c r="B731" s="204" t="s">
        <v>1021</v>
      </c>
      <c r="C731" s="204" t="s">
        <v>505</v>
      </c>
      <c r="D731" s="208">
        <v>1565.27</v>
      </c>
    </row>
    <row r="732" spans="1:4" x14ac:dyDescent="0.25">
      <c r="A732" s="205" t="s">
        <v>996</v>
      </c>
      <c r="B732" s="204" t="s">
        <v>1023</v>
      </c>
      <c r="C732" s="204" t="s">
        <v>503</v>
      </c>
      <c r="D732" s="208">
        <v>381.95</v>
      </c>
    </row>
    <row r="733" spans="1:4" x14ac:dyDescent="0.25">
      <c r="A733" s="205" t="s">
        <v>1022</v>
      </c>
      <c r="B733" s="204" t="s">
        <v>1023</v>
      </c>
      <c r="C733" s="204" t="s">
        <v>516</v>
      </c>
      <c r="D733" s="208">
        <v>6054.77</v>
      </c>
    </row>
    <row r="734" spans="1:4" x14ac:dyDescent="0.25">
      <c r="A734" s="205" t="s">
        <v>999</v>
      </c>
      <c r="B734" s="204" t="s">
        <v>1023</v>
      </c>
      <c r="C734" s="204" t="s">
        <v>504</v>
      </c>
      <c r="D734" s="208">
        <v>1565.27</v>
      </c>
    </row>
    <row r="735" spans="1:4" x14ac:dyDescent="0.25">
      <c r="A735" s="205" t="s">
        <v>1000</v>
      </c>
      <c r="B735" s="204" t="s">
        <v>1023</v>
      </c>
      <c r="C735" s="204" t="s">
        <v>505</v>
      </c>
      <c r="D735" s="208">
        <v>1565.27</v>
      </c>
    </row>
    <row r="736" spans="1:4" x14ac:dyDescent="0.25">
      <c r="A736" s="205" t="s">
        <v>1017</v>
      </c>
      <c r="B736" s="204" t="s">
        <v>1024</v>
      </c>
      <c r="C736" s="204" t="s">
        <v>503</v>
      </c>
      <c r="D736" s="208">
        <v>1129.29</v>
      </c>
    </row>
    <row r="737" spans="1:4" x14ac:dyDescent="0.25">
      <c r="A737" s="205" t="s">
        <v>996</v>
      </c>
      <c r="B737" s="204" t="s">
        <v>1025</v>
      </c>
      <c r="C737" s="204" t="s">
        <v>503</v>
      </c>
      <c r="D737" s="208">
        <v>381.95</v>
      </c>
    </row>
    <row r="738" spans="1:4" x14ac:dyDescent="0.25">
      <c r="A738" s="205" t="s">
        <v>1022</v>
      </c>
      <c r="B738" s="204" t="s">
        <v>1025</v>
      </c>
      <c r="C738" s="204" t="s">
        <v>516</v>
      </c>
      <c r="D738" s="208">
        <v>6054.77</v>
      </c>
    </row>
    <row r="739" spans="1:4" x14ac:dyDescent="0.25">
      <c r="A739" s="205" t="s">
        <v>999</v>
      </c>
      <c r="B739" s="204" t="s">
        <v>1025</v>
      </c>
      <c r="C739" s="204" t="s">
        <v>504</v>
      </c>
      <c r="D739" s="208">
        <v>1565.27</v>
      </c>
    </row>
    <row r="740" spans="1:4" x14ac:dyDescent="0.25">
      <c r="A740" s="205" t="s">
        <v>1000</v>
      </c>
      <c r="B740" s="204" t="s">
        <v>1025</v>
      </c>
      <c r="C740" s="204" t="s">
        <v>505</v>
      </c>
      <c r="D740" s="208">
        <v>1565.27</v>
      </c>
    </row>
    <row r="741" spans="1:4" x14ac:dyDescent="0.25">
      <c r="A741" s="205" t="s">
        <v>996</v>
      </c>
      <c r="B741" s="204" t="s">
        <v>1026</v>
      </c>
      <c r="C741" s="204" t="s">
        <v>503</v>
      </c>
      <c r="D741" s="208">
        <v>381.95</v>
      </c>
    </row>
    <row r="742" spans="1:4" x14ac:dyDescent="0.25">
      <c r="A742" s="205" t="s">
        <v>1022</v>
      </c>
      <c r="B742" s="204" t="s">
        <v>1026</v>
      </c>
      <c r="C742" s="204" t="s">
        <v>516</v>
      </c>
      <c r="D742" s="208">
        <v>6054.77</v>
      </c>
    </row>
    <row r="743" spans="1:4" x14ac:dyDescent="0.25">
      <c r="A743" s="205" t="s">
        <v>999</v>
      </c>
      <c r="B743" s="204" t="s">
        <v>1026</v>
      </c>
      <c r="C743" s="204" t="s">
        <v>504</v>
      </c>
      <c r="D743" s="208">
        <v>1565.27</v>
      </c>
    </row>
    <row r="744" spans="1:4" x14ac:dyDescent="0.25">
      <c r="A744" s="205" t="s">
        <v>1000</v>
      </c>
      <c r="B744" s="204" t="s">
        <v>1026</v>
      </c>
      <c r="C744" s="204" t="s">
        <v>505</v>
      </c>
      <c r="D744" s="208">
        <v>1565.27</v>
      </c>
    </row>
    <row r="745" spans="1:4" x14ac:dyDescent="0.25">
      <c r="A745" s="205" t="s">
        <v>989</v>
      </c>
      <c r="B745" s="204" t="s">
        <v>1027</v>
      </c>
      <c r="C745" s="204" t="s">
        <v>503</v>
      </c>
      <c r="D745" s="208">
        <v>483.26</v>
      </c>
    </row>
    <row r="746" spans="1:4" x14ac:dyDescent="0.25">
      <c r="A746" s="205" t="s">
        <v>989</v>
      </c>
      <c r="B746" s="204" t="s">
        <v>1028</v>
      </c>
      <c r="C746" s="204" t="s">
        <v>503</v>
      </c>
      <c r="D746" s="208">
        <v>483.26</v>
      </c>
    </row>
    <row r="747" spans="1:4" x14ac:dyDescent="0.25">
      <c r="A747" s="205" t="s">
        <v>989</v>
      </c>
      <c r="B747" s="204" t="s">
        <v>1029</v>
      </c>
      <c r="C747" s="204" t="s">
        <v>503</v>
      </c>
      <c r="D747" s="208">
        <v>483.26</v>
      </c>
    </row>
    <row r="748" spans="1:4" x14ac:dyDescent="0.25">
      <c r="A748" s="205" t="s">
        <v>461</v>
      </c>
      <c r="B748" s="204" t="s">
        <v>1030</v>
      </c>
      <c r="C748" s="204" t="s">
        <v>529</v>
      </c>
      <c r="D748" s="208">
        <v>1829.37</v>
      </c>
    </row>
    <row r="749" spans="1:4" x14ac:dyDescent="0.25">
      <c r="A749" s="205" t="s">
        <v>1031</v>
      </c>
      <c r="B749" s="204" t="s">
        <v>1030</v>
      </c>
      <c r="C749" s="204" t="s">
        <v>516</v>
      </c>
      <c r="D749" s="208">
        <v>6798.33</v>
      </c>
    </row>
    <row r="750" spans="1:4" x14ac:dyDescent="0.25">
      <c r="A750" s="205" t="s">
        <v>461</v>
      </c>
      <c r="B750" s="204" t="s">
        <v>1032</v>
      </c>
      <c r="C750" s="204" t="s">
        <v>529</v>
      </c>
      <c r="D750" s="208">
        <v>1829.37</v>
      </c>
    </row>
    <row r="751" spans="1:4" x14ac:dyDescent="0.25">
      <c r="A751" s="205" t="s">
        <v>1033</v>
      </c>
      <c r="B751" s="204" t="s">
        <v>1032</v>
      </c>
      <c r="C751" s="204" t="s">
        <v>1034</v>
      </c>
      <c r="D751" s="208">
        <v>420.26</v>
      </c>
    </row>
    <row r="752" spans="1:4" x14ac:dyDescent="0.25">
      <c r="A752" s="205" t="s">
        <v>1031</v>
      </c>
      <c r="B752" s="204" t="s">
        <v>1032</v>
      </c>
      <c r="C752" s="204" t="s">
        <v>516</v>
      </c>
      <c r="D752" s="208">
        <v>6798.33</v>
      </c>
    </row>
    <row r="753" spans="1:4" x14ac:dyDescent="0.25">
      <c r="A753" s="205" t="s">
        <v>461</v>
      </c>
      <c r="B753" s="204" t="s">
        <v>1035</v>
      </c>
      <c r="C753" s="204" t="s">
        <v>529</v>
      </c>
      <c r="D753" s="208">
        <v>1829.37</v>
      </c>
    </row>
    <row r="754" spans="1:4" x14ac:dyDescent="0.25">
      <c r="A754" s="205" t="s">
        <v>1031</v>
      </c>
      <c r="B754" s="204" t="s">
        <v>1035</v>
      </c>
      <c r="C754" s="204" t="s">
        <v>516</v>
      </c>
      <c r="D754" s="208">
        <v>6798.33</v>
      </c>
    </row>
    <row r="755" spans="1:4" x14ac:dyDescent="0.25">
      <c r="A755" s="205" t="s">
        <v>1036</v>
      </c>
      <c r="B755" s="204" t="s">
        <v>1037</v>
      </c>
      <c r="C755" s="204" t="s">
        <v>1038</v>
      </c>
      <c r="D755" s="208">
        <v>174.12</v>
      </c>
    </row>
    <row r="756" spans="1:4" x14ac:dyDescent="0.25">
      <c r="A756" s="205" t="s">
        <v>1039</v>
      </c>
      <c r="B756" s="204" t="s">
        <v>1040</v>
      </c>
      <c r="C756" s="204" t="s">
        <v>503</v>
      </c>
      <c r="D756" s="208">
        <v>381.95</v>
      </c>
    </row>
    <row r="757" spans="1:4" x14ac:dyDescent="0.25">
      <c r="A757" s="205" t="s">
        <v>1041</v>
      </c>
      <c r="B757" s="204" t="s">
        <v>1040</v>
      </c>
      <c r="C757" s="204" t="s">
        <v>519</v>
      </c>
      <c r="D757" s="208">
        <v>4186.17</v>
      </c>
    </row>
    <row r="758" spans="1:4" x14ac:dyDescent="0.25">
      <c r="A758" s="205" t="s">
        <v>1042</v>
      </c>
      <c r="B758" s="204" t="s">
        <v>1040</v>
      </c>
      <c r="C758" s="204" t="s">
        <v>504</v>
      </c>
      <c r="D758" s="208">
        <v>1565.27</v>
      </c>
    </row>
    <row r="759" spans="1:4" x14ac:dyDescent="0.25">
      <c r="A759" s="205" t="s">
        <v>1043</v>
      </c>
      <c r="B759" s="204" t="s">
        <v>1040</v>
      </c>
      <c r="C759" s="204" t="s">
        <v>505</v>
      </c>
      <c r="D759" s="208">
        <v>1565.27</v>
      </c>
    </row>
    <row r="760" spans="1:4" x14ac:dyDescent="0.25">
      <c r="A760" s="205" t="s">
        <v>1036</v>
      </c>
      <c r="B760" s="204" t="s">
        <v>1044</v>
      </c>
      <c r="C760" s="204" t="s">
        <v>1038</v>
      </c>
      <c r="D760" s="208">
        <v>174.12</v>
      </c>
    </row>
    <row r="761" spans="1:4" x14ac:dyDescent="0.25">
      <c r="A761" s="205" t="s">
        <v>1039</v>
      </c>
      <c r="B761" s="204" t="s">
        <v>1045</v>
      </c>
      <c r="C761" s="204" t="s">
        <v>503</v>
      </c>
      <c r="D761" s="208">
        <v>381.95</v>
      </c>
    </row>
    <row r="762" spans="1:4" x14ac:dyDescent="0.25">
      <c r="A762" s="205" t="s">
        <v>1046</v>
      </c>
      <c r="B762" s="204" t="s">
        <v>1045</v>
      </c>
      <c r="C762" s="204" t="s">
        <v>519</v>
      </c>
      <c r="D762" s="208">
        <v>4186.17</v>
      </c>
    </row>
    <row r="763" spans="1:4" x14ac:dyDescent="0.25">
      <c r="A763" s="205" t="s">
        <v>1042</v>
      </c>
      <c r="B763" s="204" t="s">
        <v>1045</v>
      </c>
      <c r="C763" s="204" t="s">
        <v>504</v>
      </c>
      <c r="D763" s="208">
        <v>1565.27</v>
      </c>
    </row>
    <row r="764" spans="1:4" x14ac:dyDescent="0.25">
      <c r="A764" s="205" t="s">
        <v>1043</v>
      </c>
      <c r="B764" s="204" t="s">
        <v>1045</v>
      </c>
      <c r="C764" s="204" t="s">
        <v>505</v>
      </c>
      <c r="D764" s="208">
        <v>1565.27</v>
      </c>
    </row>
    <row r="765" spans="1:4" x14ac:dyDescent="0.25">
      <c r="A765" s="205" t="s">
        <v>1036</v>
      </c>
      <c r="B765" s="204" t="s">
        <v>1047</v>
      </c>
      <c r="C765" s="204" t="s">
        <v>1038</v>
      </c>
      <c r="D765" s="208">
        <v>174.12</v>
      </c>
    </row>
    <row r="766" spans="1:4" x14ac:dyDescent="0.25">
      <c r="A766" s="205" t="s">
        <v>1039</v>
      </c>
      <c r="B766" s="204" t="s">
        <v>1048</v>
      </c>
      <c r="C766" s="204" t="s">
        <v>503</v>
      </c>
      <c r="D766" s="208">
        <v>381.95</v>
      </c>
    </row>
    <row r="767" spans="1:4" x14ac:dyDescent="0.25">
      <c r="A767" s="205" t="s">
        <v>1046</v>
      </c>
      <c r="B767" s="204" t="s">
        <v>1048</v>
      </c>
      <c r="C767" s="204" t="s">
        <v>519</v>
      </c>
      <c r="D767" s="208">
        <v>4186.17</v>
      </c>
    </row>
    <row r="768" spans="1:4" x14ac:dyDescent="0.25">
      <c r="A768" s="205" t="s">
        <v>1042</v>
      </c>
      <c r="B768" s="204" t="s">
        <v>1048</v>
      </c>
      <c r="C768" s="204" t="s">
        <v>504</v>
      </c>
      <c r="D768" s="208">
        <v>1565.27</v>
      </c>
    </row>
    <row r="769" spans="1:4" x14ac:dyDescent="0.25">
      <c r="A769" s="205" t="s">
        <v>1043</v>
      </c>
      <c r="B769" s="204" t="s">
        <v>1048</v>
      </c>
      <c r="C769" s="204" t="s">
        <v>505</v>
      </c>
      <c r="D769" s="208">
        <v>1565.27</v>
      </c>
    </row>
    <row r="770" spans="1:4" x14ac:dyDescent="0.25">
      <c r="A770" s="205" t="s">
        <v>1036</v>
      </c>
      <c r="B770" s="204" t="s">
        <v>1049</v>
      </c>
      <c r="C770" s="204" t="s">
        <v>1038</v>
      </c>
      <c r="D770" s="208">
        <v>174.12</v>
      </c>
    </row>
    <row r="771" spans="1:4" x14ac:dyDescent="0.25">
      <c r="A771" s="205" t="s">
        <v>1039</v>
      </c>
      <c r="B771" s="204" t="s">
        <v>1050</v>
      </c>
      <c r="C771" s="204" t="s">
        <v>503</v>
      </c>
      <c r="D771" s="208">
        <v>381.95</v>
      </c>
    </row>
    <row r="772" spans="1:4" x14ac:dyDescent="0.25">
      <c r="A772" s="205" t="s">
        <v>1051</v>
      </c>
      <c r="B772" s="204" t="s">
        <v>1050</v>
      </c>
      <c r="C772" s="204" t="s">
        <v>1052</v>
      </c>
      <c r="D772" s="208">
        <v>211.29</v>
      </c>
    </row>
    <row r="773" spans="1:4" x14ac:dyDescent="0.25">
      <c r="A773" s="205" t="s">
        <v>1042</v>
      </c>
      <c r="B773" s="204" t="s">
        <v>1050</v>
      </c>
      <c r="C773" s="204" t="s">
        <v>504</v>
      </c>
      <c r="D773" s="208">
        <v>1565.27</v>
      </c>
    </row>
    <row r="774" spans="1:4" x14ac:dyDescent="0.25">
      <c r="A774" s="205" t="s">
        <v>1043</v>
      </c>
      <c r="B774" s="204" t="s">
        <v>1050</v>
      </c>
      <c r="C774" s="204" t="s">
        <v>505</v>
      </c>
      <c r="D774" s="208">
        <v>1565.27</v>
      </c>
    </row>
    <row r="775" spans="1:4" x14ac:dyDescent="0.25">
      <c r="A775" s="205" t="s">
        <v>1053</v>
      </c>
      <c r="B775" s="204" t="s">
        <v>1054</v>
      </c>
      <c r="C775" s="204" t="s">
        <v>516</v>
      </c>
      <c r="D775" s="208">
        <v>6321.72</v>
      </c>
    </row>
    <row r="776" spans="1:4" x14ac:dyDescent="0.25">
      <c r="A776" s="205" t="s">
        <v>1036</v>
      </c>
      <c r="B776" s="204" t="s">
        <v>1055</v>
      </c>
      <c r="C776" s="204" t="s">
        <v>1038</v>
      </c>
      <c r="D776" s="208">
        <v>174.12</v>
      </c>
    </row>
    <row r="777" spans="1:4" x14ac:dyDescent="0.25">
      <c r="A777" s="205" t="s">
        <v>1056</v>
      </c>
      <c r="B777" s="204" t="s">
        <v>1057</v>
      </c>
      <c r="C777" s="204" t="s">
        <v>503</v>
      </c>
      <c r="D777" s="208">
        <v>689.1</v>
      </c>
    </row>
    <row r="778" spans="1:4" x14ac:dyDescent="0.25">
      <c r="A778" s="205" t="s">
        <v>1056</v>
      </c>
      <c r="B778" s="204" t="s">
        <v>1058</v>
      </c>
      <c r="C778" s="204" t="s">
        <v>503</v>
      </c>
      <c r="D778" s="208">
        <v>689.1</v>
      </c>
    </row>
    <row r="779" spans="1:4" x14ac:dyDescent="0.25">
      <c r="A779" s="205" t="s">
        <v>1039</v>
      </c>
      <c r="B779" s="204" t="s">
        <v>1059</v>
      </c>
      <c r="C779" s="204" t="s">
        <v>503</v>
      </c>
      <c r="D779" s="208">
        <v>381.95</v>
      </c>
    </row>
    <row r="780" spans="1:4" x14ac:dyDescent="0.25">
      <c r="A780" s="205" t="s">
        <v>1051</v>
      </c>
      <c r="B780" s="204" t="s">
        <v>1059</v>
      </c>
      <c r="C780" s="204" t="s">
        <v>1052</v>
      </c>
      <c r="D780" s="208">
        <v>211.29</v>
      </c>
    </row>
    <row r="781" spans="1:4" x14ac:dyDescent="0.25">
      <c r="A781" s="205" t="s">
        <v>1042</v>
      </c>
      <c r="B781" s="204" t="s">
        <v>1059</v>
      </c>
      <c r="C781" s="204" t="s">
        <v>504</v>
      </c>
      <c r="D781" s="208">
        <v>1565.27</v>
      </c>
    </row>
    <row r="782" spans="1:4" x14ac:dyDescent="0.25">
      <c r="A782" s="205" t="s">
        <v>1043</v>
      </c>
      <c r="B782" s="204" t="s">
        <v>1059</v>
      </c>
      <c r="C782" s="204" t="s">
        <v>505</v>
      </c>
      <c r="D782" s="208">
        <v>1565.27</v>
      </c>
    </row>
    <row r="783" spans="1:4" x14ac:dyDescent="0.25">
      <c r="A783" s="205" t="s">
        <v>1053</v>
      </c>
      <c r="B783" s="204" t="s">
        <v>1060</v>
      </c>
      <c r="C783" s="204" t="s">
        <v>516</v>
      </c>
      <c r="D783" s="208">
        <v>6321.72</v>
      </c>
    </row>
    <row r="784" spans="1:4" x14ac:dyDescent="0.25">
      <c r="A784" s="205" t="s">
        <v>1056</v>
      </c>
      <c r="B784" s="204" t="s">
        <v>1061</v>
      </c>
      <c r="C784" s="204" t="s">
        <v>503</v>
      </c>
      <c r="D784" s="208">
        <v>689.1</v>
      </c>
    </row>
    <row r="785" spans="1:8" x14ac:dyDescent="0.25">
      <c r="A785" s="205" t="s">
        <v>1056</v>
      </c>
      <c r="B785" s="204" t="s">
        <v>1062</v>
      </c>
      <c r="C785" s="204" t="s">
        <v>503</v>
      </c>
      <c r="D785" s="208">
        <v>689.1</v>
      </c>
    </row>
    <row r="786" spans="1:8" x14ac:dyDescent="0.25">
      <c r="A786" s="205" t="s">
        <v>1039</v>
      </c>
      <c r="B786" s="204" t="s">
        <v>1063</v>
      </c>
      <c r="C786" s="204" t="s">
        <v>503</v>
      </c>
      <c r="D786" s="208">
        <v>381.95</v>
      </c>
    </row>
    <row r="787" spans="1:8" x14ac:dyDescent="0.25">
      <c r="A787" s="205" t="s">
        <v>1051</v>
      </c>
      <c r="B787" s="204" t="s">
        <v>1063</v>
      </c>
      <c r="C787" s="204" t="s">
        <v>1052</v>
      </c>
      <c r="D787" s="208">
        <v>211.29</v>
      </c>
    </row>
    <row r="788" spans="1:8" x14ac:dyDescent="0.25">
      <c r="A788" s="205" t="s">
        <v>1042</v>
      </c>
      <c r="B788" s="204" t="s">
        <v>1063</v>
      </c>
      <c r="C788" s="204" t="s">
        <v>504</v>
      </c>
      <c r="D788" s="208">
        <v>1565.27</v>
      </c>
    </row>
    <row r="789" spans="1:8" x14ac:dyDescent="0.25">
      <c r="A789" s="205" t="s">
        <v>1043</v>
      </c>
      <c r="B789" s="204" t="s">
        <v>1063</v>
      </c>
      <c r="C789" s="204" t="s">
        <v>505</v>
      </c>
      <c r="D789" s="208">
        <v>1565.27</v>
      </c>
    </row>
    <row r="790" spans="1:8" ht="12" customHeight="1" x14ac:dyDescent="0.25">
      <c r="A790" s="205" t="s">
        <v>1053</v>
      </c>
      <c r="B790" s="204" t="s">
        <v>1064</v>
      </c>
      <c r="C790" s="204" t="s">
        <v>516</v>
      </c>
      <c r="D790" s="208">
        <v>6321.72</v>
      </c>
    </row>
    <row r="791" spans="1:8" s="93" customFormat="1" ht="15" customHeight="1" x14ac:dyDescent="0.25">
      <c r="A791" s="251" t="s">
        <v>437</v>
      </c>
      <c r="B791" s="252"/>
      <c r="C791" s="252"/>
      <c r="D791" s="253"/>
      <c r="E791"/>
      <c r="F791"/>
      <c r="G791"/>
      <c r="H791"/>
    </row>
    <row r="792" spans="1:8" s="198" customFormat="1" ht="12" customHeight="1" x14ac:dyDescent="0.25">
      <c r="A792" s="203" t="s">
        <v>4</v>
      </c>
      <c r="B792" s="199" t="s">
        <v>1094</v>
      </c>
      <c r="C792" s="199" t="s">
        <v>5</v>
      </c>
      <c r="D792" s="202" t="s">
        <v>78</v>
      </c>
      <c r="E792"/>
      <c r="F792"/>
      <c r="G792"/>
      <c r="H792"/>
    </row>
    <row r="793" spans="1:8" ht="12" customHeight="1" x14ac:dyDescent="0.25">
      <c r="A793" s="205" t="s">
        <v>1065</v>
      </c>
      <c r="B793" s="204" t="s">
        <v>1066</v>
      </c>
      <c r="C793" s="204" t="s">
        <v>579</v>
      </c>
      <c r="D793" s="208">
        <v>304.48</v>
      </c>
    </row>
    <row r="794" spans="1:8" ht="12" customHeight="1" x14ac:dyDescent="0.25">
      <c r="A794" s="205" t="s">
        <v>1067</v>
      </c>
      <c r="B794" s="204" t="s">
        <v>1066</v>
      </c>
      <c r="C794" s="204" t="s">
        <v>502</v>
      </c>
      <c r="D794" s="208">
        <v>1132.8699999999999</v>
      </c>
    </row>
    <row r="795" spans="1:8" ht="12" customHeight="1" x14ac:dyDescent="0.25">
      <c r="A795" s="205" t="s">
        <v>1068</v>
      </c>
      <c r="B795" s="204" t="s">
        <v>1069</v>
      </c>
      <c r="C795" s="204" t="s">
        <v>516</v>
      </c>
      <c r="D795" s="208">
        <v>2316.2199999999998</v>
      </c>
    </row>
    <row r="796" spans="1:8" ht="12" customHeight="1" x14ac:dyDescent="0.25">
      <c r="A796" s="205" t="s">
        <v>1070</v>
      </c>
      <c r="B796" s="204" t="s">
        <v>1071</v>
      </c>
      <c r="C796" s="204" t="s">
        <v>618</v>
      </c>
      <c r="D796" s="208">
        <v>512.01</v>
      </c>
    </row>
    <row r="797" spans="1:8" ht="12" customHeight="1" x14ac:dyDescent="0.25">
      <c r="A797" s="205" t="s">
        <v>1072</v>
      </c>
      <c r="B797" s="204" t="s">
        <v>1071</v>
      </c>
      <c r="C797" s="204" t="s">
        <v>519</v>
      </c>
      <c r="D797" s="208">
        <v>3027.38</v>
      </c>
    </row>
    <row r="798" spans="1:8" ht="12" customHeight="1" x14ac:dyDescent="0.25">
      <c r="A798" s="205" t="s">
        <v>1070</v>
      </c>
      <c r="B798" s="204" t="s">
        <v>1073</v>
      </c>
      <c r="C798" s="204" t="s">
        <v>618</v>
      </c>
      <c r="D798" s="208">
        <v>512.01</v>
      </c>
    </row>
    <row r="799" spans="1:8" ht="12" customHeight="1" x14ac:dyDescent="0.25">
      <c r="A799" s="205" t="s">
        <v>1072</v>
      </c>
      <c r="B799" s="204" t="s">
        <v>1073</v>
      </c>
      <c r="C799" s="204" t="s">
        <v>519</v>
      </c>
      <c r="D799" s="208">
        <v>3027.38</v>
      </c>
    </row>
    <row r="800" spans="1:8" s="93" customFormat="1" ht="15" customHeight="1" x14ac:dyDescent="0.25">
      <c r="A800" s="251" t="s">
        <v>235</v>
      </c>
      <c r="B800" s="252"/>
      <c r="C800" s="252"/>
      <c r="D800" s="253"/>
      <c r="E800"/>
      <c r="F800"/>
      <c r="G800"/>
      <c r="H800"/>
    </row>
    <row r="801" spans="1:8" s="198" customFormat="1" ht="12" customHeight="1" x14ac:dyDescent="0.25">
      <c r="A801" s="203" t="s">
        <v>4</v>
      </c>
      <c r="B801" s="199" t="s">
        <v>1094</v>
      </c>
      <c r="C801" s="199" t="s">
        <v>5</v>
      </c>
      <c r="D801" s="202" t="s">
        <v>78</v>
      </c>
      <c r="E801"/>
      <c r="F801"/>
      <c r="G801"/>
      <c r="H801"/>
    </row>
    <row r="802" spans="1:8" ht="12" customHeight="1" x14ac:dyDescent="0.25">
      <c r="A802" s="205" t="s">
        <v>1074</v>
      </c>
      <c r="B802" s="204" t="s">
        <v>1075</v>
      </c>
      <c r="C802" s="204" t="s">
        <v>1076</v>
      </c>
      <c r="D802" s="208">
        <v>436.59</v>
      </c>
    </row>
    <row r="803" spans="1:8" ht="12" customHeight="1" x14ac:dyDescent="0.25">
      <c r="A803" s="205" t="s">
        <v>1077</v>
      </c>
      <c r="B803" s="204" t="s">
        <v>1075</v>
      </c>
      <c r="C803" s="204" t="s">
        <v>899</v>
      </c>
      <c r="D803" s="208">
        <v>2744.28</v>
      </c>
    </row>
    <row r="804" spans="1:8" ht="12" customHeight="1" x14ac:dyDescent="0.25">
      <c r="A804" s="205" t="s">
        <v>749</v>
      </c>
      <c r="B804" s="204" t="s">
        <v>1078</v>
      </c>
      <c r="C804" s="204" t="s">
        <v>611</v>
      </c>
      <c r="D804" s="208">
        <v>2202.8000000000002</v>
      </c>
    </row>
    <row r="805" spans="1:8" ht="12" customHeight="1" x14ac:dyDescent="0.25">
      <c r="A805" s="205" t="s">
        <v>751</v>
      </c>
      <c r="B805" s="204" t="s">
        <v>1078</v>
      </c>
      <c r="C805" s="204" t="s">
        <v>752</v>
      </c>
      <c r="D805" s="208">
        <v>1166.8900000000001</v>
      </c>
    </row>
    <row r="806" spans="1:8" ht="12" customHeight="1" x14ac:dyDescent="0.25">
      <c r="A806" s="205" t="s">
        <v>1079</v>
      </c>
      <c r="B806" s="204" t="s">
        <v>1078</v>
      </c>
      <c r="C806" s="204" t="s">
        <v>519</v>
      </c>
      <c r="D806" s="208">
        <v>3264</v>
      </c>
    </row>
    <row r="807" spans="1:8" ht="12" customHeight="1" x14ac:dyDescent="0.25">
      <c r="A807" s="205" t="s">
        <v>664</v>
      </c>
      <c r="B807" s="204" t="s">
        <v>1080</v>
      </c>
      <c r="C807" s="204" t="s">
        <v>611</v>
      </c>
      <c r="D807" s="208">
        <v>2202.8000000000002</v>
      </c>
    </row>
    <row r="808" spans="1:8" ht="12" customHeight="1" x14ac:dyDescent="0.25">
      <c r="A808" s="205" t="s">
        <v>756</v>
      </c>
      <c r="B808" s="204" t="s">
        <v>1080</v>
      </c>
      <c r="C808" s="204" t="s">
        <v>579</v>
      </c>
      <c r="D808" s="208">
        <v>1166.8900000000001</v>
      </c>
    </row>
    <row r="809" spans="1:8" ht="12" customHeight="1" x14ac:dyDescent="0.25">
      <c r="A809" s="205" t="s">
        <v>1079</v>
      </c>
      <c r="B809" s="204" t="s">
        <v>1080</v>
      </c>
      <c r="C809" s="204" t="s">
        <v>519</v>
      </c>
      <c r="D809" s="208">
        <v>3264</v>
      </c>
    </row>
    <row r="810" spans="1:8" s="93" customFormat="1" ht="15" customHeight="1" x14ac:dyDescent="0.25">
      <c r="A810" s="251" t="s">
        <v>71</v>
      </c>
      <c r="B810" s="252"/>
      <c r="C810" s="252"/>
      <c r="D810" s="253"/>
      <c r="E810"/>
      <c r="F810"/>
      <c r="G810"/>
      <c r="H810"/>
    </row>
    <row r="811" spans="1:8" s="198" customFormat="1" ht="12" customHeight="1" x14ac:dyDescent="0.25">
      <c r="A811" s="203" t="s">
        <v>4</v>
      </c>
      <c r="B811" s="199" t="s">
        <v>1094</v>
      </c>
      <c r="C811" s="199" t="s">
        <v>5</v>
      </c>
      <c r="D811" s="202" t="s">
        <v>78</v>
      </c>
      <c r="E811"/>
      <c r="F811"/>
      <c r="G811"/>
      <c r="H811"/>
    </row>
    <row r="812" spans="1:8" ht="12" customHeight="1" x14ac:dyDescent="0.25">
      <c r="A812" s="205" t="s">
        <v>1081</v>
      </c>
      <c r="B812" s="204" t="s">
        <v>1082</v>
      </c>
      <c r="C812" s="204" t="s">
        <v>504</v>
      </c>
      <c r="D812" s="208">
        <v>675.49</v>
      </c>
    </row>
    <row r="813" spans="1:8" ht="12" customHeight="1" x14ac:dyDescent="0.25">
      <c r="A813" s="205" t="s">
        <v>1081</v>
      </c>
      <c r="B813" s="204" t="s">
        <v>1083</v>
      </c>
      <c r="C813" s="204" t="s">
        <v>504</v>
      </c>
      <c r="D813" s="208">
        <v>675.49</v>
      </c>
    </row>
    <row r="814" spans="1:8" ht="12" customHeight="1" x14ac:dyDescent="0.25">
      <c r="A814" s="205" t="s">
        <v>1081</v>
      </c>
      <c r="B814" s="204" t="s">
        <v>1084</v>
      </c>
      <c r="C814" s="204" t="s">
        <v>504</v>
      </c>
      <c r="D814" s="208">
        <v>675.49</v>
      </c>
    </row>
    <row r="815" spans="1:8" ht="12" customHeight="1" x14ac:dyDescent="0.25">
      <c r="A815" s="205" t="s">
        <v>1081</v>
      </c>
      <c r="B815" s="204" t="s">
        <v>1085</v>
      </c>
      <c r="C815" s="204" t="s">
        <v>504</v>
      </c>
      <c r="D815" s="208">
        <v>675.49</v>
      </c>
    </row>
    <row r="816" spans="1:8" ht="12" customHeight="1" x14ac:dyDescent="0.25">
      <c r="A816" s="205" t="s">
        <v>1081</v>
      </c>
      <c r="B816" s="204" t="s">
        <v>1086</v>
      </c>
      <c r="C816" s="204" t="s">
        <v>504</v>
      </c>
      <c r="D816" s="208">
        <v>675.49</v>
      </c>
    </row>
    <row r="817" spans="1:4" ht="12" customHeight="1" x14ac:dyDescent="0.25">
      <c r="A817" s="205" t="s">
        <v>471</v>
      </c>
      <c r="B817" s="204" t="s">
        <v>472</v>
      </c>
      <c r="C817" s="204" t="s">
        <v>473</v>
      </c>
      <c r="D817" s="208">
        <v>1100.0999999999999</v>
      </c>
    </row>
    <row r="818" spans="1:4" ht="12" customHeight="1" x14ac:dyDescent="0.25">
      <c r="A818" s="205" t="s">
        <v>1087</v>
      </c>
      <c r="B818" s="204" t="s">
        <v>472</v>
      </c>
      <c r="C818" s="204" t="s">
        <v>519</v>
      </c>
      <c r="D818" s="208">
        <v>1967.87</v>
      </c>
    </row>
    <row r="819" spans="1:4" ht="12" customHeight="1" x14ac:dyDescent="0.25">
      <c r="A819" s="205" t="s">
        <v>1088</v>
      </c>
      <c r="B819" s="204" t="s">
        <v>472</v>
      </c>
      <c r="C819" s="204" t="s">
        <v>899</v>
      </c>
      <c r="D819" s="208">
        <v>1967.87</v>
      </c>
    </row>
    <row r="820" spans="1:4" ht="12" customHeight="1" x14ac:dyDescent="0.25">
      <c r="A820" s="205" t="s">
        <v>1089</v>
      </c>
      <c r="B820" s="204" t="s">
        <v>472</v>
      </c>
      <c r="C820" s="204" t="s">
        <v>516</v>
      </c>
      <c r="D820" s="208">
        <v>3748.3</v>
      </c>
    </row>
    <row r="821" spans="1:4" ht="12" customHeight="1" x14ac:dyDescent="0.25">
      <c r="A821" s="205" t="s">
        <v>1090</v>
      </c>
      <c r="B821" s="204" t="s">
        <v>1091</v>
      </c>
      <c r="C821" s="204" t="s">
        <v>519</v>
      </c>
      <c r="D821" s="208">
        <v>2093.62</v>
      </c>
    </row>
    <row r="822" spans="1:4" ht="12" customHeight="1" x14ac:dyDescent="0.25">
      <c r="A822" s="205" t="s">
        <v>1092</v>
      </c>
      <c r="B822" s="204" t="s">
        <v>1091</v>
      </c>
      <c r="C822" s="204" t="s">
        <v>899</v>
      </c>
      <c r="D822" s="208">
        <v>2093.62</v>
      </c>
    </row>
    <row r="823" spans="1:4" ht="12" customHeight="1" x14ac:dyDescent="0.25">
      <c r="A823" s="205" t="s">
        <v>1090</v>
      </c>
      <c r="B823" s="204" t="s">
        <v>1093</v>
      </c>
      <c r="C823" s="204" t="s">
        <v>519</v>
      </c>
      <c r="D823" s="208">
        <v>2093.62</v>
      </c>
    </row>
    <row r="824" spans="1:4" ht="12" customHeight="1" thickBot="1" x14ac:dyDescent="0.3">
      <c r="A824" s="206" t="s">
        <v>1092</v>
      </c>
      <c r="B824" s="207" t="s">
        <v>1093</v>
      </c>
      <c r="C824" s="207" t="s">
        <v>899</v>
      </c>
      <c r="D824" s="209">
        <v>2093.62</v>
      </c>
    </row>
  </sheetData>
  <mergeCells count="17">
    <mergeCell ref="A2:D7"/>
    <mergeCell ref="A9:D9"/>
    <mergeCell ref="A23:D23"/>
    <mergeCell ref="A33:D33"/>
    <mergeCell ref="A87:D87"/>
    <mergeCell ref="A381:D381"/>
    <mergeCell ref="A400:D400"/>
    <mergeCell ref="A406:D406"/>
    <mergeCell ref="A420:D420"/>
    <mergeCell ref="A800:D800"/>
    <mergeCell ref="A396:D396"/>
    <mergeCell ref="A810:D810"/>
    <mergeCell ref="A426:D426"/>
    <mergeCell ref="A507:D507"/>
    <mergeCell ref="A536:D536"/>
    <mergeCell ref="A546:D546"/>
    <mergeCell ref="A791:D791"/>
  </mergeCells>
  <phoneticPr fontId="9" type="noConversion"/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AKRAPOVIC 0123</vt:lpstr>
      <vt:lpstr>'AKRAPOVIC 0123'!Área_de_Impressão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Janowska</dc:creator>
  <cp:lastModifiedBy>Operacional2 AllStars</cp:lastModifiedBy>
  <cp:lastPrinted>2023-01-08T17:22:09Z</cp:lastPrinted>
  <dcterms:created xsi:type="dcterms:W3CDTF">2018-01-31T17:09:16Z</dcterms:created>
  <dcterms:modified xsi:type="dcterms:W3CDTF">2023-09-12T16:47:46Z</dcterms:modified>
</cp:coreProperties>
</file>