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A8D03722-F788-4618-8C57-9BAC21FD109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lobal - Sep-19-2023" sheetId="1" r:id="rId1"/>
    <sheet name="Price List" sheetId="2" state="hidden" r:id="rId2"/>
    <sheet name="EUR" sheetId="4" state="hidden" r:id="rId3"/>
    <sheet name="USD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L170" i="5"/>
  <c r="J170" i="5"/>
  <c r="R170" i="5" s="1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R159" i="5"/>
  <c r="O159" i="5"/>
  <c r="N159" i="5"/>
  <c r="L159" i="5"/>
  <c r="K159" i="5"/>
  <c r="S159" i="5" s="1"/>
  <c r="J159" i="5"/>
  <c r="T157" i="5"/>
  <c r="R157" i="5"/>
  <c r="O157" i="5"/>
  <c r="N157" i="5"/>
  <c r="L157" i="5"/>
  <c r="K157" i="5"/>
  <c r="S157" i="5" s="1"/>
  <c r="J157" i="5"/>
  <c r="T156" i="5"/>
  <c r="R156" i="5"/>
  <c r="O156" i="5"/>
  <c r="N156" i="5"/>
  <c r="L156" i="5"/>
  <c r="K156" i="5"/>
  <c r="S156" i="5" s="1"/>
  <c r="J156" i="5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R151" i="5"/>
  <c r="O151" i="5"/>
  <c r="N151" i="5"/>
  <c r="L151" i="5"/>
  <c r="K151" i="5"/>
  <c r="S151" i="5" s="1"/>
  <c r="J151" i="5"/>
  <c r="T150" i="5"/>
  <c r="R150" i="5"/>
  <c r="O150" i="5"/>
  <c r="N150" i="5"/>
  <c r="L150" i="5"/>
  <c r="K150" i="5"/>
  <c r="S150" i="5" s="1"/>
  <c r="J150" i="5"/>
  <c r="T148" i="5"/>
  <c r="R148" i="5"/>
  <c r="O148" i="5"/>
  <c r="N148" i="5"/>
  <c r="L148" i="5"/>
  <c r="K148" i="5"/>
  <c r="S148" i="5" s="1"/>
  <c r="J148" i="5"/>
  <c r="T147" i="5"/>
  <c r="R147" i="5"/>
  <c r="O147" i="5"/>
  <c r="N147" i="5"/>
  <c r="L147" i="5"/>
  <c r="K147" i="5"/>
  <c r="S147" i="5" s="1"/>
  <c r="J147" i="5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S127" i="5"/>
  <c r="O127" i="5"/>
  <c r="N127" i="5"/>
  <c r="M127" i="5"/>
  <c r="L127" i="5"/>
  <c r="T127" i="5" s="1"/>
  <c r="K127" i="5"/>
  <c r="J127" i="5"/>
  <c r="R127" i="5" s="1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T125" i="5"/>
  <c r="R125" i="5"/>
  <c r="O125" i="5"/>
  <c r="N125" i="5"/>
  <c r="L125" i="5"/>
  <c r="K125" i="5"/>
  <c r="S125" i="5" s="1"/>
  <c r="J125" i="5"/>
  <c r="U123" i="5"/>
  <c r="O123" i="5"/>
  <c r="N123" i="5"/>
  <c r="M123" i="5"/>
  <c r="L123" i="5"/>
  <c r="T123" i="5" s="1"/>
  <c r="K123" i="5"/>
  <c r="S123" i="5" s="1"/>
  <c r="J123" i="5"/>
  <c r="R123" i="5" s="1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Q110" i="5"/>
  <c r="O110" i="5"/>
  <c r="N110" i="5"/>
  <c r="L110" i="5"/>
  <c r="T110" i="5" s="1"/>
  <c r="K110" i="5"/>
  <c r="S110" i="5" s="1"/>
  <c r="J110" i="5"/>
  <c r="R110" i="5" s="1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S102" i="5"/>
  <c r="O102" i="5"/>
  <c r="N102" i="5"/>
  <c r="M102" i="5"/>
  <c r="L102" i="5"/>
  <c r="T102" i="5" s="1"/>
  <c r="K102" i="5"/>
  <c r="J102" i="5"/>
  <c r="R102" i="5" s="1"/>
  <c r="E102" i="5"/>
  <c r="S101" i="5"/>
  <c r="L101" i="5"/>
  <c r="T101" i="5" s="1"/>
  <c r="K101" i="5"/>
  <c r="J101" i="5"/>
  <c r="R101" i="5" s="1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T95" i="5"/>
  <c r="R95" i="5"/>
  <c r="O95" i="5"/>
  <c r="N95" i="5"/>
  <c r="L95" i="5"/>
  <c r="K95" i="5"/>
  <c r="S95" i="5" s="1"/>
  <c r="J95" i="5"/>
  <c r="U93" i="5"/>
  <c r="S93" i="5"/>
  <c r="O93" i="5"/>
  <c r="N93" i="5"/>
  <c r="M93" i="5"/>
  <c r="L93" i="5"/>
  <c r="T93" i="5" s="1"/>
  <c r="K93" i="5"/>
  <c r="J93" i="5"/>
  <c r="R93" i="5" s="1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O78" i="5"/>
  <c r="N78" i="5"/>
  <c r="L78" i="5"/>
  <c r="K78" i="5"/>
  <c r="S78" i="5" s="1"/>
  <c r="J78" i="5"/>
  <c r="R78" i="5" s="1"/>
  <c r="O76" i="5"/>
  <c r="N76" i="5"/>
  <c r="L76" i="5"/>
  <c r="T76" i="5" s="1"/>
  <c r="K76" i="5"/>
  <c r="S76" i="5" s="1"/>
  <c r="J76" i="5"/>
  <c r="R76" i="5" s="1"/>
  <c r="T75" i="5"/>
  <c r="O75" i="5"/>
  <c r="N75" i="5"/>
  <c r="L75" i="5"/>
  <c r="K75" i="5"/>
  <c r="S75" i="5" s="1"/>
  <c r="J75" i="5"/>
  <c r="R75" i="5" s="1"/>
  <c r="T74" i="5"/>
  <c r="O74" i="5"/>
  <c r="N74" i="5"/>
  <c r="L74" i="5"/>
  <c r="K74" i="5"/>
  <c r="S74" i="5" s="1"/>
  <c r="J74" i="5"/>
  <c r="R74" i="5" s="1"/>
  <c r="T73" i="5"/>
  <c r="O73" i="5"/>
  <c r="N73" i="5"/>
  <c r="L73" i="5"/>
  <c r="K73" i="5"/>
  <c r="S73" i="5" s="1"/>
  <c r="J73" i="5"/>
  <c r="R73" i="5" s="1"/>
  <c r="T72" i="5"/>
  <c r="O72" i="5"/>
  <c r="N72" i="5"/>
  <c r="L72" i="5"/>
  <c r="K72" i="5"/>
  <c r="S72" i="5" s="1"/>
  <c r="J72" i="5"/>
  <c r="R72" i="5" s="1"/>
  <c r="T71" i="5"/>
  <c r="O71" i="5"/>
  <c r="N71" i="5"/>
  <c r="L71" i="5"/>
  <c r="K71" i="5"/>
  <c r="S71" i="5" s="1"/>
  <c r="J71" i="5"/>
  <c r="R71" i="5" s="1"/>
  <c r="T70" i="5"/>
  <c r="O70" i="5"/>
  <c r="N70" i="5"/>
  <c r="L70" i="5"/>
  <c r="K70" i="5"/>
  <c r="S70" i="5" s="1"/>
  <c r="J70" i="5"/>
  <c r="R70" i="5" s="1"/>
  <c r="T69" i="5"/>
  <c r="O69" i="5"/>
  <c r="N69" i="5"/>
  <c r="L69" i="5"/>
  <c r="K69" i="5"/>
  <c r="S69" i="5" s="1"/>
  <c r="J69" i="5"/>
  <c r="R69" i="5" s="1"/>
  <c r="T68" i="5"/>
  <c r="O68" i="5"/>
  <c r="N68" i="5"/>
  <c r="L68" i="5"/>
  <c r="K68" i="5"/>
  <c r="S68" i="5" s="1"/>
  <c r="J68" i="5"/>
  <c r="R68" i="5" s="1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R60" i="5"/>
  <c r="O60" i="5"/>
  <c r="N60" i="5"/>
  <c r="L60" i="5"/>
  <c r="T60" i="5" s="1"/>
  <c r="K60" i="5"/>
  <c r="S60" i="5" s="1"/>
  <c r="J60" i="5"/>
  <c r="R59" i="5"/>
  <c r="O59" i="5"/>
  <c r="N59" i="5"/>
  <c r="L59" i="5"/>
  <c r="T59" i="5" s="1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R53" i="5"/>
  <c r="O53" i="5"/>
  <c r="N53" i="5"/>
  <c r="L53" i="5"/>
  <c r="T53" i="5" s="1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O42" i="5"/>
  <c r="N42" i="5"/>
  <c r="L42" i="5"/>
  <c r="K42" i="5"/>
  <c r="S42" i="5" s="1"/>
  <c r="J42" i="5"/>
  <c r="R42" i="5" s="1"/>
  <c r="T41" i="5"/>
  <c r="O41" i="5"/>
  <c r="N41" i="5"/>
  <c r="L41" i="5"/>
  <c r="K41" i="5"/>
  <c r="S41" i="5" s="1"/>
  <c r="J41" i="5"/>
  <c r="R41" i="5" s="1"/>
  <c r="U39" i="5"/>
  <c r="R39" i="5"/>
  <c r="O39" i="5"/>
  <c r="N39" i="5"/>
  <c r="L39" i="5"/>
  <c r="T39" i="5" s="1"/>
  <c r="K39" i="5"/>
  <c r="S39" i="5" s="1"/>
  <c r="J39" i="5"/>
  <c r="O38" i="5"/>
  <c r="N38" i="5"/>
  <c r="L38" i="5"/>
  <c r="T38" i="5" s="1"/>
  <c r="K38" i="5"/>
  <c r="S38" i="5" s="1"/>
  <c r="J38" i="5"/>
  <c r="R38" i="5" s="1"/>
  <c r="R36" i="5"/>
  <c r="O36" i="5"/>
  <c r="N36" i="5"/>
  <c r="L36" i="5"/>
  <c r="T36" i="5" s="1"/>
  <c r="K36" i="5"/>
  <c r="S36" i="5" s="1"/>
  <c r="J36" i="5"/>
  <c r="O34" i="5"/>
  <c r="N34" i="5"/>
  <c r="L34" i="5"/>
  <c r="T34" i="5" s="1"/>
  <c r="K34" i="5"/>
  <c r="S34" i="5" s="1"/>
  <c r="J34" i="5"/>
  <c r="R34" i="5" s="1"/>
  <c r="R32" i="5"/>
  <c r="O32" i="5"/>
  <c r="N32" i="5"/>
  <c r="L32" i="5"/>
  <c r="T32" i="5" s="1"/>
  <c r="K32" i="5"/>
  <c r="S32" i="5" s="1"/>
  <c r="J32" i="5"/>
  <c r="O31" i="5"/>
  <c r="N31" i="5"/>
  <c r="L31" i="5"/>
  <c r="T31" i="5" s="1"/>
  <c r="K31" i="5"/>
  <c r="S31" i="5" s="1"/>
  <c r="J31" i="5"/>
  <c r="R31" i="5" s="1"/>
  <c r="R30" i="5"/>
  <c r="O30" i="5"/>
  <c r="N30" i="5"/>
  <c r="L30" i="5"/>
  <c r="T30" i="5" s="1"/>
  <c r="K30" i="5"/>
  <c r="S30" i="5" s="1"/>
  <c r="J30" i="5"/>
  <c r="O29" i="5"/>
  <c r="N29" i="5"/>
  <c r="L29" i="5"/>
  <c r="T29" i="5" s="1"/>
  <c r="K29" i="5"/>
  <c r="S29" i="5" s="1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R236" i="4"/>
  <c r="L236" i="4"/>
  <c r="T236" i="4" s="1"/>
  <c r="K236" i="4"/>
  <c r="S236" i="4" s="1"/>
  <c r="J236" i="4"/>
  <c r="W235" i="4"/>
  <c r="V235" i="4"/>
  <c r="R235" i="4"/>
  <c r="L235" i="4"/>
  <c r="T235" i="4" s="1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S233" i="4"/>
  <c r="K233" i="4"/>
  <c r="J233" i="4"/>
  <c r="R233" i="4" s="1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J228" i="4"/>
  <c r="R228" i="4" s="1"/>
  <c r="W227" i="4"/>
  <c r="V227" i="4"/>
  <c r="S227" i="4"/>
  <c r="J227" i="4"/>
  <c r="R227" i="4" s="1"/>
  <c r="W226" i="4"/>
  <c r="V226" i="4"/>
  <c r="S226" i="4"/>
  <c r="R226" i="4"/>
  <c r="K226" i="4"/>
  <c r="J226" i="4"/>
  <c r="W221" i="4"/>
  <c r="V221" i="4"/>
  <c r="S221" i="4"/>
  <c r="R221" i="4"/>
  <c r="L221" i="4"/>
  <c r="T221" i="4" s="1"/>
  <c r="K221" i="4"/>
  <c r="J221" i="4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R206" i="4"/>
  <c r="L206" i="4"/>
  <c r="T206" i="4" s="1"/>
  <c r="K206" i="4"/>
  <c r="J206" i="4"/>
  <c r="W205" i="4"/>
  <c r="V205" i="4"/>
  <c r="S205" i="4"/>
  <c r="R205" i="4"/>
  <c r="L205" i="4"/>
  <c r="T205" i="4" s="1"/>
  <c r="K205" i="4"/>
  <c r="J205" i="4"/>
  <c r="W199" i="4"/>
  <c r="V199" i="4"/>
  <c r="S199" i="4"/>
  <c r="R199" i="4"/>
  <c r="L199" i="4"/>
  <c r="T199" i="4" s="1"/>
  <c r="K199" i="4"/>
  <c r="J199" i="4"/>
  <c r="W193" i="4"/>
  <c r="V193" i="4"/>
  <c r="S193" i="4"/>
  <c r="R193" i="4"/>
  <c r="L193" i="4"/>
  <c r="T193" i="4" s="1"/>
  <c r="K193" i="4"/>
  <c r="J193" i="4"/>
  <c r="W192" i="4"/>
  <c r="V192" i="4"/>
  <c r="R192" i="4"/>
  <c r="L192" i="4"/>
  <c r="T192" i="4" s="1"/>
  <c r="K192" i="4"/>
  <c r="S192" i="4" s="1"/>
  <c r="J192" i="4"/>
  <c r="W191" i="4"/>
  <c r="V191" i="4"/>
  <c r="R191" i="4"/>
  <c r="L191" i="4"/>
  <c r="T191" i="4" s="1"/>
  <c r="K191" i="4"/>
  <c r="S191" i="4" s="1"/>
  <c r="J191" i="4"/>
  <c r="W190" i="4"/>
  <c r="V190" i="4"/>
  <c r="R190" i="4"/>
  <c r="L190" i="4"/>
  <c r="T190" i="4" s="1"/>
  <c r="K190" i="4"/>
  <c r="S190" i="4" s="1"/>
  <c r="J190" i="4"/>
  <c r="W188" i="4"/>
  <c r="V188" i="4"/>
  <c r="R188" i="4"/>
  <c r="L188" i="4"/>
  <c r="T188" i="4" s="1"/>
  <c r="K188" i="4"/>
  <c r="S188" i="4" s="1"/>
  <c r="J188" i="4"/>
  <c r="W187" i="4"/>
  <c r="V187" i="4"/>
  <c r="R187" i="4"/>
  <c r="L187" i="4"/>
  <c r="T187" i="4" s="1"/>
  <c r="K187" i="4"/>
  <c r="S187" i="4" s="1"/>
  <c r="J187" i="4"/>
  <c r="W186" i="4"/>
  <c r="V186" i="4"/>
  <c r="R186" i="4"/>
  <c r="L186" i="4"/>
  <c r="T186" i="4" s="1"/>
  <c r="K186" i="4"/>
  <c r="S186" i="4" s="1"/>
  <c r="J186" i="4"/>
  <c r="W185" i="4"/>
  <c r="V185" i="4"/>
  <c r="R185" i="4"/>
  <c r="L185" i="4"/>
  <c r="T185" i="4" s="1"/>
  <c r="K185" i="4"/>
  <c r="S185" i="4" s="1"/>
  <c r="J185" i="4"/>
  <c r="W183" i="4"/>
  <c r="V183" i="4"/>
  <c r="R183" i="4"/>
  <c r="L183" i="4"/>
  <c r="T183" i="4" s="1"/>
  <c r="K183" i="4"/>
  <c r="S183" i="4" s="1"/>
  <c r="J183" i="4"/>
  <c r="W181" i="4"/>
  <c r="V181" i="4"/>
  <c r="R181" i="4"/>
  <c r="L181" i="4"/>
  <c r="T181" i="4" s="1"/>
  <c r="K181" i="4"/>
  <c r="S181" i="4" s="1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R170" i="4"/>
  <c r="O170" i="4"/>
  <c r="L170" i="4"/>
  <c r="T170" i="4" s="1"/>
  <c r="J170" i="4"/>
  <c r="G170" i="4"/>
  <c r="F170" i="4"/>
  <c r="W169" i="4"/>
  <c r="V169" i="4"/>
  <c r="T169" i="4"/>
  <c r="S169" i="4"/>
  <c r="Q169" i="4"/>
  <c r="L169" i="4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L154" i="4"/>
  <c r="K154" i="4"/>
  <c r="S154" i="4" s="1"/>
  <c r="J154" i="4"/>
  <c r="R154" i="4" s="1"/>
  <c r="W153" i="4"/>
  <c r="V153" i="4"/>
  <c r="T153" i="4"/>
  <c r="S153" i="4"/>
  <c r="L153" i="4"/>
  <c r="K153" i="4"/>
  <c r="J153" i="4"/>
  <c r="R153" i="4" s="1"/>
  <c r="W151" i="4"/>
  <c r="V151" i="4"/>
  <c r="T151" i="4"/>
  <c r="S151" i="4"/>
  <c r="L151" i="4"/>
  <c r="K151" i="4"/>
  <c r="J151" i="4"/>
  <c r="R151" i="4" s="1"/>
  <c r="W150" i="4"/>
  <c r="V150" i="4"/>
  <c r="T150" i="4"/>
  <c r="L150" i="4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T141" i="4"/>
  <c r="S141" i="4"/>
  <c r="L141" i="4"/>
  <c r="K141" i="4"/>
  <c r="J141" i="4"/>
  <c r="R141" i="4" s="1"/>
  <c r="W140" i="4"/>
  <c r="V140" i="4"/>
  <c r="S140" i="4"/>
  <c r="Q140" i="4"/>
  <c r="L140" i="4"/>
  <c r="T140" i="4" s="1"/>
  <c r="K140" i="4"/>
  <c r="J140" i="4"/>
  <c r="R140" i="4" s="1"/>
  <c r="I140" i="4"/>
  <c r="W138" i="4"/>
  <c r="V138" i="4"/>
  <c r="R138" i="4"/>
  <c r="L138" i="4"/>
  <c r="T138" i="4" s="1"/>
  <c r="K138" i="4"/>
  <c r="S138" i="4" s="1"/>
  <c r="J138" i="4"/>
  <c r="W137" i="4"/>
  <c r="V137" i="4"/>
  <c r="R137" i="4"/>
  <c r="L137" i="4"/>
  <c r="T137" i="4" s="1"/>
  <c r="K137" i="4"/>
  <c r="S137" i="4" s="1"/>
  <c r="J137" i="4"/>
  <c r="W136" i="4"/>
  <c r="V136" i="4"/>
  <c r="R136" i="4"/>
  <c r="L136" i="4"/>
  <c r="T136" i="4" s="1"/>
  <c r="K136" i="4"/>
  <c r="S136" i="4" s="1"/>
  <c r="J136" i="4"/>
  <c r="W135" i="4"/>
  <c r="V135" i="4"/>
  <c r="R135" i="4"/>
  <c r="L135" i="4"/>
  <c r="T135" i="4" s="1"/>
  <c r="K135" i="4"/>
  <c r="S135" i="4" s="1"/>
  <c r="J135" i="4"/>
  <c r="W134" i="4"/>
  <c r="V134" i="4"/>
  <c r="R134" i="4"/>
  <c r="L134" i="4"/>
  <c r="T134" i="4" s="1"/>
  <c r="K134" i="4"/>
  <c r="S134" i="4" s="1"/>
  <c r="J134" i="4"/>
  <c r="W132" i="4"/>
  <c r="V132" i="4"/>
  <c r="R132" i="4"/>
  <c r="L132" i="4"/>
  <c r="T132" i="4" s="1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T127" i="4"/>
  <c r="M127" i="4"/>
  <c r="M128" i="4" s="1"/>
  <c r="L127" i="4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R125" i="4"/>
  <c r="L125" i="4"/>
  <c r="T125" i="4" s="1"/>
  <c r="K125" i="4"/>
  <c r="S125" i="4" s="1"/>
  <c r="J125" i="4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L122" i="4"/>
  <c r="T122" i="4" s="1"/>
  <c r="K122" i="4"/>
  <c r="S122" i="4" s="1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S115" i="4"/>
  <c r="K115" i="4"/>
  <c r="J115" i="4"/>
  <c r="R115" i="4" s="1"/>
  <c r="W113" i="4"/>
  <c r="V113" i="4"/>
  <c r="T113" i="4"/>
  <c r="S113" i="4"/>
  <c r="R113" i="4"/>
  <c r="L113" i="4"/>
  <c r="K113" i="4"/>
  <c r="J113" i="4"/>
  <c r="V112" i="4"/>
  <c r="S112" i="4"/>
  <c r="R112" i="4"/>
  <c r="L112" i="4"/>
  <c r="T112" i="4" s="1"/>
  <c r="K112" i="4"/>
  <c r="J112" i="4"/>
  <c r="W111" i="4"/>
  <c r="V111" i="4"/>
  <c r="S111" i="4"/>
  <c r="R111" i="4"/>
  <c r="L111" i="4"/>
  <c r="T111" i="4" s="1"/>
  <c r="K111" i="4"/>
  <c r="J111" i="4"/>
  <c r="W110" i="4"/>
  <c r="V110" i="4"/>
  <c r="S110" i="4"/>
  <c r="R110" i="4"/>
  <c r="L110" i="4"/>
  <c r="T110" i="4" s="1"/>
  <c r="K110" i="4"/>
  <c r="J110" i="4"/>
  <c r="W108" i="4"/>
  <c r="V108" i="4"/>
  <c r="U108" i="4"/>
  <c r="T108" i="4"/>
  <c r="S108" i="4"/>
  <c r="L108" i="4"/>
  <c r="K108" i="4"/>
  <c r="J108" i="4"/>
  <c r="R108" i="4" s="1"/>
  <c r="W107" i="4"/>
  <c r="V107" i="4"/>
  <c r="T107" i="4"/>
  <c r="S107" i="4"/>
  <c r="L107" i="4"/>
  <c r="K107" i="4"/>
  <c r="J107" i="4"/>
  <c r="R107" i="4" s="1"/>
  <c r="W105" i="4"/>
  <c r="V105" i="4"/>
  <c r="T105" i="4"/>
  <c r="S105" i="4"/>
  <c r="R105" i="4"/>
  <c r="K105" i="4"/>
  <c r="J105" i="4"/>
  <c r="W104" i="4"/>
  <c r="V104" i="4"/>
  <c r="T104" i="4"/>
  <c r="R104" i="4"/>
  <c r="K104" i="4"/>
  <c r="S104" i="4" s="1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T101" i="4"/>
  <c r="L101" i="4"/>
  <c r="K101" i="4"/>
  <c r="S101" i="4" s="1"/>
  <c r="J101" i="4"/>
  <c r="R101" i="4" s="1"/>
  <c r="W100" i="4"/>
  <c r="V100" i="4"/>
  <c r="T100" i="4"/>
  <c r="L100" i="4"/>
  <c r="K100" i="4"/>
  <c r="S100" i="4" s="1"/>
  <c r="J100" i="4"/>
  <c r="R100" i="4" s="1"/>
  <c r="W99" i="4"/>
  <c r="V99" i="4"/>
  <c r="T99" i="4"/>
  <c r="S99" i="4"/>
  <c r="L99" i="4"/>
  <c r="K99" i="4"/>
  <c r="J99" i="4"/>
  <c r="R99" i="4" s="1"/>
  <c r="W98" i="4"/>
  <c r="V98" i="4"/>
  <c r="T98" i="4"/>
  <c r="S98" i="4"/>
  <c r="L98" i="4"/>
  <c r="K98" i="4"/>
  <c r="J98" i="4"/>
  <c r="R98" i="4" s="1"/>
  <c r="W97" i="4"/>
  <c r="V97" i="4"/>
  <c r="T97" i="4"/>
  <c r="L97" i="4"/>
  <c r="K97" i="4"/>
  <c r="S97" i="4" s="1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S95" i="4"/>
  <c r="R95" i="4"/>
  <c r="L95" i="4"/>
  <c r="K95" i="4"/>
  <c r="J95" i="4"/>
  <c r="W93" i="4"/>
  <c r="V93" i="4"/>
  <c r="U93" i="4"/>
  <c r="T93" i="4"/>
  <c r="S93" i="4"/>
  <c r="M93" i="4"/>
  <c r="L93" i="4"/>
  <c r="K93" i="4"/>
  <c r="J93" i="4"/>
  <c r="R93" i="4" s="1"/>
  <c r="E93" i="4"/>
  <c r="W92" i="4"/>
  <c r="V92" i="4"/>
  <c r="S92" i="4"/>
  <c r="R92" i="4"/>
  <c r="L92" i="4"/>
  <c r="T92" i="4" s="1"/>
  <c r="K92" i="4"/>
  <c r="J92" i="4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R86" i="4"/>
  <c r="L86" i="4"/>
  <c r="T86" i="4" s="1"/>
  <c r="K86" i="4"/>
  <c r="S86" i="4" s="1"/>
  <c r="J86" i="4"/>
  <c r="W84" i="4"/>
  <c r="V84" i="4"/>
  <c r="R84" i="4"/>
  <c r="L84" i="4"/>
  <c r="T84" i="4" s="1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R81" i="4"/>
  <c r="L81" i="4"/>
  <c r="T81" i="4" s="1"/>
  <c r="K81" i="4"/>
  <c r="S81" i="4" s="1"/>
  <c r="J81" i="4"/>
  <c r="W79" i="4"/>
  <c r="V79" i="4"/>
  <c r="R79" i="4"/>
  <c r="L79" i="4"/>
  <c r="T79" i="4" s="1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R75" i="4"/>
  <c r="L75" i="4"/>
  <c r="T75" i="4" s="1"/>
  <c r="K75" i="4"/>
  <c r="S75" i="4" s="1"/>
  <c r="J75" i="4"/>
  <c r="W74" i="4"/>
  <c r="V74" i="4"/>
  <c r="R74" i="4"/>
  <c r="L74" i="4"/>
  <c r="T74" i="4" s="1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R71" i="4"/>
  <c r="L71" i="4"/>
  <c r="T71" i="4" s="1"/>
  <c r="K71" i="4"/>
  <c r="S71" i="4" s="1"/>
  <c r="J71" i="4"/>
  <c r="W70" i="4"/>
  <c r="V70" i="4"/>
  <c r="R70" i="4"/>
  <c r="L70" i="4"/>
  <c r="T70" i="4" s="1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R67" i="4"/>
  <c r="L67" i="4"/>
  <c r="T67" i="4" s="1"/>
  <c r="K67" i="4"/>
  <c r="S67" i="4" s="1"/>
  <c r="J67" i="4"/>
  <c r="W65" i="4"/>
  <c r="V65" i="4"/>
  <c r="Q65" i="4"/>
  <c r="K65" i="4"/>
  <c r="S65" i="4" s="1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T62" i="4"/>
  <c r="L62" i="4"/>
  <c r="K62" i="4"/>
  <c r="S62" i="4" s="1"/>
  <c r="J62" i="4"/>
  <c r="R62" i="4" s="1"/>
  <c r="W61" i="4"/>
  <c r="V61" i="4"/>
  <c r="S61" i="4"/>
  <c r="R61" i="4"/>
  <c r="K61" i="4"/>
  <c r="J61" i="4"/>
  <c r="W60" i="4"/>
  <c r="V60" i="4"/>
  <c r="U60" i="4"/>
  <c r="T60" i="4"/>
  <c r="S60" i="4"/>
  <c r="L60" i="4"/>
  <c r="K60" i="4"/>
  <c r="J60" i="4"/>
  <c r="R60" i="4" s="1"/>
  <c r="W59" i="4"/>
  <c r="V59" i="4"/>
  <c r="T59" i="4"/>
  <c r="S59" i="4"/>
  <c r="L59" i="4"/>
  <c r="K59" i="4"/>
  <c r="J59" i="4"/>
  <c r="R59" i="4" s="1"/>
  <c r="W57" i="4"/>
  <c r="V57" i="4"/>
  <c r="U57" i="4"/>
  <c r="T57" i="4"/>
  <c r="L57" i="4"/>
  <c r="K57" i="4"/>
  <c r="S57" i="4" s="1"/>
  <c r="J57" i="4"/>
  <c r="R57" i="4" s="1"/>
  <c r="W56" i="4"/>
  <c r="V56" i="4"/>
  <c r="T56" i="4"/>
  <c r="S56" i="4"/>
  <c r="L56" i="4"/>
  <c r="K56" i="4"/>
  <c r="J56" i="4"/>
  <c r="R56" i="4" s="1"/>
  <c r="W54" i="4"/>
  <c r="V54" i="4"/>
  <c r="T54" i="4"/>
  <c r="S54" i="4"/>
  <c r="L54" i="4"/>
  <c r="J54" i="4"/>
  <c r="R54" i="4" s="1"/>
  <c r="W53" i="4"/>
  <c r="V53" i="4"/>
  <c r="T53" i="4"/>
  <c r="S53" i="4"/>
  <c r="R53" i="4"/>
  <c r="L53" i="4"/>
  <c r="K53" i="4"/>
  <c r="J53" i="4"/>
  <c r="W52" i="4"/>
  <c r="V52" i="4"/>
  <c r="U52" i="4"/>
  <c r="L52" i="4"/>
  <c r="T52" i="4" s="1"/>
  <c r="K52" i="4"/>
  <c r="S52" i="4" s="1"/>
  <c r="J52" i="4"/>
  <c r="R52" i="4" s="1"/>
  <c r="W51" i="4"/>
  <c r="V51" i="4"/>
  <c r="T51" i="4"/>
  <c r="L51" i="4"/>
  <c r="K51" i="4"/>
  <c r="S51" i="4" s="1"/>
  <c r="J51" i="4"/>
  <c r="R51" i="4" s="1"/>
  <c r="W49" i="4"/>
  <c r="V49" i="4"/>
  <c r="T49" i="4"/>
  <c r="S49" i="4"/>
  <c r="L49" i="4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R42" i="4"/>
  <c r="L42" i="4"/>
  <c r="T42" i="4" s="1"/>
  <c r="K42" i="4"/>
  <c r="J42" i="4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S21" i="4"/>
  <c r="K21" i="4"/>
  <c r="J21" i="4"/>
  <c r="R21" i="4" s="1"/>
  <c r="W20" i="4"/>
  <c r="V20" i="4"/>
  <c r="S20" i="4"/>
  <c r="R20" i="4"/>
  <c r="K20" i="4"/>
  <c r="J20" i="4"/>
  <c r="W18" i="4"/>
  <c r="V18" i="4"/>
  <c r="R18" i="4"/>
  <c r="L18" i="4"/>
  <c r="T18" i="4" s="1"/>
  <c r="K18" i="4"/>
  <c r="S18" i="4" s="1"/>
  <c r="J18" i="4"/>
  <c r="W17" i="4"/>
  <c r="V17" i="4"/>
  <c r="R17" i="4"/>
  <c r="L17" i="4"/>
  <c r="T17" i="4" s="1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R12" i="4"/>
  <c r="L12" i="4"/>
  <c r="T12" i="4" s="1"/>
  <c r="K12" i="4"/>
  <c r="S12" i="4" s="1"/>
  <c r="J12" i="4"/>
  <c r="Q6" i="4"/>
  <c r="I6" i="4"/>
  <c r="Q5" i="4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U234" i="2"/>
  <c r="T234" i="2"/>
  <c r="P234" i="2"/>
  <c r="L234" i="2"/>
  <c r="K234" i="2"/>
  <c r="Y233" i="2"/>
  <c r="P233" i="2"/>
  <c r="K233" i="2"/>
  <c r="T233" i="2" s="1"/>
  <c r="Y232" i="2"/>
  <c r="T232" i="2"/>
  <c r="P232" i="2"/>
  <c r="L232" i="2"/>
  <c r="U232" i="2" s="1"/>
  <c r="K232" i="2"/>
  <c r="Y231" i="2"/>
  <c r="U231" i="2"/>
  <c r="T231" i="2"/>
  <c r="P231" i="2"/>
  <c r="L231" i="2"/>
  <c r="K231" i="2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P228" i="2"/>
  <c r="Y228" i="2" s="1"/>
  <c r="O228" i="2"/>
  <c r="X228" i="2" s="1"/>
  <c r="L228" i="2"/>
  <c r="U228" i="2" s="1"/>
  <c r="K228" i="2"/>
  <c r="T228" i="2" s="1"/>
  <c r="V223" i="2"/>
  <c r="T223" i="2"/>
  <c r="M223" i="2"/>
  <c r="L223" i="2"/>
  <c r="U223" i="2" s="1"/>
  <c r="K223" i="2"/>
  <c r="V222" i="2"/>
  <c r="U222" i="2"/>
  <c r="T222" i="2"/>
  <c r="M222" i="2"/>
  <c r="L222" i="2"/>
  <c r="K222" i="2"/>
  <c r="U216" i="2"/>
  <c r="L216" i="2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U208" i="2"/>
  <c r="T208" i="2"/>
  <c r="M208" i="2"/>
  <c r="L208" i="2"/>
  <c r="K208" i="2"/>
  <c r="V207" i="2"/>
  <c r="T207" i="2"/>
  <c r="M207" i="2"/>
  <c r="L207" i="2"/>
  <c r="U207" i="2" s="1"/>
  <c r="K207" i="2"/>
  <c r="V201" i="2"/>
  <c r="U201" i="2"/>
  <c r="T201" i="2"/>
  <c r="M201" i="2"/>
  <c r="L201" i="2"/>
  <c r="K201" i="2"/>
  <c r="V195" i="2"/>
  <c r="T195" i="2"/>
  <c r="M195" i="2"/>
  <c r="L195" i="2"/>
  <c r="U195" i="2" s="1"/>
  <c r="K195" i="2"/>
  <c r="V194" i="2"/>
  <c r="U194" i="2"/>
  <c r="T194" i="2"/>
  <c r="M194" i="2"/>
  <c r="L194" i="2"/>
  <c r="K194" i="2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U189" i="2"/>
  <c r="T189" i="2"/>
  <c r="M189" i="2"/>
  <c r="L189" i="2"/>
  <c r="K189" i="2"/>
  <c r="V188" i="2"/>
  <c r="T188" i="2"/>
  <c r="M188" i="2"/>
  <c r="L188" i="2"/>
  <c r="U188" i="2" s="1"/>
  <c r="K188" i="2"/>
  <c r="V187" i="2"/>
  <c r="U187" i="2"/>
  <c r="T187" i="2"/>
  <c r="M187" i="2"/>
  <c r="L187" i="2"/>
  <c r="K187" i="2"/>
  <c r="V185" i="2"/>
  <c r="T185" i="2"/>
  <c r="M185" i="2"/>
  <c r="L185" i="2"/>
  <c r="U185" i="2" s="1"/>
  <c r="K185" i="2"/>
  <c r="V183" i="2"/>
  <c r="U183" i="2"/>
  <c r="T183" i="2"/>
  <c r="M183" i="2"/>
  <c r="L183" i="2"/>
  <c r="K183" i="2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U162" i="2"/>
  <c r="P162" i="2"/>
  <c r="Y162" i="2" s="1"/>
  <c r="O162" i="2"/>
  <c r="X162" i="2" s="1"/>
  <c r="M162" i="2"/>
  <c r="V162" i="2" s="1"/>
  <c r="L162" i="2"/>
  <c r="K162" i="2"/>
  <c r="T162" i="2" s="1"/>
  <c r="X161" i="2"/>
  <c r="P161" i="2"/>
  <c r="Y161" i="2" s="1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P158" i="2"/>
  <c r="Y158" i="2" s="1"/>
  <c r="O158" i="2"/>
  <c r="M158" i="2"/>
  <c r="V158" i="2" s="1"/>
  <c r="L158" i="2"/>
  <c r="U158" i="2" s="1"/>
  <c r="K158" i="2"/>
  <c r="T158" i="2" s="1"/>
  <c r="U156" i="2"/>
  <c r="P156" i="2"/>
  <c r="Y156" i="2" s="1"/>
  <c r="O156" i="2"/>
  <c r="X156" i="2" s="1"/>
  <c r="M156" i="2"/>
  <c r="V156" i="2" s="1"/>
  <c r="L156" i="2"/>
  <c r="K156" i="2"/>
  <c r="T156" i="2" s="1"/>
  <c r="X155" i="2"/>
  <c r="P155" i="2"/>
  <c r="Y155" i="2" s="1"/>
  <c r="O155" i="2"/>
  <c r="M155" i="2"/>
  <c r="V155" i="2" s="1"/>
  <c r="L155" i="2"/>
  <c r="U155" i="2" s="1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X152" i="2"/>
  <c r="P152" i="2"/>
  <c r="Y152" i="2" s="1"/>
  <c r="O152" i="2"/>
  <c r="M152" i="2"/>
  <c r="V152" i="2" s="1"/>
  <c r="L152" i="2"/>
  <c r="U152" i="2" s="1"/>
  <c r="K152" i="2"/>
  <c r="T152" i="2" s="1"/>
  <c r="U150" i="2"/>
  <c r="P150" i="2"/>
  <c r="Y150" i="2" s="1"/>
  <c r="O150" i="2"/>
  <c r="X150" i="2" s="1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S141" i="2"/>
  <c r="M141" i="2"/>
  <c r="V141" i="2" s="1"/>
  <c r="L141" i="2"/>
  <c r="U141" i="2" s="1"/>
  <c r="K141" i="2"/>
  <c r="T141" i="2" s="1"/>
  <c r="J141" i="2"/>
  <c r="V139" i="2"/>
  <c r="U139" i="2"/>
  <c r="M139" i="2"/>
  <c r="L139" i="2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T136" i="2"/>
  <c r="M136" i="2"/>
  <c r="V136" i="2" s="1"/>
  <c r="L136" i="2"/>
  <c r="K136" i="2"/>
  <c r="V135" i="2"/>
  <c r="U135" i="2"/>
  <c r="M135" i="2"/>
  <c r="L135" i="2"/>
  <c r="K135" i="2"/>
  <c r="T135" i="2" s="1"/>
  <c r="U133" i="2"/>
  <c r="T133" i="2"/>
  <c r="M133" i="2"/>
  <c r="V133" i="2" s="1"/>
  <c r="L133" i="2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U127" i="2"/>
  <c r="T127" i="2"/>
  <c r="M127" i="2"/>
  <c r="L127" i="2"/>
  <c r="K127" i="2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P123" i="2"/>
  <c r="Y123" i="2" s="1"/>
  <c r="O123" i="2"/>
  <c r="M123" i="2"/>
  <c r="V123" i="2" s="1"/>
  <c r="L123" i="2"/>
  <c r="U123" i="2" s="1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T115" i="2"/>
  <c r="M115" i="2"/>
  <c r="V115" i="2" s="1"/>
  <c r="L115" i="2"/>
  <c r="K115" i="2"/>
  <c r="V113" i="2"/>
  <c r="U113" i="2"/>
  <c r="M113" i="2"/>
  <c r="L113" i="2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P101" i="2"/>
  <c r="Y101" i="2" s="1"/>
  <c r="M101" i="2"/>
  <c r="V101" i="2" s="1"/>
  <c r="L101" i="2"/>
  <c r="U101" i="2" s="1"/>
  <c r="K101" i="2"/>
  <c r="T101" i="2" s="1"/>
  <c r="V100" i="2"/>
  <c r="U100" i="2"/>
  <c r="M100" i="2"/>
  <c r="L100" i="2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T97" i="2"/>
  <c r="M97" i="2"/>
  <c r="V97" i="2" s="1"/>
  <c r="L97" i="2"/>
  <c r="K97" i="2"/>
  <c r="W96" i="2"/>
  <c r="N96" i="2"/>
  <c r="M96" i="2"/>
  <c r="V96" i="2" s="1"/>
  <c r="L96" i="2"/>
  <c r="U96" i="2" s="1"/>
  <c r="K96" i="2"/>
  <c r="T96" i="2" s="1"/>
  <c r="E96" i="2"/>
  <c r="V95" i="2"/>
  <c r="T95" i="2"/>
  <c r="M95" i="2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V92" i="2"/>
  <c r="U92" i="2"/>
  <c r="M92" i="2"/>
  <c r="L92" i="2"/>
  <c r="K92" i="2"/>
  <c r="T92" i="2" s="1"/>
  <c r="U90" i="2"/>
  <c r="T90" i="2"/>
  <c r="M90" i="2"/>
  <c r="V90" i="2" s="1"/>
  <c r="L90" i="2"/>
  <c r="K90" i="2"/>
  <c r="V88" i="2"/>
  <c r="U88" i="2"/>
  <c r="M88" i="2"/>
  <c r="L88" i="2"/>
  <c r="K88" i="2"/>
  <c r="T88" i="2" s="1"/>
  <c r="U87" i="2"/>
  <c r="T87" i="2"/>
  <c r="M87" i="2"/>
  <c r="V87" i="2" s="1"/>
  <c r="L87" i="2"/>
  <c r="K87" i="2"/>
  <c r="V86" i="2"/>
  <c r="U86" i="2"/>
  <c r="M86" i="2"/>
  <c r="L86" i="2"/>
  <c r="K86" i="2"/>
  <c r="T86" i="2" s="1"/>
  <c r="U84" i="2"/>
  <c r="T84" i="2"/>
  <c r="M84" i="2"/>
  <c r="V84" i="2" s="1"/>
  <c r="L84" i="2"/>
  <c r="K84" i="2"/>
  <c r="V83" i="2"/>
  <c r="U83" i="2"/>
  <c r="M83" i="2"/>
  <c r="L83" i="2"/>
  <c r="K83" i="2"/>
  <c r="T83" i="2" s="1"/>
  <c r="U82" i="2"/>
  <c r="T82" i="2"/>
  <c r="M82" i="2"/>
  <c r="V82" i="2" s="1"/>
  <c r="L82" i="2"/>
  <c r="K82" i="2"/>
  <c r="V81" i="2"/>
  <c r="U81" i="2"/>
  <c r="M81" i="2"/>
  <c r="L81" i="2"/>
  <c r="K81" i="2"/>
  <c r="T81" i="2" s="1"/>
  <c r="U79" i="2"/>
  <c r="T79" i="2"/>
  <c r="M79" i="2"/>
  <c r="V79" i="2" s="1"/>
  <c r="L79" i="2"/>
  <c r="K79" i="2"/>
  <c r="V78" i="2"/>
  <c r="U78" i="2"/>
  <c r="M78" i="2"/>
  <c r="L78" i="2"/>
  <c r="K78" i="2"/>
  <c r="T78" i="2" s="1"/>
  <c r="U76" i="2"/>
  <c r="T76" i="2"/>
  <c r="M76" i="2"/>
  <c r="V76" i="2" s="1"/>
  <c r="L76" i="2"/>
  <c r="K76" i="2"/>
  <c r="V75" i="2"/>
  <c r="U75" i="2"/>
  <c r="M75" i="2"/>
  <c r="L75" i="2"/>
  <c r="K75" i="2"/>
  <c r="T75" i="2" s="1"/>
  <c r="U74" i="2"/>
  <c r="T74" i="2"/>
  <c r="M74" i="2"/>
  <c r="V74" i="2" s="1"/>
  <c r="L74" i="2"/>
  <c r="K74" i="2"/>
  <c r="V73" i="2"/>
  <c r="U73" i="2"/>
  <c r="M73" i="2"/>
  <c r="L73" i="2"/>
  <c r="K73" i="2"/>
  <c r="T73" i="2" s="1"/>
  <c r="U72" i="2"/>
  <c r="T72" i="2"/>
  <c r="M72" i="2"/>
  <c r="V72" i="2" s="1"/>
  <c r="L72" i="2"/>
  <c r="K72" i="2"/>
  <c r="V71" i="2"/>
  <c r="U71" i="2"/>
  <c r="M71" i="2"/>
  <c r="L71" i="2"/>
  <c r="K71" i="2"/>
  <c r="T71" i="2" s="1"/>
  <c r="U70" i="2"/>
  <c r="T70" i="2"/>
  <c r="M70" i="2"/>
  <c r="V70" i="2" s="1"/>
  <c r="L70" i="2"/>
  <c r="K70" i="2"/>
  <c r="V69" i="2"/>
  <c r="U69" i="2"/>
  <c r="M69" i="2"/>
  <c r="L69" i="2"/>
  <c r="K69" i="2"/>
  <c r="T69" i="2" s="1"/>
  <c r="U68" i="2"/>
  <c r="T68" i="2"/>
  <c r="M68" i="2"/>
  <c r="V68" i="2" s="1"/>
  <c r="L68" i="2"/>
  <c r="K68" i="2"/>
  <c r="V67" i="2"/>
  <c r="U67" i="2"/>
  <c r="M67" i="2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T60" i="2"/>
  <c r="M60" i="2"/>
  <c r="V60" i="2" s="1"/>
  <c r="L60" i="2"/>
  <c r="K60" i="2"/>
  <c r="V59" i="2"/>
  <c r="U59" i="2"/>
  <c r="M59" i="2"/>
  <c r="L59" i="2"/>
  <c r="K59" i="2"/>
  <c r="T59" i="2" s="1"/>
  <c r="W57" i="2"/>
  <c r="V57" i="2"/>
  <c r="U57" i="2"/>
  <c r="T57" i="2"/>
  <c r="M57" i="2"/>
  <c r="L57" i="2"/>
  <c r="K57" i="2"/>
  <c r="V56" i="2"/>
  <c r="T56" i="2"/>
  <c r="M56" i="2"/>
  <c r="L56" i="2"/>
  <c r="U56" i="2" s="1"/>
  <c r="K56" i="2"/>
  <c r="P54" i="2"/>
  <c r="Y54" i="2" s="1"/>
  <c r="M54" i="2"/>
  <c r="V54" i="2" s="1"/>
  <c r="L54" i="2"/>
  <c r="U54" i="2" s="1"/>
  <c r="K54" i="2"/>
  <c r="T54" i="2" s="1"/>
  <c r="V53" i="2"/>
  <c r="P53" i="2"/>
  <c r="Y53" i="2" s="1"/>
  <c r="O53" i="2"/>
  <c r="X53" i="2" s="1"/>
  <c r="M53" i="2"/>
  <c r="L53" i="2"/>
  <c r="U53" i="2" s="1"/>
  <c r="K53" i="2"/>
  <c r="T53" i="2" s="1"/>
  <c r="W52" i="2"/>
  <c r="U52" i="2"/>
  <c r="T52" i="2"/>
  <c r="M52" i="2"/>
  <c r="V52" i="2" s="1"/>
  <c r="L52" i="2"/>
  <c r="K52" i="2"/>
  <c r="V51" i="2"/>
  <c r="U51" i="2"/>
  <c r="M51" i="2"/>
  <c r="L51" i="2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T24" i="2"/>
  <c r="Q24" i="2"/>
  <c r="L24" i="2"/>
  <c r="K24" i="2"/>
  <c r="Z23" i="2"/>
  <c r="U23" i="2"/>
  <c r="Q23" i="2"/>
  <c r="L23" i="2"/>
  <c r="K23" i="2"/>
  <c r="T23" i="2" s="1"/>
  <c r="Z21" i="2"/>
  <c r="U21" i="2"/>
  <c r="T21" i="2"/>
  <c r="Q21" i="2"/>
  <c r="L21" i="2"/>
  <c r="K21" i="2"/>
  <c r="Z20" i="2"/>
  <c r="U20" i="2"/>
  <c r="Q20" i="2"/>
  <c r="L20" i="2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J5" i="2"/>
  <c r="S5" i="2" s="1"/>
</calcChain>
</file>

<file path=xl/sharedStrings.xml><?xml version="1.0" encoding="utf-8"?>
<sst xmlns="http://schemas.openxmlformats.org/spreadsheetml/2006/main" count="5205" uniqueCount="608">
  <si>
    <t>Part Number</t>
  </si>
  <si>
    <t>Description</t>
  </si>
  <si>
    <t>Filter Type</t>
  </si>
  <si>
    <t>Retail Price Ex VAT €</t>
  </si>
  <si>
    <t>Retail Price</t>
  </si>
  <si>
    <t>Package size in cm</t>
  </si>
  <si>
    <t>Retail Price Ex VAT</t>
  </si>
  <si>
    <t>AUDI</t>
  </si>
  <si>
    <t>S1</t>
  </si>
  <si>
    <t>EVE-S1-CF-INT</t>
  </si>
  <si>
    <t>Audi S1 2.0 TFSI Black Carbon intake</t>
  </si>
  <si>
    <t>B</t>
  </si>
  <si>
    <t>38x38x30</t>
  </si>
  <si>
    <t>S3 / TTS</t>
  </si>
  <si>
    <t>EVE-8YS3-CF-INT</t>
  </si>
  <si>
    <t>Audi S3 8Y 2020+, TTS 2022+ Carbon Intake</t>
  </si>
  <si>
    <t>D2</t>
  </si>
  <si>
    <t>92x31x40</t>
  </si>
  <si>
    <t>EVE-2TFSI-CF-INT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</si>
  <si>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</si>
  <si>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</si>
  <si>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</si>
  <si>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</si>
  <si>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</si>
  <si>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</si>
  <si>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</si>
  <si>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</si>
  <si>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</si>
  <si>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</si>
  <si>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</si>
  <si>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</si>
  <si>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</si>
  <si>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</si>
  <si>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</si>
  <si>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</si>
  <si>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</si>
  <si>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</si>
  <si>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</si>
  <si>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</si>
  <si>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</si>
  <si>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</si>
  <si>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</si>
  <si>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</si>
  <si>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</si>
  <si>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</si>
  <si>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</si>
  <si>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</si>
  <si>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</si>
  <si>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</si>
  <si>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</si>
  <si>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</si>
  <si>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</si>
  <si>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</si>
  <si>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</si>
  <si>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</si>
  <si>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</si>
  <si>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</si>
  <si>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</si>
  <si>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</si>
  <si>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</si>
  <si>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</si>
  <si>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</si>
  <si>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S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</si>
  <si>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</si>
  <si>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</si>
  <si>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</si>
  <si>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</si>
  <si>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</si>
  <si>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</si>
  <si>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</si>
  <si>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</si>
  <si>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</si>
  <si>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</si>
  <si>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</si>
  <si>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</si>
  <si>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</si>
  <si>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</si>
  <si>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</si>
  <si>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</si>
  <si>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</si>
  <si>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</si>
  <si>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</si>
  <si>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L2</t>
  </si>
  <si>
    <t>97x76x22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</si>
  <si>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</si>
  <si>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</si>
  <si>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</si>
  <si>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</si>
  <si>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</si>
  <si>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</si>
  <si>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</si>
  <si>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</si>
  <si>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</si>
  <si>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</si>
  <si>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</si>
  <si>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</si>
  <si>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</si>
  <si>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</si>
  <si>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</si>
  <si>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</si>
  <si>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</si>
  <si>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</si>
  <si>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</si>
  <si>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</si>
  <si>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</si>
  <si>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R8</t>
  </si>
  <si>
    <t>EVE-HCN-CF-INT</t>
  </si>
  <si>
    <t>Audi R8 V10 4S 2015+</t>
  </si>
  <si>
    <t>BENTLEY</t>
  </si>
  <si>
    <t>Bentayga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</si>
  <si>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</si>
  <si>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</si>
  <si>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</si>
  <si>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</si>
  <si>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</si>
  <si>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</si>
  <si>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</si>
  <si>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</si>
  <si>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</si>
  <si>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</si>
  <si>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</si>
  <si>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</si>
  <si>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</si>
  <si>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</si>
  <si>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</si>
  <si>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</si>
  <si>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</si>
  <si>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</si>
  <si>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</si>
  <si>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</si>
  <si>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</si>
  <si>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</si>
  <si>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</si>
  <si>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</si>
  <si>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</si>
  <si>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</si>
  <si>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</si>
  <si>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</si>
  <si>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</si>
  <si>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</si>
  <si>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</si>
  <si>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</si>
  <si>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</si>
  <si>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</si>
  <si>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</si>
  <si>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</si>
  <si>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</si>
  <si>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</si>
  <si>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</si>
  <si>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</si>
  <si>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</si>
  <si>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</si>
  <si>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</si>
  <si>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</si>
  <si>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</si>
  <si>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</si>
  <si>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</si>
  <si>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</si>
  <si>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</si>
  <si>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</si>
  <si>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</si>
  <si>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</si>
  <si>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</si>
  <si>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</si>
  <si>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</si>
  <si>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</si>
  <si>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</si>
  <si>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</si>
  <si>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</si>
  <si>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</si>
  <si>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</si>
  <si>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</si>
  <si>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</si>
  <si>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</si>
  <si>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</si>
  <si>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</si>
  <si>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</si>
  <si>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</si>
  <si>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</si>
  <si>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</si>
  <si>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</si>
  <si>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</si>
  <si>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</si>
  <si>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</si>
  <si>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</si>
  <si>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</si>
  <si>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</si>
  <si>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</si>
  <si>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</si>
  <si>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</si>
  <si>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</si>
  <si>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</si>
  <si>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</si>
  <si>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</si>
  <si>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</si>
  <si>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</si>
  <si>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</si>
  <si>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</si>
  <si>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</si>
  <si>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</si>
  <si>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</si>
  <si>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</si>
  <si>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</si>
  <si>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</si>
  <si>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</si>
  <si>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</si>
  <si>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</si>
  <si>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</si>
  <si>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</si>
  <si>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</si>
  <si>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</si>
  <si>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</si>
  <si>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</si>
  <si>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</si>
  <si>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</si>
  <si>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</si>
  <si>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</si>
  <si>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</si>
  <si>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</si>
  <si>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</si>
  <si>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</si>
  <si>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</si>
  <si>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</si>
  <si>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</si>
  <si>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</si>
  <si>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</si>
  <si>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</si>
  <si>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</si>
  <si>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</si>
  <si>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</si>
  <si>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</si>
  <si>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</si>
  <si>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</si>
  <si>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</si>
  <si>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</si>
  <si>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</si>
  <si>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</si>
  <si>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</si>
  <si>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</si>
  <si>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</si>
  <si>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</si>
  <si>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</si>
  <si>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</si>
  <si>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</si>
  <si>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</si>
  <si>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</si>
  <si>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</si>
  <si>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</si>
  <si>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</si>
  <si>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</si>
  <si>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</si>
  <si>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</si>
  <si>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</si>
  <si>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</si>
  <si>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</si>
  <si>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</si>
  <si>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</si>
  <si>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</si>
  <si>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</si>
  <si>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</si>
  <si>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</si>
  <si>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</si>
  <si>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</si>
  <si>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</si>
  <si>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</si>
  <si>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</si>
  <si>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</si>
  <si>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</si>
  <si>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</si>
  <si>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</si>
  <si>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</si>
  <si>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</si>
  <si>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</si>
  <si>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</si>
  <si>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</si>
  <si>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</si>
  <si>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</si>
  <si>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</si>
  <si>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</si>
  <si>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</si>
  <si>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</si>
  <si>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</si>
  <si>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</si>
  <si>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</si>
  <si>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</si>
  <si>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</si>
  <si>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</si>
  <si>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</si>
  <si>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</si>
  <si>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</si>
  <si>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</si>
  <si>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</si>
  <si>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</si>
  <si>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</si>
  <si>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</si>
  <si>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</si>
  <si>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</si>
  <si>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</si>
  <si>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</si>
  <si>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</si>
  <si>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</si>
  <si>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</si>
  <si>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</si>
  <si>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</si>
  <si>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</si>
  <si>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</si>
  <si>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</si>
  <si>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</si>
  <si>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</si>
  <si>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</si>
  <si>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</si>
  <si>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</si>
  <si>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</si>
  <si>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</si>
  <si>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</si>
  <si>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</si>
  <si>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</si>
  <si>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</si>
  <si>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</si>
  <si>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</si>
  <si>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</si>
  <si>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</si>
  <si>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</si>
  <si>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</si>
  <si>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</si>
  <si>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</si>
  <si>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</si>
  <si>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</si>
  <si>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</si>
  <si>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</si>
  <si>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SEAT</t>
  </si>
  <si>
    <t>GEN 3</t>
  </si>
  <si>
    <t>Leon Cupra 2.0 TFSI- Full Black Carbon intake</t>
  </si>
  <si>
    <t>GEN 4</t>
  </si>
  <si>
    <t>EVE-EA8884-GTi-INT</t>
  </si>
  <si>
    <t>EVE-EA8884-R-INT</t>
  </si>
  <si>
    <t>TOYOTA</t>
  </si>
  <si>
    <t>MK5 A90</t>
  </si>
  <si>
    <t>EVE-A90-CF-INT</t>
  </si>
  <si>
    <t>EVE-A90B48-INT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</si>
  <si>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</si>
  <si>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</si>
  <si>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</si>
  <si>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</si>
  <si>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</si>
  <si>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</si>
  <si>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</si>
  <si>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</si>
  <si>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</si>
  <si>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</si>
  <si>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</si>
  <si>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</si>
  <si>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</si>
  <si>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</si>
  <si>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</si>
  <si>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</si>
  <si>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</si>
  <si>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</si>
  <si>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</si>
  <si>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</si>
  <si>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</si>
  <si>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</si>
  <si>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</si>
  <si>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</si>
  <si>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</si>
  <si>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</si>
  <si>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</si>
  <si>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</si>
  <si>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</si>
  <si>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</si>
  <si>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</si>
  <si>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</si>
  <si>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</si>
  <si>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</si>
  <si>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</si>
  <si>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</si>
  <si>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</si>
  <si>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</si>
  <si>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</si>
  <si>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</si>
  <si>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</si>
  <si>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</si>
  <si>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</si>
  <si>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</si>
  <si>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</si>
  <si>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</si>
  <si>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</si>
  <si>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</si>
  <si>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</si>
  <si>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</si>
  <si>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</si>
  <si>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</si>
  <si>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</si>
  <si>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</si>
  <si>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</si>
  <si>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</si>
  <si>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</si>
  <si>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</si>
  <si>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</si>
  <si>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</si>
  <si>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</si>
  <si>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</si>
  <si>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</si>
  <si>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</si>
  <si>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</si>
  <si>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</si>
  <si>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</si>
  <si>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</si>
  <si>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</si>
  <si>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</si>
  <si>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</si>
  <si>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</si>
  <si>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</si>
  <si>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</si>
  <si>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</si>
  <si>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</si>
  <si>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</si>
  <si>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</si>
  <si>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</si>
  <si>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</si>
  <si>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</si>
  <si>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</si>
  <si>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</si>
  <si>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</si>
  <si>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</si>
  <si>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</si>
  <si>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</si>
  <si>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</si>
  <si>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</si>
  <si>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</si>
  <si>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</si>
  <si>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</si>
  <si>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</si>
  <si>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</si>
  <si>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</si>
  <si>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</si>
  <si>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</si>
  <si>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</si>
  <si>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5 Kg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</si>
  <si>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</si>
  <si>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</si>
  <si>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</si>
  <si>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</si>
  <si>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</si>
  <si>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</si>
  <si>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</si>
  <si>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</si>
  <si>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</si>
  <si>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</si>
  <si>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</si>
  <si>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</si>
  <si>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</si>
  <si>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</si>
  <si>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</si>
  <si>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</si>
  <si>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</si>
  <si>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</si>
  <si>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</si>
  <si>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</si>
  <si>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</si>
  <si>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</si>
  <si>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</si>
  <si>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</si>
  <si>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</si>
  <si>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</si>
  <si>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</si>
  <si>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</si>
  <si>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</si>
  <si>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</si>
  <si>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</si>
  <si>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</si>
  <si>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</si>
  <si>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</si>
  <si>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</si>
  <si>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</si>
  <si>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</si>
  <si>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</si>
  <si>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</si>
  <si>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</si>
  <si>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</si>
  <si>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</si>
  <si>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</si>
  <si>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</si>
  <si>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</si>
  <si>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</si>
  <si>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</si>
  <si>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</si>
  <si>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</si>
  <si>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</si>
  <si>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</si>
  <si>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</si>
  <si>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</si>
  <si>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</si>
  <si>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</si>
  <si>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</si>
  <si>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</si>
  <si>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</si>
  <si>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</si>
  <si>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</si>
  <si>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</si>
  <si>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</si>
  <si>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</si>
  <si>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</si>
  <si>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</si>
  <si>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</si>
  <si>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</si>
  <si>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</si>
  <si>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</si>
  <si>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</si>
  <si>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</si>
  <si>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</si>
  <si>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</si>
  <si>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</si>
  <si>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</si>
  <si>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</si>
  <si>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</si>
  <si>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</si>
  <si>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</si>
  <si>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</si>
  <si>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</si>
  <si>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</si>
  <si>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</si>
  <si>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</si>
  <si>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</si>
  <si>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</si>
  <si>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</si>
  <si>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</si>
  <si>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</si>
  <si>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</si>
  <si>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</si>
  <si>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</si>
  <si>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</si>
  <si>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</si>
  <si>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</si>
  <si>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</si>
  <si>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</si>
  <si>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</si>
  <si>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</si>
  <si>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</si>
  <si>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</si>
  <si>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</si>
  <si>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</si>
  <si>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</si>
  <si>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</si>
  <si>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</si>
  <si>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</si>
  <si>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</si>
  <si>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</si>
  <si>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</si>
  <si>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</si>
  <si>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</si>
  <si>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</si>
  <si>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</si>
  <si>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</si>
  <si>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</si>
  <si>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</si>
  <si>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Box Type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</si>
  <si>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</si>
  <si>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</si>
  <si>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</si>
  <si>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</si>
  <si>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</si>
  <si>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</si>
  <si>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</si>
  <si>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</si>
  <si>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</si>
  <si>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</si>
  <si>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</si>
  <si>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</si>
  <si>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</si>
  <si>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</si>
  <si>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</si>
  <si>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</si>
  <si>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</si>
  <si>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</si>
  <si>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</si>
  <si>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</si>
  <si>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</si>
  <si>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</si>
  <si>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</si>
  <si>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</si>
  <si>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</si>
  <si>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</si>
  <si>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</si>
  <si>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</si>
  <si>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</si>
  <si>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</si>
  <si>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</si>
  <si>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</si>
  <si>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</si>
  <si>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</si>
  <si>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</si>
  <si>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</si>
  <si>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</si>
  <si>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</si>
  <si>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</si>
  <si>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</si>
  <si>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</si>
  <si>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</si>
  <si>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</si>
  <si>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</si>
  <si>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</si>
  <si>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</si>
  <si>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</si>
  <si>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</si>
  <si>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</si>
  <si>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PRICE LIST JUN 2023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</si>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</sst>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_-&quot;£&quot;* #,##0.00_-;\-&quot;£&quot;* #,##0.00_-;_-&quot;£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9" fontId="1" fillId="0" borderId="0"/>
    <xf numFmtId="0" fontId="4" fillId="0" borderId="0"/>
    <xf numFmtId="169" fontId="1" fillId="0" borderId="0"/>
    <xf numFmtId="43" fontId="1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6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3" borderId="8" xfId="0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166" fontId="2" fillId="0" borderId="3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2" fontId="1" fillId="0" borderId="5" xfId="0" applyNumberFormat="1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 wrapText="1"/>
    </xf>
    <xf numFmtId="43" fontId="10" fillId="8" borderId="5" xfId="4" applyFont="1" applyFill="1" applyBorder="1" applyAlignment="1">
      <alignment horizontal="center" vertical="center"/>
    </xf>
    <xf numFmtId="43" fontId="9" fillId="0" borderId="5" xfId="4" applyFont="1" applyBorder="1" applyAlignment="1">
      <alignment horizontal="center" vertical="center"/>
    </xf>
    <xf numFmtId="43" fontId="9" fillId="0" borderId="24" xfId="4" applyFont="1" applyBorder="1" applyAlignment="1">
      <alignment horizontal="center" vertical="center"/>
    </xf>
    <xf numFmtId="43" fontId="9" fillId="0" borderId="0" xfId="4" applyFont="1" applyAlignment="1">
      <alignment horizontal="center" vertical="center"/>
    </xf>
  </cellXfs>
  <cellStyles count="5">
    <cellStyle name="Currency 2" xfId="3" xr:uid="{00000000-0005-0000-0000-000003000000}"/>
    <cellStyle name="Hiperligação" xfId="2" builtinId="8"/>
    <cellStyle name="Moeda" xfId="1" builtinId="4"/>
    <cellStyle name="Normal" xfId="0" builtinId="0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13334</xdr:rowOff>
    </xdr:from>
    <xdr:to>
      <xdr:col>5</xdr:col>
      <xdr:colOff>695325</xdr:colOff>
      <xdr:row>4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5C11A-6F67-48E2-9D96-8F57A812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80059"/>
          <a:ext cx="2371725" cy="23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C4765A5F-3638-454E-8B21-047BE347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"/>
  <sheetViews>
    <sheetView tabSelected="1" zoomScaleNormal="100" workbookViewId="0">
      <selection activeCell="E11" sqref="E11"/>
    </sheetView>
  </sheetViews>
  <sheetFormatPr defaultRowHeight="12" x14ac:dyDescent="0.25"/>
  <cols>
    <col min="1" max="1" width="34.140625" style="165" bestFit="1" customWidth="1"/>
    <col min="2" max="2" width="18.42578125" style="165" bestFit="1" customWidth="1"/>
    <col min="3" max="3" width="57" style="165" bestFit="1" customWidth="1"/>
    <col min="4" max="4" width="9.140625" style="165" bestFit="1" customWidth="1"/>
    <col min="5" max="5" width="17.85546875" style="229" bestFit="1" customWidth="1"/>
    <col min="6" max="6" width="15.5703125" style="165" bestFit="1" customWidth="1"/>
    <col min="7" max="16384" width="9.140625" style="165"/>
  </cols>
  <sheetData>
    <row r="1" spans="1:6" ht="12.75" thickBot="1" x14ac:dyDescent="0.3">
      <c r="A1" s="185"/>
      <c r="B1" s="185"/>
      <c r="C1" s="185"/>
      <c r="D1" s="185"/>
      <c r="E1" s="185"/>
      <c r="F1" s="185"/>
    </row>
    <row r="2" spans="1:6" x14ac:dyDescent="0.25">
      <c r="A2" s="175" t="s">
        <v>606</v>
      </c>
      <c r="B2" s="176"/>
      <c r="C2" s="176"/>
      <c r="D2" s="176"/>
      <c r="E2" s="176"/>
      <c r="F2" s="177"/>
    </row>
    <row r="3" spans="1:6" x14ac:dyDescent="0.25">
      <c r="A3" s="178"/>
      <c r="B3" s="179"/>
      <c r="C3" s="179"/>
      <c r="D3" s="179"/>
      <c r="E3" s="179"/>
      <c r="F3" s="180"/>
    </row>
    <row r="4" spans="1:6" x14ac:dyDescent="0.25">
      <c r="A4" s="178"/>
      <c r="B4" s="179"/>
      <c r="C4" s="179"/>
      <c r="D4" s="179"/>
      <c r="E4" s="179"/>
      <c r="F4" s="180"/>
    </row>
    <row r="5" spans="1:6" x14ac:dyDescent="0.25">
      <c r="A5" s="178"/>
      <c r="B5" s="179"/>
      <c r="C5" s="179"/>
      <c r="D5" s="179"/>
      <c r="E5" s="179"/>
      <c r="F5" s="180"/>
    </row>
    <row r="6" spans="1:6" x14ac:dyDescent="0.25">
      <c r="A6" s="178"/>
      <c r="B6" s="179"/>
      <c r="C6" s="179"/>
      <c r="D6" s="179"/>
      <c r="E6" s="179"/>
      <c r="F6" s="180"/>
    </row>
    <row r="7" spans="1:6" ht="12.75" thickBot="1" x14ac:dyDescent="0.3">
      <c r="A7" s="181"/>
      <c r="B7" s="182"/>
      <c r="C7" s="182"/>
      <c r="D7" s="182"/>
      <c r="E7" s="182"/>
      <c r="F7" s="183"/>
    </row>
    <row r="8" spans="1:6" ht="6" customHeight="1" thickBot="1" x14ac:dyDescent="0.3">
      <c r="A8" s="184"/>
      <c r="B8" s="184"/>
      <c r="C8" s="184"/>
      <c r="D8" s="184"/>
      <c r="E8" s="184"/>
      <c r="F8" s="184"/>
    </row>
    <row r="9" spans="1:6" ht="12.75" x14ac:dyDescent="0.25">
      <c r="A9" s="187" t="s">
        <v>7</v>
      </c>
      <c r="B9" s="188"/>
      <c r="C9" s="188"/>
      <c r="D9" s="188"/>
      <c r="E9" s="188"/>
      <c r="F9" s="189"/>
    </row>
    <row r="10" spans="1:6" x14ac:dyDescent="0.25">
      <c r="A10" s="166" t="s">
        <v>607</v>
      </c>
      <c r="B10" s="167" t="s">
        <v>0</v>
      </c>
      <c r="C10" s="167" t="s">
        <v>1</v>
      </c>
      <c r="D10" s="167" t="s">
        <v>2</v>
      </c>
      <c r="E10" s="226" t="s">
        <v>3</v>
      </c>
      <c r="F10" s="168" t="s">
        <v>5</v>
      </c>
    </row>
    <row r="11" spans="1:6" x14ac:dyDescent="0.25">
      <c r="A11" s="169" t="s">
        <v>8</v>
      </c>
      <c r="B11" s="164" t="s">
        <v>9</v>
      </c>
      <c r="C11" s="164" t="s">
        <v>593</v>
      </c>
      <c r="D11" s="164" t="s">
        <v>11</v>
      </c>
      <c r="E11" s="227">
        <v>609</v>
      </c>
      <c r="F11" s="170" t="s">
        <v>12</v>
      </c>
    </row>
    <row r="12" spans="1:6" x14ac:dyDescent="0.25">
      <c r="A12" s="186" t="s">
        <v>13</v>
      </c>
      <c r="B12" s="164" t="s">
        <v>14</v>
      </c>
      <c r="C12" s="164" t="s">
        <v>15</v>
      </c>
      <c r="D12" s="164" t="s">
        <v>16</v>
      </c>
      <c r="E12" s="227">
        <v>1333</v>
      </c>
      <c r="F12" s="170" t="s">
        <v>17</v>
      </c>
    </row>
    <row r="13" spans="1:6" x14ac:dyDescent="0.25">
      <c r="A13" s="186"/>
      <c r="B13" s="164" t="s">
        <v>18</v>
      </c>
      <c r="C13" s="164" t="s">
        <v>594</v>
      </c>
      <c r="D13" s="164" t="s">
        <v>11</v>
      </c>
      <c r="E13" s="227">
        <v>885</v>
      </c>
      <c r="F13" s="170" t="s">
        <v>19</v>
      </c>
    </row>
    <row r="14" spans="1:6" x14ac:dyDescent="0.25">
      <c r="A14" s="186" t="s">
        <v>20</v>
      </c>
      <c r="B14" s="164" t="s">
        <v>21</v>
      </c>
      <c r="C14" s="164" t="s">
        <v>22</v>
      </c>
      <c r="D14" s="164" t="s">
        <v>11</v>
      </c>
      <c r="E14" s="227">
        <v>1647</v>
      </c>
      <c r="F14" s="170" t="s">
        <v>17</v>
      </c>
    </row>
    <row r="15" spans="1:6" x14ac:dyDescent="0.25">
      <c r="A15" s="186"/>
      <c r="B15" s="164" t="s">
        <v>23</v>
      </c>
      <c r="C15" s="164" t="s">
        <v>24</v>
      </c>
      <c r="D15" s="164" t="s">
        <v>11</v>
      </c>
      <c r="E15" s="227">
        <v>1647</v>
      </c>
      <c r="F15" s="170" t="s">
        <v>17</v>
      </c>
    </row>
    <row r="16" spans="1:6" x14ac:dyDescent="0.25">
      <c r="A16" s="186" t="s">
        <v>25</v>
      </c>
      <c r="B16" s="164" t="s">
        <v>26</v>
      </c>
      <c r="C16" s="174" t="s">
        <v>27</v>
      </c>
      <c r="D16" s="164" t="s">
        <v>28</v>
      </c>
      <c r="E16" s="227">
        <v>1714</v>
      </c>
      <c r="F16" s="170" t="s">
        <v>17</v>
      </c>
    </row>
    <row r="17" spans="1:6" x14ac:dyDescent="0.25">
      <c r="A17" s="186"/>
      <c r="B17" s="164" t="s">
        <v>29</v>
      </c>
      <c r="C17" s="164" t="s">
        <v>30</v>
      </c>
      <c r="D17" s="164"/>
      <c r="E17" s="227">
        <v>400</v>
      </c>
      <c r="F17" s="170" t="s">
        <v>17</v>
      </c>
    </row>
    <row r="18" spans="1:6" x14ac:dyDescent="0.25">
      <c r="A18" s="186"/>
      <c r="B18" s="164" t="s">
        <v>31</v>
      </c>
      <c r="C18" s="164" t="s">
        <v>32</v>
      </c>
      <c r="D18" s="164"/>
      <c r="E18" s="227">
        <v>781</v>
      </c>
      <c r="F18" s="170" t="s">
        <v>33</v>
      </c>
    </row>
    <row r="19" spans="1:6" x14ac:dyDescent="0.25">
      <c r="A19" s="169" t="s">
        <v>34</v>
      </c>
      <c r="B19" s="164" t="s">
        <v>35</v>
      </c>
      <c r="C19" s="164" t="s">
        <v>36</v>
      </c>
      <c r="D19" s="164" t="s">
        <v>28</v>
      </c>
      <c r="E19" s="227">
        <v>1714</v>
      </c>
      <c r="F19" s="170" t="s">
        <v>17</v>
      </c>
    </row>
    <row r="20" spans="1:6" x14ac:dyDescent="0.25">
      <c r="A20" s="186" t="s">
        <v>37</v>
      </c>
      <c r="B20" s="164" t="s">
        <v>38</v>
      </c>
      <c r="C20" s="164" t="s">
        <v>39</v>
      </c>
      <c r="D20" s="164"/>
      <c r="E20" s="227">
        <v>571</v>
      </c>
      <c r="F20" s="170" t="s">
        <v>40</v>
      </c>
    </row>
    <row r="21" spans="1:6" x14ac:dyDescent="0.25">
      <c r="A21" s="186"/>
      <c r="B21" s="164" t="s">
        <v>41</v>
      </c>
      <c r="C21" s="164" t="s">
        <v>42</v>
      </c>
      <c r="D21" s="164"/>
      <c r="E21" s="227">
        <v>571</v>
      </c>
      <c r="F21" s="170" t="s">
        <v>40</v>
      </c>
    </row>
    <row r="22" spans="1:6" x14ac:dyDescent="0.25">
      <c r="A22" s="186"/>
      <c r="B22" s="164" t="s">
        <v>43</v>
      </c>
      <c r="C22" s="164" t="s">
        <v>44</v>
      </c>
      <c r="D22" s="164"/>
      <c r="E22" s="227">
        <v>47</v>
      </c>
      <c r="F22" s="170" t="s">
        <v>45</v>
      </c>
    </row>
    <row r="23" spans="1:6" x14ac:dyDescent="0.25">
      <c r="A23" s="186"/>
      <c r="B23" s="164" t="s">
        <v>46</v>
      </c>
      <c r="C23" s="164" t="s">
        <v>47</v>
      </c>
      <c r="D23" s="164"/>
      <c r="E23" s="227">
        <v>47</v>
      </c>
      <c r="F23" s="170" t="s">
        <v>45</v>
      </c>
    </row>
    <row r="24" spans="1:6" x14ac:dyDescent="0.25">
      <c r="A24" s="186"/>
      <c r="B24" s="164" t="s">
        <v>48</v>
      </c>
      <c r="C24" s="164" t="s">
        <v>49</v>
      </c>
      <c r="D24" s="164"/>
      <c r="E24" s="227">
        <v>47</v>
      </c>
      <c r="F24" s="170" t="s">
        <v>45</v>
      </c>
    </row>
    <row r="25" spans="1:6" x14ac:dyDescent="0.25">
      <c r="A25" s="186"/>
      <c r="B25" s="164" t="s">
        <v>50</v>
      </c>
      <c r="C25" s="164" t="s">
        <v>51</v>
      </c>
      <c r="D25" s="164"/>
      <c r="E25" s="227">
        <v>571</v>
      </c>
      <c r="F25" s="170" t="s">
        <v>52</v>
      </c>
    </row>
    <row r="26" spans="1:6" x14ac:dyDescent="0.25">
      <c r="A26" s="169" t="s">
        <v>53</v>
      </c>
      <c r="B26" s="164" t="s">
        <v>54</v>
      </c>
      <c r="C26" s="164" t="s">
        <v>55</v>
      </c>
      <c r="D26" s="164" t="s">
        <v>28</v>
      </c>
      <c r="E26" s="227">
        <v>1714</v>
      </c>
      <c r="F26" s="170" t="s">
        <v>17</v>
      </c>
    </row>
    <row r="27" spans="1:6" x14ac:dyDescent="0.25">
      <c r="A27" s="169" t="s">
        <v>53</v>
      </c>
      <c r="B27" s="164" t="s">
        <v>56</v>
      </c>
      <c r="C27" s="164" t="s">
        <v>57</v>
      </c>
      <c r="D27" s="164"/>
      <c r="E27" s="227">
        <v>71</v>
      </c>
      <c r="F27" s="170" t="s">
        <v>58</v>
      </c>
    </row>
    <row r="28" spans="1:6" x14ac:dyDescent="0.25">
      <c r="A28" s="186" t="s">
        <v>59</v>
      </c>
      <c r="B28" s="164" t="s">
        <v>60</v>
      </c>
      <c r="C28" s="164" t="s">
        <v>61</v>
      </c>
      <c r="D28" s="164" t="s">
        <v>62</v>
      </c>
      <c r="E28" s="227">
        <v>2425</v>
      </c>
      <c r="F28" s="170" t="s">
        <v>63</v>
      </c>
    </row>
    <row r="29" spans="1:6" x14ac:dyDescent="0.25">
      <c r="A29" s="186"/>
      <c r="B29" s="164" t="s">
        <v>64</v>
      </c>
      <c r="C29" s="164" t="s">
        <v>65</v>
      </c>
      <c r="D29" s="164"/>
      <c r="E29" s="227">
        <v>809</v>
      </c>
      <c r="F29" s="170" t="s">
        <v>66</v>
      </c>
    </row>
    <row r="30" spans="1:6" x14ac:dyDescent="0.25">
      <c r="A30" s="186"/>
      <c r="B30" s="164" t="s">
        <v>67</v>
      </c>
      <c r="C30" s="164" t="s">
        <v>68</v>
      </c>
      <c r="D30" s="164"/>
      <c r="E30" s="227">
        <v>809</v>
      </c>
      <c r="F30" s="170" t="s">
        <v>66</v>
      </c>
    </row>
    <row r="31" spans="1:6" x14ac:dyDescent="0.25">
      <c r="A31" s="186"/>
      <c r="B31" s="164" t="s">
        <v>69</v>
      </c>
      <c r="C31" s="164" t="s">
        <v>70</v>
      </c>
      <c r="D31" s="164"/>
      <c r="E31" s="227">
        <v>762</v>
      </c>
      <c r="F31" s="170" t="s">
        <v>52</v>
      </c>
    </row>
    <row r="32" spans="1:6" x14ac:dyDescent="0.25">
      <c r="A32" s="169" t="s">
        <v>71</v>
      </c>
      <c r="B32" s="164" t="s">
        <v>72</v>
      </c>
      <c r="C32" s="164" t="s">
        <v>73</v>
      </c>
      <c r="D32" s="164" t="s">
        <v>11</v>
      </c>
      <c r="E32" s="227">
        <v>1380</v>
      </c>
      <c r="F32" s="170" t="s">
        <v>19</v>
      </c>
    </row>
    <row r="33" spans="1:6" x14ac:dyDescent="0.25">
      <c r="A33" s="169" t="s">
        <v>74</v>
      </c>
      <c r="B33" s="164" t="s">
        <v>75</v>
      </c>
      <c r="C33" s="174" t="s">
        <v>76</v>
      </c>
      <c r="D33" s="164" t="s">
        <v>11</v>
      </c>
      <c r="E33" s="227">
        <v>1571</v>
      </c>
      <c r="F33" s="170" t="s">
        <v>17</v>
      </c>
    </row>
    <row r="34" spans="1:6" x14ac:dyDescent="0.25">
      <c r="A34" s="169" t="s">
        <v>77</v>
      </c>
      <c r="B34" s="164" t="s">
        <v>78</v>
      </c>
      <c r="C34" s="164" t="s">
        <v>79</v>
      </c>
      <c r="D34" s="164" t="s">
        <v>62</v>
      </c>
      <c r="E34" s="227">
        <v>2238</v>
      </c>
      <c r="F34" s="170" t="s">
        <v>17</v>
      </c>
    </row>
    <row r="35" spans="1:6" x14ac:dyDescent="0.25">
      <c r="A35" s="169" t="s">
        <v>80</v>
      </c>
      <c r="B35" s="164" t="s">
        <v>81</v>
      </c>
      <c r="C35" s="164" t="s">
        <v>595</v>
      </c>
      <c r="D35" s="164" t="s">
        <v>82</v>
      </c>
      <c r="E35" s="227">
        <v>2719</v>
      </c>
      <c r="F35" s="170" t="s">
        <v>83</v>
      </c>
    </row>
    <row r="36" spans="1:6" x14ac:dyDescent="0.25">
      <c r="A36" s="169" t="s">
        <v>84</v>
      </c>
      <c r="B36" s="164" t="s">
        <v>85</v>
      </c>
      <c r="C36" s="164" t="s">
        <v>86</v>
      </c>
      <c r="D36" s="164" t="s">
        <v>62</v>
      </c>
      <c r="E36" s="227">
        <v>2238</v>
      </c>
      <c r="F36" s="170" t="s">
        <v>17</v>
      </c>
    </row>
    <row r="37" spans="1:6" x14ac:dyDescent="0.25">
      <c r="A37" s="186" t="s">
        <v>87</v>
      </c>
      <c r="B37" s="164" t="s">
        <v>88</v>
      </c>
      <c r="C37" s="164" t="s">
        <v>89</v>
      </c>
      <c r="D37" s="164" t="s">
        <v>90</v>
      </c>
      <c r="E37" s="227">
        <v>2650</v>
      </c>
      <c r="F37" s="170" t="s">
        <v>91</v>
      </c>
    </row>
    <row r="38" spans="1:6" x14ac:dyDescent="0.25">
      <c r="A38" s="186"/>
      <c r="B38" s="164" t="s">
        <v>92</v>
      </c>
      <c r="C38" s="164" t="s">
        <v>93</v>
      </c>
      <c r="D38" s="164" t="s">
        <v>90</v>
      </c>
      <c r="E38" s="227">
        <v>2650</v>
      </c>
      <c r="F38" s="170" t="s">
        <v>91</v>
      </c>
    </row>
    <row r="39" spans="1:6" x14ac:dyDescent="0.25">
      <c r="A39" s="186"/>
      <c r="B39" s="164" t="s">
        <v>94</v>
      </c>
      <c r="C39" s="164" t="s">
        <v>95</v>
      </c>
      <c r="D39" s="164"/>
      <c r="E39" s="227">
        <v>438</v>
      </c>
      <c r="F39" s="170" t="s">
        <v>96</v>
      </c>
    </row>
    <row r="40" spans="1:6" x14ac:dyDescent="0.25">
      <c r="A40" s="186"/>
      <c r="B40" s="164" t="s">
        <v>97</v>
      </c>
      <c r="C40" s="164" t="s">
        <v>98</v>
      </c>
      <c r="D40" s="164"/>
      <c r="E40" s="227">
        <v>630</v>
      </c>
      <c r="F40" s="170" t="s">
        <v>99</v>
      </c>
    </row>
    <row r="41" spans="1:6" x14ac:dyDescent="0.25">
      <c r="A41" s="186"/>
      <c r="B41" s="164" t="s">
        <v>100</v>
      </c>
      <c r="C41" s="164" t="s">
        <v>101</v>
      </c>
      <c r="D41" s="164"/>
      <c r="E41" s="227">
        <v>630</v>
      </c>
      <c r="F41" s="170" t="s">
        <v>99</v>
      </c>
    </row>
    <row r="42" spans="1:6" x14ac:dyDescent="0.25">
      <c r="A42" s="186"/>
      <c r="B42" s="164" t="s">
        <v>102</v>
      </c>
      <c r="C42" s="164" t="s">
        <v>103</v>
      </c>
      <c r="D42" s="164"/>
      <c r="E42" s="227">
        <v>70</v>
      </c>
      <c r="F42" s="170" t="s">
        <v>45</v>
      </c>
    </row>
    <row r="43" spans="1:6" x14ac:dyDescent="0.25">
      <c r="A43" s="169" t="s">
        <v>104</v>
      </c>
      <c r="B43" s="164" t="s">
        <v>81</v>
      </c>
      <c r="C43" s="164" t="s">
        <v>596</v>
      </c>
      <c r="D43" s="164" t="s">
        <v>82</v>
      </c>
      <c r="E43" s="227">
        <v>2719</v>
      </c>
      <c r="F43" s="170" t="s">
        <v>83</v>
      </c>
    </row>
    <row r="44" spans="1:6" x14ac:dyDescent="0.25">
      <c r="A44" s="169" t="s">
        <v>105</v>
      </c>
      <c r="B44" s="164" t="s">
        <v>106</v>
      </c>
      <c r="C44" s="164" t="s">
        <v>107</v>
      </c>
      <c r="D44" s="164" t="s">
        <v>11</v>
      </c>
      <c r="E44" s="227">
        <v>2210</v>
      </c>
      <c r="F44" s="170" t="s">
        <v>17</v>
      </c>
    </row>
    <row r="45" spans="1:6" ht="12.75" x14ac:dyDescent="0.25">
      <c r="A45" s="190" t="s">
        <v>108</v>
      </c>
      <c r="B45" s="191"/>
      <c r="C45" s="191"/>
      <c r="D45" s="191"/>
      <c r="E45" s="191"/>
      <c r="F45" s="192"/>
    </row>
    <row r="46" spans="1:6" x14ac:dyDescent="0.25">
      <c r="A46" s="166" t="s">
        <v>607</v>
      </c>
      <c r="B46" s="167" t="s">
        <v>0</v>
      </c>
      <c r="C46" s="167" t="s">
        <v>1</v>
      </c>
      <c r="D46" s="167" t="s">
        <v>2</v>
      </c>
      <c r="E46" s="226" t="s">
        <v>3</v>
      </c>
      <c r="F46" s="168" t="s">
        <v>5</v>
      </c>
    </row>
    <row r="47" spans="1:6" x14ac:dyDescent="0.25">
      <c r="A47" s="169" t="s">
        <v>109</v>
      </c>
      <c r="B47" s="164" t="s">
        <v>81</v>
      </c>
      <c r="C47" s="164" t="s">
        <v>597</v>
      </c>
      <c r="D47" s="164" t="s">
        <v>82</v>
      </c>
      <c r="E47" s="227">
        <v>2719</v>
      </c>
      <c r="F47" s="170" t="s">
        <v>83</v>
      </c>
    </row>
    <row r="48" spans="1:6" ht="12.75" x14ac:dyDescent="0.25">
      <c r="A48" s="190" t="s">
        <v>110</v>
      </c>
      <c r="B48" s="191"/>
      <c r="C48" s="191"/>
      <c r="D48" s="191"/>
      <c r="E48" s="191"/>
      <c r="F48" s="192"/>
    </row>
    <row r="49" spans="1:6" x14ac:dyDescent="0.25">
      <c r="A49" s="166" t="s">
        <v>607</v>
      </c>
      <c r="B49" s="167" t="s">
        <v>0</v>
      </c>
      <c r="C49" s="167" t="s">
        <v>1</v>
      </c>
      <c r="D49" s="167" t="s">
        <v>2</v>
      </c>
      <c r="E49" s="226" t="s">
        <v>3</v>
      </c>
      <c r="F49" s="168" t="s">
        <v>5</v>
      </c>
    </row>
    <row r="50" spans="1:6" x14ac:dyDescent="0.25">
      <c r="A50" s="169" t="s">
        <v>111</v>
      </c>
      <c r="B50" s="164" t="s">
        <v>112</v>
      </c>
      <c r="C50" s="164" t="s">
        <v>113</v>
      </c>
      <c r="D50" s="164" t="s">
        <v>11</v>
      </c>
      <c r="E50" s="227">
        <v>1238</v>
      </c>
      <c r="F50" s="170" t="s">
        <v>33</v>
      </c>
    </row>
    <row r="51" spans="1:6" x14ac:dyDescent="0.25">
      <c r="A51" s="169" t="s">
        <v>111</v>
      </c>
      <c r="B51" s="164" t="s">
        <v>114</v>
      </c>
      <c r="C51" s="164" t="s">
        <v>115</v>
      </c>
      <c r="D51" s="164"/>
      <c r="E51" s="227">
        <v>619</v>
      </c>
      <c r="F51" s="170" t="s">
        <v>116</v>
      </c>
    </row>
    <row r="52" spans="1:6" x14ac:dyDescent="0.25">
      <c r="A52" s="169" t="s">
        <v>117</v>
      </c>
      <c r="B52" s="164" t="s">
        <v>118</v>
      </c>
      <c r="C52" s="164" t="s">
        <v>119</v>
      </c>
      <c r="D52" s="164" t="s">
        <v>11</v>
      </c>
      <c r="E52" s="227">
        <v>1238</v>
      </c>
      <c r="F52" s="170" t="s">
        <v>17</v>
      </c>
    </row>
    <row r="53" spans="1:6" x14ac:dyDescent="0.25">
      <c r="A53" s="186" t="s">
        <v>120</v>
      </c>
      <c r="B53" s="164" t="s">
        <v>121</v>
      </c>
      <c r="C53" s="164" t="s">
        <v>122</v>
      </c>
      <c r="D53" s="164" t="s">
        <v>11</v>
      </c>
      <c r="E53" s="227">
        <v>928</v>
      </c>
      <c r="F53" s="170" t="s">
        <v>19</v>
      </c>
    </row>
    <row r="54" spans="1:6" x14ac:dyDescent="0.25">
      <c r="A54" s="186"/>
      <c r="B54" s="164" t="s">
        <v>123</v>
      </c>
      <c r="C54" s="164" t="s">
        <v>124</v>
      </c>
      <c r="D54" s="164"/>
      <c r="E54" s="227">
        <v>176</v>
      </c>
      <c r="F54" s="170" t="s">
        <v>125</v>
      </c>
    </row>
    <row r="55" spans="1:6" x14ac:dyDescent="0.25">
      <c r="A55" s="169" t="s">
        <v>126</v>
      </c>
      <c r="B55" s="164" t="s">
        <v>127</v>
      </c>
      <c r="C55" s="164" t="s">
        <v>128</v>
      </c>
      <c r="D55" s="164" t="s">
        <v>11</v>
      </c>
      <c r="E55" s="227">
        <v>1295</v>
      </c>
      <c r="F55" s="170" t="s">
        <v>19</v>
      </c>
    </row>
    <row r="56" spans="1:6" x14ac:dyDescent="0.25">
      <c r="A56" s="186" t="s">
        <v>129</v>
      </c>
      <c r="B56" s="164" t="s">
        <v>130</v>
      </c>
      <c r="C56" s="164" t="s">
        <v>131</v>
      </c>
      <c r="D56" s="164" t="s">
        <v>132</v>
      </c>
      <c r="E56" s="227">
        <v>828</v>
      </c>
      <c r="F56" s="170" t="s">
        <v>12</v>
      </c>
    </row>
    <row r="57" spans="1:6" x14ac:dyDescent="0.25">
      <c r="A57" s="186"/>
      <c r="B57" s="164" t="s">
        <v>133</v>
      </c>
      <c r="C57" s="164" t="s">
        <v>134</v>
      </c>
      <c r="D57" s="164" t="s">
        <v>132</v>
      </c>
      <c r="E57" s="227">
        <v>828</v>
      </c>
      <c r="F57" s="170" t="s">
        <v>12</v>
      </c>
    </row>
    <row r="58" spans="1:6" x14ac:dyDescent="0.25">
      <c r="A58" s="186"/>
      <c r="B58" s="164" t="s">
        <v>135</v>
      </c>
      <c r="C58" s="164" t="s">
        <v>136</v>
      </c>
      <c r="D58" s="164"/>
      <c r="E58" s="227">
        <v>2238</v>
      </c>
      <c r="F58" s="170" t="s">
        <v>137</v>
      </c>
    </row>
    <row r="59" spans="1:6" x14ac:dyDescent="0.25">
      <c r="A59" s="186"/>
      <c r="B59" s="164" t="s">
        <v>138</v>
      </c>
      <c r="C59" s="164" t="s">
        <v>139</v>
      </c>
      <c r="D59" s="164"/>
      <c r="E59" s="227">
        <v>2238</v>
      </c>
      <c r="F59" s="170" t="s">
        <v>137</v>
      </c>
    </row>
    <row r="60" spans="1:6" x14ac:dyDescent="0.25">
      <c r="A60" s="186"/>
      <c r="B60" s="164" t="s">
        <v>140</v>
      </c>
      <c r="C60" s="164" t="s">
        <v>141</v>
      </c>
      <c r="D60" s="164"/>
      <c r="E60" s="227">
        <v>571</v>
      </c>
      <c r="F60" s="170" t="s">
        <v>52</v>
      </c>
    </row>
    <row r="61" spans="1:6" x14ac:dyDescent="0.25">
      <c r="A61" s="186"/>
      <c r="B61" s="164" t="s">
        <v>142</v>
      </c>
      <c r="C61" s="164" t="s">
        <v>143</v>
      </c>
      <c r="D61" s="164"/>
      <c r="E61" s="227">
        <v>571</v>
      </c>
      <c r="F61" s="170" t="s">
        <v>52</v>
      </c>
    </row>
    <row r="62" spans="1:6" x14ac:dyDescent="0.25">
      <c r="A62" s="186"/>
      <c r="B62" s="164" t="s">
        <v>144</v>
      </c>
      <c r="C62" s="164" t="s">
        <v>145</v>
      </c>
      <c r="D62" s="164"/>
      <c r="E62" s="227">
        <v>795</v>
      </c>
      <c r="F62" s="170" t="s">
        <v>146</v>
      </c>
    </row>
    <row r="63" spans="1:6" x14ac:dyDescent="0.25">
      <c r="A63" s="186"/>
      <c r="B63" s="164" t="s">
        <v>147</v>
      </c>
      <c r="C63" s="164" t="s">
        <v>148</v>
      </c>
      <c r="D63" s="164"/>
      <c r="E63" s="227">
        <v>795</v>
      </c>
      <c r="F63" s="170" t="s">
        <v>146</v>
      </c>
    </row>
    <row r="64" spans="1:6" x14ac:dyDescent="0.25">
      <c r="A64" s="169" t="s">
        <v>149</v>
      </c>
      <c r="B64" s="164" t="s">
        <v>150</v>
      </c>
      <c r="C64" s="164" t="s">
        <v>151</v>
      </c>
      <c r="D64" s="164"/>
      <c r="E64" s="227">
        <v>790</v>
      </c>
      <c r="F64" s="170" t="s">
        <v>146</v>
      </c>
    </row>
    <row r="65" spans="1:6" x14ac:dyDescent="0.25">
      <c r="A65" s="169" t="s">
        <v>152</v>
      </c>
      <c r="B65" s="164" t="s">
        <v>153</v>
      </c>
      <c r="C65" s="164" t="s">
        <v>154</v>
      </c>
      <c r="D65" s="164"/>
      <c r="E65" s="227">
        <v>1190</v>
      </c>
      <c r="F65" s="170" t="s">
        <v>116</v>
      </c>
    </row>
    <row r="66" spans="1:6" x14ac:dyDescent="0.25">
      <c r="A66" s="186" t="s">
        <v>155</v>
      </c>
      <c r="B66" s="164" t="s">
        <v>156</v>
      </c>
      <c r="C66" s="164" t="s">
        <v>157</v>
      </c>
      <c r="D66" s="164" t="s">
        <v>62</v>
      </c>
      <c r="E66" s="227">
        <v>2392</v>
      </c>
      <c r="F66" s="170" t="s">
        <v>17</v>
      </c>
    </row>
    <row r="67" spans="1:6" x14ac:dyDescent="0.25">
      <c r="A67" s="186"/>
      <c r="B67" s="164" t="s">
        <v>158</v>
      </c>
      <c r="C67" s="164" t="s">
        <v>159</v>
      </c>
      <c r="D67" s="164"/>
      <c r="E67" s="227">
        <v>1047</v>
      </c>
      <c r="F67" s="170" t="s">
        <v>17</v>
      </c>
    </row>
    <row r="68" spans="1:6" x14ac:dyDescent="0.25">
      <c r="A68" s="186"/>
      <c r="B68" s="164" t="s">
        <v>160</v>
      </c>
      <c r="C68" s="164" t="s">
        <v>161</v>
      </c>
      <c r="D68" s="164"/>
      <c r="E68" s="227">
        <v>714</v>
      </c>
      <c r="F68" s="170" t="s">
        <v>52</v>
      </c>
    </row>
    <row r="69" spans="1:6" x14ac:dyDescent="0.25">
      <c r="A69" s="186" t="s">
        <v>162</v>
      </c>
      <c r="B69" s="164" t="s">
        <v>163</v>
      </c>
      <c r="C69" s="164" t="s">
        <v>164</v>
      </c>
      <c r="D69" s="164" t="s">
        <v>11</v>
      </c>
      <c r="E69" s="227">
        <v>2095</v>
      </c>
      <c r="F69" s="170" t="s">
        <v>33</v>
      </c>
    </row>
    <row r="70" spans="1:6" x14ac:dyDescent="0.25">
      <c r="A70" s="186"/>
      <c r="B70" s="164" t="s">
        <v>165</v>
      </c>
      <c r="C70" s="164" t="s">
        <v>166</v>
      </c>
      <c r="D70" s="164" t="s">
        <v>11</v>
      </c>
      <c r="E70" s="227">
        <v>285</v>
      </c>
      <c r="F70" s="170" t="s">
        <v>167</v>
      </c>
    </row>
    <row r="71" spans="1:6" x14ac:dyDescent="0.25">
      <c r="A71" s="186"/>
      <c r="B71" s="164" t="s">
        <v>168</v>
      </c>
      <c r="C71" s="164" t="s">
        <v>169</v>
      </c>
      <c r="D71" s="164"/>
      <c r="E71" s="227">
        <v>630</v>
      </c>
      <c r="F71" s="170" t="s">
        <v>167</v>
      </c>
    </row>
    <row r="72" spans="1:6" x14ac:dyDescent="0.25">
      <c r="A72" s="169" t="s">
        <v>170</v>
      </c>
      <c r="B72" s="164" t="s">
        <v>171</v>
      </c>
      <c r="C72" s="164" t="s">
        <v>172</v>
      </c>
      <c r="D72" s="164" t="s">
        <v>11</v>
      </c>
      <c r="E72" s="227">
        <v>2110</v>
      </c>
      <c r="F72" s="170" t="s">
        <v>17</v>
      </c>
    </row>
    <row r="73" spans="1:6" x14ac:dyDescent="0.25">
      <c r="A73" s="169" t="s">
        <v>173</v>
      </c>
      <c r="B73" s="164" t="s">
        <v>174</v>
      </c>
      <c r="C73" s="164" t="s">
        <v>175</v>
      </c>
      <c r="D73" s="164" t="s">
        <v>11</v>
      </c>
      <c r="E73" s="227">
        <v>2250</v>
      </c>
      <c r="F73" s="170" t="s">
        <v>17</v>
      </c>
    </row>
    <row r="74" spans="1:6" x14ac:dyDescent="0.25">
      <c r="A74" s="169" t="s">
        <v>176</v>
      </c>
      <c r="B74" s="164" t="s">
        <v>177</v>
      </c>
      <c r="C74" s="164" t="s">
        <v>178</v>
      </c>
      <c r="D74" s="164" t="s">
        <v>62</v>
      </c>
      <c r="E74" s="227">
        <v>1238</v>
      </c>
      <c r="F74" s="170" t="s">
        <v>63</v>
      </c>
    </row>
    <row r="75" spans="1:6" x14ac:dyDescent="0.25">
      <c r="A75" s="169" t="s">
        <v>179</v>
      </c>
      <c r="B75" s="164" t="s">
        <v>180</v>
      </c>
      <c r="C75" s="164" t="s">
        <v>181</v>
      </c>
      <c r="D75" s="164" t="s">
        <v>62</v>
      </c>
      <c r="E75" s="227">
        <v>1980</v>
      </c>
      <c r="F75" s="170" t="s">
        <v>63</v>
      </c>
    </row>
    <row r="76" spans="1:6" x14ac:dyDescent="0.25">
      <c r="A76" s="186" t="s">
        <v>182</v>
      </c>
      <c r="B76" s="164" t="s">
        <v>183</v>
      </c>
      <c r="C76" s="164" t="s">
        <v>184</v>
      </c>
      <c r="D76" s="164" t="s">
        <v>11</v>
      </c>
      <c r="E76" s="227">
        <v>1314</v>
      </c>
      <c r="F76" s="170" t="s">
        <v>33</v>
      </c>
    </row>
    <row r="77" spans="1:6" x14ac:dyDescent="0.25">
      <c r="A77" s="186"/>
      <c r="B77" s="164" t="s">
        <v>185</v>
      </c>
      <c r="C77" s="164" t="s">
        <v>186</v>
      </c>
      <c r="D77" s="164"/>
      <c r="E77" s="227">
        <v>810</v>
      </c>
      <c r="F77" s="170" t="s">
        <v>116</v>
      </c>
    </row>
    <row r="78" spans="1:6" x14ac:dyDescent="0.25">
      <c r="A78" s="186"/>
      <c r="B78" s="164" t="s">
        <v>187</v>
      </c>
      <c r="C78" s="164" t="s">
        <v>188</v>
      </c>
      <c r="D78" s="164"/>
      <c r="E78" s="227">
        <v>810</v>
      </c>
      <c r="F78" s="170" t="s">
        <v>116</v>
      </c>
    </row>
    <row r="79" spans="1:6" x14ac:dyDescent="0.25">
      <c r="A79" s="186" t="s">
        <v>189</v>
      </c>
      <c r="B79" s="164" t="s">
        <v>190</v>
      </c>
      <c r="C79" s="164" t="s">
        <v>191</v>
      </c>
      <c r="D79" s="164" t="s">
        <v>192</v>
      </c>
      <c r="E79" s="227">
        <v>1333</v>
      </c>
      <c r="F79" s="170" t="s">
        <v>116</v>
      </c>
    </row>
    <row r="80" spans="1:6" x14ac:dyDescent="0.25">
      <c r="A80" s="186"/>
      <c r="B80" s="164" t="s">
        <v>193</v>
      </c>
      <c r="C80" s="164" t="s">
        <v>194</v>
      </c>
      <c r="D80" s="164" t="s">
        <v>192</v>
      </c>
      <c r="E80" s="227">
        <v>1333</v>
      </c>
      <c r="F80" s="170" t="s">
        <v>116</v>
      </c>
    </row>
    <row r="81" spans="1:6" x14ac:dyDescent="0.25">
      <c r="A81" s="169" t="s">
        <v>195</v>
      </c>
      <c r="B81" s="164" t="s">
        <v>196</v>
      </c>
      <c r="C81" s="164" t="s">
        <v>197</v>
      </c>
      <c r="D81" s="164" t="s">
        <v>11</v>
      </c>
      <c r="E81" s="227">
        <v>810</v>
      </c>
      <c r="F81" s="170" t="s">
        <v>19</v>
      </c>
    </row>
    <row r="82" spans="1:6" x14ac:dyDescent="0.25">
      <c r="A82" s="186" t="s">
        <v>198</v>
      </c>
      <c r="B82" s="164" t="s">
        <v>199</v>
      </c>
      <c r="C82" s="164" t="s">
        <v>200</v>
      </c>
      <c r="D82" s="164" t="s">
        <v>201</v>
      </c>
      <c r="E82" s="227">
        <v>1333</v>
      </c>
      <c r="F82" s="170" t="s">
        <v>33</v>
      </c>
    </row>
    <row r="83" spans="1:6" x14ac:dyDescent="0.25">
      <c r="A83" s="186"/>
      <c r="B83" s="164" t="s">
        <v>202</v>
      </c>
      <c r="C83" s="164" t="s">
        <v>203</v>
      </c>
      <c r="D83" s="164" t="s">
        <v>201</v>
      </c>
      <c r="E83" s="227">
        <v>1333</v>
      </c>
      <c r="F83" s="170" t="s">
        <v>33</v>
      </c>
    </row>
    <row r="84" spans="1:6" x14ac:dyDescent="0.25">
      <c r="A84" s="186"/>
      <c r="B84" s="164" t="s">
        <v>204</v>
      </c>
      <c r="C84" s="164" t="s">
        <v>205</v>
      </c>
      <c r="D84" s="164" t="s">
        <v>201</v>
      </c>
      <c r="E84" s="227">
        <v>1333</v>
      </c>
      <c r="F84" s="170" t="s">
        <v>33</v>
      </c>
    </row>
    <row r="85" spans="1:6" x14ac:dyDescent="0.25">
      <c r="A85" s="186"/>
      <c r="B85" s="164" t="s">
        <v>206</v>
      </c>
      <c r="C85" s="164" t="s">
        <v>207</v>
      </c>
      <c r="D85" s="164" t="s">
        <v>201</v>
      </c>
      <c r="E85" s="227">
        <v>1333</v>
      </c>
      <c r="F85" s="170" t="s">
        <v>33</v>
      </c>
    </row>
    <row r="86" spans="1:6" x14ac:dyDescent="0.25">
      <c r="A86" s="186"/>
      <c r="B86" s="164" t="s">
        <v>208</v>
      </c>
      <c r="C86" s="164" t="s">
        <v>209</v>
      </c>
      <c r="D86" s="164"/>
      <c r="E86" s="227">
        <v>571</v>
      </c>
      <c r="F86" s="170" t="s">
        <v>116</v>
      </c>
    </row>
    <row r="87" spans="1:6" x14ac:dyDescent="0.25">
      <c r="A87" s="186" t="s">
        <v>210</v>
      </c>
      <c r="B87" s="164" t="s">
        <v>211</v>
      </c>
      <c r="C87" s="164" t="s">
        <v>212</v>
      </c>
      <c r="D87" s="164" t="s">
        <v>201</v>
      </c>
      <c r="E87" s="227">
        <v>1333</v>
      </c>
      <c r="F87" s="170" t="s">
        <v>19</v>
      </c>
    </row>
    <row r="88" spans="1:6" x14ac:dyDescent="0.25">
      <c r="A88" s="186"/>
      <c r="B88" s="164" t="s">
        <v>213</v>
      </c>
      <c r="C88" s="164" t="s">
        <v>598</v>
      </c>
      <c r="D88" s="164" t="s">
        <v>201</v>
      </c>
      <c r="E88" s="227">
        <v>1333</v>
      </c>
      <c r="F88" s="170" t="s">
        <v>33</v>
      </c>
    </row>
    <row r="89" spans="1:6" x14ac:dyDescent="0.25">
      <c r="A89" s="186"/>
      <c r="B89" s="164" t="s">
        <v>214</v>
      </c>
      <c r="C89" s="164" t="s">
        <v>215</v>
      </c>
      <c r="D89" s="164"/>
      <c r="E89" s="227">
        <v>900</v>
      </c>
      <c r="F89" s="170" t="s">
        <v>116</v>
      </c>
    </row>
    <row r="90" spans="1:6" x14ac:dyDescent="0.25">
      <c r="A90" s="186"/>
      <c r="B90" s="164" t="s">
        <v>216</v>
      </c>
      <c r="C90" s="164" t="s">
        <v>217</v>
      </c>
      <c r="D90" s="164"/>
      <c r="E90" s="227">
        <v>900</v>
      </c>
      <c r="F90" s="170" t="s">
        <v>116</v>
      </c>
    </row>
    <row r="91" spans="1:6" x14ac:dyDescent="0.25">
      <c r="A91" s="186"/>
      <c r="B91" s="164" t="s">
        <v>218</v>
      </c>
      <c r="C91" s="164" t="s">
        <v>219</v>
      </c>
      <c r="D91" s="164" t="s">
        <v>16</v>
      </c>
      <c r="E91" s="227">
        <v>2650</v>
      </c>
      <c r="F91" s="170" t="s">
        <v>220</v>
      </c>
    </row>
    <row r="92" spans="1:6" x14ac:dyDescent="0.25">
      <c r="A92" s="186"/>
      <c r="B92" s="164" t="s">
        <v>221</v>
      </c>
      <c r="C92" s="164" t="s">
        <v>222</v>
      </c>
      <c r="D92" s="164" t="s">
        <v>16</v>
      </c>
      <c r="E92" s="227">
        <v>2650</v>
      </c>
      <c r="F92" s="170" t="s">
        <v>220</v>
      </c>
    </row>
    <row r="93" spans="1:6" x14ac:dyDescent="0.25">
      <c r="A93" s="186"/>
      <c r="B93" s="164" t="s">
        <v>223</v>
      </c>
      <c r="C93" s="164" t="s">
        <v>224</v>
      </c>
      <c r="D93" s="164"/>
      <c r="E93" s="227">
        <v>620</v>
      </c>
      <c r="F93" s="170" t="s">
        <v>225</v>
      </c>
    </row>
    <row r="94" spans="1:6" x14ac:dyDescent="0.25">
      <c r="A94" s="186"/>
      <c r="B94" s="164" t="s">
        <v>226</v>
      </c>
      <c r="C94" s="164" t="s">
        <v>227</v>
      </c>
      <c r="D94" s="164"/>
      <c r="E94" s="227">
        <v>620</v>
      </c>
      <c r="F94" s="170" t="s">
        <v>225</v>
      </c>
    </row>
    <row r="95" spans="1:6" ht="12.75" x14ac:dyDescent="0.25">
      <c r="A95" s="190" t="s">
        <v>228</v>
      </c>
      <c r="B95" s="191"/>
      <c r="C95" s="191"/>
      <c r="D95" s="191"/>
      <c r="E95" s="191"/>
      <c r="F95" s="192"/>
    </row>
    <row r="96" spans="1:6" x14ac:dyDescent="0.25">
      <c r="A96" s="166" t="s">
        <v>607</v>
      </c>
      <c r="B96" s="167" t="s">
        <v>0</v>
      </c>
      <c r="C96" s="167" t="s">
        <v>1</v>
      </c>
      <c r="D96" s="167" t="s">
        <v>2</v>
      </c>
      <c r="E96" s="226" t="s">
        <v>3</v>
      </c>
      <c r="F96" s="168" t="s">
        <v>5</v>
      </c>
    </row>
    <row r="97" spans="1:6" x14ac:dyDescent="0.25">
      <c r="A97" s="186" t="s">
        <v>229</v>
      </c>
      <c r="B97" s="164" t="s">
        <v>230</v>
      </c>
      <c r="C97" s="164" t="s">
        <v>231</v>
      </c>
      <c r="D97" s="164" t="s">
        <v>16</v>
      </c>
      <c r="E97" s="227">
        <v>2280</v>
      </c>
      <c r="F97" s="170" t="s">
        <v>232</v>
      </c>
    </row>
    <row r="98" spans="1:6" x14ac:dyDescent="0.25">
      <c r="A98" s="186"/>
      <c r="B98" s="164" t="s">
        <v>233</v>
      </c>
      <c r="C98" s="164" t="s">
        <v>234</v>
      </c>
      <c r="D98" s="164" t="s">
        <v>16</v>
      </c>
      <c r="E98" s="227">
        <v>2280</v>
      </c>
      <c r="F98" s="170" t="s">
        <v>232</v>
      </c>
    </row>
    <row r="99" spans="1:6" x14ac:dyDescent="0.25">
      <c r="A99" s="186"/>
      <c r="B99" s="164" t="s">
        <v>235</v>
      </c>
      <c r="C99" s="164" t="s">
        <v>236</v>
      </c>
      <c r="D99" s="164"/>
      <c r="E99" s="227">
        <v>550</v>
      </c>
      <c r="F99" s="170" t="s">
        <v>237</v>
      </c>
    </row>
    <row r="100" spans="1:6" ht="12.75" x14ac:dyDescent="0.25">
      <c r="A100" s="190" t="s">
        <v>238</v>
      </c>
      <c r="B100" s="191"/>
      <c r="C100" s="191"/>
      <c r="D100" s="191"/>
      <c r="E100" s="191"/>
      <c r="F100" s="192"/>
    </row>
    <row r="101" spans="1:6" x14ac:dyDescent="0.25">
      <c r="A101" s="166" t="s">
        <v>607</v>
      </c>
      <c r="B101" s="167" t="s">
        <v>0</v>
      </c>
      <c r="C101" s="167" t="s">
        <v>1</v>
      </c>
      <c r="D101" s="167" t="s">
        <v>2</v>
      </c>
      <c r="E101" s="226" t="s">
        <v>3</v>
      </c>
      <c r="F101" s="168" t="s">
        <v>5</v>
      </c>
    </row>
    <row r="102" spans="1:6" x14ac:dyDescent="0.25">
      <c r="A102" s="186" t="s">
        <v>239</v>
      </c>
      <c r="B102" s="164" t="s">
        <v>240</v>
      </c>
      <c r="C102" s="164" t="s">
        <v>241</v>
      </c>
      <c r="D102" s="164"/>
      <c r="E102" s="227">
        <v>238</v>
      </c>
      <c r="F102" s="170" t="s">
        <v>242</v>
      </c>
    </row>
    <row r="103" spans="1:6" x14ac:dyDescent="0.25">
      <c r="A103" s="186"/>
      <c r="B103" s="164" t="s">
        <v>243</v>
      </c>
      <c r="C103" s="164" t="s">
        <v>244</v>
      </c>
      <c r="D103" s="164" t="s">
        <v>62</v>
      </c>
      <c r="E103" s="227">
        <v>1209</v>
      </c>
      <c r="F103" s="170" t="s">
        <v>19</v>
      </c>
    </row>
    <row r="104" spans="1:6" x14ac:dyDescent="0.25">
      <c r="A104" s="186"/>
      <c r="B104" s="164" t="s">
        <v>245</v>
      </c>
      <c r="C104" s="164" t="s">
        <v>246</v>
      </c>
      <c r="D104" s="164" t="s">
        <v>62</v>
      </c>
      <c r="E104" s="227">
        <v>1209</v>
      </c>
      <c r="F104" s="170" t="s">
        <v>19</v>
      </c>
    </row>
    <row r="105" spans="1:6" x14ac:dyDescent="0.25">
      <c r="A105" s="186"/>
      <c r="B105" s="164" t="s">
        <v>247</v>
      </c>
      <c r="C105" s="164" t="s">
        <v>248</v>
      </c>
      <c r="D105" s="164" t="s">
        <v>62</v>
      </c>
      <c r="E105" s="227">
        <v>476</v>
      </c>
      <c r="F105" s="170" t="s">
        <v>52</v>
      </c>
    </row>
    <row r="106" spans="1:6" x14ac:dyDescent="0.25">
      <c r="A106" s="186" t="s">
        <v>249</v>
      </c>
      <c r="B106" s="164" t="s">
        <v>250</v>
      </c>
      <c r="C106" s="164" t="s">
        <v>251</v>
      </c>
      <c r="D106" s="164"/>
      <c r="E106" s="227">
        <v>665</v>
      </c>
      <c r="F106" s="170" t="s">
        <v>146</v>
      </c>
    </row>
    <row r="107" spans="1:6" x14ac:dyDescent="0.25">
      <c r="A107" s="186"/>
      <c r="B107" s="164" t="s">
        <v>252</v>
      </c>
      <c r="C107" s="164" t="s">
        <v>253</v>
      </c>
      <c r="D107" s="164"/>
      <c r="E107" s="227">
        <v>838</v>
      </c>
      <c r="F107" s="170" t="s">
        <v>146</v>
      </c>
    </row>
    <row r="108" spans="1:6" x14ac:dyDescent="0.25">
      <c r="A108" s="186" t="s">
        <v>254</v>
      </c>
      <c r="B108" s="164" t="s">
        <v>255</v>
      </c>
      <c r="C108" s="164" t="s">
        <v>256</v>
      </c>
      <c r="D108" s="164" t="s">
        <v>62</v>
      </c>
      <c r="E108" s="227">
        <v>1380</v>
      </c>
      <c r="F108" s="170" t="s">
        <v>33</v>
      </c>
    </row>
    <row r="109" spans="1:6" x14ac:dyDescent="0.25">
      <c r="A109" s="186"/>
      <c r="B109" s="164" t="s">
        <v>257</v>
      </c>
      <c r="C109" s="164" t="s">
        <v>258</v>
      </c>
      <c r="D109" s="164"/>
      <c r="E109" s="227">
        <v>328</v>
      </c>
      <c r="F109" s="170" t="s">
        <v>242</v>
      </c>
    </row>
    <row r="110" spans="1:6" x14ac:dyDescent="0.25">
      <c r="A110" s="186"/>
      <c r="B110" s="164" t="s">
        <v>247</v>
      </c>
      <c r="C110" s="164" t="s">
        <v>248</v>
      </c>
      <c r="D110" s="164"/>
      <c r="E110" s="227">
        <v>476</v>
      </c>
      <c r="F110" s="170" t="s">
        <v>52</v>
      </c>
    </row>
    <row r="111" spans="1:6" x14ac:dyDescent="0.25">
      <c r="A111" s="186" t="s">
        <v>259</v>
      </c>
      <c r="B111" s="164" t="s">
        <v>260</v>
      </c>
      <c r="C111" s="164" t="s">
        <v>261</v>
      </c>
      <c r="D111" s="164"/>
      <c r="E111" s="227">
        <v>665</v>
      </c>
      <c r="F111" s="170" t="s">
        <v>146</v>
      </c>
    </row>
    <row r="112" spans="1:6" x14ac:dyDescent="0.25">
      <c r="A112" s="186"/>
      <c r="B112" s="164" t="s">
        <v>262</v>
      </c>
      <c r="C112" s="164" t="s">
        <v>263</v>
      </c>
      <c r="D112" s="164"/>
      <c r="E112" s="227">
        <v>838</v>
      </c>
      <c r="F112" s="170" t="s">
        <v>146</v>
      </c>
    </row>
    <row r="113" spans="1:6" ht="12.75" x14ac:dyDescent="0.25">
      <c r="A113" s="190" t="s">
        <v>264</v>
      </c>
      <c r="B113" s="191"/>
      <c r="C113" s="191"/>
      <c r="D113" s="191"/>
      <c r="E113" s="191"/>
      <c r="F113" s="192"/>
    </row>
    <row r="114" spans="1:6" x14ac:dyDescent="0.25">
      <c r="A114" s="166" t="s">
        <v>607</v>
      </c>
      <c r="B114" s="167" t="s">
        <v>0</v>
      </c>
      <c r="C114" s="167" t="s">
        <v>1</v>
      </c>
      <c r="D114" s="167" t="s">
        <v>2</v>
      </c>
      <c r="E114" s="226" t="s">
        <v>3</v>
      </c>
      <c r="F114" s="168" t="s">
        <v>5</v>
      </c>
    </row>
    <row r="115" spans="1:6" x14ac:dyDescent="0.25">
      <c r="A115" s="186" t="s">
        <v>265</v>
      </c>
      <c r="B115" s="164" t="s">
        <v>106</v>
      </c>
      <c r="C115" s="164" t="s">
        <v>266</v>
      </c>
      <c r="D115" s="164" t="s">
        <v>11</v>
      </c>
      <c r="E115" s="227">
        <v>2210</v>
      </c>
      <c r="F115" s="170" t="s">
        <v>17</v>
      </c>
    </row>
    <row r="116" spans="1:6" x14ac:dyDescent="0.25">
      <c r="A116" s="186"/>
      <c r="B116" s="164" t="s">
        <v>267</v>
      </c>
      <c r="C116" s="164" t="s">
        <v>268</v>
      </c>
      <c r="D116" s="164"/>
      <c r="E116" s="227">
        <v>4350</v>
      </c>
      <c r="F116" s="170" t="s">
        <v>269</v>
      </c>
    </row>
    <row r="117" spans="1:6" x14ac:dyDescent="0.25">
      <c r="A117" s="169" t="s">
        <v>270</v>
      </c>
      <c r="B117" s="164" t="s">
        <v>81</v>
      </c>
      <c r="C117" s="164" t="s">
        <v>271</v>
      </c>
      <c r="D117" s="164" t="s">
        <v>82</v>
      </c>
      <c r="E117" s="227">
        <v>2719</v>
      </c>
      <c r="F117" s="170" t="s">
        <v>83</v>
      </c>
    </row>
    <row r="118" spans="1:6" x14ac:dyDescent="0.25">
      <c r="A118" s="186" t="s">
        <v>272</v>
      </c>
      <c r="B118" s="193"/>
      <c r="C118" s="193"/>
      <c r="D118" s="193"/>
      <c r="E118" s="193"/>
      <c r="F118" s="194"/>
    </row>
    <row r="119" spans="1:6" x14ac:dyDescent="0.25">
      <c r="A119" s="169" t="s">
        <v>607</v>
      </c>
      <c r="B119" s="164" t="s">
        <v>0</v>
      </c>
      <c r="C119" s="164" t="s">
        <v>1</v>
      </c>
      <c r="D119" s="164" t="s">
        <v>2</v>
      </c>
      <c r="E119" s="227" t="s">
        <v>3</v>
      </c>
      <c r="F119" s="170" t="s">
        <v>5</v>
      </c>
    </row>
    <row r="120" spans="1:6" x14ac:dyDescent="0.25">
      <c r="A120" s="186" t="s">
        <v>273</v>
      </c>
      <c r="B120" s="164" t="s">
        <v>274</v>
      </c>
      <c r="C120" s="164" t="s">
        <v>275</v>
      </c>
      <c r="D120" s="164" t="s">
        <v>201</v>
      </c>
      <c r="E120" s="227">
        <v>1238</v>
      </c>
      <c r="F120" s="170" t="s">
        <v>33</v>
      </c>
    </row>
    <row r="121" spans="1:6" x14ac:dyDescent="0.25">
      <c r="A121" s="186"/>
      <c r="B121" s="164" t="s">
        <v>276</v>
      </c>
      <c r="C121" s="164" t="s">
        <v>277</v>
      </c>
      <c r="D121" s="164"/>
      <c r="E121" s="227">
        <v>714</v>
      </c>
      <c r="F121" s="170" t="s">
        <v>278</v>
      </c>
    </row>
    <row r="122" spans="1:6" x14ac:dyDescent="0.25">
      <c r="A122" s="169" t="s">
        <v>279</v>
      </c>
      <c r="B122" s="164" t="s">
        <v>280</v>
      </c>
      <c r="C122" s="164" t="s">
        <v>281</v>
      </c>
      <c r="D122" s="164" t="s">
        <v>16</v>
      </c>
      <c r="E122" s="227">
        <v>1333</v>
      </c>
      <c r="F122" s="170" t="s">
        <v>19</v>
      </c>
    </row>
    <row r="123" spans="1:6" x14ac:dyDescent="0.25">
      <c r="A123" s="186" t="s">
        <v>282</v>
      </c>
      <c r="B123" s="164" t="s">
        <v>283</v>
      </c>
      <c r="C123" s="164" t="s">
        <v>284</v>
      </c>
      <c r="D123" s="164" t="s">
        <v>11</v>
      </c>
      <c r="E123" s="227">
        <v>2380</v>
      </c>
      <c r="F123" s="170" t="s">
        <v>285</v>
      </c>
    </row>
    <row r="124" spans="1:6" x14ac:dyDescent="0.25">
      <c r="A124" s="186"/>
      <c r="B124" s="164" t="s">
        <v>286</v>
      </c>
      <c r="C124" s="164" t="s">
        <v>287</v>
      </c>
      <c r="D124" s="164" t="s">
        <v>11</v>
      </c>
      <c r="E124" s="227">
        <v>2380</v>
      </c>
      <c r="F124" s="170" t="s">
        <v>285</v>
      </c>
    </row>
    <row r="125" spans="1:6" x14ac:dyDescent="0.25">
      <c r="A125" s="186" t="s">
        <v>288</v>
      </c>
      <c r="B125" s="164" t="s">
        <v>289</v>
      </c>
      <c r="C125" s="164" t="s">
        <v>290</v>
      </c>
      <c r="D125" s="164" t="s">
        <v>291</v>
      </c>
      <c r="E125" s="227">
        <v>2714</v>
      </c>
      <c r="F125" s="170" t="s">
        <v>220</v>
      </c>
    </row>
    <row r="126" spans="1:6" x14ac:dyDescent="0.25">
      <c r="A126" s="186"/>
      <c r="B126" s="164" t="s">
        <v>292</v>
      </c>
      <c r="C126" s="164" t="s">
        <v>293</v>
      </c>
      <c r="D126" s="164"/>
      <c r="E126" s="227">
        <v>162</v>
      </c>
      <c r="F126" s="170" t="s">
        <v>167</v>
      </c>
    </row>
    <row r="127" spans="1:6" x14ac:dyDescent="0.25">
      <c r="A127" s="169" t="s">
        <v>294</v>
      </c>
      <c r="B127" s="164" t="s">
        <v>295</v>
      </c>
      <c r="C127" s="164" t="s">
        <v>296</v>
      </c>
      <c r="D127" s="164" t="s">
        <v>291</v>
      </c>
      <c r="E127" s="227">
        <v>2714</v>
      </c>
      <c r="F127" s="170" t="s">
        <v>220</v>
      </c>
    </row>
    <row r="128" spans="1:6" ht="12.75" x14ac:dyDescent="0.25">
      <c r="A128" s="190" t="s">
        <v>297</v>
      </c>
      <c r="B128" s="191"/>
      <c r="C128" s="191"/>
      <c r="D128" s="191"/>
      <c r="E128" s="191"/>
      <c r="F128" s="192"/>
    </row>
    <row r="129" spans="1:6" x14ac:dyDescent="0.25">
      <c r="A129" s="166" t="s">
        <v>607</v>
      </c>
      <c r="B129" s="167" t="s">
        <v>0</v>
      </c>
      <c r="C129" s="167" t="s">
        <v>1</v>
      </c>
      <c r="D129" s="167" t="s">
        <v>2</v>
      </c>
      <c r="E129" s="226" t="s">
        <v>3</v>
      </c>
      <c r="F129" s="168" t="s">
        <v>5</v>
      </c>
    </row>
    <row r="130" spans="1:6" x14ac:dyDescent="0.25">
      <c r="A130" s="169" t="s">
        <v>298</v>
      </c>
      <c r="B130" s="164" t="s">
        <v>299</v>
      </c>
      <c r="C130" s="164" t="s">
        <v>300</v>
      </c>
      <c r="D130" s="164" t="s">
        <v>62</v>
      </c>
      <c r="E130" s="227">
        <v>1542</v>
      </c>
      <c r="F130" s="170" t="s">
        <v>63</v>
      </c>
    </row>
    <row r="131" spans="1:6" x14ac:dyDescent="0.25">
      <c r="A131" s="169" t="s">
        <v>301</v>
      </c>
      <c r="B131" s="164" t="s">
        <v>302</v>
      </c>
      <c r="C131" s="164" t="s">
        <v>303</v>
      </c>
      <c r="D131" s="164" t="s">
        <v>62</v>
      </c>
      <c r="E131" s="227">
        <v>1305</v>
      </c>
      <c r="F131" s="170" t="s">
        <v>63</v>
      </c>
    </row>
    <row r="132" spans="1:6" x14ac:dyDescent="0.25">
      <c r="A132" s="186" t="s">
        <v>304</v>
      </c>
      <c r="B132" s="164" t="s">
        <v>305</v>
      </c>
      <c r="C132" s="164" t="s">
        <v>306</v>
      </c>
      <c r="D132" s="164" t="s">
        <v>62</v>
      </c>
      <c r="E132" s="227">
        <v>1542</v>
      </c>
      <c r="F132" s="170" t="s">
        <v>63</v>
      </c>
    </row>
    <row r="133" spans="1:6" x14ac:dyDescent="0.25">
      <c r="A133" s="186"/>
      <c r="B133" s="164" t="s">
        <v>307</v>
      </c>
      <c r="C133" s="164" t="s">
        <v>308</v>
      </c>
      <c r="D133" s="164" t="s">
        <v>62</v>
      </c>
      <c r="E133" s="227">
        <v>1542</v>
      </c>
      <c r="F133" s="170" t="s">
        <v>63</v>
      </c>
    </row>
    <row r="134" spans="1:6" x14ac:dyDescent="0.25">
      <c r="A134" s="186"/>
      <c r="B134" s="164" t="s">
        <v>309</v>
      </c>
      <c r="C134" s="164" t="s">
        <v>310</v>
      </c>
      <c r="D134" s="164" t="s">
        <v>62</v>
      </c>
      <c r="E134" s="227">
        <v>952</v>
      </c>
      <c r="F134" s="170" t="s">
        <v>63</v>
      </c>
    </row>
    <row r="135" spans="1:6" x14ac:dyDescent="0.25">
      <c r="A135" s="186"/>
      <c r="B135" s="164" t="s">
        <v>311</v>
      </c>
      <c r="C135" s="164" t="s">
        <v>312</v>
      </c>
      <c r="D135" s="164" t="s">
        <v>62</v>
      </c>
      <c r="E135" s="227">
        <v>952</v>
      </c>
      <c r="F135" s="170" t="s">
        <v>63</v>
      </c>
    </row>
    <row r="136" spans="1:6" x14ac:dyDescent="0.25">
      <c r="A136" s="186" t="s">
        <v>313</v>
      </c>
      <c r="B136" s="164" t="s">
        <v>314</v>
      </c>
      <c r="C136" s="164" t="s">
        <v>315</v>
      </c>
      <c r="D136" s="164" t="s">
        <v>62</v>
      </c>
      <c r="E136" s="227">
        <v>1304</v>
      </c>
      <c r="F136" s="170" t="s">
        <v>63</v>
      </c>
    </row>
    <row r="137" spans="1:6" x14ac:dyDescent="0.25">
      <c r="A137" s="186"/>
      <c r="B137" s="164" t="s">
        <v>316</v>
      </c>
      <c r="C137" s="164" t="s">
        <v>317</v>
      </c>
      <c r="D137" s="164" t="s">
        <v>62</v>
      </c>
      <c r="E137" s="227">
        <v>1304</v>
      </c>
      <c r="F137" s="170" t="s">
        <v>63</v>
      </c>
    </row>
    <row r="138" spans="1:6" x14ac:dyDescent="0.25">
      <c r="A138" s="186"/>
      <c r="B138" s="164" t="s">
        <v>318</v>
      </c>
      <c r="C138" s="164" t="s">
        <v>319</v>
      </c>
      <c r="D138" s="164" t="s">
        <v>62</v>
      </c>
      <c r="E138" s="227">
        <v>665</v>
      </c>
      <c r="F138" s="170" t="s">
        <v>63</v>
      </c>
    </row>
    <row r="139" spans="1:6" x14ac:dyDescent="0.25">
      <c r="A139" s="186"/>
      <c r="B139" s="164" t="s">
        <v>320</v>
      </c>
      <c r="C139" s="164" t="s">
        <v>321</v>
      </c>
      <c r="D139" s="164" t="s">
        <v>62</v>
      </c>
      <c r="E139" s="227">
        <v>665</v>
      </c>
      <c r="F139" s="170" t="s">
        <v>63</v>
      </c>
    </row>
    <row r="140" spans="1:6" ht="12.75" x14ac:dyDescent="0.25">
      <c r="A140" s="190" t="s">
        <v>322</v>
      </c>
      <c r="B140" s="191"/>
      <c r="C140" s="191"/>
      <c r="D140" s="191"/>
      <c r="E140" s="191"/>
      <c r="F140" s="192"/>
    </row>
    <row r="141" spans="1:6" x14ac:dyDescent="0.25">
      <c r="A141" s="169" t="s">
        <v>607</v>
      </c>
      <c r="B141" s="164" t="s">
        <v>0</v>
      </c>
      <c r="C141" s="164" t="s">
        <v>1</v>
      </c>
      <c r="D141" s="164" t="s">
        <v>2</v>
      </c>
      <c r="E141" s="227" t="s">
        <v>3</v>
      </c>
      <c r="F141" s="170" t="s">
        <v>5</v>
      </c>
    </row>
    <row r="142" spans="1:6" x14ac:dyDescent="0.25">
      <c r="A142" s="169" t="s">
        <v>323</v>
      </c>
      <c r="B142" s="164" t="s">
        <v>324</v>
      </c>
      <c r="C142" s="164" t="s">
        <v>325</v>
      </c>
      <c r="D142" s="164" t="s">
        <v>62</v>
      </c>
      <c r="E142" s="227">
        <v>2238</v>
      </c>
      <c r="F142" s="170" t="s">
        <v>17</v>
      </c>
    </row>
    <row r="143" spans="1:6" x14ac:dyDescent="0.25">
      <c r="A143" s="169" t="s">
        <v>326</v>
      </c>
      <c r="B143" s="164" t="s">
        <v>327</v>
      </c>
      <c r="C143" s="164" t="s">
        <v>328</v>
      </c>
      <c r="D143" s="164" t="s">
        <v>16</v>
      </c>
      <c r="E143" s="227">
        <v>2238</v>
      </c>
      <c r="F143" s="170" t="s">
        <v>17</v>
      </c>
    </row>
    <row r="144" spans="1:6" x14ac:dyDescent="0.25">
      <c r="A144" s="169" t="s">
        <v>329</v>
      </c>
      <c r="B144" s="164" t="s">
        <v>81</v>
      </c>
      <c r="C144" s="164" t="s">
        <v>599</v>
      </c>
      <c r="D144" s="164" t="s">
        <v>82</v>
      </c>
      <c r="E144" s="227">
        <v>2719</v>
      </c>
      <c r="F144" s="170" t="s">
        <v>83</v>
      </c>
    </row>
    <row r="145" spans="1:6" ht="12.75" x14ac:dyDescent="0.25">
      <c r="A145" s="190" t="s">
        <v>330</v>
      </c>
      <c r="B145" s="191"/>
      <c r="C145" s="191"/>
      <c r="D145" s="191"/>
      <c r="E145" s="191"/>
      <c r="F145" s="192"/>
    </row>
    <row r="146" spans="1:6" x14ac:dyDescent="0.25">
      <c r="A146" s="166" t="s">
        <v>607</v>
      </c>
      <c r="B146" s="167" t="s">
        <v>0</v>
      </c>
      <c r="C146" s="167" t="s">
        <v>1</v>
      </c>
      <c r="D146" s="167" t="s">
        <v>2</v>
      </c>
      <c r="E146" s="226" t="s">
        <v>3</v>
      </c>
      <c r="F146" s="168" t="s">
        <v>5</v>
      </c>
    </row>
    <row r="147" spans="1:6" x14ac:dyDescent="0.25">
      <c r="A147" s="169" t="s">
        <v>331</v>
      </c>
      <c r="B147" s="164" t="s">
        <v>18</v>
      </c>
      <c r="C147" s="164" t="s">
        <v>600</v>
      </c>
      <c r="D147" s="164" t="s">
        <v>11</v>
      </c>
      <c r="E147" s="227">
        <v>885</v>
      </c>
      <c r="F147" s="170" t="s">
        <v>19</v>
      </c>
    </row>
    <row r="148" spans="1:6" x14ac:dyDescent="0.25">
      <c r="A148" s="186" t="s">
        <v>333</v>
      </c>
      <c r="B148" s="164" t="s">
        <v>334</v>
      </c>
      <c r="C148" s="164" t="s">
        <v>601</v>
      </c>
      <c r="D148" s="164" t="s">
        <v>16</v>
      </c>
      <c r="E148" s="227">
        <v>1333</v>
      </c>
      <c r="F148" s="170" t="s">
        <v>17</v>
      </c>
    </row>
    <row r="149" spans="1:6" x14ac:dyDescent="0.25">
      <c r="A149" s="186"/>
      <c r="B149" s="164" t="s">
        <v>335</v>
      </c>
      <c r="C149" s="164" t="s">
        <v>602</v>
      </c>
      <c r="D149" s="164" t="s">
        <v>16</v>
      </c>
      <c r="E149" s="227">
        <v>1333</v>
      </c>
      <c r="F149" s="170" t="s">
        <v>17</v>
      </c>
    </row>
    <row r="150" spans="1:6" x14ac:dyDescent="0.25">
      <c r="A150" s="186"/>
      <c r="B150" s="164" t="s">
        <v>35</v>
      </c>
      <c r="C150" s="164" t="s">
        <v>605</v>
      </c>
      <c r="D150" s="164" t="s">
        <v>16</v>
      </c>
      <c r="E150" s="227">
        <v>1714</v>
      </c>
      <c r="F150" s="170" t="s">
        <v>17</v>
      </c>
    </row>
    <row r="151" spans="1:6" ht="12.75" x14ac:dyDescent="0.25">
      <c r="A151" s="190" t="s">
        <v>336</v>
      </c>
      <c r="B151" s="191"/>
      <c r="C151" s="191"/>
      <c r="D151" s="191"/>
      <c r="E151" s="191"/>
      <c r="F151" s="192"/>
    </row>
    <row r="152" spans="1:6" x14ac:dyDescent="0.25">
      <c r="A152" s="166" t="s">
        <v>607</v>
      </c>
      <c r="B152" s="167" t="s">
        <v>0</v>
      </c>
      <c r="C152" s="167" t="s">
        <v>1</v>
      </c>
      <c r="D152" s="167" t="s">
        <v>2</v>
      </c>
      <c r="E152" s="226" t="s">
        <v>3</v>
      </c>
      <c r="F152" s="168" t="s">
        <v>5</v>
      </c>
    </row>
    <row r="153" spans="1:6" x14ac:dyDescent="0.25">
      <c r="A153" s="186" t="s">
        <v>337</v>
      </c>
      <c r="B153" s="164" t="s">
        <v>338</v>
      </c>
      <c r="C153" s="164" t="s">
        <v>603</v>
      </c>
      <c r="D153" s="164" t="s">
        <v>201</v>
      </c>
      <c r="E153" s="227">
        <v>1333</v>
      </c>
      <c r="F153" s="170" t="s">
        <v>19</v>
      </c>
    </row>
    <row r="154" spans="1:6" x14ac:dyDescent="0.25">
      <c r="A154" s="186"/>
      <c r="B154" s="164" t="s">
        <v>339</v>
      </c>
      <c r="C154" s="164" t="s">
        <v>604</v>
      </c>
      <c r="D154" s="164" t="s">
        <v>201</v>
      </c>
      <c r="E154" s="227">
        <v>1333</v>
      </c>
      <c r="F154" s="170" t="s">
        <v>63</v>
      </c>
    </row>
    <row r="155" spans="1:6" x14ac:dyDescent="0.25">
      <c r="A155" s="186"/>
      <c r="B155" s="164" t="s">
        <v>340</v>
      </c>
      <c r="C155" s="164" t="s">
        <v>341</v>
      </c>
      <c r="D155" s="164"/>
      <c r="E155" s="227">
        <v>790</v>
      </c>
      <c r="F155" s="170" t="s">
        <v>116</v>
      </c>
    </row>
    <row r="156" spans="1:6" x14ac:dyDescent="0.25">
      <c r="A156" s="186"/>
      <c r="B156" s="164" t="s">
        <v>342</v>
      </c>
      <c r="C156" s="164" t="s">
        <v>343</v>
      </c>
      <c r="D156" s="164"/>
      <c r="E156" s="227">
        <v>570</v>
      </c>
      <c r="F156" s="170" t="s">
        <v>63</v>
      </c>
    </row>
    <row r="157" spans="1:6" x14ac:dyDescent="0.25">
      <c r="A157" s="186" t="s">
        <v>344</v>
      </c>
      <c r="B157" s="164" t="s">
        <v>345</v>
      </c>
      <c r="C157" s="164" t="s">
        <v>346</v>
      </c>
      <c r="D157" s="164"/>
      <c r="E157" s="227">
        <v>570</v>
      </c>
      <c r="F157" s="170" t="s">
        <v>52</v>
      </c>
    </row>
    <row r="158" spans="1:6" x14ac:dyDescent="0.25">
      <c r="A158" s="186"/>
      <c r="B158" s="164" t="s">
        <v>347</v>
      </c>
      <c r="C158" s="164" t="s">
        <v>348</v>
      </c>
      <c r="D158" s="164"/>
      <c r="E158" s="227">
        <v>570</v>
      </c>
      <c r="F158" s="170" t="s">
        <v>52</v>
      </c>
    </row>
    <row r="159" spans="1:6" x14ac:dyDescent="0.25">
      <c r="A159" s="186" t="s">
        <v>349</v>
      </c>
      <c r="B159" s="164" t="s">
        <v>350</v>
      </c>
      <c r="C159" s="164" t="s">
        <v>351</v>
      </c>
      <c r="D159" s="164" t="s">
        <v>28</v>
      </c>
      <c r="E159" s="227">
        <v>1300</v>
      </c>
      <c r="F159" s="170" t="s">
        <v>33</v>
      </c>
    </row>
    <row r="160" spans="1:6" x14ac:dyDescent="0.25">
      <c r="A160" s="186"/>
      <c r="B160" s="164" t="s">
        <v>352</v>
      </c>
      <c r="C160" s="164" t="s">
        <v>353</v>
      </c>
      <c r="D160" s="164" t="s">
        <v>28</v>
      </c>
      <c r="E160" s="227">
        <v>1300</v>
      </c>
      <c r="F160" s="170" t="s">
        <v>33</v>
      </c>
    </row>
    <row r="161" spans="1:6" x14ac:dyDescent="0.25">
      <c r="A161" s="186" t="s">
        <v>354</v>
      </c>
      <c r="B161" s="164" t="s">
        <v>355</v>
      </c>
      <c r="C161" s="164" t="s">
        <v>356</v>
      </c>
      <c r="D161" s="164" t="s">
        <v>28</v>
      </c>
      <c r="E161" s="227">
        <v>1440</v>
      </c>
      <c r="F161" s="170" t="s">
        <v>33</v>
      </c>
    </row>
    <row r="162" spans="1:6" x14ac:dyDescent="0.25">
      <c r="A162" s="186"/>
      <c r="B162" s="164" t="s">
        <v>357</v>
      </c>
      <c r="C162" s="164" t="s">
        <v>358</v>
      </c>
      <c r="D162" s="164" t="s">
        <v>28</v>
      </c>
      <c r="E162" s="227">
        <v>1440</v>
      </c>
      <c r="F162" s="170" t="s">
        <v>33</v>
      </c>
    </row>
    <row r="163" spans="1:6" ht="12.75" x14ac:dyDescent="0.25">
      <c r="A163" s="190" t="s">
        <v>359</v>
      </c>
      <c r="B163" s="191"/>
      <c r="C163" s="191"/>
      <c r="D163" s="191"/>
      <c r="E163" s="191"/>
      <c r="F163" s="192"/>
    </row>
    <row r="164" spans="1:6" x14ac:dyDescent="0.25">
      <c r="A164" s="169" t="s">
        <v>607</v>
      </c>
      <c r="B164" s="164" t="s">
        <v>0</v>
      </c>
      <c r="C164" s="164" t="s">
        <v>1</v>
      </c>
      <c r="D164" s="164" t="s">
        <v>2</v>
      </c>
      <c r="E164" s="227" t="s">
        <v>3</v>
      </c>
      <c r="F164" s="170" t="s">
        <v>5</v>
      </c>
    </row>
    <row r="165" spans="1:6" x14ac:dyDescent="0.25">
      <c r="A165" s="169" t="s">
        <v>360</v>
      </c>
      <c r="B165" s="164" t="s">
        <v>18</v>
      </c>
      <c r="C165" s="164" t="s">
        <v>361</v>
      </c>
      <c r="D165" s="164" t="s">
        <v>11</v>
      </c>
      <c r="E165" s="227">
        <v>885</v>
      </c>
      <c r="F165" s="170" t="s">
        <v>19</v>
      </c>
    </row>
    <row r="166" spans="1:6" x14ac:dyDescent="0.25">
      <c r="A166" s="186" t="s">
        <v>362</v>
      </c>
      <c r="B166" s="164" t="s">
        <v>335</v>
      </c>
      <c r="C166" s="164" t="s">
        <v>363</v>
      </c>
      <c r="D166" s="164" t="s">
        <v>16</v>
      </c>
      <c r="E166" s="227">
        <v>1333</v>
      </c>
      <c r="F166" s="170" t="s">
        <v>17</v>
      </c>
    </row>
    <row r="167" spans="1:6" x14ac:dyDescent="0.25">
      <c r="A167" s="186"/>
      <c r="B167" s="164" t="s">
        <v>364</v>
      </c>
      <c r="C167" s="164" t="s">
        <v>365</v>
      </c>
      <c r="D167" s="164" t="s">
        <v>16</v>
      </c>
      <c r="E167" s="227">
        <v>1333</v>
      </c>
      <c r="F167" s="170" t="s">
        <v>17</v>
      </c>
    </row>
    <row r="168" spans="1:6" x14ac:dyDescent="0.25">
      <c r="A168" s="186"/>
      <c r="B168" s="164" t="s">
        <v>366</v>
      </c>
      <c r="C168" s="164" t="s">
        <v>367</v>
      </c>
      <c r="D168" s="164"/>
      <c r="E168" s="227">
        <v>570</v>
      </c>
      <c r="F168" s="170" t="s">
        <v>52</v>
      </c>
    </row>
    <row r="169" spans="1:6" ht="12.75" x14ac:dyDescent="0.25">
      <c r="A169" s="190" t="s">
        <v>368</v>
      </c>
      <c r="B169" s="191"/>
      <c r="C169" s="191"/>
      <c r="D169" s="191"/>
      <c r="E169" s="191"/>
      <c r="F169" s="192"/>
    </row>
    <row r="170" spans="1:6" x14ac:dyDescent="0.25">
      <c r="A170" s="166" t="s">
        <v>607</v>
      </c>
      <c r="B170" s="167" t="s">
        <v>0</v>
      </c>
      <c r="C170" s="167" t="s">
        <v>1</v>
      </c>
      <c r="D170" s="167" t="s">
        <v>2</v>
      </c>
      <c r="E170" s="226" t="s">
        <v>3</v>
      </c>
      <c r="F170" s="168" t="s">
        <v>5</v>
      </c>
    </row>
    <row r="171" spans="1:6" x14ac:dyDescent="0.25">
      <c r="A171" s="169"/>
      <c r="B171" s="164" t="s">
        <v>369</v>
      </c>
      <c r="C171" s="164" t="s">
        <v>370</v>
      </c>
      <c r="D171" s="164"/>
      <c r="E171" s="227">
        <v>28</v>
      </c>
      <c r="F171" s="170" t="s">
        <v>125</v>
      </c>
    </row>
    <row r="172" spans="1:6" x14ac:dyDescent="0.25">
      <c r="A172" s="169"/>
      <c r="B172" s="164" t="s">
        <v>371</v>
      </c>
      <c r="C172" s="164" t="s">
        <v>372</v>
      </c>
      <c r="D172" s="164" t="s">
        <v>62</v>
      </c>
      <c r="E172" s="227">
        <v>85</v>
      </c>
      <c r="F172" s="170" t="s">
        <v>373</v>
      </c>
    </row>
    <row r="173" spans="1:6" x14ac:dyDescent="0.25">
      <c r="A173" s="169"/>
      <c r="B173" s="164" t="s">
        <v>374</v>
      </c>
      <c r="C173" s="164" t="s">
        <v>375</v>
      </c>
      <c r="D173" s="164" t="s">
        <v>11</v>
      </c>
      <c r="E173" s="227">
        <v>85</v>
      </c>
      <c r="F173" s="170" t="s">
        <v>376</v>
      </c>
    </row>
    <row r="174" spans="1:6" x14ac:dyDescent="0.25">
      <c r="A174" s="169"/>
      <c r="B174" s="164" t="s">
        <v>377</v>
      </c>
      <c r="C174" s="164" t="s">
        <v>378</v>
      </c>
      <c r="D174" s="164" t="s">
        <v>132</v>
      </c>
      <c r="E174" s="227">
        <v>85</v>
      </c>
      <c r="F174" s="170" t="s">
        <v>167</v>
      </c>
    </row>
    <row r="175" spans="1:6" x14ac:dyDescent="0.25">
      <c r="A175" s="169"/>
      <c r="B175" s="164" t="s">
        <v>379</v>
      </c>
      <c r="C175" s="164" t="s">
        <v>380</v>
      </c>
      <c r="D175" s="164" t="s">
        <v>28</v>
      </c>
      <c r="E175" s="227">
        <v>95</v>
      </c>
      <c r="F175" s="170" t="s">
        <v>381</v>
      </c>
    </row>
    <row r="176" spans="1:6" x14ac:dyDescent="0.25">
      <c r="A176" s="169"/>
      <c r="B176" s="164" t="s">
        <v>382</v>
      </c>
      <c r="C176" s="164" t="s">
        <v>383</v>
      </c>
      <c r="D176" s="164" t="s">
        <v>201</v>
      </c>
      <c r="E176" s="227">
        <v>85</v>
      </c>
      <c r="F176" s="170" t="s">
        <v>384</v>
      </c>
    </row>
    <row r="177" spans="1:6" x14ac:dyDescent="0.25">
      <c r="A177" s="169"/>
      <c r="B177" s="164" t="s">
        <v>385</v>
      </c>
      <c r="C177" s="164" t="s">
        <v>386</v>
      </c>
      <c r="D177" s="164" t="s">
        <v>16</v>
      </c>
      <c r="E177" s="227">
        <v>95</v>
      </c>
      <c r="F177" s="170" t="s">
        <v>381</v>
      </c>
    </row>
    <row r="178" spans="1:6" x14ac:dyDescent="0.25">
      <c r="A178" s="169"/>
      <c r="B178" s="164" t="s">
        <v>387</v>
      </c>
      <c r="C178" s="164" t="s">
        <v>388</v>
      </c>
      <c r="D178" s="164" t="s">
        <v>82</v>
      </c>
      <c r="E178" s="227">
        <v>85</v>
      </c>
      <c r="F178" s="170" t="s">
        <v>384</v>
      </c>
    </row>
    <row r="179" spans="1:6" x14ac:dyDescent="0.25">
      <c r="A179" s="169"/>
      <c r="B179" s="164" t="s">
        <v>389</v>
      </c>
      <c r="C179" s="164" t="s">
        <v>390</v>
      </c>
      <c r="D179" s="164"/>
      <c r="E179" s="227">
        <v>59</v>
      </c>
      <c r="F179" s="170" t="s">
        <v>391</v>
      </c>
    </row>
    <row r="180" spans="1:6" x14ac:dyDescent="0.25">
      <c r="A180" s="169"/>
      <c r="B180" s="164" t="s">
        <v>392</v>
      </c>
      <c r="C180" s="164" t="s">
        <v>393</v>
      </c>
      <c r="D180" s="164"/>
      <c r="E180" s="227">
        <v>114</v>
      </c>
      <c r="F180" s="170" t="s">
        <v>394</v>
      </c>
    </row>
    <row r="181" spans="1:6" x14ac:dyDescent="0.25">
      <c r="A181" s="169"/>
      <c r="B181" s="164" t="s">
        <v>395</v>
      </c>
      <c r="C181" s="164" t="s">
        <v>396</v>
      </c>
      <c r="D181" s="164"/>
      <c r="E181" s="227">
        <v>114</v>
      </c>
      <c r="F181" s="170" t="s">
        <v>394</v>
      </c>
    </row>
    <row r="182" spans="1:6" x14ac:dyDescent="0.25">
      <c r="A182" s="169"/>
      <c r="B182" s="164" t="s">
        <v>397</v>
      </c>
      <c r="C182" s="164" t="s">
        <v>398</v>
      </c>
      <c r="D182" s="164"/>
      <c r="E182" s="227">
        <v>81</v>
      </c>
      <c r="F182" s="170" t="s">
        <v>399</v>
      </c>
    </row>
    <row r="183" spans="1:6" x14ac:dyDescent="0.25">
      <c r="A183" s="169"/>
      <c r="B183" s="164" t="s">
        <v>400</v>
      </c>
      <c r="C183" s="164" t="s">
        <v>401</v>
      </c>
      <c r="D183" s="164" t="s">
        <v>192</v>
      </c>
      <c r="E183" s="227">
        <v>190</v>
      </c>
      <c r="F183" s="170" t="s">
        <v>402</v>
      </c>
    </row>
    <row r="184" spans="1:6" x14ac:dyDescent="0.25">
      <c r="A184" s="169"/>
      <c r="B184" s="164" t="s">
        <v>403</v>
      </c>
      <c r="C184" s="164" t="s">
        <v>404</v>
      </c>
      <c r="D184" s="164" t="s">
        <v>291</v>
      </c>
      <c r="E184" s="227">
        <v>114</v>
      </c>
      <c r="F184" s="170" t="s">
        <v>405</v>
      </c>
    </row>
    <row r="185" spans="1:6" x14ac:dyDescent="0.25">
      <c r="A185" s="169"/>
      <c r="B185" s="164" t="s">
        <v>406</v>
      </c>
      <c r="C185" s="164" t="s">
        <v>407</v>
      </c>
      <c r="D185" s="164" t="s">
        <v>90</v>
      </c>
      <c r="E185" s="227">
        <v>252</v>
      </c>
      <c r="F185" s="170"/>
    </row>
    <row r="186" spans="1:6" x14ac:dyDescent="0.25">
      <c r="A186" s="169"/>
      <c r="B186" s="164" t="s">
        <v>408</v>
      </c>
      <c r="C186" s="164" t="s">
        <v>409</v>
      </c>
      <c r="D186" s="164"/>
      <c r="E186" s="227">
        <v>14</v>
      </c>
      <c r="F186" s="170" t="s">
        <v>410</v>
      </c>
    </row>
    <row r="187" spans="1:6" x14ac:dyDescent="0.25">
      <c r="A187" s="169"/>
      <c r="B187" s="164" t="s">
        <v>411</v>
      </c>
      <c r="C187" s="164" t="s">
        <v>412</v>
      </c>
      <c r="D187" s="164"/>
      <c r="E187" s="227">
        <v>71</v>
      </c>
      <c r="F187" s="170" t="s">
        <v>45</v>
      </c>
    </row>
    <row r="188" spans="1:6" x14ac:dyDescent="0.25">
      <c r="A188" s="169"/>
      <c r="B188" s="164" t="s">
        <v>413</v>
      </c>
      <c r="C188" s="164" t="s">
        <v>414</v>
      </c>
      <c r="D188" s="164"/>
      <c r="E188" s="227">
        <v>71</v>
      </c>
      <c r="F188" s="170" t="s">
        <v>45</v>
      </c>
    </row>
    <row r="189" spans="1:6" ht="12.75" thickBot="1" x14ac:dyDescent="0.3">
      <c r="A189" s="171"/>
      <c r="B189" s="172" t="s">
        <v>415</v>
      </c>
      <c r="C189" s="172" t="s">
        <v>416</v>
      </c>
      <c r="D189" s="172"/>
      <c r="E189" s="228">
        <v>71</v>
      </c>
      <c r="F189" s="173"/>
    </row>
  </sheetData>
  <mergeCells count="47">
    <mergeCell ref="A45:F45"/>
    <mergeCell ref="A95:F95"/>
    <mergeCell ref="A48:F48"/>
    <mergeCell ref="A100:F100"/>
    <mergeCell ref="A113:F113"/>
    <mergeCell ref="A102:A105"/>
    <mergeCell ref="A97:A99"/>
    <mergeCell ref="A87:A94"/>
    <mergeCell ref="A82:A86"/>
    <mergeCell ref="A53:A54"/>
    <mergeCell ref="A76:A78"/>
    <mergeCell ref="A69:A71"/>
    <mergeCell ref="A66:A68"/>
    <mergeCell ref="A56:A63"/>
    <mergeCell ref="A153:A156"/>
    <mergeCell ref="A118:F118"/>
    <mergeCell ref="A128:F128"/>
    <mergeCell ref="A140:F140"/>
    <mergeCell ref="A145:F145"/>
    <mergeCell ref="A151:F151"/>
    <mergeCell ref="A148:A150"/>
    <mergeCell ref="A136:A139"/>
    <mergeCell ref="A132:A135"/>
    <mergeCell ref="A125:A126"/>
    <mergeCell ref="A123:A124"/>
    <mergeCell ref="A120:A121"/>
    <mergeCell ref="A169:F169"/>
    <mergeCell ref="A166:A168"/>
    <mergeCell ref="A161:A162"/>
    <mergeCell ref="A159:A160"/>
    <mergeCell ref="A157:A158"/>
    <mergeCell ref="A163:F163"/>
    <mergeCell ref="A115:A116"/>
    <mergeCell ref="A111:A112"/>
    <mergeCell ref="A108:A110"/>
    <mergeCell ref="A106:A107"/>
    <mergeCell ref="A79:A80"/>
    <mergeCell ref="A2:F7"/>
    <mergeCell ref="A8:F8"/>
    <mergeCell ref="A1:F1"/>
    <mergeCell ref="A37:A42"/>
    <mergeCell ref="A28:A31"/>
    <mergeCell ref="A20:A25"/>
    <mergeCell ref="A16:A18"/>
    <mergeCell ref="A14:A15"/>
    <mergeCell ref="A12:A13"/>
    <mergeCell ref="A9:F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417</v>
      </c>
      <c r="C4" s="23"/>
      <c r="D4" s="40"/>
      <c r="E4" s="213" t="s">
        <v>418</v>
      </c>
      <c r="F4" s="214"/>
      <c r="G4" s="40"/>
      <c r="H4" s="40"/>
      <c r="J4" s="22" t="s">
        <v>419</v>
      </c>
      <c r="M4" s="40"/>
      <c r="N4" s="213" t="s">
        <v>418</v>
      </c>
      <c r="O4" s="214"/>
      <c r="P4" s="40"/>
      <c r="Q4" s="40"/>
      <c r="S4" s="22" t="s">
        <v>420</v>
      </c>
      <c r="V4" s="40"/>
      <c r="W4" s="213" t="s">
        <v>418</v>
      </c>
      <c r="X4" s="214"/>
      <c r="Y4" s="40"/>
      <c r="Z4" s="40"/>
    </row>
    <row r="5" spans="1:26" ht="15.6" customHeight="1" x14ac:dyDescent="0.25">
      <c r="A5" s="45" t="s">
        <v>421</v>
      </c>
      <c r="C5" s="23"/>
      <c r="D5" s="40"/>
      <c r="E5" s="215"/>
      <c r="F5" s="214"/>
      <c r="G5" s="40"/>
      <c r="H5" s="40"/>
      <c r="J5" s="209" t="str">
        <f>A5</f>
        <v>October 2020</v>
      </c>
      <c r="K5" s="210"/>
      <c r="M5" s="40"/>
      <c r="N5" s="215"/>
      <c r="O5" s="214"/>
      <c r="P5" s="40"/>
      <c r="Q5" s="40"/>
      <c r="S5" s="209" t="str">
        <f>J5</f>
        <v>October 2020</v>
      </c>
      <c r="T5" s="210"/>
      <c r="V5" s="40"/>
      <c r="W5" s="215"/>
      <c r="X5" s="214"/>
      <c r="Y5" s="40"/>
      <c r="Z5" s="40"/>
    </row>
    <row r="6" spans="1:26" ht="13.15" customHeight="1" x14ac:dyDescent="0.25">
      <c r="A6" s="23" t="s">
        <v>422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197" t="s">
        <v>7</v>
      </c>
      <c r="B8" s="198"/>
      <c r="C8" s="198"/>
      <c r="D8" s="198"/>
      <c r="E8" s="198"/>
      <c r="F8" s="198"/>
      <c r="G8" s="196"/>
      <c r="H8" s="148"/>
      <c r="J8" s="197" t="s">
        <v>7</v>
      </c>
      <c r="K8" s="198"/>
      <c r="L8" s="198"/>
      <c r="M8" s="198"/>
      <c r="N8" s="198"/>
      <c r="O8" s="198"/>
      <c r="P8" s="196"/>
      <c r="Q8" s="148"/>
      <c r="S8" s="197" t="s">
        <v>7</v>
      </c>
      <c r="T8" s="198"/>
      <c r="U8" s="198"/>
      <c r="V8" s="198"/>
      <c r="W8" s="198"/>
      <c r="X8" s="198"/>
      <c r="Y8" s="196"/>
      <c r="Z8" s="148"/>
    </row>
    <row r="9" spans="1:26" ht="4.5" customHeight="1" x14ac:dyDescent="0.25">
      <c r="A9" s="50"/>
      <c r="B9" s="5"/>
      <c r="C9" s="6"/>
      <c r="D9" s="41"/>
      <c r="E9" s="7"/>
      <c r="F9" s="202"/>
      <c r="G9" s="198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79" t="s">
        <v>5</v>
      </c>
      <c r="G10" s="80"/>
      <c r="H10" s="160" t="s">
        <v>423</v>
      </c>
      <c r="J10" s="73"/>
      <c r="K10" s="29" t="s">
        <v>0</v>
      </c>
      <c r="L10" s="29" t="s">
        <v>1</v>
      </c>
      <c r="M10" s="44" t="s">
        <v>2</v>
      </c>
      <c r="N10" s="30" t="s">
        <v>6</v>
      </c>
      <c r="O10" s="79" t="s">
        <v>5</v>
      </c>
      <c r="P10" s="80"/>
      <c r="Q10" s="160" t="s">
        <v>423</v>
      </c>
      <c r="S10" s="73"/>
      <c r="T10" s="29" t="s">
        <v>0</v>
      </c>
      <c r="U10" s="29" t="s">
        <v>1</v>
      </c>
      <c r="V10" s="44" t="s">
        <v>2</v>
      </c>
      <c r="W10" s="47" t="s">
        <v>4</v>
      </c>
      <c r="X10" s="79" t="s">
        <v>5</v>
      </c>
      <c r="Y10" s="80"/>
      <c r="Z10" s="160" t="s">
        <v>423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19</v>
      </c>
      <c r="G12" s="37" t="s">
        <v>424</v>
      </c>
      <c r="H12" s="37" t="s">
        <v>62</v>
      </c>
      <c r="I12" s="10"/>
      <c r="J12" s="74" t="s">
        <v>8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19</v>
      </c>
      <c r="P12" s="37" t="s">
        <v>424</v>
      </c>
      <c r="Q12" s="37" t="str">
        <f>H12</f>
        <v>S</v>
      </c>
      <c r="S12" s="74" t="s">
        <v>8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19</v>
      </c>
      <c r="Y12" s="37" t="s">
        <v>424</v>
      </c>
      <c r="Z12" s="150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0"/>
      <c r="S13" s="50"/>
      <c r="T13" s="5"/>
      <c r="U13" s="56"/>
      <c r="V13" s="41"/>
      <c r="W13" s="7"/>
      <c r="X13" s="67"/>
      <c r="Y13" s="78"/>
      <c r="Z13" s="150"/>
    </row>
    <row r="14" spans="1:26" x14ac:dyDescent="0.25">
      <c r="A14" s="205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19</v>
      </c>
      <c r="G14" s="37" t="s">
        <v>424</v>
      </c>
      <c r="H14" s="37" t="s">
        <v>62</v>
      </c>
      <c r="I14" s="10"/>
      <c r="J14" s="205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19</v>
      </c>
      <c r="P14" s="37" t="s">
        <v>424</v>
      </c>
      <c r="Q14" s="37" t="str">
        <f>H14</f>
        <v>S</v>
      </c>
      <c r="S14" s="205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19</v>
      </c>
      <c r="Y14" s="37" t="s">
        <v>424</v>
      </c>
      <c r="Z14" s="150" t="str">
        <f>H14</f>
        <v>S</v>
      </c>
    </row>
    <row r="15" spans="1:26" x14ac:dyDescent="0.25">
      <c r="A15" s="201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19</v>
      </c>
      <c r="G15" s="37" t="s">
        <v>424</v>
      </c>
      <c r="H15" s="37" t="s">
        <v>62</v>
      </c>
      <c r="I15" s="10"/>
      <c r="J15" s="201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19</v>
      </c>
      <c r="P15" s="37" t="s">
        <v>424</v>
      </c>
      <c r="Q15" s="37" t="str">
        <f>H15</f>
        <v>S</v>
      </c>
      <c r="S15" s="201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19</v>
      </c>
      <c r="Y15" s="37" t="s">
        <v>424</v>
      </c>
      <c r="Z15" s="150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0"/>
      <c r="S16" s="50"/>
      <c r="T16" s="5"/>
      <c r="U16" s="56"/>
      <c r="V16" s="41"/>
      <c r="W16" s="7"/>
      <c r="X16" s="67"/>
      <c r="Y16" s="78"/>
      <c r="Z16" s="150"/>
    </row>
    <row r="17" spans="1:26" s="112" customFormat="1" x14ac:dyDescent="0.25">
      <c r="A17" s="208"/>
      <c r="B17" s="107" t="s">
        <v>21</v>
      </c>
      <c r="C17" s="108" t="s">
        <v>22</v>
      </c>
      <c r="D17" s="109" t="s">
        <v>11</v>
      </c>
      <c r="E17" s="110">
        <v>1250</v>
      </c>
      <c r="F17" s="117" t="s">
        <v>17</v>
      </c>
      <c r="G17" s="111" t="s">
        <v>428</v>
      </c>
      <c r="H17" s="111" t="s">
        <v>429</v>
      </c>
      <c r="J17" s="208"/>
      <c r="K17" s="122" t="str">
        <f t="shared" ref="K17:M18" si="2">B17</f>
        <v>EVE-8VRS3-CF-LHD-INT</v>
      </c>
      <c r="L17" s="123" t="str">
        <f t="shared" si="2"/>
        <v>Audi 8V RS3 LHD Full Black Carbon intake Gen 1</v>
      </c>
      <c r="M17" s="114" t="str">
        <f t="shared" si="2"/>
        <v>B</v>
      </c>
      <c r="N17" s="120">
        <v>1435</v>
      </c>
      <c r="O17" s="117" t="s">
        <v>17</v>
      </c>
      <c r="P17" s="111" t="s">
        <v>428</v>
      </c>
      <c r="Q17" s="111" t="str">
        <f>H17</f>
        <v>M</v>
      </c>
      <c r="S17" s="208"/>
      <c r="T17" s="122" t="str">
        <f t="shared" ref="T17:V18" si="3">K17</f>
        <v>EVE-8VRS3-CF-LHD-INT</v>
      </c>
      <c r="U17" s="123" t="str">
        <f t="shared" si="3"/>
        <v>Audi 8V RS3 LHD Full Black Carbon intake Gen 1</v>
      </c>
      <c r="V17" s="114" t="str">
        <f t="shared" si="3"/>
        <v>B</v>
      </c>
      <c r="W17" s="121">
        <v>1650</v>
      </c>
      <c r="X17" s="117" t="s">
        <v>17</v>
      </c>
      <c r="Y17" s="111" t="s">
        <v>428</v>
      </c>
      <c r="Z17" s="150" t="str">
        <f>H17</f>
        <v>M</v>
      </c>
    </row>
    <row r="18" spans="1:26" s="112" customFormat="1" x14ac:dyDescent="0.25">
      <c r="A18" s="200"/>
      <c r="B18" s="107" t="s">
        <v>23</v>
      </c>
      <c r="C18" s="108" t="s">
        <v>24</v>
      </c>
      <c r="D18" s="109" t="s">
        <v>11</v>
      </c>
      <c r="E18" s="110">
        <v>1250</v>
      </c>
      <c r="F18" s="117" t="s">
        <v>17</v>
      </c>
      <c r="G18" s="111" t="s">
        <v>428</v>
      </c>
      <c r="H18" s="111" t="s">
        <v>429</v>
      </c>
      <c r="J18" s="200"/>
      <c r="K18" s="122" t="str">
        <f t="shared" si="2"/>
        <v>EVE-8VRS3-CF-RHD-INT</v>
      </c>
      <c r="L18" s="123" t="str">
        <f t="shared" si="2"/>
        <v>Audi 8V RS3 RHD Full Black Carbon intake Gen 1</v>
      </c>
      <c r="M18" s="114" t="str">
        <f t="shared" si="2"/>
        <v>B</v>
      </c>
      <c r="N18" s="120">
        <v>1435</v>
      </c>
      <c r="O18" s="117" t="s">
        <v>17</v>
      </c>
      <c r="P18" s="111" t="s">
        <v>428</v>
      </c>
      <c r="Q18" s="111" t="str">
        <f>H18</f>
        <v>M</v>
      </c>
      <c r="S18" s="200"/>
      <c r="T18" s="122" t="str">
        <f t="shared" si="3"/>
        <v>EVE-8VRS3-CF-RHD-INT</v>
      </c>
      <c r="U18" s="123" t="str">
        <f t="shared" si="3"/>
        <v>Audi 8V RS3 RHD Full Black Carbon intake Gen 1</v>
      </c>
      <c r="V18" s="114" t="str">
        <f t="shared" si="3"/>
        <v>B</v>
      </c>
      <c r="W18" s="121">
        <v>1650</v>
      </c>
      <c r="X18" s="117" t="s">
        <v>17</v>
      </c>
      <c r="Y18" s="111" t="s">
        <v>428</v>
      </c>
      <c r="Z18" s="150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0"/>
    </row>
    <row r="20" spans="1:26" s="112" customFormat="1" ht="21.6" customHeight="1" x14ac:dyDescent="0.25">
      <c r="A20" s="204" t="s">
        <v>430</v>
      </c>
      <c r="B20" s="107" t="s">
        <v>26</v>
      </c>
      <c r="C20" s="108" t="s">
        <v>431</v>
      </c>
      <c r="D20" s="109" t="s">
        <v>28</v>
      </c>
      <c r="E20" s="110">
        <v>1333</v>
      </c>
      <c r="F20" s="117" t="s">
        <v>17</v>
      </c>
      <c r="G20" s="111" t="s">
        <v>428</v>
      </c>
      <c r="H20" s="111" t="s">
        <v>429</v>
      </c>
      <c r="J20" s="204" t="s">
        <v>430</v>
      </c>
      <c r="K20" s="107" t="str">
        <f>B20</f>
        <v>EVE-ST38V8S-CF-INT</v>
      </c>
      <c r="L20" s="113" t="str">
        <f>C20</f>
        <v>Audi RS3 Gen 2 / TTRS 8S stage 3 intake for DAZA and DWNA Engines</v>
      </c>
      <c r="M20" s="114" t="s">
        <v>28</v>
      </c>
      <c r="N20" s="115">
        <v>1515</v>
      </c>
      <c r="O20" s="117" t="s">
        <v>17</v>
      </c>
      <c r="P20" s="111" t="s">
        <v>428</v>
      </c>
      <c r="Q20" s="111" t="str">
        <f>H20</f>
        <v>M</v>
      </c>
      <c r="S20" s="204" t="s">
        <v>430</v>
      </c>
      <c r="T20" s="107" t="str">
        <f>K20</f>
        <v>EVE-ST38V8S-CF-INT</v>
      </c>
      <c r="U20" s="113" t="str">
        <f>L20</f>
        <v>Audi RS3 Gen 2 / TTRS 8S stage 3 intake for DAZA and DWNA Engines</v>
      </c>
      <c r="V20" s="114" t="s">
        <v>28</v>
      </c>
      <c r="W20" s="116">
        <v>1750</v>
      </c>
      <c r="X20" s="117" t="s">
        <v>17</v>
      </c>
      <c r="Y20" s="111" t="s">
        <v>428</v>
      </c>
      <c r="Z20" s="150" t="str">
        <f>H20</f>
        <v>M</v>
      </c>
    </row>
    <row r="21" spans="1:26" ht="19.899999999999999" customHeight="1" x14ac:dyDescent="0.25">
      <c r="A21" s="201"/>
      <c r="B21" s="8" t="s">
        <v>31</v>
      </c>
      <c r="C21" s="39" t="s">
        <v>32</v>
      </c>
      <c r="D21" s="42"/>
      <c r="E21" s="31">
        <v>657</v>
      </c>
      <c r="F21" s="36" t="s">
        <v>17</v>
      </c>
      <c r="G21" s="37" t="s">
        <v>428</v>
      </c>
      <c r="H21" s="37" t="s">
        <v>429</v>
      </c>
      <c r="J21" s="201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17</v>
      </c>
      <c r="P21" s="37" t="s">
        <v>428</v>
      </c>
      <c r="Q21" s="111" t="str">
        <f>H21</f>
        <v>M</v>
      </c>
      <c r="S21" s="201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17</v>
      </c>
      <c r="Y21" s="37" t="s">
        <v>428</v>
      </c>
      <c r="Z21" s="150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1"/>
      <c r="S22" s="84"/>
      <c r="T22" s="5"/>
      <c r="U22" s="56"/>
      <c r="V22" s="41"/>
      <c r="W22" s="7"/>
      <c r="X22" s="67"/>
      <c r="Y22" s="67"/>
      <c r="Z22" s="150"/>
    </row>
    <row r="23" spans="1:26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6" t="s">
        <v>40</v>
      </c>
      <c r="G23" s="37" t="s">
        <v>434</v>
      </c>
      <c r="H23" s="37" t="s">
        <v>62</v>
      </c>
      <c r="J23" s="218" t="s">
        <v>432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40</v>
      </c>
      <c r="P23" s="37" t="s">
        <v>434</v>
      </c>
      <c r="Q23" s="111" t="str">
        <f>H23</f>
        <v>S</v>
      </c>
      <c r="S23" s="218" t="s">
        <v>432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40</v>
      </c>
      <c r="Y23" s="37" t="s">
        <v>434</v>
      </c>
      <c r="Z23" s="150" t="str">
        <f>H23</f>
        <v>S</v>
      </c>
    </row>
    <row r="24" spans="1:26" x14ac:dyDescent="0.25">
      <c r="A24" s="200"/>
      <c r="B24" s="83" t="s">
        <v>41</v>
      </c>
      <c r="C24" s="39" t="s">
        <v>435</v>
      </c>
      <c r="D24" s="42" t="s">
        <v>11</v>
      </c>
      <c r="E24" s="31">
        <v>480</v>
      </c>
      <c r="F24" s="36" t="s">
        <v>40</v>
      </c>
      <c r="G24" s="37" t="s">
        <v>434</v>
      </c>
      <c r="H24" s="37" t="s">
        <v>62</v>
      </c>
      <c r="J24" s="200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40</v>
      </c>
      <c r="P24" s="37" t="s">
        <v>434</v>
      </c>
      <c r="Q24" s="111" t="str">
        <f>H24</f>
        <v>S</v>
      </c>
      <c r="S24" s="200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40</v>
      </c>
      <c r="Y24" s="37" t="s">
        <v>434</v>
      </c>
      <c r="Z24" s="150" t="str">
        <f>H24</f>
        <v>S</v>
      </c>
    </row>
    <row r="25" spans="1:26" x14ac:dyDescent="0.25">
      <c r="A25" s="199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36" t="s">
        <v>45</v>
      </c>
      <c r="G25" s="37" t="s">
        <v>437</v>
      </c>
      <c r="H25" s="37" t="s">
        <v>62</v>
      </c>
      <c r="J25" s="199" t="s">
        <v>436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45</v>
      </c>
      <c r="P25" s="37" t="s">
        <v>437</v>
      </c>
      <c r="Q25" s="111" t="str">
        <f>H25</f>
        <v>S</v>
      </c>
      <c r="S25" s="199" t="s">
        <v>436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45</v>
      </c>
      <c r="Y25" s="37" t="s">
        <v>437</v>
      </c>
      <c r="Z25" s="150" t="str">
        <f>H25</f>
        <v>S</v>
      </c>
    </row>
    <row r="26" spans="1:26" ht="14.45" customHeight="1" x14ac:dyDescent="0.25">
      <c r="A26" s="200"/>
      <c r="B26" s="83" t="s">
        <v>46</v>
      </c>
      <c r="C26" s="39" t="s">
        <v>47</v>
      </c>
      <c r="D26" s="42" t="s">
        <v>11</v>
      </c>
      <c r="E26" s="31">
        <v>40</v>
      </c>
      <c r="F26" s="36" t="s">
        <v>45</v>
      </c>
      <c r="G26" s="37" t="s">
        <v>437</v>
      </c>
      <c r="H26" s="37" t="s">
        <v>62</v>
      </c>
      <c r="J26" s="200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45</v>
      </c>
      <c r="P26" s="37" t="s">
        <v>437</v>
      </c>
      <c r="Q26" s="111" t="str">
        <f>H26</f>
        <v>S</v>
      </c>
      <c r="S26" s="200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45</v>
      </c>
      <c r="Y26" s="37" t="s">
        <v>437</v>
      </c>
      <c r="Z26" s="150" t="str">
        <f>H26</f>
        <v>S</v>
      </c>
    </row>
    <row r="27" spans="1:26" x14ac:dyDescent="0.25">
      <c r="A27" s="201"/>
      <c r="B27" s="83" t="s">
        <v>48</v>
      </c>
      <c r="C27" s="39" t="s">
        <v>49</v>
      </c>
      <c r="D27" s="42" t="s">
        <v>11</v>
      </c>
      <c r="E27" s="31">
        <v>40</v>
      </c>
      <c r="F27" s="36" t="s">
        <v>45</v>
      </c>
      <c r="G27" s="37" t="s">
        <v>437</v>
      </c>
      <c r="H27" s="37" t="s">
        <v>62</v>
      </c>
      <c r="J27" s="201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45</v>
      </c>
      <c r="P27" s="37" t="s">
        <v>437</v>
      </c>
      <c r="Q27" s="111" t="str">
        <f>H27</f>
        <v>S</v>
      </c>
      <c r="S27" s="201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45</v>
      </c>
      <c r="Y27" s="37" t="s">
        <v>437</v>
      </c>
      <c r="Z27" s="150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1"/>
      <c r="S28" s="85"/>
      <c r="T28" s="5"/>
      <c r="U28" s="56"/>
      <c r="V28" s="41"/>
      <c r="W28" s="7"/>
      <c r="X28" s="67"/>
      <c r="Y28" s="67"/>
      <c r="Z28" s="150"/>
    </row>
    <row r="29" spans="1:26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6" t="s">
        <v>63</v>
      </c>
      <c r="G29" s="37" t="s">
        <v>438</v>
      </c>
      <c r="H29" s="37" t="s">
        <v>429</v>
      </c>
      <c r="I29" s="10"/>
      <c r="J29" s="204" t="s">
        <v>59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63</v>
      </c>
      <c r="P29" s="37" t="s">
        <v>438</v>
      </c>
      <c r="Q29" s="111" t="str">
        <f>H29</f>
        <v>M</v>
      </c>
      <c r="S29" s="204" t="s">
        <v>59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63</v>
      </c>
      <c r="Y29" s="37" t="s">
        <v>438</v>
      </c>
      <c r="Z29" s="150" t="str">
        <f>H29</f>
        <v>M</v>
      </c>
    </row>
    <row r="30" spans="1:26" x14ac:dyDescent="0.25">
      <c r="A30" s="200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66</v>
      </c>
      <c r="G30" s="37" t="s">
        <v>424</v>
      </c>
      <c r="H30" s="37" t="s">
        <v>429</v>
      </c>
      <c r="J30" s="200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66</v>
      </c>
      <c r="P30" s="37" t="s">
        <v>424</v>
      </c>
      <c r="Q30" s="111" t="str">
        <f>H30</f>
        <v>M</v>
      </c>
      <c r="S30" s="200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66</v>
      </c>
      <c r="Y30" s="37" t="s">
        <v>424</v>
      </c>
      <c r="Z30" s="150" t="str">
        <f>H30</f>
        <v>M</v>
      </c>
    </row>
    <row r="31" spans="1:26" x14ac:dyDescent="0.25">
      <c r="A31" s="200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66</v>
      </c>
      <c r="G31" s="37" t="s">
        <v>424</v>
      </c>
      <c r="H31" s="37" t="s">
        <v>429</v>
      </c>
      <c r="J31" s="200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66</v>
      </c>
      <c r="P31" s="37" t="s">
        <v>424</v>
      </c>
      <c r="Q31" s="111" t="str">
        <f>H31</f>
        <v>M</v>
      </c>
      <c r="S31" s="200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66</v>
      </c>
      <c r="Y31" s="37" t="s">
        <v>424</v>
      </c>
      <c r="Z31" s="150" t="str">
        <f>H31</f>
        <v>M</v>
      </c>
    </row>
    <row r="32" spans="1:26" x14ac:dyDescent="0.25">
      <c r="A32" s="201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52</v>
      </c>
      <c r="G32" s="37" t="s">
        <v>434</v>
      </c>
      <c r="H32" s="37" t="s">
        <v>62</v>
      </c>
      <c r="J32" s="201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52</v>
      </c>
      <c r="P32" s="37" t="s">
        <v>434</v>
      </c>
      <c r="Q32" s="111" t="str">
        <f>H32</f>
        <v>S</v>
      </c>
      <c r="S32" s="201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52</v>
      </c>
      <c r="Y32" s="37" t="s">
        <v>434</v>
      </c>
      <c r="Z32" s="150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1"/>
      <c r="S33" s="50"/>
      <c r="T33" s="5"/>
      <c r="U33" s="56"/>
      <c r="V33" s="41"/>
      <c r="W33" s="7"/>
      <c r="X33" s="67"/>
      <c r="Y33" s="67"/>
      <c r="Z33" s="150"/>
    </row>
    <row r="34" spans="1:26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6" t="s">
        <v>19</v>
      </c>
      <c r="G34" s="37" t="s">
        <v>424</v>
      </c>
      <c r="H34" s="37" t="s">
        <v>62</v>
      </c>
      <c r="I34" s="10"/>
      <c r="J34" s="58" t="s">
        <v>71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19</v>
      </c>
      <c r="P34" s="37" t="s">
        <v>424</v>
      </c>
      <c r="Q34" s="111" t="str">
        <f>H34</f>
        <v>S</v>
      </c>
      <c r="S34" s="58" t="s">
        <v>71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19</v>
      </c>
      <c r="Y34" s="37" t="s">
        <v>424</v>
      </c>
      <c r="Z34" s="150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1"/>
      <c r="S35" s="50"/>
      <c r="T35" s="5"/>
      <c r="U35" s="56"/>
      <c r="V35" s="41"/>
      <c r="W35" s="7"/>
      <c r="X35" s="67"/>
      <c r="Y35" s="67"/>
      <c r="Z35" s="150"/>
    </row>
    <row r="36" spans="1:26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6" t="s">
        <v>17</v>
      </c>
      <c r="G36" s="37" t="s">
        <v>428</v>
      </c>
      <c r="H36" s="37" t="s">
        <v>429</v>
      </c>
      <c r="I36" s="10"/>
      <c r="J36" s="92" t="s">
        <v>74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17</v>
      </c>
      <c r="P36" s="37" t="s">
        <v>428</v>
      </c>
      <c r="Q36" s="111" t="str">
        <f>H36</f>
        <v>M</v>
      </c>
      <c r="S36" s="92" t="s">
        <v>74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17</v>
      </c>
      <c r="Y36" s="37" t="s">
        <v>428</v>
      </c>
      <c r="Z36" s="150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1"/>
      <c r="S37" s="50"/>
      <c r="T37" s="5"/>
      <c r="U37" s="56"/>
      <c r="V37" s="41"/>
      <c r="W37" s="7"/>
      <c r="X37" s="67"/>
      <c r="Y37" s="67"/>
      <c r="Z37" s="150"/>
    </row>
    <row r="38" spans="1:26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6" t="s">
        <v>17</v>
      </c>
      <c r="G38" s="37" t="s">
        <v>428</v>
      </c>
      <c r="H38" s="37" t="s">
        <v>429</v>
      </c>
      <c r="J38" s="204" t="s">
        <v>77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17</v>
      </c>
      <c r="P38" s="37" t="s">
        <v>428</v>
      </c>
      <c r="Q38" s="111" t="str">
        <f>H38</f>
        <v>M</v>
      </c>
      <c r="S38" s="204" t="s">
        <v>77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17</v>
      </c>
      <c r="Y38" s="37" t="s">
        <v>428</v>
      </c>
      <c r="Z38" s="150" t="str">
        <f>H38</f>
        <v>M</v>
      </c>
    </row>
    <row r="39" spans="1:26" x14ac:dyDescent="0.25">
      <c r="A39" s="201"/>
      <c r="B39" s="8" t="s">
        <v>440</v>
      </c>
      <c r="C39" s="39" t="s">
        <v>441</v>
      </c>
      <c r="D39" s="37" t="s">
        <v>62</v>
      </c>
      <c r="E39" s="31">
        <v>2100</v>
      </c>
      <c r="F39" s="36" t="s">
        <v>17</v>
      </c>
      <c r="G39" s="37" t="s">
        <v>428</v>
      </c>
      <c r="H39" s="37" t="s">
        <v>429</v>
      </c>
      <c r="J39" s="201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17</v>
      </c>
      <c r="P39" s="37" t="s">
        <v>428</v>
      </c>
      <c r="Q39" s="111" t="str">
        <f>H39</f>
        <v>M</v>
      </c>
      <c r="S39" s="201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17</v>
      </c>
      <c r="Y39" s="37" t="s">
        <v>428</v>
      </c>
      <c r="Z39" s="150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1"/>
      <c r="S40" s="50"/>
      <c r="T40" s="5"/>
      <c r="U40" s="56"/>
      <c r="V40" s="41"/>
      <c r="W40" s="7"/>
      <c r="X40" s="67"/>
      <c r="Y40" s="67"/>
      <c r="Z40" s="150"/>
    </row>
    <row r="41" spans="1:26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6" t="s">
        <v>17</v>
      </c>
      <c r="G41" s="37" t="s">
        <v>428</v>
      </c>
      <c r="H41" s="37" t="s">
        <v>429</v>
      </c>
      <c r="J41" s="204" t="s">
        <v>84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17</v>
      </c>
      <c r="P41" s="37" t="s">
        <v>428</v>
      </c>
      <c r="Q41" s="111" t="str">
        <f>H41</f>
        <v>M</v>
      </c>
      <c r="S41" s="204" t="s">
        <v>84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17</v>
      </c>
      <c r="Y41" s="37" t="s">
        <v>428</v>
      </c>
      <c r="Z41" s="150" t="str">
        <f>H41</f>
        <v>M</v>
      </c>
    </row>
    <row r="42" spans="1:26" x14ac:dyDescent="0.25">
      <c r="A42" s="201"/>
      <c r="B42" s="8" t="s">
        <v>442</v>
      </c>
      <c r="C42" s="39" t="s">
        <v>443</v>
      </c>
      <c r="D42" s="37" t="s">
        <v>62</v>
      </c>
      <c r="E42" s="31">
        <v>2100</v>
      </c>
      <c r="F42" s="36" t="s">
        <v>17</v>
      </c>
      <c r="G42" s="37" t="s">
        <v>428</v>
      </c>
      <c r="H42" s="37" t="s">
        <v>429</v>
      </c>
      <c r="J42" s="201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17</v>
      </c>
      <c r="P42" s="37" t="s">
        <v>428</v>
      </c>
      <c r="Q42" s="111" t="str">
        <f>H42</f>
        <v>M</v>
      </c>
      <c r="S42" s="201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17</v>
      </c>
      <c r="Y42" s="37" t="s">
        <v>428</v>
      </c>
      <c r="Z42" s="150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197" t="s">
        <v>110</v>
      </c>
      <c r="B44" s="198"/>
      <c r="C44" s="198"/>
      <c r="D44" s="198"/>
      <c r="E44" s="198"/>
      <c r="F44" s="198"/>
      <c r="G44" s="196"/>
      <c r="H44" s="148"/>
      <c r="J44" s="197" t="s">
        <v>110</v>
      </c>
      <c r="K44" s="198"/>
      <c r="L44" s="198"/>
      <c r="M44" s="198"/>
      <c r="N44" s="198"/>
      <c r="O44" s="198"/>
      <c r="P44" s="196"/>
      <c r="Q44" s="148"/>
      <c r="S44" s="197" t="s">
        <v>110</v>
      </c>
      <c r="T44" s="198"/>
      <c r="U44" s="198"/>
      <c r="V44" s="198"/>
      <c r="W44" s="198"/>
      <c r="X44" s="198"/>
      <c r="Y44" s="196"/>
      <c r="Z44" s="148"/>
    </row>
    <row r="45" spans="1:26" ht="4.5" customHeight="1" x14ac:dyDescent="0.25">
      <c r="A45" s="50"/>
      <c r="B45" s="5"/>
      <c r="C45" s="6"/>
      <c r="D45" s="41"/>
      <c r="E45" s="7"/>
      <c r="F45" s="202"/>
      <c r="G45" s="198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7" t="s">
        <v>5</v>
      </c>
      <c r="G46" s="196"/>
      <c r="H46" s="160" t="s">
        <v>423</v>
      </c>
      <c r="J46" s="73"/>
      <c r="K46" s="29" t="s">
        <v>0</v>
      </c>
      <c r="L46" s="29" t="s">
        <v>1</v>
      </c>
      <c r="M46" s="44" t="s">
        <v>2</v>
      </c>
      <c r="N46" s="30" t="s">
        <v>6</v>
      </c>
      <c r="O46" s="216" t="s">
        <v>5</v>
      </c>
      <c r="P46" s="196"/>
      <c r="Q46" s="155"/>
      <c r="S46" s="73"/>
      <c r="T46" s="29" t="s">
        <v>0</v>
      </c>
      <c r="U46" s="29" t="s">
        <v>1</v>
      </c>
      <c r="V46" s="44" t="s">
        <v>2</v>
      </c>
      <c r="W46" s="47" t="s">
        <v>4</v>
      </c>
      <c r="X46" s="79" t="s">
        <v>5</v>
      </c>
      <c r="Y46" s="80"/>
      <c r="Z46" s="149"/>
    </row>
    <row r="47" spans="1:26" ht="4.5" customHeight="1" x14ac:dyDescent="0.25">
      <c r="A47" s="50"/>
      <c r="B47" s="5"/>
      <c r="C47" s="6"/>
      <c r="D47" s="41"/>
      <c r="E47" s="25"/>
      <c r="F47" s="202"/>
      <c r="G47" s="198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17</v>
      </c>
      <c r="G48" s="37" t="s">
        <v>428</v>
      </c>
      <c r="H48" s="37" t="s">
        <v>429</v>
      </c>
      <c r="J48" s="74" t="s">
        <v>111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17</v>
      </c>
      <c r="P48" s="37" t="s">
        <v>428</v>
      </c>
      <c r="Q48" s="150"/>
      <c r="S48" s="74" t="s">
        <v>111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17</v>
      </c>
      <c r="Y48" s="37" t="s">
        <v>428</v>
      </c>
      <c r="Z48" s="150"/>
    </row>
    <row r="49" spans="1:26" x14ac:dyDescent="0.25">
      <c r="A49" s="201"/>
      <c r="B49" s="11" t="s">
        <v>114</v>
      </c>
      <c r="C49" s="39" t="s">
        <v>446</v>
      </c>
      <c r="D49" s="43" t="s">
        <v>11</v>
      </c>
      <c r="E49" s="31">
        <v>508</v>
      </c>
      <c r="F49" s="37" t="s">
        <v>116</v>
      </c>
      <c r="G49" s="37" t="s">
        <v>434</v>
      </c>
      <c r="H49" s="37" t="s">
        <v>429</v>
      </c>
      <c r="J49" s="74" t="s">
        <v>111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116</v>
      </c>
      <c r="P49" s="37" t="s">
        <v>434</v>
      </c>
      <c r="Q49" s="150"/>
      <c r="S49" s="74" t="s">
        <v>111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116</v>
      </c>
      <c r="Y49" s="37" t="s">
        <v>434</v>
      </c>
      <c r="Z49" s="150"/>
    </row>
    <row r="50" spans="1:26" ht="4.5" customHeight="1" x14ac:dyDescent="0.25">
      <c r="A50" s="50"/>
      <c r="B50" s="5"/>
      <c r="C50" s="48"/>
      <c r="D50" s="41"/>
      <c r="E50" s="25"/>
      <c r="F50" s="202"/>
      <c r="G50" s="198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04" t="s">
        <v>120</v>
      </c>
      <c r="B51" s="107" t="s">
        <v>121</v>
      </c>
      <c r="C51" s="113" t="s">
        <v>122</v>
      </c>
      <c r="D51" s="118" t="s">
        <v>11</v>
      </c>
      <c r="E51" s="110">
        <v>679</v>
      </c>
      <c r="F51" s="37" t="s">
        <v>19</v>
      </c>
      <c r="G51" s="37" t="s">
        <v>424</v>
      </c>
      <c r="H51" s="37" t="s">
        <v>62</v>
      </c>
      <c r="I51" s="10"/>
      <c r="J51" s="204" t="s">
        <v>120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19</v>
      </c>
      <c r="P51" s="37" t="s">
        <v>424</v>
      </c>
      <c r="Q51" s="150"/>
      <c r="S51" s="204" t="s">
        <v>120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19</v>
      </c>
      <c r="Y51" s="37" t="s">
        <v>424</v>
      </c>
      <c r="Z51" s="150"/>
    </row>
    <row r="52" spans="1:26" x14ac:dyDescent="0.25">
      <c r="A52" s="200"/>
      <c r="B52" s="107" t="s">
        <v>447</v>
      </c>
      <c r="C52" s="113" t="s">
        <v>448</v>
      </c>
      <c r="D52" s="118" t="s">
        <v>11</v>
      </c>
      <c r="E52" s="110">
        <v>815</v>
      </c>
      <c r="F52" s="37" t="s">
        <v>19</v>
      </c>
      <c r="G52" s="37" t="s">
        <v>424</v>
      </c>
      <c r="H52" s="37" t="s">
        <v>62</v>
      </c>
      <c r="I52" s="10"/>
      <c r="J52" s="200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19</v>
      </c>
      <c r="P52" s="37" t="s">
        <v>424</v>
      </c>
      <c r="Q52" s="150"/>
      <c r="S52" s="200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19</v>
      </c>
      <c r="Y52" s="37" t="s">
        <v>424</v>
      </c>
      <c r="Z52" s="150"/>
    </row>
    <row r="53" spans="1:26" x14ac:dyDescent="0.25">
      <c r="A53" s="200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450</v>
      </c>
      <c r="H53" s="37"/>
      <c r="I53" s="10"/>
      <c r="J53" s="200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0"/>
      <c r="S53" s="200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0"/>
    </row>
    <row r="54" spans="1:26" x14ac:dyDescent="0.25">
      <c r="A54" s="201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391</v>
      </c>
      <c r="G54" s="37" t="s">
        <v>450</v>
      </c>
      <c r="H54" s="37" t="s">
        <v>62</v>
      </c>
      <c r="I54" s="19"/>
      <c r="J54" s="201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391</v>
      </c>
      <c r="P54" s="37" t="str">
        <f>G54</f>
        <v>0.5 kg</v>
      </c>
      <c r="Q54" s="150"/>
      <c r="S54" s="201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391</v>
      </c>
      <c r="Y54" s="37" t="str">
        <f>P54</f>
        <v>0.5 kg</v>
      </c>
      <c r="Z54" s="150"/>
    </row>
    <row r="55" spans="1:26" ht="4.5" customHeight="1" x14ac:dyDescent="0.25">
      <c r="A55" s="50"/>
      <c r="B55" s="5"/>
      <c r="C55" s="48"/>
      <c r="D55" s="41"/>
      <c r="E55" s="33"/>
      <c r="F55" s="212"/>
      <c r="G55" s="198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1083</v>
      </c>
      <c r="F56" s="36" t="s">
        <v>19</v>
      </c>
      <c r="G56" s="37" t="s">
        <v>424</v>
      </c>
      <c r="H56" s="37" t="s">
        <v>62</v>
      </c>
      <c r="I56" s="10"/>
      <c r="J56" s="204" t="s">
        <v>126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19</v>
      </c>
      <c r="P56" s="37" t="s">
        <v>424</v>
      </c>
      <c r="Q56" s="150"/>
      <c r="S56" s="204" t="s">
        <v>126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19</v>
      </c>
      <c r="Y56" s="37" t="s">
        <v>424</v>
      </c>
      <c r="Z56" s="150"/>
    </row>
    <row r="57" spans="1:26" x14ac:dyDescent="0.25">
      <c r="A57" s="201"/>
      <c r="B57" s="8" t="s">
        <v>451</v>
      </c>
      <c r="C57" s="49" t="s">
        <v>452</v>
      </c>
      <c r="D57" s="43" t="s">
        <v>11</v>
      </c>
      <c r="E57" s="31">
        <v>1300</v>
      </c>
      <c r="F57" s="36" t="s">
        <v>19</v>
      </c>
      <c r="G57" s="37" t="s">
        <v>424</v>
      </c>
      <c r="H57" s="37" t="s">
        <v>62</v>
      </c>
      <c r="I57" s="10"/>
      <c r="J57" s="201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19</v>
      </c>
      <c r="P57" s="37" t="s">
        <v>424</v>
      </c>
      <c r="Q57" s="150"/>
      <c r="S57" s="201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19</v>
      </c>
      <c r="Y57" s="37" t="s">
        <v>424</v>
      </c>
      <c r="Z57" s="150"/>
    </row>
    <row r="58" spans="1:26" ht="4.5" customHeight="1" x14ac:dyDescent="0.25">
      <c r="A58" s="50"/>
      <c r="B58" s="5"/>
      <c r="C58" s="48"/>
      <c r="D58" s="41"/>
      <c r="E58" s="25"/>
      <c r="F58" s="202"/>
      <c r="G58" s="198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6" t="s">
        <v>19</v>
      </c>
      <c r="G59" s="37" t="s">
        <v>424</v>
      </c>
      <c r="H59" s="37" t="s">
        <v>62</v>
      </c>
      <c r="I59" s="10"/>
      <c r="J59" s="204" t="s">
        <v>129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19</v>
      </c>
      <c r="P59" s="37" t="s">
        <v>424</v>
      </c>
      <c r="Q59" s="150"/>
      <c r="S59" s="204" t="s">
        <v>129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19</v>
      </c>
      <c r="Y59" s="37" t="s">
        <v>424</v>
      </c>
      <c r="Z59" s="150"/>
    </row>
    <row r="60" spans="1:26" x14ac:dyDescent="0.25">
      <c r="A60" s="200"/>
      <c r="B60" s="8" t="s">
        <v>454</v>
      </c>
      <c r="C60" s="49" t="s">
        <v>455</v>
      </c>
      <c r="D60" s="43" t="s">
        <v>132</v>
      </c>
      <c r="E60" s="31">
        <v>798</v>
      </c>
      <c r="F60" s="36" t="s">
        <v>19</v>
      </c>
      <c r="G60" s="37" t="s">
        <v>424</v>
      </c>
      <c r="H60" s="37" t="s">
        <v>62</v>
      </c>
      <c r="I60" s="10"/>
      <c r="J60" s="200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19</v>
      </c>
      <c r="P60" s="37" t="s">
        <v>424</v>
      </c>
      <c r="Q60" s="150"/>
      <c r="S60" s="200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19</v>
      </c>
      <c r="Y60" s="37" t="s">
        <v>424</v>
      </c>
      <c r="Z60" s="150"/>
    </row>
    <row r="61" spans="1:26" s="112" customFormat="1" x14ac:dyDescent="0.25">
      <c r="A61" s="200"/>
      <c r="B61" s="107" t="s">
        <v>135</v>
      </c>
      <c r="C61" s="113" t="s">
        <v>456</v>
      </c>
      <c r="D61" s="118"/>
      <c r="E61" s="110">
        <v>1590</v>
      </c>
      <c r="F61" s="117" t="s">
        <v>137</v>
      </c>
      <c r="G61" s="111" t="s">
        <v>457</v>
      </c>
      <c r="H61" s="111" t="s">
        <v>201</v>
      </c>
      <c r="I61" s="119"/>
      <c r="J61" s="200"/>
      <c r="K61" s="107" t="str">
        <f t="shared" ref="K61:L63" si="20">B61</f>
        <v>EVE-E9X-CF-PLM</v>
      </c>
      <c r="L61" s="113" t="str">
        <f t="shared" si="20"/>
        <v>BMW E9X M3 Carbon Inlet Plenum</v>
      </c>
      <c r="M61" s="118"/>
      <c r="N61" s="120">
        <v>1825</v>
      </c>
      <c r="O61" s="117" t="s">
        <v>137</v>
      </c>
      <c r="P61" s="111" t="str">
        <f>G61</f>
        <v>8 Kg</v>
      </c>
      <c r="Q61" s="151"/>
      <c r="S61" s="200"/>
      <c r="T61" s="107" t="str">
        <f t="shared" ref="T61:U63" si="21">K61</f>
        <v>EVE-E9X-CF-PLM</v>
      </c>
      <c r="U61" s="113" t="str">
        <f t="shared" si="21"/>
        <v>BMW E9X M3 Carbon Inlet Plenum</v>
      </c>
      <c r="V61" s="118"/>
      <c r="W61" s="121">
        <v>2100</v>
      </c>
      <c r="X61" s="117" t="s">
        <v>137</v>
      </c>
      <c r="Y61" s="111" t="str">
        <f>P61</f>
        <v>8 Kg</v>
      </c>
      <c r="Z61" s="151"/>
    </row>
    <row r="62" spans="1:26" x14ac:dyDescent="0.25">
      <c r="A62" s="200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52</v>
      </c>
      <c r="G62" s="37" t="s">
        <v>434</v>
      </c>
      <c r="H62" s="37" t="s">
        <v>62</v>
      </c>
      <c r="I62" s="10"/>
      <c r="J62" s="200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52</v>
      </c>
      <c r="P62" s="37" t="s">
        <v>434</v>
      </c>
      <c r="Q62" s="150"/>
      <c r="S62" s="200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52</v>
      </c>
      <c r="Y62" s="37" t="s">
        <v>434</v>
      </c>
      <c r="Z62" s="150"/>
    </row>
    <row r="63" spans="1:26" x14ac:dyDescent="0.25">
      <c r="A63" s="201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52</v>
      </c>
      <c r="G63" s="37" t="s">
        <v>434</v>
      </c>
      <c r="H63" s="37" t="s">
        <v>62</v>
      </c>
      <c r="I63" s="10"/>
      <c r="J63" s="201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52</v>
      </c>
      <c r="P63" s="37" t="s">
        <v>434</v>
      </c>
      <c r="Q63" s="150"/>
      <c r="S63" s="201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52</v>
      </c>
      <c r="Y63" s="37" t="s">
        <v>434</v>
      </c>
      <c r="Z63" s="150"/>
    </row>
    <row r="64" spans="1:26" ht="4.5" customHeight="1" x14ac:dyDescent="0.25">
      <c r="A64" s="50"/>
      <c r="B64" s="5"/>
      <c r="C64" s="48"/>
      <c r="D64" s="41"/>
      <c r="E64" s="25"/>
      <c r="F64" s="202"/>
      <c r="G64" s="198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6" t="s">
        <v>146</v>
      </c>
      <c r="G65" s="37" t="s">
        <v>434</v>
      </c>
      <c r="H65" s="37" t="s">
        <v>62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146</v>
      </c>
      <c r="P65" s="37" t="s">
        <v>434</v>
      </c>
      <c r="Q65" s="150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146</v>
      </c>
      <c r="Y65" s="37" t="s">
        <v>434</v>
      </c>
      <c r="Z65" s="150"/>
    </row>
    <row r="66" spans="1:26" ht="4.5" customHeight="1" x14ac:dyDescent="0.25">
      <c r="A66" s="50"/>
      <c r="B66" s="5"/>
      <c r="C66" s="48"/>
      <c r="D66" s="41"/>
      <c r="E66" s="25"/>
      <c r="F66" s="202"/>
      <c r="G66" s="198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05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17</v>
      </c>
      <c r="G67" s="37" t="s">
        <v>428</v>
      </c>
      <c r="H67" s="37" t="s">
        <v>429</v>
      </c>
      <c r="I67" s="10"/>
      <c r="J67" s="205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17</v>
      </c>
      <c r="P67" s="37" t="s">
        <v>428</v>
      </c>
      <c r="Q67" s="150"/>
      <c r="S67" s="205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17</v>
      </c>
      <c r="Y67" s="37" t="s">
        <v>428</v>
      </c>
      <c r="Z67" s="150"/>
    </row>
    <row r="68" spans="1:26" x14ac:dyDescent="0.25">
      <c r="A68" s="200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17</v>
      </c>
      <c r="G68" s="37" t="s">
        <v>428</v>
      </c>
      <c r="H68" s="37" t="s">
        <v>429</v>
      </c>
      <c r="I68" s="10"/>
      <c r="J68" s="200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17</v>
      </c>
      <c r="P68" s="37" t="s">
        <v>428</v>
      </c>
      <c r="Q68" s="150"/>
      <c r="S68" s="200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17</v>
      </c>
      <c r="Y68" s="37" t="s">
        <v>428</v>
      </c>
      <c r="Z68" s="150"/>
    </row>
    <row r="69" spans="1:26" x14ac:dyDescent="0.25">
      <c r="A69" s="200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465</v>
      </c>
      <c r="G69" s="37" t="s">
        <v>434</v>
      </c>
      <c r="H69" s="37" t="s">
        <v>62</v>
      </c>
      <c r="I69" s="10"/>
      <c r="J69" s="200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465</v>
      </c>
      <c r="P69" s="37" t="s">
        <v>434</v>
      </c>
      <c r="Q69" s="150"/>
      <c r="S69" s="200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465</v>
      </c>
      <c r="Y69" s="37" t="s">
        <v>434</v>
      </c>
      <c r="Z69" s="150"/>
    </row>
    <row r="70" spans="1:26" x14ac:dyDescent="0.25">
      <c r="A70" s="200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465</v>
      </c>
      <c r="G70" s="37" t="s">
        <v>434</v>
      </c>
      <c r="H70" s="37" t="s">
        <v>62</v>
      </c>
      <c r="I70" s="10"/>
      <c r="J70" s="200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465</v>
      </c>
      <c r="P70" s="37" t="s">
        <v>434</v>
      </c>
      <c r="Q70" s="150"/>
      <c r="S70" s="200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465</v>
      </c>
      <c r="Y70" s="37" t="s">
        <v>434</v>
      </c>
      <c r="Z70" s="150"/>
    </row>
    <row r="71" spans="1:26" x14ac:dyDescent="0.25">
      <c r="A71" s="200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17</v>
      </c>
      <c r="G71" s="37" t="s">
        <v>428</v>
      </c>
      <c r="H71" s="37" t="s">
        <v>429</v>
      </c>
      <c r="J71" s="200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17</v>
      </c>
      <c r="P71" s="37" t="s">
        <v>428</v>
      </c>
      <c r="Q71" s="150"/>
      <c r="S71" s="200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17</v>
      </c>
      <c r="Y71" s="37" t="s">
        <v>428</v>
      </c>
      <c r="Z71" s="150"/>
    </row>
    <row r="72" spans="1:26" x14ac:dyDescent="0.25">
      <c r="A72" s="200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17</v>
      </c>
      <c r="G72" s="37" t="s">
        <v>428</v>
      </c>
      <c r="H72" s="37" t="s">
        <v>429</v>
      </c>
      <c r="J72" s="200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17</v>
      </c>
      <c r="P72" s="37" t="s">
        <v>428</v>
      </c>
      <c r="Q72" s="150"/>
      <c r="S72" s="200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17</v>
      </c>
      <c r="Y72" s="37" t="s">
        <v>428</v>
      </c>
      <c r="Z72" s="150"/>
    </row>
    <row r="73" spans="1:26" x14ac:dyDescent="0.25">
      <c r="A73" s="200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52</v>
      </c>
      <c r="G73" s="37" t="s">
        <v>434</v>
      </c>
      <c r="H73" s="37" t="s">
        <v>62</v>
      </c>
      <c r="J73" s="200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52</v>
      </c>
      <c r="P73" s="37" t="s">
        <v>434</v>
      </c>
      <c r="Q73" s="150"/>
      <c r="S73" s="200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52</v>
      </c>
      <c r="Y73" s="37" t="s">
        <v>434</v>
      </c>
      <c r="Z73" s="150"/>
    </row>
    <row r="74" spans="1:26" x14ac:dyDescent="0.25">
      <c r="A74" s="200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52</v>
      </c>
      <c r="G74" s="37" t="s">
        <v>434</v>
      </c>
      <c r="H74" s="37" t="s">
        <v>62</v>
      </c>
      <c r="J74" s="200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52</v>
      </c>
      <c r="P74" s="37" t="s">
        <v>434</v>
      </c>
      <c r="Q74" s="150"/>
      <c r="S74" s="200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52</v>
      </c>
      <c r="Y74" s="37" t="s">
        <v>434</v>
      </c>
      <c r="Z74" s="150"/>
    </row>
    <row r="75" spans="1:26" x14ac:dyDescent="0.25">
      <c r="A75" s="200"/>
      <c r="B75" s="8" t="s">
        <v>472</v>
      </c>
      <c r="C75" s="49" t="s">
        <v>473</v>
      </c>
      <c r="D75" s="43" t="s">
        <v>439</v>
      </c>
      <c r="E75" s="31">
        <v>415</v>
      </c>
      <c r="F75" s="36" t="s">
        <v>167</v>
      </c>
      <c r="G75" s="37" t="s">
        <v>474</v>
      </c>
      <c r="H75" s="37" t="s">
        <v>62</v>
      </c>
      <c r="I75" s="10"/>
      <c r="J75" s="200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167</v>
      </c>
      <c r="P75" s="37" t="s">
        <v>474</v>
      </c>
      <c r="Q75" s="150"/>
      <c r="S75" s="200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167</v>
      </c>
      <c r="Y75" s="37" t="s">
        <v>474</v>
      </c>
      <c r="Z75" s="150"/>
    </row>
    <row r="76" spans="1:26" x14ac:dyDescent="0.25">
      <c r="A76" s="201"/>
      <c r="B76" s="8" t="s">
        <v>392</v>
      </c>
      <c r="C76" s="49" t="s">
        <v>393</v>
      </c>
      <c r="D76" s="43" t="s">
        <v>439</v>
      </c>
      <c r="E76" s="31">
        <v>95.83</v>
      </c>
      <c r="F76" s="36" t="s">
        <v>394</v>
      </c>
      <c r="G76" s="37" t="s">
        <v>474</v>
      </c>
      <c r="H76" s="37" t="s">
        <v>62</v>
      </c>
      <c r="I76" s="10"/>
      <c r="J76" s="201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394</v>
      </c>
      <c r="P76" s="37" t="s">
        <v>474</v>
      </c>
      <c r="Q76" s="150"/>
      <c r="S76" s="201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394</v>
      </c>
      <c r="Y76" s="37" t="s">
        <v>474</v>
      </c>
      <c r="Z76" s="150"/>
    </row>
    <row r="77" spans="1:26" ht="4.5" customHeight="1" x14ac:dyDescent="0.25">
      <c r="A77" s="50"/>
      <c r="B77" s="5"/>
      <c r="C77" s="48"/>
      <c r="D77" s="41"/>
      <c r="E77" s="25"/>
      <c r="F77" s="202"/>
      <c r="G77" s="198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6" t="s">
        <v>17</v>
      </c>
      <c r="G78" s="37" t="s">
        <v>428</v>
      </c>
      <c r="H78" s="37" t="s">
        <v>429</v>
      </c>
      <c r="I78" s="10"/>
      <c r="J78" s="204" t="s">
        <v>162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17</v>
      </c>
      <c r="P78" s="37" t="s">
        <v>428</v>
      </c>
      <c r="Q78" s="150"/>
      <c r="S78" s="204" t="s">
        <v>162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17</v>
      </c>
      <c r="Y78" s="37" t="s">
        <v>428</v>
      </c>
      <c r="Z78" s="150"/>
    </row>
    <row r="79" spans="1:26" x14ac:dyDescent="0.25">
      <c r="A79" s="201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167</v>
      </c>
      <c r="G79" s="37" t="s">
        <v>474</v>
      </c>
      <c r="H79" s="37" t="s">
        <v>62</v>
      </c>
      <c r="I79" s="10"/>
      <c r="J79" s="201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167</v>
      </c>
      <c r="P79" s="37" t="s">
        <v>474</v>
      </c>
      <c r="Q79" s="150"/>
      <c r="S79" s="201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167</v>
      </c>
      <c r="Y79" s="37" t="s">
        <v>474</v>
      </c>
      <c r="Z79" s="150"/>
    </row>
    <row r="80" spans="1:26" ht="4.5" customHeight="1" x14ac:dyDescent="0.25">
      <c r="A80" s="50"/>
      <c r="B80" s="5"/>
      <c r="C80" s="48"/>
      <c r="D80" s="41"/>
      <c r="E80" s="25"/>
      <c r="F80" s="202"/>
      <c r="G80" s="198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17</v>
      </c>
      <c r="G81" s="37" t="s">
        <v>428</v>
      </c>
      <c r="H81" s="37" t="s">
        <v>429</v>
      </c>
      <c r="I81" s="10"/>
      <c r="J81" s="204" t="s">
        <v>170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17</v>
      </c>
      <c r="P81" s="37" t="s">
        <v>428</v>
      </c>
      <c r="Q81" s="150"/>
      <c r="S81" s="204" t="s">
        <v>170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17</v>
      </c>
      <c r="Y81" s="37" t="s">
        <v>428</v>
      </c>
      <c r="Z81" s="150"/>
    </row>
    <row r="82" spans="1:26" x14ac:dyDescent="0.25">
      <c r="A82" s="200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17</v>
      </c>
      <c r="G82" s="37" t="s">
        <v>428</v>
      </c>
      <c r="H82" s="37" t="s">
        <v>429</v>
      </c>
      <c r="I82" s="10"/>
      <c r="J82" s="200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17</v>
      </c>
      <c r="P82" s="37" t="s">
        <v>428</v>
      </c>
      <c r="Q82" s="150"/>
      <c r="S82" s="200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17</v>
      </c>
      <c r="Y82" s="37" t="s">
        <v>428</v>
      </c>
      <c r="Z82" s="150"/>
    </row>
    <row r="83" spans="1:26" x14ac:dyDescent="0.25">
      <c r="A83" s="200"/>
      <c r="B83" s="8" t="s">
        <v>477</v>
      </c>
      <c r="C83" s="49" t="s">
        <v>478</v>
      </c>
      <c r="D83" s="43" t="s">
        <v>439</v>
      </c>
      <c r="E83" s="31">
        <v>450</v>
      </c>
      <c r="F83" s="36" t="s">
        <v>167</v>
      </c>
      <c r="G83" s="37" t="s">
        <v>474</v>
      </c>
      <c r="H83" s="37" t="s">
        <v>62</v>
      </c>
      <c r="I83" s="10"/>
      <c r="J83" s="200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167</v>
      </c>
      <c r="P83" s="37" t="s">
        <v>474</v>
      </c>
      <c r="Q83" s="150"/>
      <c r="S83" s="200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167</v>
      </c>
      <c r="Y83" s="37" t="s">
        <v>474</v>
      </c>
      <c r="Z83" s="150"/>
    </row>
    <row r="84" spans="1:26" x14ac:dyDescent="0.25">
      <c r="A84" s="201"/>
      <c r="B84" s="8" t="s">
        <v>395</v>
      </c>
      <c r="C84" s="49" t="s">
        <v>396</v>
      </c>
      <c r="D84" s="43" t="s">
        <v>439</v>
      </c>
      <c r="E84" s="31">
        <v>95.83</v>
      </c>
      <c r="F84" s="36" t="s">
        <v>394</v>
      </c>
      <c r="G84" s="37" t="s">
        <v>474</v>
      </c>
      <c r="H84" s="37" t="s">
        <v>62</v>
      </c>
      <c r="I84" s="10"/>
      <c r="J84" s="201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394</v>
      </c>
      <c r="P84" s="37" t="s">
        <v>474</v>
      </c>
      <c r="Q84" s="150"/>
      <c r="S84" s="201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394</v>
      </c>
      <c r="Y84" s="37" t="s">
        <v>474</v>
      </c>
      <c r="Z84" s="150"/>
    </row>
    <row r="85" spans="1:26" ht="4.5" customHeight="1" x14ac:dyDescent="0.25">
      <c r="A85" s="50"/>
      <c r="B85" s="5"/>
      <c r="C85" s="48"/>
      <c r="D85" s="41"/>
      <c r="E85" s="25"/>
      <c r="F85" s="202"/>
      <c r="G85" s="198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17</v>
      </c>
      <c r="G86" s="37" t="s">
        <v>428</v>
      </c>
      <c r="H86" s="37" t="s">
        <v>429</v>
      </c>
      <c r="I86" s="10"/>
      <c r="J86" s="204" t="s">
        <v>173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17</v>
      </c>
      <c r="P86" s="37" t="s">
        <v>428</v>
      </c>
      <c r="Q86" s="150"/>
      <c r="S86" s="204" t="s">
        <v>173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17</v>
      </c>
      <c r="Y86" s="37" t="s">
        <v>428</v>
      </c>
      <c r="Z86" s="150"/>
    </row>
    <row r="87" spans="1:26" x14ac:dyDescent="0.25">
      <c r="A87" s="200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17</v>
      </c>
      <c r="G87" s="37" t="s">
        <v>428</v>
      </c>
      <c r="H87" s="37" t="s">
        <v>429</v>
      </c>
      <c r="I87" s="10"/>
      <c r="J87" s="200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17</v>
      </c>
      <c r="P87" s="37" t="s">
        <v>428</v>
      </c>
      <c r="Q87" s="150"/>
      <c r="S87" s="200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17</v>
      </c>
      <c r="Y87" s="37" t="s">
        <v>428</v>
      </c>
      <c r="Z87" s="150"/>
    </row>
    <row r="88" spans="1:26" x14ac:dyDescent="0.25">
      <c r="A88" s="201"/>
      <c r="B88" s="8" t="s">
        <v>481</v>
      </c>
      <c r="C88" s="49" t="s">
        <v>482</v>
      </c>
      <c r="D88" s="43" t="s">
        <v>439</v>
      </c>
      <c r="E88" s="31">
        <v>525</v>
      </c>
      <c r="F88" s="36" t="s">
        <v>167</v>
      </c>
      <c r="G88" s="37" t="s">
        <v>474</v>
      </c>
      <c r="H88" s="37" t="s">
        <v>62</v>
      </c>
      <c r="I88" s="10"/>
      <c r="J88" s="201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167</v>
      </c>
      <c r="P88" s="37" t="s">
        <v>474</v>
      </c>
      <c r="Q88" s="150"/>
      <c r="S88" s="201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167</v>
      </c>
      <c r="Y88" s="37" t="s">
        <v>474</v>
      </c>
      <c r="Z88" s="150"/>
    </row>
    <row r="89" spans="1:26" ht="4.5" customHeight="1" x14ac:dyDescent="0.25">
      <c r="A89" s="50"/>
      <c r="B89" s="5"/>
      <c r="C89" s="48"/>
      <c r="D89" s="41"/>
      <c r="E89" s="25"/>
      <c r="F89" s="202"/>
      <c r="G89" s="198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2" customFormat="1" x14ac:dyDescent="0.25">
      <c r="A90" s="124" t="s">
        <v>176</v>
      </c>
      <c r="B90" s="107" t="s">
        <v>177</v>
      </c>
      <c r="C90" s="113" t="s">
        <v>178</v>
      </c>
      <c r="D90" s="118" t="s">
        <v>62</v>
      </c>
      <c r="E90" s="110">
        <v>1000</v>
      </c>
      <c r="F90" s="111" t="s">
        <v>63</v>
      </c>
      <c r="G90" s="111" t="s">
        <v>438</v>
      </c>
      <c r="H90" s="111" t="s">
        <v>429</v>
      </c>
      <c r="I90" s="119"/>
      <c r="J90" s="124" t="s">
        <v>176</v>
      </c>
      <c r="K90" s="107" t="str">
        <f>B90</f>
        <v>EVE-F4XB48-CF-INT</v>
      </c>
      <c r="L90" s="113" t="str">
        <f>C90</f>
        <v>BMW F40 M135i, F44 M235i</v>
      </c>
      <c r="M90" s="118" t="str">
        <f>D90</f>
        <v>S</v>
      </c>
      <c r="N90" s="120">
        <v>1150</v>
      </c>
      <c r="O90" s="111" t="s">
        <v>63</v>
      </c>
      <c r="P90" s="111" t="s">
        <v>438</v>
      </c>
      <c r="Q90" s="151"/>
      <c r="S90" s="124" t="s">
        <v>176</v>
      </c>
      <c r="T90" s="107" t="str">
        <f>K90</f>
        <v>EVE-F4XB48-CF-INT</v>
      </c>
      <c r="U90" s="113" t="str">
        <f>L90</f>
        <v>BMW F40 M135i, F44 M235i</v>
      </c>
      <c r="V90" s="118" t="str">
        <f>M90</f>
        <v>S</v>
      </c>
      <c r="W90" s="121">
        <v>1300</v>
      </c>
      <c r="X90" s="111" t="s">
        <v>63</v>
      </c>
      <c r="Y90" s="111" t="s">
        <v>438</v>
      </c>
      <c r="Z90" s="151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2" customFormat="1" x14ac:dyDescent="0.25">
      <c r="A92" s="207" t="s">
        <v>179</v>
      </c>
      <c r="B92" s="107" t="s">
        <v>180</v>
      </c>
      <c r="C92" s="113" t="s">
        <v>181</v>
      </c>
      <c r="D92" s="118" t="s">
        <v>62</v>
      </c>
      <c r="E92" s="110">
        <v>1555</v>
      </c>
      <c r="F92" s="111" t="s">
        <v>63</v>
      </c>
      <c r="G92" s="111" t="s">
        <v>438</v>
      </c>
      <c r="H92" s="111" t="s">
        <v>429</v>
      </c>
      <c r="I92" s="119"/>
      <c r="J92" s="207" t="s">
        <v>179</v>
      </c>
      <c r="K92" s="107" t="str">
        <f t="shared" ref="K92:M93" si="34">B92</f>
        <v>EVE-M2C-CF-INT</v>
      </c>
      <c r="L92" s="113" t="str">
        <f t="shared" si="34"/>
        <v>BMW F87 M2 Competition Black Carbon intake</v>
      </c>
      <c r="M92" s="118" t="str">
        <f t="shared" si="34"/>
        <v>S</v>
      </c>
      <c r="N92" s="120">
        <v>1780</v>
      </c>
      <c r="O92" s="111" t="s">
        <v>63</v>
      </c>
      <c r="P92" s="111" t="s">
        <v>438</v>
      </c>
      <c r="Q92" s="151"/>
      <c r="S92" s="207" t="s">
        <v>179</v>
      </c>
      <c r="T92" s="107" t="str">
        <f t="shared" ref="T92:V93" si="35">K92</f>
        <v>EVE-M2C-CF-INT</v>
      </c>
      <c r="U92" s="113" t="str">
        <f t="shared" si="35"/>
        <v>BMW F87 M2 Competition Black Carbon intake</v>
      </c>
      <c r="V92" s="118" t="str">
        <f t="shared" si="35"/>
        <v>S</v>
      </c>
      <c r="W92" s="121">
        <v>2050</v>
      </c>
      <c r="X92" s="111" t="s">
        <v>63</v>
      </c>
      <c r="Y92" s="111" t="s">
        <v>438</v>
      </c>
      <c r="Z92" s="151"/>
    </row>
    <row r="93" spans="1:26" s="112" customFormat="1" x14ac:dyDescent="0.25">
      <c r="A93" s="201"/>
      <c r="B93" s="107" t="s">
        <v>483</v>
      </c>
      <c r="C93" s="113" t="s">
        <v>484</v>
      </c>
      <c r="D93" s="118" t="s">
        <v>62</v>
      </c>
      <c r="E93" s="110">
        <f>E92*1.2</f>
        <v>1866</v>
      </c>
      <c r="F93" s="111" t="s">
        <v>63</v>
      </c>
      <c r="G93" s="111" t="s">
        <v>438</v>
      </c>
      <c r="H93" s="111" t="s">
        <v>429</v>
      </c>
      <c r="I93" s="119"/>
      <c r="J93" s="201"/>
      <c r="K93" s="107" t="str">
        <f t="shared" si="34"/>
        <v>EVE-M2C-KV-INT</v>
      </c>
      <c r="L93" s="113" t="str">
        <f t="shared" si="34"/>
        <v>BMW F87 M2 Competition Kevlar intake</v>
      </c>
      <c r="M93" s="118" t="str">
        <f t="shared" si="34"/>
        <v>S</v>
      </c>
      <c r="N93" s="120">
        <f>N92*1.2</f>
        <v>2136</v>
      </c>
      <c r="O93" s="111" t="s">
        <v>63</v>
      </c>
      <c r="P93" s="111" t="s">
        <v>438</v>
      </c>
      <c r="Q93" s="151"/>
      <c r="S93" s="201"/>
      <c r="T93" s="107" t="str">
        <f t="shared" si="35"/>
        <v>EVE-M2C-KV-INT</v>
      </c>
      <c r="U93" s="113" t="str">
        <f t="shared" si="35"/>
        <v>BMW F87 M2 Competition Kevlar intake</v>
      </c>
      <c r="V93" s="118" t="str">
        <f t="shared" si="35"/>
        <v>S</v>
      </c>
      <c r="W93" s="121">
        <f>W92*1.2</f>
        <v>2460</v>
      </c>
      <c r="X93" s="111" t="s">
        <v>63</v>
      </c>
      <c r="Y93" s="111" t="s">
        <v>438</v>
      </c>
      <c r="Z93" s="151"/>
    </row>
    <row r="94" spans="1:26" ht="3.75" customHeight="1" x14ac:dyDescent="0.25">
      <c r="A94" s="50"/>
      <c r="B94" s="5"/>
      <c r="C94" s="48"/>
      <c r="D94" s="41"/>
      <c r="E94" s="25"/>
      <c r="F94" s="202"/>
      <c r="G94" s="198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17</v>
      </c>
      <c r="G95" s="37" t="s">
        <v>428</v>
      </c>
      <c r="H95" s="37" t="s">
        <v>429</v>
      </c>
      <c r="I95" s="10"/>
      <c r="J95" s="204" t="s">
        <v>182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17</v>
      </c>
      <c r="P95" s="37" t="s">
        <v>428</v>
      </c>
      <c r="Q95" s="150"/>
      <c r="S95" s="204" t="s">
        <v>182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17</v>
      </c>
      <c r="Y95" s="37" t="s">
        <v>428</v>
      </c>
      <c r="Z95" s="150"/>
    </row>
    <row r="96" spans="1:26" x14ac:dyDescent="0.25">
      <c r="A96" s="200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17</v>
      </c>
      <c r="G96" s="37" t="s">
        <v>428</v>
      </c>
      <c r="H96" s="37" t="s">
        <v>429</v>
      </c>
      <c r="I96" s="10"/>
      <c r="J96" s="200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17</v>
      </c>
      <c r="P96" s="37" t="s">
        <v>428</v>
      </c>
      <c r="Q96" s="150"/>
      <c r="S96" s="200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17</v>
      </c>
      <c r="Y96" s="37" t="s">
        <v>428</v>
      </c>
      <c r="Z96" s="150"/>
    </row>
    <row r="97" spans="1:26" x14ac:dyDescent="0.25">
      <c r="A97" s="200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116</v>
      </c>
      <c r="G97" s="37" t="s">
        <v>434</v>
      </c>
      <c r="H97" s="37" t="s">
        <v>429</v>
      </c>
      <c r="J97" s="200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116</v>
      </c>
      <c r="P97" s="37" t="s">
        <v>434</v>
      </c>
      <c r="Q97" s="150"/>
      <c r="S97" s="200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116</v>
      </c>
      <c r="Y97" s="37" t="s">
        <v>434</v>
      </c>
      <c r="Z97" s="150"/>
    </row>
    <row r="98" spans="1:26" x14ac:dyDescent="0.25">
      <c r="A98" s="200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116</v>
      </c>
      <c r="G98" s="37" t="s">
        <v>434</v>
      </c>
      <c r="H98" s="37" t="s">
        <v>429</v>
      </c>
      <c r="J98" s="200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116</v>
      </c>
      <c r="P98" s="37" t="s">
        <v>434</v>
      </c>
      <c r="Q98" s="150"/>
      <c r="S98" s="200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116</v>
      </c>
      <c r="Y98" s="37" t="s">
        <v>434</v>
      </c>
      <c r="Z98" s="150"/>
    </row>
    <row r="99" spans="1:26" x14ac:dyDescent="0.25">
      <c r="A99" s="200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167</v>
      </c>
      <c r="G99" s="37" t="s">
        <v>474</v>
      </c>
      <c r="H99" s="37" t="s">
        <v>62</v>
      </c>
      <c r="I99" s="10"/>
      <c r="J99" s="200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167</v>
      </c>
      <c r="P99" s="37" t="s">
        <v>474</v>
      </c>
      <c r="Q99" s="150"/>
      <c r="S99" s="200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167</v>
      </c>
      <c r="Y99" s="37" t="s">
        <v>474</v>
      </c>
      <c r="Z99" s="150"/>
    </row>
    <row r="100" spans="1:26" x14ac:dyDescent="0.25">
      <c r="A100" s="200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399</v>
      </c>
      <c r="G100" s="37" t="s">
        <v>474</v>
      </c>
      <c r="H100" s="37" t="s">
        <v>62</v>
      </c>
      <c r="I100" s="10"/>
      <c r="J100" s="200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399</v>
      </c>
      <c r="P100" s="37" t="s">
        <v>474</v>
      </c>
      <c r="Q100" s="150"/>
      <c r="S100" s="200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399</v>
      </c>
      <c r="Y100" s="37" t="s">
        <v>474</v>
      </c>
      <c r="Z100" s="150"/>
    </row>
    <row r="101" spans="1:26" x14ac:dyDescent="0.25">
      <c r="A101" s="200"/>
      <c r="B101" s="8" t="s">
        <v>489</v>
      </c>
      <c r="C101" s="39" t="s">
        <v>490</v>
      </c>
      <c r="D101" s="43" t="s">
        <v>11</v>
      </c>
      <c r="E101" s="31">
        <v>100</v>
      </c>
      <c r="F101" s="63" t="s">
        <v>465</v>
      </c>
      <c r="G101" s="37" t="s">
        <v>491</v>
      </c>
      <c r="H101" s="37" t="s">
        <v>62</v>
      </c>
      <c r="I101" s="10"/>
      <c r="J101" s="200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465</v>
      </c>
      <c r="P101" s="37" t="str">
        <f>G101</f>
        <v>2 kg</v>
      </c>
      <c r="Q101" s="150"/>
      <c r="S101" s="200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465</v>
      </c>
      <c r="Y101" s="37" t="str">
        <f>P101</f>
        <v>2 kg</v>
      </c>
      <c r="Z101" s="150"/>
    </row>
    <row r="102" spans="1:26" x14ac:dyDescent="0.25">
      <c r="A102" s="201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465</v>
      </c>
      <c r="G102" s="37" t="s">
        <v>491</v>
      </c>
      <c r="H102" s="37" t="s">
        <v>62</v>
      </c>
      <c r="I102" s="10"/>
      <c r="J102" s="201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465</v>
      </c>
      <c r="P102" s="37" t="str">
        <f>G102</f>
        <v>2 kg</v>
      </c>
      <c r="Q102" s="150"/>
      <c r="S102" s="201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465</v>
      </c>
      <c r="Y102" s="37" t="str">
        <f>P102</f>
        <v>2 kg</v>
      </c>
      <c r="Z102" s="150"/>
    </row>
    <row r="103" spans="1:26" ht="4.5" customHeight="1" x14ac:dyDescent="0.25">
      <c r="A103" s="50"/>
      <c r="B103" s="5"/>
      <c r="C103" s="48"/>
      <c r="D103" s="41"/>
      <c r="E103" s="25"/>
      <c r="F103" s="202"/>
      <c r="G103" s="198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116</v>
      </c>
      <c r="G104" s="37" t="s">
        <v>494</v>
      </c>
      <c r="H104" s="37" t="s">
        <v>429</v>
      </c>
      <c r="I104" s="10"/>
      <c r="J104" s="204" t="s">
        <v>189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116</v>
      </c>
      <c r="P104" s="37" t="str">
        <f>G104</f>
        <v>5 kg</v>
      </c>
      <c r="Q104" s="150"/>
      <c r="S104" s="204" t="s">
        <v>189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116</v>
      </c>
      <c r="Y104" s="37" t="str">
        <f>P104</f>
        <v>5 kg</v>
      </c>
      <c r="Z104" s="150"/>
    </row>
    <row r="105" spans="1:26" x14ac:dyDescent="0.25">
      <c r="A105" s="201"/>
      <c r="B105" s="8" t="s">
        <v>400</v>
      </c>
      <c r="C105" s="49" t="s">
        <v>401</v>
      </c>
      <c r="D105" s="43"/>
      <c r="E105" s="31">
        <v>162.5</v>
      </c>
      <c r="F105" s="37" t="s">
        <v>402</v>
      </c>
      <c r="G105" s="37" t="s">
        <v>434</v>
      </c>
      <c r="H105" s="37" t="s">
        <v>62</v>
      </c>
      <c r="I105" s="10"/>
      <c r="J105" s="201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402</v>
      </c>
      <c r="P105" s="37" t="s">
        <v>434</v>
      </c>
      <c r="Q105" s="150"/>
      <c r="S105" s="201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402</v>
      </c>
      <c r="Y105" s="37" t="s">
        <v>434</v>
      </c>
      <c r="Z105" s="150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04" t="s">
        <v>195</v>
      </c>
      <c r="B107" s="107" t="s">
        <v>196</v>
      </c>
      <c r="C107" s="113" t="s">
        <v>197</v>
      </c>
      <c r="D107" s="118" t="s">
        <v>11</v>
      </c>
      <c r="E107" s="110">
        <v>610</v>
      </c>
      <c r="F107" s="117" t="s">
        <v>19</v>
      </c>
      <c r="G107" s="111" t="s">
        <v>495</v>
      </c>
      <c r="H107" s="111" t="s">
        <v>62</v>
      </c>
      <c r="I107" s="10"/>
      <c r="J107" s="204" t="s">
        <v>195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19</v>
      </c>
      <c r="P107" s="37" t="str">
        <f>G107</f>
        <v>3 kg</v>
      </c>
      <c r="Q107" s="150"/>
      <c r="S107" s="204" t="s">
        <v>195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19</v>
      </c>
      <c r="Y107" s="37" t="str">
        <f>P107</f>
        <v>3 kg</v>
      </c>
      <c r="Z107" s="150"/>
    </row>
    <row r="108" spans="1:26" x14ac:dyDescent="0.25">
      <c r="A108" s="201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19</v>
      </c>
      <c r="G108" s="37" t="s">
        <v>495</v>
      </c>
      <c r="H108" s="37" t="s">
        <v>62</v>
      </c>
      <c r="I108" s="10"/>
      <c r="J108" s="201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19</v>
      </c>
      <c r="P108" s="37" t="str">
        <f>G108</f>
        <v>3 kg</v>
      </c>
      <c r="Q108" s="150"/>
      <c r="S108" s="201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19</v>
      </c>
      <c r="Y108" s="37" t="str">
        <f>P108</f>
        <v>3 kg</v>
      </c>
      <c r="Z108" s="150"/>
    </row>
    <row r="109" spans="1:26" ht="4.5" customHeight="1" x14ac:dyDescent="0.25">
      <c r="A109" s="50"/>
      <c r="B109" s="5"/>
      <c r="C109" s="48"/>
      <c r="D109" s="41"/>
      <c r="E109" s="25"/>
      <c r="F109" s="202"/>
      <c r="G109" s="198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17</v>
      </c>
      <c r="G110" s="37" t="s">
        <v>428</v>
      </c>
      <c r="H110" s="37" t="s">
        <v>429</v>
      </c>
      <c r="I110" s="10"/>
      <c r="J110" s="204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17</v>
      </c>
      <c r="P110" s="37" t="s">
        <v>428</v>
      </c>
      <c r="Q110" s="150"/>
      <c r="S110" s="204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17</v>
      </c>
      <c r="Y110" s="37" t="s">
        <v>428</v>
      </c>
      <c r="Z110" s="150"/>
    </row>
    <row r="111" spans="1:26" x14ac:dyDescent="0.25">
      <c r="A111" s="200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17</v>
      </c>
      <c r="G111" s="37" t="s">
        <v>428</v>
      </c>
      <c r="H111" s="37" t="s">
        <v>429</v>
      </c>
      <c r="I111" s="10"/>
      <c r="J111" s="200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17</v>
      </c>
      <c r="P111" s="37" t="s">
        <v>428</v>
      </c>
      <c r="Q111" s="150"/>
      <c r="S111" s="200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17</v>
      </c>
      <c r="Y111" s="37" t="s">
        <v>428</v>
      </c>
      <c r="Z111" s="150"/>
    </row>
    <row r="112" spans="1:26" x14ac:dyDescent="0.25">
      <c r="A112" s="200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17</v>
      </c>
      <c r="G112" s="37" t="s">
        <v>428</v>
      </c>
      <c r="H112" s="37" t="s">
        <v>429</v>
      </c>
      <c r="I112" s="10"/>
      <c r="J112" s="200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17</v>
      </c>
      <c r="P112" s="37" t="s">
        <v>428</v>
      </c>
      <c r="Q112" s="150"/>
      <c r="S112" s="200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17</v>
      </c>
      <c r="Y112" s="37" t="s">
        <v>428</v>
      </c>
      <c r="Z112" s="150"/>
    </row>
    <row r="113" spans="1:26" x14ac:dyDescent="0.25">
      <c r="A113" s="201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17</v>
      </c>
      <c r="G113" s="37" t="s">
        <v>428</v>
      </c>
      <c r="H113" s="37" t="s">
        <v>429</v>
      </c>
      <c r="I113" s="10"/>
      <c r="J113" s="201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17</v>
      </c>
      <c r="P113" s="37" t="s">
        <v>428</v>
      </c>
      <c r="Q113" s="150"/>
      <c r="S113" s="201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17</v>
      </c>
      <c r="Y113" s="37" t="s">
        <v>428</v>
      </c>
      <c r="Z113" s="150"/>
    </row>
    <row r="114" spans="1:26" ht="4.5" customHeight="1" x14ac:dyDescent="0.25">
      <c r="A114" s="50"/>
      <c r="B114" s="5"/>
      <c r="C114" s="48"/>
      <c r="D114" s="41"/>
      <c r="E114" s="25"/>
      <c r="F114" s="202"/>
      <c r="G114" s="198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04" t="s">
        <v>210</v>
      </c>
      <c r="B115" s="8" t="s">
        <v>211</v>
      </c>
      <c r="C115" s="49" t="s">
        <v>502</v>
      </c>
      <c r="D115" s="43" t="s">
        <v>201</v>
      </c>
      <c r="E115" s="31">
        <v>1041</v>
      </c>
      <c r="F115" s="37" t="s">
        <v>17</v>
      </c>
      <c r="G115" s="37" t="s">
        <v>428</v>
      </c>
      <c r="H115" s="37" t="s">
        <v>429</v>
      </c>
      <c r="I115" s="10"/>
      <c r="J115" s="204" t="s">
        <v>210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17</v>
      </c>
      <c r="P115" s="37" t="s">
        <v>428</v>
      </c>
      <c r="Q115" s="150"/>
      <c r="S115" s="204" t="s">
        <v>210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17</v>
      </c>
      <c r="Y115" s="37" t="s">
        <v>428</v>
      </c>
      <c r="Z115" s="150"/>
    </row>
    <row r="116" spans="1:26" x14ac:dyDescent="0.25">
      <c r="A116" s="201"/>
      <c r="B116" s="8" t="s">
        <v>503</v>
      </c>
      <c r="C116" s="49" t="s">
        <v>504</v>
      </c>
      <c r="D116" s="43" t="s">
        <v>201</v>
      </c>
      <c r="E116" s="31">
        <v>477</v>
      </c>
      <c r="F116" s="36" t="s">
        <v>116</v>
      </c>
      <c r="G116" s="37" t="s">
        <v>434</v>
      </c>
      <c r="H116" s="37" t="s">
        <v>429</v>
      </c>
      <c r="I116" s="10"/>
      <c r="J116" s="201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116</v>
      </c>
      <c r="P116" s="37" t="s">
        <v>434</v>
      </c>
      <c r="Q116" s="150"/>
      <c r="S116" s="201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116</v>
      </c>
      <c r="Y116" s="37" t="s">
        <v>434</v>
      </c>
      <c r="Z116" s="150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197" t="s">
        <v>238</v>
      </c>
      <c r="B118" s="198"/>
      <c r="C118" s="198"/>
      <c r="D118" s="198"/>
      <c r="E118" s="198"/>
      <c r="F118" s="198"/>
      <c r="G118" s="196"/>
      <c r="H118" s="148"/>
      <c r="J118" s="197" t="s">
        <v>238</v>
      </c>
      <c r="K118" s="198"/>
      <c r="L118" s="198"/>
      <c r="M118" s="198"/>
      <c r="N118" s="198"/>
      <c r="O118" s="198"/>
      <c r="P118" s="196"/>
      <c r="Q118" s="148"/>
      <c r="S118" s="197" t="s">
        <v>238</v>
      </c>
      <c r="T118" s="198"/>
      <c r="U118" s="198"/>
      <c r="V118" s="198"/>
      <c r="W118" s="198"/>
      <c r="X118" s="198"/>
      <c r="Y118" s="196"/>
      <c r="Z118" s="148"/>
    </row>
    <row r="119" spans="1:26" ht="4.5" customHeight="1" x14ac:dyDescent="0.25">
      <c r="A119" s="50"/>
      <c r="B119" s="5"/>
      <c r="C119" s="6"/>
      <c r="D119" s="41"/>
      <c r="E119" s="7"/>
      <c r="F119" s="202"/>
      <c r="G119" s="198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7" t="s">
        <v>5</v>
      </c>
      <c r="G120" s="196"/>
      <c r="H120" s="160" t="s">
        <v>423</v>
      </c>
      <c r="J120" s="73"/>
      <c r="K120" s="29" t="s">
        <v>0</v>
      </c>
      <c r="L120" s="29" t="s">
        <v>1</v>
      </c>
      <c r="M120" s="44" t="s">
        <v>2</v>
      </c>
      <c r="N120" s="30" t="s">
        <v>6</v>
      </c>
      <c r="O120" s="79" t="s">
        <v>5</v>
      </c>
      <c r="P120" s="80"/>
      <c r="Q120" s="149"/>
      <c r="S120" s="73"/>
      <c r="T120" s="29" t="s">
        <v>0</v>
      </c>
      <c r="U120" s="29" t="s">
        <v>1</v>
      </c>
      <c r="V120" s="44" t="s">
        <v>2</v>
      </c>
      <c r="W120" s="47" t="s">
        <v>4</v>
      </c>
      <c r="X120" s="79" t="s">
        <v>5</v>
      </c>
      <c r="Y120" s="80"/>
      <c r="Z120" s="149"/>
    </row>
    <row r="121" spans="1:26" ht="4.5" customHeight="1" x14ac:dyDescent="0.25">
      <c r="A121" s="50"/>
      <c r="B121" s="5"/>
      <c r="C121" s="6"/>
      <c r="D121" s="41"/>
      <c r="E121" s="25"/>
      <c r="F121" s="202"/>
      <c r="G121" s="198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3" customFormat="1" x14ac:dyDescent="0.25">
      <c r="A122" s="204" t="s">
        <v>239</v>
      </c>
      <c r="B122" s="138" t="s">
        <v>505</v>
      </c>
      <c r="C122" s="139" t="s">
        <v>506</v>
      </c>
      <c r="D122" s="140" t="s">
        <v>439</v>
      </c>
      <c r="E122" s="141">
        <v>400</v>
      </c>
      <c r="F122" s="142" t="s">
        <v>507</v>
      </c>
      <c r="G122" s="142" t="s">
        <v>508</v>
      </c>
      <c r="H122" s="142" t="s">
        <v>62</v>
      </c>
      <c r="J122" s="205"/>
      <c r="K122" s="138" t="str">
        <f t="shared" ref="K122:M125" si="44">B122</f>
        <v>EVE-FK2-CF-ENG</v>
      </c>
      <c r="L122" s="144" t="str">
        <f t="shared" si="44"/>
        <v>FK2 Civic Type R Black Carbon Engine Cover</v>
      </c>
      <c r="M122" s="145" t="str">
        <f t="shared" si="44"/>
        <v>n/a</v>
      </c>
      <c r="N122" s="146">
        <v>480</v>
      </c>
      <c r="O122" s="145" t="str">
        <f>F122</f>
        <v>36x23x30</v>
      </c>
      <c r="P122" s="142" t="str">
        <f>G122</f>
        <v>2.5 kg</v>
      </c>
      <c r="Q122" s="153"/>
      <c r="S122" s="205"/>
      <c r="T122" s="138" t="str">
        <f t="shared" ref="T122:V125" si="45">K122</f>
        <v>EVE-FK2-CF-ENG</v>
      </c>
      <c r="U122" s="144" t="str">
        <f t="shared" si="45"/>
        <v>FK2 Civic Type R Black Carbon Engine Cover</v>
      </c>
      <c r="V122" s="145" t="str">
        <f t="shared" si="45"/>
        <v>n/a</v>
      </c>
      <c r="W122" s="147">
        <v>525</v>
      </c>
      <c r="X122" s="145" t="str">
        <f>O122</f>
        <v>36x23x30</v>
      </c>
      <c r="Y122" s="142" t="str">
        <f>P122</f>
        <v>2.5 kg</v>
      </c>
      <c r="Z122" s="153"/>
    </row>
    <row r="123" spans="1:26" s="143" customFormat="1" x14ac:dyDescent="0.25">
      <c r="A123" s="200"/>
      <c r="B123" s="138" t="s">
        <v>509</v>
      </c>
      <c r="C123" s="139" t="s">
        <v>510</v>
      </c>
      <c r="D123" s="140" t="s">
        <v>439</v>
      </c>
      <c r="E123" s="141">
        <v>165</v>
      </c>
      <c r="F123" s="142" t="s">
        <v>507</v>
      </c>
      <c r="G123" s="142" t="s">
        <v>508</v>
      </c>
      <c r="H123" s="142" t="s">
        <v>62</v>
      </c>
      <c r="J123" s="200"/>
      <c r="K123" s="138" t="str">
        <f t="shared" si="44"/>
        <v>EVE-FK2-CF-SDE</v>
      </c>
      <c r="L123" s="144" t="str">
        <f t="shared" si="44"/>
        <v>FK2 Civic Type R Black Carbon Side Cover</v>
      </c>
      <c r="M123" s="145" t="str">
        <f t="shared" si="44"/>
        <v>n/a</v>
      </c>
      <c r="N123" s="146">
        <v>205</v>
      </c>
      <c r="O123" s="145" t="str">
        <f>F123</f>
        <v>36x23x30</v>
      </c>
      <c r="P123" s="142" t="str">
        <f>G123</f>
        <v>2.5 kg</v>
      </c>
      <c r="Q123" s="153"/>
      <c r="S123" s="200"/>
      <c r="T123" s="138" t="str">
        <f t="shared" si="45"/>
        <v>EVE-FK2-CF-SDE</v>
      </c>
      <c r="U123" s="144" t="str">
        <f t="shared" si="45"/>
        <v>FK2 Civic Type R Black Carbon Side Cover</v>
      </c>
      <c r="V123" s="145" t="str">
        <f t="shared" si="45"/>
        <v>n/a</v>
      </c>
      <c r="W123" s="147">
        <v>220</v>
      </c>
      <c r="X123" s="145" t="str">
        <f>O123</f>
        <v>36x23x30</v>
      </c>
      <c r="Y123" s="142" t="str">
        <f>P123</f>
        <v>2.5 kg</v>
      </c>
      <c r="Z123" s="153"/>
    </row>
    <row r="124" spans="1:26" x14ac:dyDescent="0.25">
      <c r="A124" s="200"/>
      <c r="B124" s="15" t="s">
        <v>240</v>
      </c>
      <c r="C124" s="39" t="s">
        <v>241</v>
      </c>
      <c r="D124" s="43" t="s">
        <v>439</v>
      </c>
      <c r="E124" s="32">
        <v>191</v>
      </c>
      <c r="F124" s="37" t="s">
        <v>242</v>
      </c>
      <c r="G124" s="37" t="s">
        <v>434</v>
      </c>
      <c r="H124" s="37" t="s">
        <v>62</v>
      </c>
      <c r="J124" s="200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242</v>
      </c>
      <c r="P124" s="37" t="s">
        <v>434</v>
      </c>
      <c r="Q124" s="150"/>
      <c r="S124" s="200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242</v>
      </c>
      <c r="Y124" s="37" t="s">
        <v>434</v>
      </c>
      <c r="Z124" s="150"/>
    </row>
    <row r="125" spans="1:26" x14ac:dyDescent="0.25">
      <c r="A125" s="201"/>
      <c r="B125" s="64" t="s">
        <v>511</v>
      </c>
      <c r="C125" s="39" t="s">
        <v>512</v>
      </c>
      <c r="D125" s="43" t="s">
        <v>439</v>
      </c>
      <c r="E125" s="32">
        <f>E124*1.2</f>
        <v>229.2</v>
      </c>
      <c r="F125" s="37" t="s">
        <v>242</v>
      </c>
      <c r="G125" s="37" t="s">
        <v>434</v>
      </c>
      <c r="H125" s="37" t="s">
        <v>62</v>
      </c>
      <c r="J125" s="201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242</v>
      </c>
      <c r="P125" s="37" t="s">
        <v>434</v>
      </c>
      <c r="Q125" s="150"/>
      <c r="S125" s="201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242</v>
      </c>
      <c r="Y125" s="37" t="s">
        <v>434</v>
      </c>
      <c r="Z125" s="150"/>
    </row>
    <row r="126" spans="1:26" ht="4.5" customHeight="1" x14ac:dyDescent="0.25">
      <c r="A126" s="50"/>
      <c r="B126" s="5"/>
      <c r="C126" s="48"/>
      <c r="D126" s="41"/>
      <c r="E126" s="25"/>
      <c r="F126" s="202"/>
      <c r="G126" s="198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04" t="s">
        <v>239</v>
      </c>
      <c r="B127" s="8" t="s">
        <v>243</v>
      </c>
      <c r="C127" s="39" t="s">
        <v>244</v>
      </c>
      <c r="D127" s="37" t="s">
        <v>62</v>
      </c>
      <c r="E127" s="31">
        <v>930</v>
      </c>
      <c r="F127" s="36" t="s">
        <v>19</v>
      </c>
      <c r="G127" s="37" t="s">
        <v>424</v>
      </c>
      <c r="H127" s="37" t="s">
        <v>62</v>
      </c>
      <c r="I127" s="10"/>
      <c r="J127" s="204" t="s">
        <v>239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19</v>
      </c>
      <c r="P127" s="37" t="s">
        <v>424</v>
      </c>
      <c r="Q127" s="150"/>
      <c r="S127" s="204" t="s">
        <v>239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19</v>
      </c>
      <c r="Y127" s="37" t="s">
        <v>424</v>
      </c>
      <c r="Z127" s="150"/>
    </row>
    <row r="128" spans="1:26" x14ac:dyDescent="0.25">
      <c r="A128" s="200"/>
      <c r="B128" s="8" t="s">
        <v>513</v>
      </c>
      <c r="C128" s="39" t="s">
        <v>514</v>
      </c>
      <c r="D128" s="37" t="s">
        <v>62</v>
      </c>
      <c r="E128" s="31">
        <f>E127*1.2</f>
        <v>1116</v>
      </c>
      <c r="F128" s="36" t="s">
        <v>19</v>
      </c>
      <c r="G128" s="37" t="s">
        <v>424</v>
      </c>
      <c r="H128" s="37" t="s">
        <v>62</v>
      </c>
      <c r="I128" s="10"/>
      <c r="J128" s="200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19</v>
      </c>
      <c r="P128" s="37" t="s">
        <v>424</v>
      </c>
      <c r="Q128" s="150"/>
      <c r="S128" s="200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19</v>
      </c>
      <c r="Y128" s="37" t="s">
        <v>424</v>
      </c>
      <c r="Z128" s="150"/>
    </row>
    <row r="129" spans="1:26" x14ac:dyDescent="0.25">
      <c r="A129" s="200"/>
      <c r="B129" s="8" t="s">
        <v>245</v>
      </c>
      <c r="C129" s="39" t="s">
        <v>246</v>
      </c>
      <c r="D129" s="37" t="s">
        <v>62</v>
      </c>
      <c r="E129" s="31">
        <f>E127</f>
        <v>930</v>
      </c>
      <c r="F129" s="36" t="s">
        <v>19</v>
      </c>
      <c r="G129" s="37" t="s">
        <v>424</v>
      </c>
      <c r="H129" s="37" t="s">
        <v>62</v>
      </c>
      <c r="I129" s="10"/>
      <c r="J129" s="200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19</v>
      </c>
      <c r="P129" s="37" t="s">
        <v>424</v>
      </c>
      <c r="Q129" s="150"/>
      <c r="S129" s="200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19</v>
      </c>
      <c r="Y129" s="37" t="s">
        <v>424</v>
      </c>
      <c r="Z129" s="150"/>
    </row>
    <row r="130" spans="1:26" x14ac:dyDescent="0.25">
      <c r="A130" s="201"/>
      <c r="B130" s="8" t="s">
        <v>515</v>
      </c>
      <c r="C130" s="39" t="s">
        <v>516</v>
      </c>
      <c r="D130" s="37" t="s">
        <v>62</v>
      </c>
      <c r="E130" s="31">
        <f>E128</f>
        <v>1116</v>
      </c>
      <c r="F130" s="36" t="s">
        <v>19</v>
      </c>
      <c r="G130" s="37" t="s">
        <v>424</v>
      </c>
      <c r="H130" s="37" t="s">
        <v>62</v>
      </c>
      <c r="I130" s="10"/>
      <c r="J130" s="201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19</v>
      </c>
      <c r="P130" s="37" t="s">
        <v>424</v>
      </c>
      <c r="Q130" s="150"/>
      <c r="S130" s="201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19</v>
      </c>
      <c r="Y130" s="37" t="s">
        <v>424</v>
      </c>
      <c r="Z130" s="150"/>
    </row>
    <row r="131" spans="1:26" ht="4.5" customHeight="1" x14ac:dyDescent="0.25">
      <c r="A131" s="50"/>
      <c r="B131" s="5"/>
      <c r="C131" s="48"/>
      <c r="D131" s="41"/>
      <c r="E131" s="25"/>
      <c r="F131" s="202"/>
      <c r="G131" s="198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11" t="s">
        <v>249</v>
      </c>
      <c r="B132" s="8" t="s">
        <v>250</v>
      </c>
      <c r="C132" s="39" t="s">
        <v>251</v>
      </c>
      <c r="D132" s="37" t="s">
        <v>439</v>
      </c>
      <c r="E132" s="31">
        <v>550</v>
      </c>
      <c r="F132" s="36" t="s">
        <v>146</v>
      </c>
      <c r="G132" s="37" t="s">
        <v>434</v>
      </c>
      <c r="H132" s="37" t="s">
        <v>62</v>
      </c>
      <c r="I132" s="10"/>
      <c r="J132" s="211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146</v>
      </c>
      <c r="P132" s="37" t="s">
        <v>434</v>
      </c>
      <c r="Q132" s="150"/>
      <c r="S132" s="211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146</v>
      </c>
      <c r="Y132" s="37" t="s">
        <v>434</v>
      </c>
      <c r="Z132" s="150"/>
    </row>
    <row r="133" spans="1:26" x14ac:dyDescent="0.25">
      <c r="A133" s="200"/>
      <c r="B133" s="8" t="s">
        <v>252</v>
      </c>
      <c r="C133" s="39" t="s">
        <v>253</v>
      </c>
      <c r="D133" s="37" t="s">
        <v>439</v>
      </c>
      <c r="E133" s="31">
        <v>704</v>
      </c>
      <c r="F133" s="36" t="s">
        <v>146</v>
      </c>
      <c r="G133" s="37" t="s">
        <v>434</v>
      </c>
      <c r="H133" s="37" t="s">
        <v>62</v>
      </c>
      <c r="I133" s="10"/>
      <c r="J133" s="200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146</v>
      </c>
      <c r="P133" s="37" t="s">
        <v>434</v>
      </c>
      <c r="Q133" s="150"/>
      <c r="S133" s="200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146</v>
      </c>
      <c r="Y133" s="37" t="s">
        <v>434</v>
      </c>
      <c r="Z133" s="150"/>
    </row>
    <row r="134" spans="1:26" ht="4.5" customHeight="1" x14ac:dyDescent="0.25">
      <c r="A134" s="50"/>
      <c r="B134" s="5"/>
      <c r="C134" s="48"/>
      <c r="D134" s="41"/>
      <c r="E134" s="25"/>
      <c r="F134" s="202"/>
      <c r="G134" s="198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04" t="s">
        <v>254</v>
      </c>
      <c r="B135" s="8" t="s">
        <v>255</v>
      </c>
      <c r="C135" s="39" t="s">
        <v>256</v>
      </c>
      <c r="D135" s="37" t="s">
        <v>62</v>
      </c>
      <c r="E135" s="31">
        <v>1040</v>
      </c>
      <c r="F135" s="36" t="s">
        <v>17</v>
      </c>
      <c r="G135" s="37" t="s">
        <v>428</v>
      </c>
      <c r="H135" s="37" t="s">
        <v>429</v>
      </c>
      <c r="I135" s="10"/>
      <c r="J135" s="204" t="s">
        <v>254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17</v>
      </c>
      <c r="P135" s="37" t="s">
        <v>428</v>
      </c>
      <c r="Q135" s="150"/>
      <c r="S135" s="204" t="s">
        <v>254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17</v>
      </c>
      <c r="Y135" s="37" t="s">
        <v>428</v>
      </c>
      <c r="Z135" s="150"/>
    </row>
    <row r="136" spans="1:26" x14ac:dyDescent="0.25">
      <c r="A136" s="200"/>
      <c r="B136" s="8" t="s">
        <v>517</v>
      </c>
      <c r="C136" s="39" t="s">
        <v>518</v>
      </c>
      <c r="D136" s="37" t="s">
        <v>62</v>
      </c>
      <c r="E136" s="31">
        <v>1248</v>
      </c>
      <c r="F136" s="36" t="s">
        <v>17</v>
      </c>
      <c r="G136" s="37" t="s">
        <v>428</v>
      </c>
      <c r="H136" s="37" t="s">
        <v>429</v>
      </c>
      <c r="I136" s="10"/>
      <c r="J136" s="200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17</v>
      </c>
      <c r="P136" s="37" t="s">
        <v>428</v>
      </c>
      <c r="Q136" s="150"/>
      <c r="S136" s="200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17</v>
      </c>
      <c r="Y136" s="37" t="s">
        <v>428</v>
      </c>
      <c r="Z136" s="150"/>
    </row>
    <row r="137" spans="1:26" x14ac:dyDescent="0.25">
      <c r="A137" s="200"/>
      <c r="B137" s="8" t="s">
        <v>257</v>
      </c>
      <c r="C137" s="39" t="s">
        <v>258</v>
      </c>
      <c r="D137" s="37" t="s">
        <v>439</v>
      </c>
      <c r="E137" s="31">
        <v>275</v>
      </c>
      <c r="F137" s="37" t="s">
        <v>242</v>
      </c>
      <c r="G137" s="37" t="s">
        <v>434</v>
      </c>
      <c r="H137" s="37" t="s">
        <v>62</v>
      </c>
      <c r="I137" s="10"/>
      <c r="J137" s="200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242</v>
      </c>
      <c r="P137" s="37" t="s">
        <v>434</v>
      </c>
      <c r="Q137" s="150"/>
      <c r="S137" s="200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242</v>
      </c>
      <c r="Y137" s="37" t="s">
        <v>434</v>
      </c>
      <c r="Z137" s="150"/>
    </row>
    <row r="138" spans="1:26" x14ac:dyDescent="0.25">
      <c r="A138" s="200"/>
      <c r="B138" s="8" t="s">
        <v>519</v>
      </c>
      <c r="C138" s="39" t="s">
        <v>520</v>
      </c>
      <c r="D138" s="37" t="s">
        <v>439</v>
      </c>
      <c r="E138" s="31">
        <v>330</v>
      </c>
      <c r="F138" s="37" t="s">
        <v>242</v>
      </c>
      <c r="G138" s="37" t="s">
        <v>434</v>
      </c>
      <c r="H138" s="37" t="s">
        <v>62</v>
      </c>
      <c r="I138" s="10"/>
      <c r="J138" s="200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242</v>
      </c>
      <c r="P138" s="37" t="s">
        <v>434</v>
      </c>
      <c r="Q138" s="150"/>
      <c r="S138" s="200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242</v>
      </c>
      <c r="Y138" s="37" t="s">
        <v>434</v>
      </c>
      <c r="Z138" s="150"/>
    </row>
    <row r="139" spans="1:26" x14ac:dyDescent="0.25">
      <c r="A139" s="201"/>
      <c r="B139" s="8" t="s">
        <v>247</v>
      </c>
      <c r="C139" s="39" t="s">
        <v>248</v>
      </c>
      <c r="D139" s="37" t="s">
        <v>439</v>
      </c>
      <c r="E139" s="31">
        <v>400</v>
      </c>
      <c r="F139" s="37" t="s">
        <v>52</v>
      </c>
      <c r="G139" s="37" t="s">
        <v>434</v>
      </c>
      <c r="H139" s="37" t="s">
        <v>62</v>
      </c>
      <c r="I139" s="10"/>
      <c r="J139" s="201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52</v>
      </c>
      <c r="P139" s="37" t="s">
        <v>434</v>
      </c>
      <c r="Q139" s="150"/>
      <c r="S139" s="201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52</v>
      </c>
      <c r="Y139" s="37" t="s">
        <v>434</v>
      </c>
      <c r="Z139" s="150"/>
    </row>
    <row r="140" spans="1:26" ht="4.5" customHeight="1" x14ac:dyDescent="0.25">
      <c r="A140" s="50"/>
      <c r="B140" s="5"/>
      <c r="C140" s="48"/>
      <c r="D140" s="41"/>
      <c r="E140" s="25"/>
      <c r="F140" s="202"/>
      <c r="G140" s="198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04" t="s">
        <v>259</v>
      </c>
      <c r="B141" s="8" t="s">
        <v>260</v>
      </c>
      <c r="C141" s="39" t="s">
        <v>261</v>
      </c>
      <c r="D141" s="37" t="s">
        <v>439</v>
      </c>
      <c r="E141" s="31">
        <v>550</v>
      </c>
      <c r="F141" s="36" t="s">
        <v>146</v>
      </c>
      <c r="G141" s="37" t="s">
        <v>434</v>
      </c>
      <c r="H141" s="37" t="s">
        <v>62</v>
      </c>
      <c r="I141" s="10"/>
      <c r="J141" s="204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146</v>
      </c>
      <c r="P141" s="37" t="s">
        <v>434</v>
      </c>
      <c r="Q141" s="150"/>
      <c r="S141" s="204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146</v>
      </c>
      <c r="Y141" s="37" t="s">
        <v>434</v>
      </c>
      <c r="Z141" s="150"/>
    </row>
    <row r="142" spans="1:26" x14ac:dyDescent="0.25">
      <c r="A142" s="201"/>
      <c r="B142" s="8" t="s">
        <v>262</v>
      </c>
      <c r="C142" s="39" t="s">
        <v>263</v>
      </c>
      <c r="D142" s="37" t="s">
        <v>439</v>
      </c>
      <c r="E142" s="31">
        <v>704</v>
      </c>
      <c r="F142" s="36" t="s">
        <v>146</v>
      </c>
      <c r="G142" s="37" t="s">
        <v>434</v>
      </c>
      <c r="H142" s="37" t="s">
        <v>62</v>
      </c>
      <c r="I142" s="10"/>
      <c r="J142" s="201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146</v>
      </c>
      <c r="P142" s="37" t="s">
        <v>434</v>
      </c>
      <c r="Q142" s="150"/>
      <c r="S142" s="201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146</v>
      </c>
      <c r="Y142" s="37" t="s">
        <v>434</v>
      </c>
      <c r="Z142" s="150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20" t="s">
        <v>264</v>
      </c>
      <c r="C145" s="198"/>
      <c r="D145" s="198"/>
      <c r="E145" s="198"/>
      <c r="F145" s="198"/>
      <c r="G145" s="196"/>
      <c r="H145" s="154"/>
      <c r="J145" s="86"/>
      <c r="K145" s="75" t="s">
        <v>264</v>
      </c>
      <c r="L145" s="76"/>
      <c r="M145" s="68"/>
      <c r="N145" s="68"/>
      <c r="O145" s="68"/>
      <c r="P145" s="69"/>
      <c r="Q145" s="154"/>
      <c r="S145" s="86"/>
      <c r="T145" s="75" t="s">
        <v>264</v>
      </c>
      <c r="U145" s="76"/>
      <c r="V145" s="68"/>
      <c r="W145" s="68"/>
      <c r="X145" s="68"/>
      <c r="Y145" s="69"/>
      <c r="Z145" s="154"/>
    </row>
    <row r="146" spans="1:31" ht="4.5" hidden="1" customHeight="1" x14ac:dyDescent="0.25">
      <c r="A146" s="50"/>
      <c r="B146" s="5"/>
      <c r="C146" s="6"/>
      <c r="D146" s="41"/>
      <c r="E146" s="7"/>
      <c r="F146" s="202"/>
      <c r="G146" s="198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521</v>
      </c>
      <c r="E147" s="30" t="s">
        <v>6</v>
      </c>
      <c r="F147" s="217" t="s">
        <v>5</v>
      </c>
      <c r="G147" s="196"/>
      <c r="H147" s="152"/>
      <c r="J147" s="73"/>
      <c r="K147" s="29" t="s">
        <v>0</v>
      </c>
      <c r="L147" s="29" t="s">
        <v>1</v>
      </c>
      <c r="M147" s="44" t="s">
        <v>2</v>
      </c>
      <c r="N147" s="30" t="s">
        <v>6</v>
      </c>
      <c r="O147" s="70" t="s">
        <v>5</v>
      </c>
      <c r="P147" s="71"/>
      <c r="Q147" s="152"/>
      <c r="S147" s="73"/>
      <c r="T147" s="29" t="s">
        <v>0</v>
      </c>
      <c r="U147" s="29" t="s">
        <v>1</v>
      </c>
      <c r="V147" s="44" t="s">
        <v>2</v>
      </c>
      <c r="W147" s="47" t="s">
        <v>4</v>
      </c>
      <c r="X147" s="79" t="s">
        <v>5</v>
      </c>
      <c r="Y147" s="80"/>
      <c r="Z147" s="149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02"/>
      <c r="G148" s="198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106</v>
      </c>
      <c r="C149" s="39" t="s">
        <v>522</v>
      </c>
      <c r="D149" s="43" t="s">
        <v>11</v>
      </c>
      <c r="E149" s="31">
        <v>3100</v>
      </c>
      <c r="F149" s="36" t="s">
        <v>523</v>
      </c>
      <c r="G149" s="37" t="s">
        <v>524</v>
      </c>
      <c r="H149" s="150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6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6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525</v>
      </c>
      <c r="C150" s="39" t="s">
        <v>526</v>
      </c>
      <c r="D150" s="43" t="s">
        <v>11</v>
      </c>
      <c r="E150" s="34">
        <v>3720</v>
      </c>
      <c r="F150" s="36" t="s">
        <v>523</v>
      </c>
      <c r="G150" s="37" t="s">
        <v>524</v>
      </c>
      <c r="H150" s="150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6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6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02"/>
      <c r="G151" s="198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527</v>
      </c>
      <c r="C152" s="39" t="s">
        <v>528</v>
      </c>
      <c r="D152" s="43" t="s">
        <v>11</v>
      </c>
      <c r="E152" s="31">
        <v>3100</v>
      </c>
      <c r="F152" s="36" t="s">
        <v>523</v>
      </c>
      <c r="G152" s="37" t="s">
        <v>524</v>
      </c>
      <c r="H152" s="150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0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0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529</v>
      </c>
      <c r="C153" s="39" t="s">
        <v>530</v>
      </c>
      <c r="D153" s="43" t="s">
        <v>11</v>
      </c>
      <c r="E153" s="34">
        <v>3720</v>
      </c>
      <c r="F153" s="36" t="s">
        <v>523</v>
      </c>
      <c r="G153" s="37" t="s">
        <v>524</v>
      </c>
      <c r="H153" s="150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0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6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02"/>
      <c r="G154" s="198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531</v>
      </c>
      <c r="C155" s="39" t="s">
        <v>532</v>
      </c>
      <c r="D155" s="43" t="s">
        <v>439</v>
      </c>
      <c r="E155" s="31">
        <v>3500</v>
      </c>
      <c r="F155" s="37" t="s">
        <v>533</v>
      </c>
      <c r="G155" s="37" t="s">
        <v>494</v>
      </c>
      <c r="H155" s="150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6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0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534</v>
      </c>
      <c r="C156" s="39" t="s">
        <v>535</v>
      </c>
      <c r="D156" s="43" t="s">
        <v>439</v>
      </c>
      <c r="E156" s="31">
        <v>4200</v>
      </c>
      <c r="F156" s="37" t="s">
        <v>533</v>
      </c>
      <c r="G156" s="37" t="s">
        <v>494</v>
      </c>
      <c r="H156" s="150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6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6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02"/>
      <c r="G157" s="198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536</v>
      </c>
      <c r="C158" s="39" t="s">
        <v>537</v>
      </c>
      <c r="D158" s="43" t="s">
        <v>439</v>
      </c>
      <c r="E158" s="31">
        <v>3500</v>
      </c>
      <c r="F158" s="37" t="s">
        <v>533</v>
      </c>
      <c r="G158" s="37" t="s">
        <v>494</v>
      </c>
      <c r="H158" s="150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6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0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538</v>
      </c>
      <c r="C159" s="39" t="s">
        <v>539</v>
      </c>
      <c r="D159" s="43" t="s">
        <v>439</v>
      </c>
      <c r="E159" s="31">
        <v>4200</v>
      </c>
      <c r="F159" s="37" t="s">
        <v>533</v>
      </c>
      <c r="G159" s="37" t="s">
        <v>494</v>
      </c>
      <c r="H159" s="150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0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6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02"/>
      <c r="G160" s="198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540</v>
      </c>
      <c r="C161" s="39" t="s">
        <v>541</v>
      </c>
      <c r="D161" s="43" t="s">
        <v>439</v>
      </c>
      <c r="E161" s="31">
        <v>3500</v>
      </c>
      <c r="F161" s="37" t="s">
        <v>533</v>
      </c>
      <c r="G161" s="37" t="s">
        <v>494</v>
      </c>
      <c r="H161" s="150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6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0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542</v>
      </c>
      <c r="C162" s="39" t="s">
        <v>543</v>
      </c>
      <c r="D162" s="43" t="s">
        <v>439</v>
      </c>
      <c r="E162" s="31">
        <v>4200</v>
      </c>
      <c r="F162" s="37" t="s">
        <v>533</v>
      </c>
      <c r="G162" s="37" t="s">
        <v>494</v>
      </c>
      <c r="H162" s="150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0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6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197" t="s">
        <v>272</v>
      </c>
      <c r="B164" s="198"/>
      <c r="C164" s="198"/>
      <c r="D164" s="198"/>
      <c r="E164" s="198"/>
      <c r="F164" s="198"/>
      <c r="G164" s="196"/>
      <c r="H164" s="148"/>
      <c r="J164" s="197" t="s">
        <v>272</v>
      </c>
      <c r="K164" s="198"/>
      <c r="L164" s="198"/>
      <c r="M164" s="198"/>
      <c r="N164" s="198"/>
      <c r="O164" s="198"/>
      <c r="P164" s="196"/>
      <c r="Q164" s="148"/>
      <c r="S164" s="197" t="s">
        <v>272</v>
      </c>
      <c r="T164" s="198"/>
      <c r="U164" s="198"/>
      <c r="V164" s="198"/>
      <c r="W164" s="198"/>
      <c r="X164" s="198"/>
      <c r="Y164" s="196"/>
      <c r="Z164" s="148"/>
    </row>
    <row r="165" spans="1:31" ht="4.5" customHeight="1" x14ac:dyDescent="0.25">
      <c r="A165" s="50"/>
      <c r="B165" s="5"/>
      <c r="C165" s="6"/>
      <c r="D165" s="41"/>
      <c r="E165" s="7"/>
      <c r="F165" s="202"/>
      <c r="G165" s="198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6</v>
      </c>
      <c r="F166" s="217" t="s">
        <v>5</v>
      </c>
      <c r="G166" s="196"/>
      <c r="H166" s="160" t="s">
        <v>423</v>
      </c>
      <c r="J166" s="73"/>
      <c r="K166" s="29" t="s">
        <v>0</v>
      </c>
      <c r="L166" s="29" t="s">
        <v>1</v>
      </c>
      <c r="M166" s="44" t="s">
        <v>2</v>
      </c>
      <c r="N166" s="30" t="s">
        <v>6</v>
      </c>
      <c r="O166" s="79" t="s">
        <v>5</v>
      </c>
      <c r="P166" s="80"/>
      <c r="Q166" s="149"/>
      <c r="S166" s="73"/>
      <c r="T166" s="29" t="s">
        <v>0</v>
      </c>
      <c r="U166" s="29" t="s">
        <v>1</v>
      </c>
      <c r="V166" s="44" t="s">
        <v>2</v>
      </c>
      <c r="W166" s="47" t="s">
        <v>4</v>
      </c>
      <c r="X166" s="79" t="s">
        <v>5</v>
      </c>
      <c r="Y166" s="80"/>
      <c r="Z166" s="149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02"/>
      <c r="G167" s="198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04" t="s">
        <v>273</v>
      </c>
      <c r="B168" s="8" t="s">
        <v>274</v>
      </c>
      <c r="C168" s="39" t="s">
        <v>544</v>
      </c>
      <c r="D168" s="43" t="s">
        <v>201</v>
      </c>
      <c r="E168" s="31">
        <v>958</v>
      </c>
      <c r="F168" s="37" t="s">
        <v>17</v>
      </c>
      <c r="G168" s="37" t="s">
        <v>428</v>
      </c>
      <c r="H168" s="37" t="s">
        <v>429</v>
      </c>
      <c r="I168" s="10"/>
      <c r="J168" s="204" t="str">
        <f>A168</f>
        <v>A35</v>
      </c>
      <c r="K168" s="11" t="str">
        <f>B168</f>
        <v>EVE-A35-CF-INT</v>
      </c>
      <c r="L168" s="39" t="s">
        <v>544</v>
      </c>
      <c r="M168" s="54" t="str">
        <f>D168</f>
        <v>L</v>
      </c>
      <c r="N168" s="26">
        <v>1088</v>
      </c>
      <c r="O168" s="37" t="s">
        <v>17</v>
      </c>
      <c r="P168" s="36" t="s">
        <v>428</v>
      </c>
      <c r="S168" s="204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17</v>
      </c>
      <c r="Y168" s="36" t="s">
        <v>428</v>
      </c>
    </row>
    <row r="169" spans="1:31" x14ac:dyDescent="0.25">
      <c r="A169" s="201"/>
      <c r="B169" s="8" t="s">
        <v>276</v>
      </c>
      <c r="C169" s="39" t="s">
        <v>545</v>
      </c>
      <c r="D169" s="43"/>
      <c r="E169" s="34">
        <v>590</v>
      </c>
      <c r="F169" s="36" t="s">
        <v>125</v>
      </c>
      <c r="G169" s="37" t="s">
        <v>546</v>
      </c>
      <c r="H169" s="37"/>
      <c r="J169" s="201"/>
      <c r="K169" s="8" t="str">
        <f>B169</f>
        <v>EVE-A35-CF-CHG</v>
      </c>
      <c r="L169" s="39" t="s">
        <v>545</v>
      </c>
      <c r="M169" s="54"/>
      <c r="N169" s="26">
        <v>676</v>
      </c>
      <c r="O169" s="36" t="s">
        <v>125</v>
      </c>
      <c r="P169" s="42" t="s">
        <v>546</v>
      </c>
      <c r="Q169" s="150"/>
      <c r="S169" s="201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125</v>
      </c>
      <c r="Y169" s="42" t="s">
        <v>546</v>
      </c>
      <c r="Z169" s="150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04" t="s">
        <v>282</v>
      </c>
      <c r="B171" s="8" t="s">
        <v>283</v>
      </c>
      <c r="C171" s="39" t="s">
        <v>284</v>
      </c>
      <c r="D171" s="43" t="s">
        <v>11</v>
      </c>
      <c r="E171" s="31">
        <v>1917</v>
      </c>
      <c r="F171" s="36" t="s">
        <v>285</v>
      </c>
      <c r="G171" s="37" t="s">
        <v>457</v>
      </c>
      <c r="H171" s="37" t="s">
        <v>201</v>
      </c>
      <c r="I171" s="10"/>
      <c r="J171" s="204" t="str">
        <f>A171</f>
        <v>GTR / GTS</v>
      </c>
      <c r="K171" s="11" t="str">
        <f>B171</f>
        <v>EVE-AMGGT-CF-INT</v>
      </c>
      <c r="L171" s="39" t="s">
        <v>284</v>
      </c>
      <c r="M171" s="54" t="str">
        <f>D171</f>
        <v>B</v>
      </c>
      <c r="N171" s="26">
        <v>2180</v>
      </c>
      <c r="O171" s="37" t="s">
        <v>285</v>
      </c>
      <c r="P171" s="36" t="s">
        <v>457</v>
      </c>
      <c r="S171" s="204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285</v>
      </c>
      <c r="Y171" s="36" t="s">
        <v>457</v>
      </c>
    </row>
    <row r="172" spans="1:31" x14ac:dyDescent="0.25">
      <c r="A172" s="201"/>
      <c r="B172" s="8" t="s">
        <v>286</v>
      </c>
      <c r="C172" s="39" t="s">
        <v>287</v>
      </c>
      <c r="D172" s="43" t="s">
        <v>11</v>
      </c>
      <c r="E172" s="34">
        <v>1917</v>
      </c>
      <c r="F172" s="36" t="s">
        <v>285</v>
      </c>
      <c r="G172" s="42" t="s">
        <v>457</v>
      </c>
      <c r="H172" s="37" t="s">
        <v>201</v>
      </c>
      <c r="J172" s="201"/>
      <c r="K172" s="8" t="str">
        <f>B172</f>
        <v>EVE-AMGGT-CFM-INT</v>
      </c>
      <c r="L172" s="39" t="s">
        <v>287</v>
      </c>
      <c r="M172" s="54" t="str">
        <f>D172</f>
        <v>B</v>
      </c>
      <c r="N172" s="26">
        <v>2180</v>
      </c>
      <c r="O172" s="36" t="s">
        <v>285</v>
      </c>
      <c r="P172" s="42" t="s">
        <v>457</v>
      </c>
      <c r="Q172" s="150"/>
      <c r="S172" s="201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285</v>
      </c>
      <c r="Y172" s="42" t="s">
        <v>457</v>
      </c>
      <c r="Z172" s="150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11" t="s">
        <v>288</v>
      </c>
      <c r="B174" s="8" t="s">
        <v>289</v>
      </c>
      <c r="C174" s="39" t="s">
        <v>547</v>
      </c>
      <c r="D174" s="43" t="s">
        <v>291</v>
      </c>
      <c r="E174" s="31">
        <v>2240</v>
      </c>
      <c r="F174" s="36" t="s">
        <v>220</v>
      </c>
      <c r="G174" s="37" t="s">
        <v>457</v>
      </c>
      <c r="H174" s="37" t="s">
        <v>201</v>
      </c>
      <c r="I174" s="10"/>
      <c r="J174" s="211" t="s">
        <v>288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291</v>
      </c>
      <c r="N174" s="26">
        <v>2479</v>
      </c>
      <c r="O174" s="37" t="s">
        <v>220</v>
      </c>
      <c r="P174" s="36" t="s">
        <v>457</v>
      </c>
      <c r="S174" s="211" t="s">
        <v>288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291</v>
      </c>
      <c r="W174" s="9">
        <v>2795</v>
      </c>
      <c r="X174" s="37" t="s">
        <v>220</v>
      </c>
      <c r="Y174" s="36" t="s">
        <v>457</v>
      </c>
    </row>
    <row r="175" spans="1:31" x14ac:dyDescent="0.25">
      <c r="A175" s="200"/>
      <c r="B175" s="8" t="s">
        <v>292</v>
      </c>
      <c r="C175" s="96" t="s">
        <v>293</v>
      </c>
      <c r="D175" s="97"/>
      <c r="E175" s="34">
        <v>136</v>
      </c>
      <c r="F175" s="36" t="s">
        <v>167</v>
      </c>
      <c r="G175" s="42" t="s">
        <v>434</v>
      </c>
      <c r="H175" s="37" t="s">
        <v>62</v>
      </c>
      <c r="I175" s="10"/>
      <c r="J175" s="200"/>
      <c r="K175" s="11" t="str">
        <f>B175</f>
        <v>EVE-C63S-DCT</v>
      </c>
      <c r="L175" s="39" t="str">
        <f>C175</f>
        <v>C63S Carbon Duct upgrade package</v>
      </c>
      <c r="M175" s="98"/>
      <c r="N175" s="26">
        <v>154</v>
      </c>
      <c r="O175" s="36" t="s">
        <v>167</v>
      </c>
      <c r="P175" s="42" t="s">
        <v>434</v>
      </c>
      <c r="Q175" s="150"/>
      <c r="S175" s="200"/>
      <c r="T175" s="11" t="str">
        <f>K175</f>
        <v>EVE-C63S-DCT</v>
      </c>
      <c r="U175" s="11" t="str">
        <f>L175</f>
        <v>C63S Carbon Duct upgrade package</v>
      </c>
      <c r="V175" s="98"/>
      <c r="W175" s="21">
        <v>170</v>
      </c>
      <c r="X175" s="36" t="s">
        <v>167</v>
      </c>
      <c r="Y175" s="42" t="s">
        <v>434</v>
      </c>
      <c r="Z175" s="150"/>
    </row>
    <row r="176" spans="1:31" ht="4.9000000000000004" customHeight="1" x14ac:dyDescent="0.25">
      <c r="A176" s="50"/>
      <c r="B176" s="5"/>
      <c r="C176" s="6"/>
      <c r="D176" s="41"/>
      <c r="E176" s="25"/>
      <c r="F176" s="202"/>
      <c r="G176" s="198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4" t="s">
        <v>294</v>
      </c>
      <c r="B177" s="8" t="s">
        <v>295</v>
      </c>
      <c r="C177" s="39" t="s">
        <v>296</v>
      </c>
      <c r="D177" s="43" t="s">
        <v>291</v>
      </c>
      <c r="E177" s="31">
        <v>2240</v>
      </c>
      <c r="F177" s="36" t="s">
        <v>220</v>
      </c>
      <c r="G177" s="37" t="s">
        <v>457</v>
      </c>
      <c r="H177" s="37" t="s">
        <v>201</v>
      </c>
      <c r="I177" s="10"/>
      <c r="J177" s="94" t="str">
        <f>A177</f>
        <v>GLC63S</v>
      </c>
      <c r="K177" s="11" t="str">
        <f>B177</f>
        <v>EVE-GLC63S-CF-INT</v>
      </c>
      <c r="L177" s="39" t="s">
        <v>296</v>
      </c>
      <c r="M177" s="54" t="str">
        <f>D177</f>
        <v>C</v>
      </c>
      <c r="N177" s="26">
        <v>2479</v>
      </c>
      <c r="O177" s="37" t="s">
        <v>220</v>
      </c>
      <c r="P177" s="36" t="s">
        <v>457</v>
      </c>
      <c r="S177" s="94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220</v>
      </c>
      <c r="Y177" s="36" t="s">
        <v>457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197" t="s">
        <v>297</v>
      </c>
      <c r="B179" s="198"/>
      <c r="C179" s="198"/>
      <c r="D179" s="198"/>
      <c r="E179" s="198"/>
      <c r="F179" s="198"/>
      <c r="G179" s="196"/>
      <c r="H179" s="148"/>
      <c r="J179" s="197" t="s">
        <v>297</v>
      </c>
      <c r="K179" s="198"/>
      <c r="L179" s="198"/>
      <c r="M179" s="198"/>
      <c r="N179" s="198"/>
      <c r="O179" s="198"/>
      <c r="P179" s="196"/>
      <c r="Q179" s="148"/>
      <c r="S179" s="197" t="s">
        <v>297</v>
      </c>
      <c r="T179" s="198"/>
      <c r="U179" s="198"/>
      <c r="V179" s="198"/>
      <c r="W179" s="198"/>
      <c r="X179" s="198"/>
      <c r="Y179" s="196"/>
      <c r="Z179" s="148"/>
    </row>
    <row r="180" spans="1:26" ht="4.5" customHeight="1" x14ac:dyDescent="0.25">
      <c r="A180" s="50"/>
      <c r="B180" s="5"/>
      <c r="C180" s="6"/>
      <c r="D180" s="41"/>
      <c r="E180" s="7"/>
      <c r="F180" s="202"/>
      <c r="G180" s="198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6</v>
      </c>
      <c r="F181" s="217" t="s">
        <v>5</v>
      </c>
      <c r="G181" s="196"/>
      <c r="H181" s="160" t="s">
        <v>423</v>
      </c>
      <c r="J181" s="73"/>
      <c r="K181" s="29" t="s">
        <v>0</v>
      </c>
      <c r="L181" s="29" t="s">
        <v>1</v>
      </c>
      <c r="M181" s="44" t="s">
        <v>2</v>
      </c>
      <c r="N181" s="30" t="s">
        <v>6</v>
      </c>
      <c r="O181" s="79" t="s">
        <v>5</v>
      </c>
      <c r="P181" s="80"/>
      <c r="Q181" s="149"/>
      <c r="S181" s="73"/>
      <c r="T181" s="29" t="s">
        <v>0</v>
      </c>
      <c r="U181" s="29" t="s">
        <v>1</v>
      </c>
      <c r="V181" s="44" t="s">
        <v>2</v>
      </c>
      <c r="W181" s="47" t="s">
        <v>4</v>
      </c>
      <c r="X181" s="79" t="s">
        <v>5</v>
      </c>
      <c r="Y181" s="80"/>
      <c r="Z181" s="149"/>
    </row>
    <row r="182" spans="1:26" ht="4.5" customHeight="1" x14ac:dyDescent="0.25">
      <c r="A182" s="50"/>
      <c r="B182" s="5"/>
      <c r="C182" s="6"/>
      <c r="D182" s="41"/>
      <c r="E182" s="25"/>
      <c r="F182" s="202"/>
      <c r="G182" s="198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2" customFormat="1" ht="31.9" customHeight="1" x14ac:dyDescent="0.25">
      <c r="A183" s="124" t="s">
        <v>298</v>
      </c>
      <c r="B183" s="107" t="s">
        <v>299</v>
      </c>
      <c r="C183" s="108" t="s">
        <v>548</v>
      </c>
      <c r="D183" s="118" t="s">
        <v>62</v>
      </c>
      <c r="E183" s="110">
        <v>1175</v>
      </c>
      <c r="F183" s="117" t="s">
        <v>63</v>
      </c>
      <c r="G183" s="111" t="s">
        <v>438</v>
      </c>
      <c r="H183" s="111" t="s">
        <v>429</v>
      </c>
      <c r="I183" s="119"/>
      <c r="J183" s="124" t="s">
        <v>298</v>
      </c>
      <c r="K183" s="125" t="str">
        <f>B183</f>
        <v>EVE-JCWGP3-INT</v>
      </c>
      <c r="L183" s="126" t="str">
        <f>C183</f>
        <v>Mini JCW GP3 / Clubman 306HP Carbon Intake</v>
      </c>
      <c r="M183" s="127" t="str">
        <f>D183</f>
        <v>S</v>
      </c>
      <c r="N183" s="120">
        <v>1345</v>
      </c>
      <c r="O183" s="111" t="s">
        <v>63</v>
      </c>
      <c r="P183" s="117" t="s">
        <v>438</v>
      </c>
      <c r="Q183" s="157"/>
      <c r="S183" s="124" t="s">
        <v>298</v>
      </c>
      <c r="T183" s="125" t="str">
        <f>K183</f>
        <v>EVE-JCWGP3-INT</v>
      </c>
      <c r="U183" s="125" t="str">
        <f>L183</f>
        <v>Mini JCW GP3 / Clubman 306HP Carbon Intake</v>
      </c>
      <c r="V183" s="127" t="str">
        <f>M183</f>
        <v>S</v>
      </c>
      <c r="W183" s="121">
        <v>1550</v>
      </c>
      <c r="X183" s="111" t="s">
        <v>63</v>
      </c>
      <c r="Y183" s="117" t="s">
        <v>438</v>
      </c>
      <c r="Z183" s="157"/>
    </row>
    <row r="184" spans="1:26" s="112" customFormat="1" ht="4.5" customHeight="1" x14ac:dyDescent="0.25">
      <c r="A184" s="128"/>
      <c r="B184" s="129"/>
      <c r="C184" s="130"/>
      <c r="D184" s="131"/>
      <c r="E184" s="132"/>
      <c r="F184" s="117"/>
      <c r="G184" s="111"/>
      <c r="H184" s="151"/>
      <c r="J184" s="128"/>
      <c r="K184" s="129"/>
      <c r="L184" s="133"/>
      <c r="M184" s="131"/>
      <c r="N184" s="134"/>
      <c r="O184" s="135"/>
      <c r="P184" s="135"/>
      <c r="Q184" s="158"/>
      <c r="S184" s="128"/>
      <c r="T184" s="129"/>
      <c r="U184" s="130"/>
      <c r="V184" s="131"/>
      <c r="W184" s="134"/>
      <c r="X184" s="135"/>
      <c r="Y184" s="135"/>
      <c r="Z184" s="158"/>
    </row>
    <row r="185" spans="1:26" s="112" customFormat="1" ht="14.45" customHeight="1" x14ac:dyDescent="0.25">
      <c r="A185" s="124" t="s">
        <v>301</v>
      </c>
      <c r="B185" s="107" t="s">
        <v>302</v>
      </c>
      <c r="C185" s="108" t="s">
        <v>303</v>
      </c>
      <c r="D185" s="118" t="s">
        <v>62</v>
      </c>
      <c r="E185" s="110">
        <v>1000</v>
      </c>
      <c r="F185" s="117" t="s">
        <v>63</v>
      </c>
      <c r="G185" s="111" t="s">
        <v>438</v>
      </c>
      <c r="H185" s="111" t="s">
        <v>429</v>
      </c>
      <c r="I185" s="119"/>
      <c r="J185" s="124" t="s">
        <v>301</v>
      </c>
      <c r="K185" s="125" t="str">
        <f>B185</f>
        <v>EVE-F60-306-INT</v>
      </c>
      <c r="L185" s="126" t="str">
        <f>C185</f>
        <v>Mini JCW Countryman 306HP Carbon Intake with no scoop</v>
      </c>
      <c r="M185" s="127" t="str">
        <f>D185</f>
        <v>S</v>
      </c>
      <c r="N185" s="120">
        <v>1150</v>
      </c>
      <c r="O185" s="111" t="s">
        <v>63</v>
      </c>
      <c r="P185" s="117" t="s">
        <v>438</v>
      </c>
      <c r="Q185" s="157"/>
      <c r="S185" s="124" t="s">
        <v>301</v>
      </c>
      <c r="T185" s="125" t="str">
        <f>K185</f>
        <v>EVE-F60-306-INT</v>
      </c>
      <c r="U185" s="125" t="str">
        <f>L185</f>
        <v>Mini JCW Countryman 306HP Carbon Intake with no scoop</v>
      </c>
      <c r="V185" s="127" t="str">
        <f>M185</f>
        <v>S</v>
      </c>
      <c r="W185" s="121">
        <v>1300</v>
      </c>
      <c r="X185" s="111" t="s">
        <v>63</v>
      </c>
      <c r="Y185" s="117" t="s">
        <v>438</v>
      </c>
      <c r="Z185" s="157"/>
    </row>
    <row r="186" spans="1:26" s="112" customFormat="1" ht="4.5" customHeight="1" x14ac:dyDescent="0.25">
      <c r="A186" s="128"/>
      <c r="B186" s="129"/>
      <c r="C186" s="130"/>
      <c r="D186" s="131"/>
      <c r="E186" s="132"/>
      <c r="F186" s="117"/>
      <c r="G186" s="111"/>
      <c r="H186" s="151"/>
      <c r="J186" s="128"/>
      <c r="K186" s="129"/>
      <c r="L186" s="133"/>
      <c r="M186" s="131"/>
      <c r="N186" s="134"/>
      <c r="O186" s="135"/>
      <c r="P186" s="135"/>
      <c r="Q186" s="158"/>
      <c r="S186" s="128"/>
      <c r="T186" s="129"/>
      <c r="U186" s="130"/>
      <c r="V186" s="131"/>
      <c r="W186" s="134"/>
      <c r="X186" s="135"/>
      <c r="Y186" s="135"/>
      <c r="Z186" s="158"/>
    </row>
    <row r="187" spans="1:26" s="112" customFormat="1" x14ac:dyDescent="0.25">
      <c r="A187" s="207" t="s">
        <v>304</v>
      </c>
      <c r="B187" s="107" t="s">
        <v>305</v>
      </c>
      <c r="C187" s="108" t="s">
        <v>306</v>
      </c>
      <c r="D187" s="118" t="s">
        <v>62</v>
      </c>
      <c r="E187" s="110">
        <v>1075</v>
      </c>
      <c r="F187" s="117" t="s">
        <v>63</v>
      </c>
      <c r="G187" s="111" t="s">
        <v>438</v>
      </c>
      <c r="H187" s="111" t="s">
        <v>429</v>
      </c>
      <c r="I187" s="119"/>
      <c r="J187" s="207" t="s">
        <v>304</v>
      </c>
      <c r="K187" s="125" t="str">
        <f t="shared" ref="K187:M190" si="63">B187</f>
        <v>EVE-F56-CF-INT</v>
      </c>
      <c r="L187" s="126" t="str">
        <f t="shared" si="63"/>
        <v>Mini Cooper S / JCW Black Carbon intake</v>
      </c>
      <c r="M187" s="127" t="str">
        <f t="shared" si="63"/>
        <v>S</v>
      </c>
      <c r="N187" s="120">
        <v>1250</v>
      </c>
      <c r="O187" s="111" t="s">
        <v>63</v>
      </c>
      <c r="P187" s="117" t="s">
        <v>438</v>
      </c>
      <c r="Q187" s="157"/>
      <c r="S187" s="207" t="s">
        <v>304</v>
      </c>
      <c r="T187" s="125" t="str">
        <f t="shared" ref="T187:V190" si="64">K187</f>
        <v>EVE-F56-CF-INT</v>
      </c>
      <c r="U187" s="125" t="str">
        <f t="shared" si="64"/>
        <v>Mini Cooper S / JCW Black Carbon intake</v>
      </c>
      <c r="V187" s="127" t="str">
        <f t="shared" si="64"/>
        <v>S</v>
      </c>
      <c r="W187" s="121">
        <v>1550</v>
      </c>
      <c r="X187" s="111" t="s">
        <v>63</v>
      </c>
      <c r="Y187" s="117" t="s">
        <v>438</v>
      </c>
      <c r="Z187" s="157"/>
    </row>
    <row r="188" spans="1:26" s="112" customFormat="1" x14ac:dyDescent="0.25">
      <c r="A188" s="200"/>
      <c r="B188" s="107" t="s">
        <v>307</v>
      </c>
      <c r="C188" s="108" t="s">
        <v>308</v>
      </c>
      <c r="D188" s="118" t="s">
        <v>62</v>
      </c>
      <c r="E188" s="110">
        <v>1075</v>
      </c>
      <c r="F188" s="117" t="s">
        <v>63</v>
      </c>
      <c r="G188" s="111" t="s">
        <v>438</v>
      </c>
      <c r="H188" s="111" t="s">
        <v>429</v>
      </c>
      <c r="I188" s="119"/>
      <c r="J188" s="200"/>
      <c r="K188" s="125" t="str">
        <f t="shared" si="63"/>
        <v>EVE-F56-LCI-CF-INT</v>
      </c>
      <c r="L188" s="126" t="str">
        <f t="shared" si="63"/>
        <v>Mini Cooper S / JCW Facelift Black Carbon intake</v>
      </c>
      <c r="M188" s="127" t="str">
        <f t="shared" si="63"/>
        <v>S</v>
      </c>
      <c r="N188" s="120">
        <v>1250</v>
      </c>
      <c r="O188" s="111" t="s">
        <v>63</v>
      </c>
      <c r="P188" s="117" t="s">
        <v>438</v>
      </c>
      <c r="Q188" s="157"/>
      <c r="S188" s="200"/>
      <c r="T188" s="125" t="str">
        <f t="shared" si="64"/>
        <v>EVE-F56-LCI-CF-INT</v>
      </c>
      <c r="U188" s="125" t="str">
        <f t="shared" si="64"/>
        <v>Mini Cooper S / JCW Facelift Black Carbon intake</v>
      </c>
      <c r="V188" s="127" t="str">
        <f t="shared" si="64"/>
        <v>S</v>
      </c>
      <c r="W188" s="121">
        <v>1550</v>
      </c>
      <c r="X188" s="111" t="s">
        <v>63</v>
      </c>
      <c r="Y188" s="117" t="s">
        <v>438</v>
      </c>
      <c r="Z188" s="157"/>
    </row>
    <row r="189" spans="1:26" s="112" customFormat="1" x14ac:dyDescent="0.25">
      <c r="A189" s="200"/>
      <c r="B189" s="107" t="s">
        <v>309</v>
      </c>
      <c r="C189" s="108" t="s">
        <v>310</v>
      </c>
      <c r="D189" s="118" t="s">
        <v>62</v>
      </c>
      <c r="E189" s="110">
        <v>695</v>
      </c>
      <c r="F189" s="117" t="s">
        <v>63</v>
      </c>
      <c r="G189" s="111" t="s">
        <v>438</v>
      </c>
      <c r="H189" s="111" t="s">
        <v>429</v>
      </c>
      <c r="I189" s="119"/>
      <c r="J189" s="200"/>
      <c r="K189" s="125" t="str">
        <f t="shared" si="63"/>
        <v>EVE-F56-PL-INT</v>
      </c>
      <c r="L189" s="126" t="str">
        <f t="shared" si="63"/>
        <v>Mini Cooper S / JCW Plastic intake with Carbon Scoop</v>
      </c>
      <c r="M189" s="127" t="str">
        <f t="shared" si="63"/>
        <v>S</v>
      </c>
      <c r="N189" s="120">
        <v>790</v>
      </c>
      <c r="O189" s="111" t="s">
        <v>63</v>
      </c>
      <c r="P189" s="117" t="s">
        <v>438</v>
      </c>
      <c r="Q189" s="157"/>
      <c r="S189" s="200"/>
      <c r="T189" s="125" t="str">
        <f t="shared" si="64"/>
        <v>EVE-F56-PL-INT</v>
      </c>
      <c r="U189" s="125" t="str">
        <f t="shared" si="64"/>
        <v>Mini Cooper S / JCW Plastic intake with Carbon Scoop</v>
      </c>
      <c r="V189" s="127" t="str">
        <f t="shared" si="64"/>
        <v>S</v>
      </c>
      <c r="W189" s="121">
        <v>910</v>
      </c>
      <c r="X189" s="111" t="s">
        <v>63</v>
      </c>
      <c r="Y189" s="117" t="s">
        <v>438</v>
      </c>
      <c r="Z189" s="157"/>
    </row>
    <row r="190" spans="1:26" s="112" customFormat="1" x14ac:dyDescent="0.25">
      <c r="A190" s="201"/>
      <c r="B190" s="107" t="s">
        <v>311</v>
      </c>
      <c r="C190" s="108" t="s">
        <v>312</v>
      </c>
      <c r="D190" s="118" t="s">
        <v>62</v>
      </c>
      <c r="E190" s="110">
        <v>695</v>
      </c>
      <c r="F190" s="117" t="s">
        <v>63</v>
      </c>
      <c r="G190" s="111" t="s">
        <v>438</v>
      </c>
      <c r="H190" s="111" t="s">
        <v>429</v>
      </c>
      <c r="I190" s="119"/>
      <c r="J190" s="201"/>
      <c r="K190" s="125" t="str">
        <f t="shared" si="63"/>
        <v>EVE-F56-LCI-PL-INT</v>
      </c>
      <c r="L190" s="126" t="str">
        <f t="shared" si="63"/>
        <v>Mini Cooper S / JCW Facelift Plastic intake with Carbon Scoop</v>
      </c>
      <c r="M190" s="127" t="str">
        <f t="shared" si="63"/>
        <v>S</v>
      </c>
      <c r="N190" s="120">
        <v>790</v>
      </c>
      <c r="O190" s="111" t="s">
        <v>63</v>
      </c>
      <c r="P190" s="117" t="s">
        <v>438</v>
      </c>
      <c r="Q190" s="157"/>
      <c r="S190" s="201"/>
      <c r="T190" s="125" t="str">
        <f t="shared" si="64"/>
        <v>EVE-F56-LCI-PL-INT</v>
      </c>
      <c r="U190" s="125" t="str">
        <f t="shared" si="64"/>
        <v>Mini Cooper S / JCW Facelift Plastic intake with Carbon Scoop</v>
      </c>
      <c r="V190" s="127" t="str">
        <f t="shared" si="64"/>
        <v>S</v>
      </c>
      <c r="W190" s="121">
        <v>910</v>
      </c>
      <c r="X190" s="111" t="s">
        <v>63</v>
      </c>
      <c r="Y190" s="117" t="s">
        <v>438</v>
      </c>
      <c r="Z190" s="157"/>
    </row>
    <row r="191" spans="1:26" s="112" customFormat="1" ht="4.5" customHeight="1" x14ac:dyDescent="0.25">
      <c r="A191" s="128"/>
      <c r="B191" s="129"/>
      <c r="C191" s="130"/>
      <c r="D191" s="131"/>
      <c r="E191" s="132"/>
      <c r="F191" s="117"/>
      <c r="G191" s="111"/>
      <c r="H191" s="151"/>
      <c r="J191" s="128"/>
      <c r="K191" s="129"/>
      <c r="L191" s="133"/>
      <c r="M191" s="131"/>
      <c r="N191" s="134"/>
      <c r="O191" s="135"/>
      <c r="P191" s="135"/>
      <c r="Q191" s="158"/>
      <c r="S191" s="128"/>
      <c r="T191" s="129"/>
      <c r="U191" s="130"/>
      <c r="V191" s="131"/>
      <c r="W191" s="134"/>
      <c r="X191" s="135"/>
      <c r="Y191" s="135"/>
      <c r="Z191" s="158"/>
    </row>
    <row r="192" spans="1:26" s="112" customFormat="1" ht="14.45" customHeight="1" x14ac:dyDescent="0.25">
      <c r="A192" s="207" t="s">
        <v>313</v>
      </c>
      <c r="B192" s="107" t="s">
        <v>314</v>
      </c>
      <c r="C192" s="108" t="s">
        <v>315</v>
      </c>
      <c r="D192" s="118" t="s">
        <v>62</v>
      </c>
      <c r="E192" s="110">
        <v>960</v>
      </c>
      <c r="F192" s="117" t="s">
        <v>63</v>
      </c>
      <c r="G192" s="111" t="s">
        <v>438</v>
      </c>
      <c r="H192" s="111" t="s">
        <v>429</v>
      </c>
      <c r="I192" s="119"/>
      <c r="J192" s="207" t="s">
        <v>313</v>
      </c>
      <c r="K192" s="125" t="str">
        <f t="shared" ref="K192:M195" si="65">B192</f>
        <v>EVE-F60-CF-INT</v>
      </c>
      <c r="L192" s="126" t="str">
        <f t="shared" si="65"/>
        <v>MINI Countryman S Black Carbon intake with no scoop</v>
      </c>
      <c r="M192" s="127" t="str">
        <f t="shared" si="65"/>
        <v>S</v>
      </c>
      <c r="N192" s="120">
        <v>1090</v>
      </c>
      <c r="O192" s="111" t="s">
        <v>63</v>
      </c>
      <c r="P192" s="117" t="s">
        <v>438</v>
      </c>
      <c r="Q192" s="157"/>
      <c r="S192" s="207" t="s">
        <v>313</v>
      </c>
      <c r="T192" s="125" t="str">
        <f t="shared" ref="T192:V195" si="66">K192</f>
        <v>EVE-F60-CF-INT</v>
      </c>
      <c r="U192" s="125" t="str">
        <f t="shared" si="66"/>
        <v>MINI Countryman S Black Carbon intake with no scoop</v>
      </c>
      <c r="V192" s="127" t="str">
        <f t="shared" si="66"/>
        <v>S</v>
      </c>
      <c r="W192" s="121">
        <v>1250</v>
      </c>
      <c r="X192" s="111" t="s">
        <v>63</v>
      </c>
      <c r="Y192" s="117" t="s">
        <v>438</v>
      </c>
      <c r="Z192" s="157"/>
    </row>
    <row r="193" spans="1:26" s="112" customFormat="1" x14ac:dyDescent="0.25">
      <c r="A193" s="200"/>
      <c r="B193" s="107" t="s">
        <v>316</v>
      </c>
      <c r="C193" s="108" t="s">
        <v>317</v>
      </c>
      <c r="D193" s="118" t="s">
        <v>62</v>
      </c>
      <c r="E193" s="110">
        <v>960</v>
      </c>
      <c r="F193" s="117" t="s">
        <v>63</v>
      </c>
      <c r="G193" s="111" t="s">
        <v>438</v>
      </c>
      <c r="H193" s="111" t="s">
        <v>429</v>
      </c>
      <c r="I193" s="119"/>
      <c r="J193" s="200"/>
      <c r="K193" s="125" t="str">
        <f t="shared" si="65"/>
        <v>EVE-F60-LCI-CF-INT</v>
      </c>
      <c r="L193" s="126" t="str">
        <f t="shared" si="65"/>
        <v>MINI Countryman S Facelift Black Carbon intake with no scoop</v>
      </c>
      <c r="M193" s="127" t="str">
        <f t="shared" si="65"/>
        <v>S</v>
      </c>
      <c r="N193" s="120">
        <v>1090</v>
      </c>
      <c r="O193" s="111" t="s">
        <v>63</v>
      </c>
      <c r="P193" s="117" t="s">
        <v>438</v>
      </c>
      <c r="Q193" s="157"/>
      <c r="S193" s="200"/>
      <c r="T193" s="125" t="str">
        <f t="shared" si="66"/>
        <v>EVE-F60-LCI-CF-INT</v>
      </c>
      <c r="U193" s="125" t="str">
        <f t="shared" si="66"/>
        <v>MINI Countryman S Facelift Black Carbon intake with no scoop</v>
      </c>
      <c r="V193" s="127" t="str">
        <f t="shared" si="66"/>
        <v>S</v>
      </c>
      <c r="W193" s="121">
        <v>1250</v>
      </c>
      <c r="X193" s="111" t="s">
        <v>63</v>
      </c>
      <c r="Y193" s="117" t="s">
        <v>438</v>
      </c>
      <c r="Z193" s="157"/>
    </row>
    <row r="194" spans="1:26" s="112" customFormat="1" x14ac:dyDescent="0.25">
      <c r="A194" s="200"/>
      <c r="B194" s="107" t="s">
        <v>318</v>
      </c>
      <c r="C194" s="108" t="s">
        <v>319</v>
      </c>
      <c r="D194" s="118" t="s">
        <v>62</v>
      </c>
      <c r="E194" s="110">
        <v>500</v>
      </c>
      <c r="F194" s="117" t="s">
        <v>63</v>
      </c>
      <c r="G194" s="111" t="s">
        <v>438</v>
      </c>
      <c r="H194" s="111" t="s">
        <v>429</v>
      </c>
      <c r="I194" s="119"/>
      <c r="J194" s="200"/>
      <c r="K194" s="125" t="str">
        <f t="shared" si="65"/>
        <v>EVE-F60-PL-INT</v>
      </c>
      <c r="L194" s="126" t="str">
        <f t="shared" si="65"/>
        <v>MINI Countryman S Plastic intake with no scoop</v>
      </c>
      <c r="M194" s="127" t="str">
        <f t="shared" si="65"/>
        <v>S</v>
      </c>
      <c r="N194" s="120">
        <v>565</v>
      </c>
      <c r="O194" s="111" t="s">
        <v>63</v>
      </c>
      <c r="P194" s="117" t="s">
        <v>438</v>
      </c>
      <c r="Q194" s="157"/>
      <c r="S194" s="200"/>
      <c r="T194" s="125" t="str">
        <f t="shared" si="66"/>
        <v>EVE-F60-PL-INT</v>
      </c>
      <c r="U194" s="125" t="str">
        <f t="shared" si="66"/>
        <v>MINI Countryman S Plastic intake with no scoop</v>
      </c>
      <c r="V194" s="127" t="str">
        <f t="shared" si="66"/>
        <v>S</v>
      </c>
      <c r="W194" s="121">
        <v>650</v>
      </c>
      <c r="X194" s="111" t="s">
        <v>63</v>
      </c>
      <c r="Y194" s="117" t="s">
        <v>438</v>
      </c>
      <c r="Z194" s="157"/>
    </row>
    <row r="195" spans="1:26" s="112" customFormat="1" x14ac:dyDescent="0.25">
      <c r="A195" s="201"/>
      <c r="B195" s="107" t="s">
        <v>320</v>
      </c>
      <c r="C195" s="108" t="s">
        <v>321</v>
      </c>
      <c r="D195" s="118" t="s">
        <v>62</v>
      </c>
      <c r="E195" s="110">
        <v>500</v>
      </c>
      <c r="F195" s="117" t="s">
        <v>63</v>
      </c>
      <c r="G195" s="111" t="s">
        <v>438</v>
      </c>
      <c r="H195" s="111" t="s">
        <v>429</v>
      </c>
      <c r="I195" s="119"/>
      <c r="J195" s="201"/>
      <c r="K195" s="125" t="str">
        <f t="shared" si="65"/>
        <v>EVE-F60-LCI-PL-INT</v>
      </c>
      <c r="L195" s="126" t="str">
        <f t="shared" si="65"/>
        <v>MINI Countryman S Facelift Plastic intake with no scoop</v>
      </c>
      <c r="M195" s="127" t="str">
        <f t="shared" si="65"/>
        <v>S</v>
      </c>
      <c r="N195" s="120">
        <v>565</v>
      </c>
      <c r="O195" s="111" t="s">
        <v>63</v>
      </c>
      <c r="P195" s="117" t="s">
        <v>438</v>
      </c>
      <c r="Q195" s="157"/>
      <c r="S195" s="201"/>
      <c r="T195" s="125" t="str">
        <f t="shared" si="66"/>
        <v>EVE-F60-LCI-PL-INT</v>
      </c>
      <c r="U195" s="125" t="str">
        <f t="shared" si="66"/>
        <v>MINI Countryman S Facelift Plastic intake with no scoop</v>
      </c>
      <c r="V195" s="127" t="str">
        <f t="shared" si="66"/>
        <v>S</v>
      </c>
      <c r="W195" s="121">
        <v>650</v>
      </c>
      <c r="X195" s="111" t="s">
        <v>63</v>
      </c>
      <c r="Y195" s="117" t="s">
        <v>438</v>
      </c>
      <c r="Z195" s="157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197" t="s">
        <v>322</v>
      </c>
      <c r="B197" s="198"/>
      <c r="C197" s="198"/>
      <c r="D197" s="198"/>
      <c r="E197" s="198"/>
      <c r="F197" s="198"/>
      <c r="G197" s="196"/>
      <c r="H197" s="148"/>
      <c r="J197" s="197" t="s">
        <v>322</v>
      </c>
      <c r="K197" s="198"/>
      <c r="L197" s="198"/>
      <c r="M197" s="198"/>
      <c r="N197" s="198"/>
      <c r="O197" s="198"/>
      <c r="P197" s="196"/>
      <c r="Q197" s="148"/>
      <c r="S197" s="197" t="s">
        <v>322</v>
      </c>
      <c r="T197" s="198"/>
      <c r="U197" s="198"/>
      <c r="V197" s="198"/>
      <c r="W197" s="198"/>
      <c r="X197" s="198"/>
      <c r="Y197" s="196"/>
      <c r="Z197" s="148"/>
    </row>
    <row r="198" spans="1:26" ht="4.5" customHeight="1" x14ac:dyDescent="0.25">
      <c r="A198" s="50"/>
      <c r="B198" s="5"/>
      <c r="C198" s="6"/>
      <c r="D198" s="41"/>
      <c r="E198" s="7"/>
      <c r="F198" s="202"/>
      <c r="G198" s="198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6</v>
      </c>
      <c r="F199" s="217" t="s">
        <v>5</v>
      </c>
      <c r="G199" s="196"/>
      <c r="H199" s="160" t="s">
        <v>423</v>
      </c>
      <c r="J199" s="73"/>
      <c r="K199" s="29" t="s">
        <v>0</v>
      </c>
      <c r="L199" s="29" t="s">
        <v>1</v>
      </c>
      <c r="M199" s="44" t="s">
        <v>2</v>
      </c>
      <c r="N199" s="30" t="s">
        <v>6</v>
      </c>
      <c r="O199" s="79" t="s">
        <v>5</v>
      </c>
      <c r="P199" s="80"/>
      <c r="Q199" s="149"/>
      <c r="S199" s="73"/>
      <c r="T199" s="29" t="s">
        <v>0</v>
      </c>
      <c r="U199" s="29" t="s">
        <v>1</v>
      </c>
      <c r="V199" s="44" t="s">
        <v>2</v>
      </c>
      <c r="W199" s="47" t="s">
        <v>4</v>
      </c>
      <c r="X199" s="79" t="s">
        <v>5</v>
      </c>
      <c r="Y199" s="80"/>
      <c r="Z199" s="149"/>
    </row>
    <row r="200" spans="1:26" ht="4.5" customHeight="1" x14ac:dyDescent="0.25">
      <c r="A200" s="50"/>
      <c r="B200" s="5"/>
      <c r="C200" s="6"/>
      <c r="D200" s="41"/>
      <c r="E200" s="25"/>
      <c r="F200" s="202"/>
      <c r="G200" s="198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323</v>
      </c>
      <c r="B201" s="8" t="s">
        <v>324</v>
      </c>
      <c r="C201" s="39" t="s">
        <v>325</v>
      </c>
      <c r="D201" s="43" t="s">
        <v>62</v>
      </c>
      <c r="E201" s="31">
        <v>1700</v>
      </c>
      <c r="F201" s="36" t="s">
        <v>17</v>
      </c>
      <c r="G201" s="37" t="s">
        <v>428</v>
      </c>
      <c r="H201" s="37" t="s">
        <v>429</v>
      </c>
      <c r="I201" s="10"/>
      <c r="J201" s="74" t="s">
        <v>323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17</v>
      </c>
      <c r="P201" s="15" t="s">
        <v>428</v>
      </c>
      <c r="Q201" s="19"/>
      <c r="S201" s="74" t="s">
        <v>323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17</v>
      </c>
      <c r="Y201" s="15" t="s">
        <v>428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197" t="s">
        <v>330</v>
      </c>
      <c r="B203" s="198"/>
      <c r="C203" s="198"/>
      <c r="D203" s="198"/>
      <c r="E203" s="198"/>
      <c r="F203" s="198"/>
      <c r="G203" s="196"/>
      <c r="H203" s="148"/>
      <c r="J203" s="197" t="s">
        <v>330</v>
      </c>
      <c r="K203" s="198"/>
      <c r="L203" s="198"/>
      <c r="M203" s="198"/>
      <c r="N203" s="198"/>
      <c r="O203" s="198"/>
      <c r="P203" s="196"/>
      <c r="Q203" s="148"/>
      <c r="S203" s="197" t="s">
        <v>330</v>
      </c>
      <c r="T203" s="198"/>
      <c r="U203" s="198"/>
      <c r="V203" s="198"/>
      <c r="W203" s="198"/>
      <c r="X203" s="198"/>
      <c r="Y203" s="196"/>
      <c r="Z203" s="148"/>
    </row>
    <row r="204" spans="1:26" ht="4.5" customHeight="1" x14ac:dyDescent="0.25">
      <c r="A204" s="50"/>
      <c r="B204" s="5"/>
      <c r="C204" s="6"/>
      <c r="D204" s="41"/>
      <c r="E204" s="7"/>
      <c r="F204" s="202"/>
      <c r="G204" s="198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6</v>
      </c>
      <c r="F205" s="217" t="s">
        <v>5</v>
      </c>
      <c r="G205" s="196"/>
      <c r="H205" s="160" t="s">
        <v>423</v>
      </c>
      <c r="J205" s="73"/>
      <c r="K205" s="29" t="s">
        <v>0</v>
      </c>
      <c r="L205" s="29" t="s">
        <v>1</v>
      </c>
      <c r="M205" s="44" t="s">
        <v>2</v>
      </c>
      <c r="N205" s="30" t="s">
        <v>6</v>
      </c>
      <c r="O205" s="70" t="s">
        <v>5</v>
      </c>
      <c r="P205" s="71"/>
      <c r="Q205" s="152"/>
      <c r="S205" s="73"/>
      <c r="T205" s="29" t="s">
        <v>0</v>
      </c>
      <c r="U205" s="29" t="s">
        <v>1</v>
      </c>
      <c r="V205" s="44" t="s">
        <v>2</v>
      </c>
      <c r="W205" s="47" t="s">
        <v>4</v>
      </c>
      <c r="X205" s="70" t="s">
        <v>5</v>
      </c>
      <c r="Y205" s="71"/>
      <c r="Z205" s="152"/>
    </row>
    <row r="206" spans="1:26" ht="4.5" customHeight="1" x14ac:dyDescent="0.25">
      <c r="A206" s="50"/>
      <c r="B206" s="5"/>
      <c r="C206" s="6"/>
      <c r="D206" s="41"/>
      <c r="E206" s="25"/>
      <c r="F206" s="202"/>
      <c r="G206" s="198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05"/>
      <c r="B207" s="8" t="s">
        <v>18</v>
      </c>
      <c r="C207" s="39" t="s">
        <v>332</v>
      </c>
      <c r="D207" s="43" t="s">
        <v>11</v>
      </c>
      <c r="E207" s="31">
        <v>658</v>
      </c>
      <c r="F207" s="36" t="s">
        <v>19</v>
      </c>
      <c r="G207" s="37" t="s">
        <v>424</v>
      </c>
      <c r="H207" s="37" t="s">
        <v>62</v>
      </c>
      <c r="I207" s="10"/>
      <c r="J207" s="205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19</v>
      </c>
      <c r="P207" s="37" t="s">
        <v>424</v>
      </c>
      <c r="Q207" s="150"/>
      <c r="S207" s="205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19</v>
      </c>
      <c r="Y207" s="37" t="s">
        <v>424</v>
      </c>
      <c r="Z207" s="150"/>
    </row>
    <row r="208" spans="1:26" x14ac:dyDescent="0.25">
      <c r="A208" s="201"/>
      <c r="B208" s="11" t="s">
        <v>426</v>
      </c>
      <c r="C208" s="39" t="s">
        <v>549</v>
      </c>
      <c r="D208" s="43" t="s">
        <v>11</v>
      </c>
      <c r="E208" s="31">
        <v>788</v>
      </c>
      <c r="F208" s="36" t="s">
        <v>19</v>
      </c>
      <c r="G208" s="37" t="s">
        <v>424</v>
      </c>
      <c r="H208" s="37" t="s">
        <v>62</v>
      </c>
      <c r="I208" s="10"/>
      <c r="J208" s="201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19</v>
      </c>
      <c r="P208" s="37" t="s">
        <v>424</v>
      </c>
      <c r="Q208" s="150"/>
      <c r="S208" s="201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19</v>
      </c>
      <c r="Y208" s="37" t="s">
        <v>424</v>
      </c>
      <c r="Z208" s="150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197" t="s">
        <v>336</v>
      </c>
      <c r="B210" s="198"/>
      <c r="C210" s="198"/>
      <c r="D210" s="198"/>
      <c r="E210" s="198"/>
      <c r="F210" s="198"/>
      <c r="G210" s="196"/>
      <c r="H210" s="148"/>
      <c r="J210" s="197" t="s">
        <v>336</v>
      </c>
      <c r="K210" s="198"/>
      <c r="L210" s="198"/>
      <c r="M210" s="198"/>
      <c r="N210" s="198"/>
      <c r="O210" s="198"/>
      <c r="P210" s="196"/>
      <c r="Q210" s="148"/>
      <c r="S210" s="197" t="s">
        <v>336</v>
      </c>
      <c r="T210" s="198"/>
      <c r="U210" s="198"/>
      <c r="V210" s="198"/>
      <c r="W210" s="198"/>
      <c r="X210" s="198"/>
      <c r="Y210" s="196"/>
      <c r="Z210" s="148"/>
    </row>
    <row r="211" spans="1:26" ht="4.5" customHeight="1" x14ac:dyDescent="0.25">
      <c r="A211" s="50"/>
      <c r="B211" s="5"/>
      <c r="C211" s="6"/>
      <c r="D211" s="41"/>
      <c r="E211" s="7"/>
      <c r="F211" s="202"/>
      <c r="G211" s="198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6</v>
      </c>
      <c r="F212" s="217" t="s">
        <v>5</v>
      </c>
      <c r="G212" s="196"/>
      <c r="H212" s="160" t="s">
        <v>423</v>
      </c>
      <c r="J212" s="73"/>
      <c r="K212" s="29" t="s">
        <v>0</v>
      </c>
      <c r="L212" s="29" t="s">
        <v>1</v>
      </c>
      <c r="M212" s="44" t="s">
        <v>2</v>
      </c>
      <c r="N212" s="30" t="s">
        <v>6</v>
      </c>
      <c r="O212" s="79" t="s">
        <v>5</v>
      </c>
      <c r="P212" s="80"/>
      <c r="Q212" s="149"/>
      <c r="S212" s="73"/>
      <c r="T212" s="29" t="s">
        <v>0</v>
      </c>
      <c r="U212" s="29" t="s">
        <v>1</v>
      </c>
      <c r="V212" s="44" t="s">
        <v>2</v>
      </c>
      <c r="W212" s="47" t="s">
        <v>4</v>
      </c>
      <c r="X212" s="79" t="s">
        <v>5</v>
      </c>
      <c r="Y212" s="80"/>
      <c r="Z212" s="149"/>
    </row>
    <row r="213" spans="1:26" ht="4.5" customHeight="1" x14ac:dyDescent="0.25">
      <c r="A213" s="50"/>
      <c r="B213" s="5"/>
      <c r="C213" s="6"/>
      <c r="D213" s="41"/>
      <c r="E213" s="25"/>
      <c r="F213" s="202"/>
      <c r="G213" s="198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04" t="s">
        <v>337</v>
      </c>
      <c r="B214" s="8" t="s">
        <v>338</v>
      </c>
      <c r="C214" s="39" t="s">
        <v>550</v>
      </c>
      <c r="D214" s="43" t="s">
        <v>201</v>
      </c>
      <c r="E214" s="31">
        <v>1041</v>
      </c>
      <c r="F214" s="37" t="s">
        <v>19</v>
      </c>
      <c r="G214" s="37" t="s">
        <v>424</v>
      </c>
      <c r="H214" s="37" t="s">
        <v>62</v>
      </c>
      <c r="I214" s="10"/>
      <c r="J214" s="204" t="s">
        <v>337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19</v>
      </c>
      <c r="P214" s="36" t="s">
        <v>424</v>
      </c>
      <c r="S214" s="204" t="s">
        <v>337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19</v>
      </c>
      <c r="Y214" s="36" t="s">
        <v>424</v>
      </c>
    </row>
    <row r="215" spans="1:26" x14ac:dyDescent="0.25">
      <c r="A215" s="200"/>
      <c r="B215" s="8" t="s">
        <v>342</v>
      </c>
      <c r="C215" s="39" t="s">
        <v>343</v>
      </c>
      <c r="D215" s="43"/>
      <c r="E215" s="31">
        <v>477</v>
      </c>
      <c r="F215" s="36" t="s">
        <v>116</v>
      </c>
      <c r="G215" s="37" t="s">
        <v>434</v>
      </c>
      <c r="H215" s="37" t="s">
        <v>429</v>
      </c>
      <c r="I215" s="10"/>
      <c r="J215" s="200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116</v>
      </c>
      <c r="P215" s="36" t="s">
        <v>434</v>
      </c>
      <c r="S215" s="200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116</v>
      </c>
      <c r="Y215" s="36" t="s">
        <v>434</v>
      </c>
    </row>
    <row r="216" spans="1:26" x14ac:dyDescent="0.25">
      <c r="A216" s="201"/>
      <c r="B216" s="8" t="s">
        <v>340</v>
      </c>
      <c r="C216" s="39" t="s">
        <v>341</v>
      </c>
      <c r="D216" s="43"/>
      <c r="E216" s="31">
        <v>645</v>
      </c>
      <c r="F216" s="36" t="s">
        <v>63</v>
      </c>
      <c r="G216" s="37" t="s">
        <v>438</v>
      </c>
      <c r="H216" s="37" t="s">
        <v>429</v>
      </c>
      <c r="I216" s="10"/>
      <c r="J216" s="201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63</v>
      </c>
      <c r="P216" s="36" t="s">
        <v>438</v>
      </c>
      <c r="S216" s="201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63</v>
      </c>
      <c r="Y216" s="36" t="s">
        <v>438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03"/>
      <c r="T217" s="198"/>
      <c r="U217" s="198"/>
      <c r="V217" s="198"/>
      <c r="W217" s="198"/>
      <c r="X217" s="198"/>
      <c r="Y217" s="196"/>
      <c r="Z217" s="159"/>
    </row>
    <row r="218" spans="1:26" ht="21" customHeight="1" x14ac:dyDescent="0.25">
      <c r="A218" s="197" t="s">
        <v>359</v>
      </c>
      <c r="B218" s="198"/>
      <c r="C218" s="198"/>
      <c r="D218" s="198"/>
      <c r="E218" s="198"/>
      <c r="F218" s="198"/>
      <c r="G218" s="196"/>
      <c r="H218" s="148"/>
      <c r="J218" s="197" t="s">
        <v>359</v>
      </c>
      <c r="K218" s="198"/>
      <c r="L218" s="198"/>
      <c r="M218" s="198"/>
      <c r="N218" s="198"/>
      <c r="O218" s="198"/>
      <c r="P218" s="196"/>
      <c r="Q218" s="148"/>
      <c r="S218" s="197" t="s">
        <v>359</v>
      </c>
      <c r="T218" s="198"/>
      <c r="U218" s="198"/>
      <c r="V218" s="198"/>
      <c r="W218" s="198"/>
      <c r="X218" s="198"/>
      <c r="Y218" s="196"/>
      <c r="Z218" s="148"/>
    </row>
    <row r="219" spans="1:26" ht="4.5" customHeight="1" x14ac:dyDescent="0.25">
      <c r="A219" s="50"/>
      <c r="B219" s="5"/>
      <c r="C219" s="6"/>
      <c r="D219" s="41"/>
      <c r="E219" s="7"/>
      <c r="F219" s="202"/>
      <c r="G219" s="198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6</v>
      </c>
      <c r="F220" s="217" t="s">
        <v>5</v>
      </c>
      <c r="G220" s="196"/>
      <c r="H220" s="160" t="s">
        <v>423</v>
      </c>
      <c r="J220" s="73"/>
      <c r="K220" s="29" t="s">
        <v>0</v>
      </c>
      <c r="L220" s="29" t="s">
        <v>1</v>
      </c>
      <c r="M220" s="44" t="s">
        <v>2</v>
      </c>
      <c r="N220" s="30" t="s">
        <v>6</v>
      </c>
      <c r="O220" s="79" t="s">
        <v>5</v>
      </c>
      <c r="P220" s="80"/>
      <c r="Q220" s="149"/>
      <c r="S220" s="73"/>
      <c r="T220" s="29" t="s">
        <v>0</v>
      </c>
      <c r="U220" s="29" t="s">
        <v>1</v>
      </c>
      <c r="V220" s="44" t="s">
        <v>2</v>
      </c>
      <c r="W220" s="47" t="s">
        <v>4</v>
      </c>
      <c r="X220" s="79" t="s">
        <v>5</v>
      </c>
      <c r="Y220" s="80"/>
      <c r="Z220" s="149"/>
    </row>
    <row r="221" spans="1:26" ht="4.5" customHeight="1" x14ac:dyDescent="0.25">
      <c r="A221" s="50"/>
      <c r="B221" s="5"/>
      <c r="C221" s="6"/>
      <c r="D221" s="41"/>
      <c r="E221" s="25"/>
      <c r="F221" s="202"/>
      <c r="G221" s="198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05"/>
      <c r="B222" s="8" t="s">
        <v>18</v>
      </c>
      <c r="C222" s="39" t="s">
        <v>551</v>
      </c>
      <c r="D222" s="43" t="s">
        <v>11</v>
      </c>
      <c r="E222" s="31">
        <v>658</v>
      </c>
      <c r="F222" s="36" t="s">
        <v>19</v>
      </c>
      <c r="G222" s="37" t="s">
        <v>424</v>
      </c>
      <c r="H222" s="37" t="s">
        <v>62</v>
      </c>
      <c r="I222" s="10"/>
      <c r="J222" s="205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19</v>
      </c>
      <c r="P222" s="37" t="s">
        <v>424</v>
      </c>
      <c r="Q222" s="150"/>
      <c r="S222" s="205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19</v>
      </c>
      <c r="Y222" s="37" t="s">
        <v>424</v>
      </c>
      <c r="Z222" s="150"/>
    </row>
    <row r="223" spans="1:26" x14ac:dyDescent="0.25">
      <c r="A223" s="201"/>
      <c r="B223" s="11" t="s">
        <v>426</v>
      </c>
      <c r="C223" s="39" t="s">
        <v>552</v>
      </c>
      <c r="D223" s="43" t="s">
        <v>11</v>
      </c>
      <c r="E223" s="31">
        <v>788</v>
      </c>
      <c r="F223" s="36" t="s">
        <v>19</v>
      </c>
      <c r="G223" s="37" t="s">
        <v>424</v>
      </c>
      <c r="H223" s="37" t="s">
        <v>62</v>
      </c>
      <c r="I223" s="10"/>
      <c r="J223" s="201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19</v>
      </c>
      <c r="P223" s="37" t="s">
        <v>424</v>
      </c>
      <c r="Q223" s="150"/>
      <c r="S223" s="201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19</v>
      </c>
      <c r="Y223" s="37" t="s">
        <v>424</v>
      </c>
      <c r="Z223" s="150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197" t="s">
        <v>553</v>
      </c>
      <c r="B225" s="198"/>
      <c r="C225" s="198"/>
      <c r="D225" s="198"/>
      <c r="E225" s="198"/>
      <c r="F225" s="198"/>
      <c r="G225" s="196"/>
      <c r="H225" s="148"/>
      <c r="J225" s="197" t="s">
        <v>553</v>
      </c>
      <c r="K225" s="198"/>
      <c r="L225" s="198"/>
      <c r="M225" s="198"/>
      <c r="N225" s="198"/>
      <c r="O225" s="198"/>
      <c r="P225" s="196"/>
      <c r="Q225" s="148"/>
      <c r="S225" s="197" t="s">
        <v>553</v>
      </c>
      <c r="T225" s="198"/>
      <c r="U225" s="198"/>
      <c r="V225" s="198"/>
      <c r="W225" s="198"/>
      <c r="X225" s="198"/>
      <c r="Y225" s="196"/>
      <c r="Z225" s="148"/>
    </row>
    <row r="226" spans="1:26" ht="4.5" customHeight="1" x14ac:dyDescent="0.25">
      <c r="A226" s="50"/>
      <c r="B226" s="5"/>
      <c r="C226" s="6"/>
      <c r="D226" s="41"/>
      <c r="E226" s="7"/>
      <c r="F226" s="202"/>
      <c r="G226" s="198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6</v>
      </c>
      <c r="F227" s="217" t="s">
        <v>5</v>
      </c>
      <c r="G227" s="196"/>
      <c r="H227" s="161" t="s">
        <v>423</v>
      </c>
      <c r="J227" s="73"/>
      <c r="K227" s="29" t="s">
        <v>0</v>
      </c>
      <c r="L227" s="29" t="s">
        <v>1</v>
      </c>
      <c r="M227" s="44" t="s">
        <v>2</v>
      </c>
      <c r="N227" s="30" t="s">
        <v>6</v>
      </c>
      <c r="O227" s="79" t="s">
        <v>5</v>
      </c>
      <c r="P227" s="80"/>
      <c r="Q227" s="149"/>
      <c r="S227" s="73"/>
      <c r="T227" s="29" t="s">
        <v>0</v>
      </c>
      <c r="U227" s="29" t="s">
        <v>1</v>
      </c>
      <c r="V227" s="44" t="s">
        <v>2</v>
      </c>
      <c r="W227" s="47" t="s">
        <v>4</v>
      </c>
      <c r="X227" s="79" t="s">
        <v>5</v>
      </c>
      <c r="Y227" s="80"/>
      <c r="Z227" s="149"/>
    </row>
    <row r="228" spans="1:26" x14ac:dyDescent="0.25">
      <c r="A228" s="88"/>
      <c r="B228" s="17" t="s">
        <v>369</v>
      </c>
      <c r="C228" s="219" t="s">
        <v>370</v>
      </c>
      <c r="D228" s="196"/>
      <c r="E228" s="34">
        <v>21.67</v>
      </c>
      <c r="F228" s="36" t="s">
        <v>125</v>
      </c>
      <c r="G228" s="37" t="s">
        <v>450</v>
      </c>
      <c r="H228" s="37" t="s">
        <v>62</v>
      </c>
      <c r="J228" s="88"/>
      <c r="K228" s="17" t="str">
        <f t="shared" ref="K228:L232" si="71">B228</f>
        <v>EVE-FLC</v>
      </c>
      <c r="L228" s="219" t="str">
        <f t="shared" si="71"/>
        <v>Filter Cleaning Kit</v>
      </c>
      <c r="M228" s="196"/>
      <c r="N228" s="26">
        <v>27</v>
      </c>
      <c r="O228" s="36" t="str">
        <f>F228</f>
        <v>TBC</v>
      </c>
      <c r="P228" s="37" t="str">
        <f>G228</f>
        <v>0.5 kg</v>
      </c>
      <c r="Q228" s="150"/>
      <c r="S228" s="88"/>
      <c r="T228" s="17" t="str">
        <f t="shared" ref="T228:U232" si="72">K228</f>
        <v>EVE-FLC</v>
      </c>
      <c r="U228" s="219" t="str">
        <f t="shared" si="72"/>
        <v>Filter Cleaning Kit</v>
      </c>
      <c r="V228" s="196"/>
      <c r="W228" s="16">
        <v>30</v>
      </c>
      <c r="X228" s="36" t="str">
        <f>O228</f>
        <v>TBC</v>
      </c>
      <c r="Y228" s="37" t="str">
        <f>P228</f>
        <v>0.5 kg</v>
      </c>
      <c r="Z228" s="150"/>
    </row>
    <row r="229" spans="1:26" x14ac:dyDescent="0.25">
      <c r="A229" s="74"/>
      <c r="B229" s="8" t="s">
        <v>371</v>
      </c>
      <c r="C229" s="39" t="s">
        <v>372</v>
      </c>
      <c r="D229" s="43" t="s">
        <v>62</v>
      </c>
      <c r="E229" s="34">
        <v>52</v>
      </c>
      <c r="F229" s="36" t="s">
        <v>373</v>
      </c>
      <c r="G229" s="42" t="s">
        <v>450</v>
      </c>
      <c r="H229" s="37" t="s">
        <v>62</v>
      </c>
      <c r="J229" s="74"/>
      <c r="K229" s="8" t="str">
        <f t="shared" si="71"/>
        <v>EVE-151-G2-FTR</v>
      </c>
      <c r="L229" s="206" t="str">
        <f t="shared" si="71"/>
        <v>Replacement Filter TYPE S</v>
      </c>
      <c r="M229" s="196"/>
      <c r="N229" s="26">
        <v>59</v>
      </c>
      <c r="O229" s="36" t="s">
        <v>373</v>
      </c>
      <c r="P229" s="42" t="str">
        <f t="shared" ref="P229:P238" si="73">G229</f>
        <v>0.5 kg</v>
      </c>
      <c r="Q229" s="150"/>
      <c r="S229" s="74"/>
      <c r="T229" s="8" t="str">
        <f t="shared" si="72"/>
        <v>EVE-151-G2-FTR</v>
      </c>
      <c r="U229" s="206" t="str">
        <f t="shared" si="72"/>
        <v>Replacement Filter TYPE S</v>
      </c>
      <c r="V229" s="196"/>
      <c r="W229" s="21">
        <v>70</v>
      </c>
      <c r="X229" s="36" t="s">
        <v>373</v>
      </c>
      <c r="Y229" s="42" t="str">
        <f t="shared" ref="Y229:Y238" si="74">P229</f>
        <v>0.5 kg</v>
      </c>
      <c r="Z229" s="150"/>
    </row>
    <row r="230" spans="1:26" x14ac:dyDescent="0.25">
      <c r="A230" s="74"/>
      <c r="B230" s="8" t="s">
        <v>374</v>
      </c>
      <c r="C230" s="39" t="s">
        <v>375</v>
      </c>
      <c r="D230" s="43" t="s">
        <v>11</v>
      </c>
      <c r="E230" s="34">
        <v>52</v>
      </c>
      <c r="F230" s="36" t="s">
        <v>376</v>
      </c>
      <c r="G230" s="42" t="s">
        <v>450</v>
      </c>
      <c r="H230" s="37" t="s">
        <v>62</v>
      </c>
      <c r="J230" s="74"/>
      <c r="K230" s="8" t="str">
        <f t="shared" si="71"/>
        <v>EVE-661-G2-FTR</v>
      </c>
      <c r="L230" s="206" t="str">
        <f t="shared" si="71"/>
        <v>Replacement Filter TYPE B</v>
      </c>
      <c r="M230" s="196"/>
      <c r="N230" s="26">
        <v>59</v>
      </c>
      <c r="O230" s="36" t="s">
        <v>376</v>
      </c>
      <c r="P230" s="42" t="str">
        <f t="shared" si="73"/>
        <v>0.5 kg</v>
      </c>
      <c r="Q230" s="150"/>
      <c r="S230" s="74"/>
      <c r="T230" s="8" t="str">
        <f t="shared" si="72"/>
        <v>EVE-661-G2-FTR</v>
      </c>
      <c r="U230" s="206" t="str">
        <f t="shared" si="72"/>
        <v>Replacement Filter TYPE B</v>
      </c>
      <c r="V230" s="196"/>
      <c r="W230" s="21">
        <v>70</v>
      </c>
      <c r="X230" s="36" t="s">
        <v>376</v>
      </c>
      <c r="Y230" s="42" t="str">
        <f t="shared" si="74"/>
        <v>0.5 kg</v>
      </c>
      <c r="Z230" s="150"/>
    </row>
    <row r="231" spans="1:26" x14ac:dyDescent="0.25">
      <c r="A231" s="77"/>
      <c r="B231" s="18" t="s">
        <v>377</v>
      </c>
      <c r="C231" s="39" t="s">
        <v>378</v>
      </c>
      <c r="D231" s="43" t="s">
        <v>132</v>
      </c>
      <c r="E231" s="34">
        <v>52</v>
      </c>
      <c r="F231" s="36" t="s">
        <v>167</v>
      </c>
      <c r="G231" s="37" t="s">
        <v>450</v>
      </c>
      <c r="H231" s="37" t="s">
        <v>62</v>
      </c>
      <c r="J231" s="77"/>
      <c r="K231" s="18" t="str">
        <f t="shared" si="71"/>
        <v xml:space="preserve">EVE-991-FTR </v>
      </c>
      <c r="L231" s="195" t="str">
        <f t="shared" si="71"/>
        <v>Replacement Filter TYPE E</v>
      </c>
      <c r="M231" s="196"/>
      <c r="N231" s="26">
        <v>59</v>
      </c>
      <c r="O231" s="36" t="s">
        <v>167</v>
      </c>
      <c r="P231" s="37" t="str">
        <f t="shared" si="73"/>
        <v>0.5 kg</v>
      </c>
      <c r="Q231" s="150"/>
      <c r="S231" s="77"/>
      <c r="T231" s="18" t="str">
        <f t="shared" si="72"/>
        <v xml:space="preserve">EVE-991-FTR </v>
      </c>
      <c r="U231" s="195" t="str">
        <f t="shared" si="72"/>
        <v>Replacement Filter TYPE E</v>
      </c>
      <c r="V231" s="196"/>
      <c r="W231" s="20">
        <v>70</v>
      </c>
      <c r="X231" s="36" t="s">
        <v>167</v>
      </c>
      <c r="Y231" s="37" t="str">
        <f t="shared" si="74"/>
        <v>0.5 kg</v>
      </c>
      <c r="Z231" s="150"/>
    </row>
    <row r="232" spans="1:26" x14ac:dyDescent="0.25">
      <c r="A232" s="77"/>
      <c r="B232" s="18" t="s">
        <v>379</v>
      </c>
      <c r="C232" s="39" t="s">
        <v>380</v>
      </c>
      <c r="D232" s="43" t="s">
        <v>28</v>
      </c>
      <c r="E232" s="34">
        <v>65</v>
      </c>
      <c r="F232" s="36" t="s">
        <v>381</v>
      </c>
      <c r="G232" s="37" t="s">
        <v>450</v>
      </c>
      <c r="H232" s="37" t="s">
        <v>62</v>
      </c>
      <c r="J232" s="77"/>
      <c r="K232" s="18" t="str">
        <f t="shared" si="71"/>
        <v xml:space="preserve">EVE-W210-FTR </v>
      </c>
      <c r="L232" s="195" t="str">
        <f t="shared" si="71"/>
        <v>Replacement Filter TYPE D</v>
      </c>
      <c r="M232" s="196"/>
      <c r="N232" s="26">
        <v>72</v>
      </c>
      <c r="O232" s="36" t="s">
        <v>381</v>
      </c>
      <c r="P232" s="37" t="str">
        <f t="shared" si="73"/>
        <v>0.5 kg</v>
      </c>
      <c r="Q232" s="150"/>
      <c r="S232" s="77"/>
      <c r="T232" s="18" t="str">
        <f t="shared" si="72"/>
        <v xml:space="preserve">EVE-W210-FTR </v>
      </c>
      <c r="U232" s="195" t="str">
        <f t="shared" si="72"/>
        <v>Replacement Filter TYPE D</v>
      </c>
      <c r="V232" s="196"/>
      <c r="W232" s="20">
        <v>80</v>
      </c>
      <c r="X232" s="36" t="s">
        <v>381</v>
      </c>
      <c r="Y232" s="37" t="str">
        <f t="shared" si="74"/>
        <v>0.5 kg</v>
      </c>
      <c r="Z232" s="150"/>
    </row>
    <row r="233" spans="1:26" x14ac:dyDescent="0.25">
      <c r="A233" s="77"/>
      <c r="B233" s="18" t="s">
        <v>382</v>
      </c>
      <c r="C233" s="39" t="s">
        <v>383</v>
      </c>
      <c r="D233" s="43" t="s">
        <v>201</v>
      </c>
      <c r="E233" s="34">
        <v>52</v>
      </c>
      <c r="F233" s="36" t="s">
        <v>384</v>
      </c>
      <c r="G233" s="37" t="s">
        <v>450</v>
      </c>
      <c r="H233" s="37" t="s">
        <v>62</v>
      </c>
      <c r="J233" s="77"/>
      <c r="K233" s="18" t="str">
        <f t="shared" ref="K233:K238" si="75">B233</f>
        <v>EVE-15144-G2-FTR</v>
      </c>
      <c r="L233" s="65" t="s">
        <v>383</v>
      </c>
      <c r="M233" s="95"/>
      <c r="N233" s="26">
        <v>59</v>
      </c>
      <c r="O233" s="36" t="s">
        <v>384</v>
      </c>
      <c r="P233" s="37" t="str">
        <f t="shared" si="73"/>
        <v>0.5 kg</v>
      </c>
      <c r="Q233" s="150"/>
      <c r="S233" s="77"/>
      <c r="T233" s="18" t="str">
        <f t="shared" ref="T233:T238" si="76">K233</f>
        <v>EVE-15144-G2-FTR</v>
      </c>
      <c r="U233" s="65" t="s">
        <v>383</v>
      </c>
      <c r="V233" s="95"/>
      <c r="W233" s="20">
        <v>70</v>
      </c>
      <c r="X233" s="36" t="s">
        <v>384</v>
      </c>
      <c r="Y233" s="37" t="str">
        <f t="shared" si="74"/>
        <v>0.5 kg</v>
      </c>
      <c r="Z233" s="150"/>
    </row>
    <row r="234" spans="1:26" x14ac:dyDescent="0.25">
      <c r="A234" s="77"/>
      <c r="B234" s="8" t="s">
        <v>403</v>
      </c>
      <c r="C234" s="39" t="s">
        <v>404</v>
      </c>
      <c r="D234" s="43" t="s">
        <v>291</v>
      </c>
      <c r="E234" s="34">
        <v>96</v>
      </c>
      <c r="F234" s="36" t="s">
        <v>405</v>
      </c>
      <c r="G234" s="37" t="s">
        <v>450</v>
      </c>
      <c r="H234" s="37" t="s">
        <v>62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5"/>
      <c r="N234" s="26">
        <v>104</v>
      </c>
      <c r="O234" s="36" t="s">
        <v>405</v>
      </c>
      <c r="P234" s="37" t="str">
        <f t="shared" si="73"/>
        <v>0.5 kg</v>
      </c>
      <c r="Q234" s="150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5"/>
      <c r="W234" s="20">
        <v>120</v>
      </c>
      <c r="X234" s="36" t="s">
        <v>405</v>
      </c>
      <c r="Y234" s="37" t="str">
        <f t="shared" si="74"/>
        <v>0.5 kg</v>
      </c>
      <c r="Z234" s="150"/>
    </row>
    <row r="235" spans="1:26" x14ac:dyDescent="0.25">
      <c r="A235" s="77"/>
      <c r="B235" s="18" t="s">
        <v>408</v>
      </c>
      <c r="C235" s="195" t="s">
        <v>409</v>
      </c>
      <c r="D235" s="196"/>
      <c r="E235" s="34">
        <v>8</v>
      </c>
      <c r="F235" s="36" t="s">
        <v>410</v>
      </c>
      <c r="G235" s="37" t="s">
        <v>450</v>
      </c>
      <c r="H235" s="37" t="s">
        <v>62</v>
      </c>
      <c r="J235" s="77"/>
      <c r="K235" s="18" t="str">
        <f t="shared" si="75"/>
        <v>EVE-Vbadge</v>
      </c>
      <c r="L235" s="195" t="str">
        <f>C235</f>
        <v>V Badge</v>
      </c>
      <c r="M235" s="196"/>
      <c r="N235" s="26">
        <v>10</v>
      </c>
      <c r="O235" s="36" t="s">
        <v>410</v>
      </c>
      <c r="P235" s="37" t="str">
        <f t="shared" si="73"/>
        <v>0.5 kg</v>
      </c>
      <c r="Q235" s="150"/>
      <c r="S235" s="77"/>
      <c r="T235" s="18" t="str">
        <f t="shared" si="76"/>
        <v>EVE-Vbadge</v>
      </c>
      <c r="U235" s="195" t="str">
        <f>L235</f>
        <v>V Badge</v>
      </c>
      <c r="V235" s="196"/>
      <c r="W235" s="20">
        <v>15</v>
      </c>
      <c r="X235" s="36" t="s">
        <v>410</v>
      </c>
      <c r="Y235" s="37" t="str">
        <f t="shared" si="74"/>
        <v>0.5 kg</v>
      </c>
      <c r="Z235" s="150"/>
    </row>
    <row r="236" spans="1:26" x14ac:dyDescent="0.25">
      <c r="A236" s="89"/>
      <c r="B236" s="64" t="s">
        <v>554</v>
      </c>
      <c r="C236" s="39" t="s">
        <v>555</v>
      </c>
      <c r="D236" s="43" t="s">
        <v>439</v>
      </c>
      <c r="E236" s="32">
        <v>38</v>
      </c>
      <c r="F236" s="36" t="s">
        <v>376</v>
      </c>
      <c r="G236" s="37" t="s">
        <v>450</v>
      </c>
      <c r="H236" s="37" t="s">
        <v>62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376</v>
      </c>
      <c r="P236" s="37" t="str">
        <f t="shared" si="73"/>
        <v>0.5 kg</v>
      </c>
      <c r="Q236" s="150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376</v>
      </c>
      <c r="Y236" s="37" t="str">
        <f t="shared" si="74"/>
        <v>0.5 kg</v>
      </c>
      <c r="Z236" s="150"/>
    </row>
    <row r="237" spans="1:26" x14ac:dyDescent="0.25">
      <c r="A237" s="89"/>
      <c r="B237" s="64" t="s">
        <v>411</v>
      </c>
      <c r="C237" s="39" t="s">
        <v>412</v>
      </c>
      <c r="D237" s="43" t="s">
        <v>439</v>
      </c>
      <c r="E237" s="32">
        <v>58</v>
      </c>
      <c r="F237" s="36" t="s">
        <v>45</v>
      </c>
      <c r="G237" s="37" t="s">
        <v>450</v>
      </c>
      <c r="H237" s="37" t="s">
        <v>62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45</v>
      </c>
      <c r="P237" s="37" t="str">
        <f t="shared" si="73"/>
        <v>0.5 kg</v>
      </c>
      <c r="Q237" s="150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45</v>
      </c>
      <c r="Y237" s="37" t="str">
        <f t="shared" si="74"/>
        <v>0.5 kg</v>
      </c>
      <c r="Z237" s="150"/>
    </row>
    <row r="238" spans="1:26" x14ac:dyDescent="0.25">
      <c r="A238" s="89"/>
      <c r="B238" s="64" t="s">
        <v>413</v>
      </c>
      <c r="C238" s="39" t="s">
        <v>414</v>
      </c>
      <c r="D238" s="43" t="s">
        <v>439</v>
      </c>
      <c r="E238" s="32">
        <v>58</v>
      </c>
      <c r="F238" s="36" t="s">
        <v>45</v>
      </c>
      <c r="G238" s="37" t="s">
        <v>450</v>
      </c>
      <c r="H238" s="37" t="s">
        <v>62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45</v>
      </c>
      <c r="P238" s="37" t="str">
        <f t="shared" si="73"/>
        <v>0.5 kg</v>
      </c>
      <c r="Q238" s="150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45</v>
      </c>
      <c r="Y238" s="37" t="str">
        <f t="shared" si="74"/>
        <v>0.5 kg</v>
      </c>
      <c r="Z238" s="150"/>
    </row>
    <row r="246" spans="15:17" x14ac:dyDescent="0.25">
      <c r="O246" s="19"/>
      <c r="P246" s="19"/>
      <c r="Q246" s="19"/>
    </row>
  </sheetData>
  <mergeCells count="207"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  <mergeCell ref="S168:S169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J23:J24"/>
    <mergeCell ref="F148:G148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A197:G197"/>
    <mergeCell ref="A104:A105"/>
    <mergeCell ref="F165:G165"/>
    <mergeCell ref="J187:J190"/>
    <mergeCell ref="F180:G180"/>
    <mergeCell ref="J107:J108"/>
    <mergeCell ref="S78:S79"/>
    <mergeCell ref="F114:G11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A17:A18"/>
    <mergeCell ref="J174:J175"/>
    <mergeCell ref="A23:A24"/>
    <mergeCell ref="S179:Y179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417</v>
      </c>
      <c r="C4" s="23"/>
      <c r="D4" s="40"/>
      <c r="E4" s="213" t="s">
        <v>418</v>
      </c>
      <c r="F4" s="214"/>
      <c r="G4" s="40"/>
      <c r="I4" s="22" t="s">
        <v>419</v>
      </c>
      <c r="L4" s="40"/>
      <c r="M4" s="213" t="s">
        <v>418</v>
      </c>
      <c r="N4" s="214"/>
      <c r="O4" s="40"/>
      <c r="P4" s="40"/>
      <c r="Q4" s="22" t="s">
        <v>420</v>
      </c>
      <c r="T4" s="40"/>
      <c r="U4" s="213" t="s">
        <v>418</v>
      </c>
      <c r="V4" s="214"/>
      <c r="W4" s="40"/>
    </row>
    <row r="5" spans="1:23" ht="15.6" customHeight="1" x14ac:dyDescent="0.25">
      <c r="A5" s="45" t="s">
        <v>566</v>
      </c>
      <c r="C5" s="23"/>
      <c r="D5" s="40"/>
      <c r="E5" s="215"/>
      <c r="F5" s="214"/>
      <c r="G5" s="40"/>
      <c r="I5" s="209" t="s">
        <v>567</v>
      </c>
      <c r="J5" s="210"/>
      <c r="L5" s="40"/>
      <c r="M5" s="215"/>
      <c r="N5" s="214"/>
      <c r="O5" s="40"/>
      <c r="P5" s="40"/>
      <c r="Q5" s="209" t="str">
        <f>I5</f>
        <v>MARCH 2021</v>
      </c>
      <c r="R5" s="210"/>
      <c r="T5" s="40"/>
      <c r="U5" s="215"/>
      <c r="V5" s="214"/>
      <c r="W5" s="40"/>
    </row>
    <row r="6" spans="1:23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197" t="s">
        <v>7</v>
      </c>
      <c r="B8" s="198"/>
      <c r="C8" s="198"/>
      <c r="D8" s="198"/>
      <c r="E8" s="198"/>
      <c r="F8" s="198"/>
      <c r="G8" s="196"/>
      <c r="I8" s="197" t="s">
        <v>7</v>
      </c>
      <c r="J8" s="198"/>
      <c r="K8" s="198"/>
      <c r="L8" s="198"/>
      <c r="M8" s="198"/>
      <c r="N8" s="198"/>
      <c r="O8" s="196"/>
      <c r="P8" s="163"/>
      <c r="Q8" s="197" t="s">
        <v>7</v>
      </c>
      <c r="R8" s="198"/>
      <c r="S8" s="198"/>
      <c r="T8" s="198"/>
      <c r="U8" s="198"/>
      <c r="V8" s="198"/>
      <c r="W8" s="196"/>
    </row>
    <row r="9" spans="1:23" ht="4.5" customHeight="1" x14ac:dyDescent="0.25">
      <c r="A9" s="50"/>
      <c r="B9" s="5"/>
      <c r="C9" s="6"/>
      <c r="D9" s="41"/>
      <c r="E9" s="7"/>
      <c r="F9" s="202"/>
      <c r="G9" s="198"/>
      <c r="I9" s="50"/>
      <c r="J9" s="5"/>
      <c r="K9" s="48"/>
      <c r="L9" s="41"/>
      <c r="M9" s="7"/>
      <c r="N9" s="202"/>
      <c r="O9" s="198"/>
      <c r="P9" s="198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7" t="s">
        <v>5</v>
      </c>
      <c r="G10" s="196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0" t="s">
        <v>5</v>
      </c>
      <c r="O10" s="162"/>
      <c r="P10" s="71" t="s">
        <v>556</v>
      </c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9" t="s">
        <v>5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02"/>
      <c r="G11" s="198"/>
      <c r="I11" s="50"/>
      <c r="J11" s="5"/>
      <c r="K11" s="48"/>
      <c r="L11" s="41"/>
      <c r="M11" s="7"/>
      <c r="N11" s="202"/>
      <c r="O11" s="198"/>
      <c r="P11" s="198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12</v>
      </c>
      <c r="O12" s="37" t="s">
        <v>424</v>
      </c>
      <c r="P12" s="37" t="s">
        <v>62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02"/>
      <c r="G13" s="198"/>
      <c r="I13" s="50"/>
      <c r="J13" s="5"/>
      <c r="K13" s="56"/>
      <c r="L13" s="41"/>
      <c r="M13" s="25"/>
      <c r="N13" s="202"/>
      <c r="O13" s="198"/>
      <c r="P13" s="198"/>
      <c r="Q13" s="50"/>
      <c r="R13" s="5"/>
      <c r="S13" s="56"/>
      <c r="T13" s="41"/>
      <c r="U13" s="7"/>
      <c r="V13" s="78"/>
      <c r="W13" s="78"/>
    </row>
    <row r="14" spans="1:23" x14ac:dyDescent="0.25">
      <c r="A14" s="205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5" t="s">
        <v>557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19</v>
      </c>
      <c r="O14" s="37" t="s">
        <v>424</v>
      </c>
      <c r="P14" s="37" t="s">
        <v>62</v>
      </c>
      <c r="Q14" s="205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01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1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19</v>
      </c>
      <c r="O15" s="37" t="s">
        <v>424</v>
      </c>
      <c r="P15" s="37" t="s">
        <v>62</v>
      </c>
      <c r="Q15" s="201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02"/>
      <c r="G16" s="198"/>
      <c r="I16" s="50"/>
      <c r="J16" s="5"/>
      <c r="K16" s="56"/>
      <c r="L16" s="41"/>
      <c r="M16" s="25"/>
      <c r="N16" s="202"/>
      <c r="O16" s="198"/>
      <c r="P16" s="198"/>
      <c r="Q16" s="50"/>
      <c r="R16" s="5"/>
      <c r="S16" s="56"/>
      <c r="T16" s="41"/>
      <c r="U16" s="7"/>
      <c r="V16" s="78"/>
      <c r="W16" s="78"/>
    </row>
    <row r="17" spans="1:23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 t="s">
        <v>20</v>
      </c>
      <c r="J17" s="122" t="str">
        <f t="shared" ref="J17:L18" si="2">B17</f>
        <v>EVE-8VRS3-CF-LHD-INT</v>
      </c>
      <c r="K17" s="123" t="str">
        <f t="shared" si="2"/>
        <v>Audi 8V RS3 LHD Full Black Carbon intake Gen 1</v>
      </c>
      <c r="L17" s="114" t="str">
        <f t="shared" si="2"/>
        <v>B</v>
      </c>
      <c r="M17" s="120">
        <v>1435</v>
      </c>
      <c r="N17" s="117" t="s">
        <v>17</v>
      </c>
      <c r="O17" s="111" t="s">
        <v>428</v>
      </c>
      <c r="P17" s="111" t="s">
        <v>429</v>
      </c>
      <c r="Q17" s="225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00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0"/>
      <c r="J18" s="122" t="str">
        <f t="shared" si="2"/>
        <v>EVE-8VRS3-CF-RHD-INT</v>
      </c>
      <c r="K18" s="123" t="str">
        <f t="shared" si="2"/>
        <v>Audi 8V RS3 RHD Full Black Carbon intake Gen 1</v>
      </c>
      <c r="L18" s="114" t="str">
        <f t="shared" si="2"/>
        <v>B</v>
      </c>
      <c r="M18" s="120">
        <v>1435</v>
      </c>
      <c r="N18" s="117" t="s">
        <v>17</v>
      </c>
      <c r="O18" s="111" t="s">
        <v>428</v>
      </c>
      <c r="P18" s="111" t="s">
        <v>429</v>
      </c>
      <c r="Q18" s="200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02"/>
      <c r="G19" s="198"/>
      <c r="I19" s="50"/>
      <c r="J19" s="5"/>
      <c r="K19" s="56"/>
      <c r="L19" s="41"/>
      <c r="M19" s="25"/>
      <c r="N19" s="202"/>
      <c r="O19" s="198"/>
      <c r="P19" s="198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0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4" t="s">
        <v>430</v>
      </c>
      <c r="J20" s="107" t="str">
        <f>B20</f>
        <v>EVE-ST38V8S-CF-INT</v>
      </c>
      <c r="K20" s="113" t="str">
        <f>C20</f>
        <v>Audi RS3 Gen 2 / TTRS 8S stage 3 intake for DAZA and DWNA Engines</v>
      </c>
      <c r="L20" s="114" t="s">
        <v>28</v>
      </c>
      <c r="M20" s="115">
        <v>1515</v>
      </c>
      <c r="N20" s="117" t="s">
        <v>17</v>
      </c>
      <c r="O20" s="111" t="s">
        <v>428</v>
      </c>
      <c r="P20" s="111" t="s">
        <v>429</v>
      </c>
      <c r="Q20" s="204" t="s">
        <v>558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28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01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1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17</v>
      </c>
      <c r="O21" s="37" t="s">
        <v>428</v>
      </c>
      <c r="P21" s="37" t="s">
        <v>429</v>
      </c>
      <c r="Q21" s="201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02"/>
      <c r="G22" s="198"/>
      <c r="I22" s="84"/>
      <c r="J22" s="5"/>
      <c r="K22" s="56"/>
      <c r="L22" s="41"/>
      <c r="M22" s="25"/>
      <c r="N22" s="202"/>
      <c r="O22" s="198"/>
      <c r="P22" s="198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1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40</v>
      </c>
      <c r="O23" s="37" t="s">
        <v>434</v>
      </c>
      <c r="P23" s="37" t="s">
        <v>62</v>
      </c>
      <c r="Q23" s="218" t="s">
        <v>432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00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0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40</v>
      </c>
      <c r="O24" s="37" t="s">
        <v>434</v>
      </c>
      <c r="P24" s="37" t="s">
        <v>62</v>
      </c>
      <c r="Q24" s="200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199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199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45</v>
      </c>
      <c r="O25" s="43" t="s">
        <v>437</v>
      </c>
      <c r="P25" s="43" t="s">
        <v>62</v>
      </c>
      <c r="Q25" s="199" t="s">
        <v>436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00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0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45</v>
      </c>
      <c r="O26" s="43" t="s">
        <v>437</v>
      </c>
      <c r="P26" s="43" t="s">
        <v>62</v>
      </c>
      <c r="Q26" s="200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01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1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45</v>
      </c>
      <c r="O27" s="43" t="s">
        <v>437</v>
      </c>
      <c r="P27" s="43" t="s">
        <v>62</v>
      </c>
      <c r="Q27" s="201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02"/>
      <c r="G28" s="198"/>
      <c r="I28" s="85"/>
      <c r="J28" s="5"/>
      <c r="K28" s="56"/>
      <c r="L28" s="41"/>
      <c r="M28" s="25"/>
      <c r="N28" s="202"/>
      <c r="O28" s="198"/>
      <c r="P28" s="198"/>
      <c r="Q28" s="85"/>
      <c r="R28" s="5"/>
      <c r="S28" s="56"/>
      <c r="T28" s="41"/>
      <c r="U28" s="7"/>
      <c r="V28" s="67"/>
      <c r="W28" s="67"/>
    </row>
    <row r="29" spans="1:23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63</v>
      </c>
      <c r="O29" s="37" t="s">
        <v>438</v>
      </c>
      <c r="P29" s="37" t="s">
        <v>429</v>
      </c>
      <c r="Q29" s="204" t="s">
        <v>59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00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0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66</v>
      </c>
      <c r="O30" s="37" t="s">
        <v>424</v>
      </c>
      <c r="P30" s="37" t="s">
        <v>429</v>
      </c>
      <c r="Q30" s="200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00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0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66</v>
      </c>
      <c r="O31" s="37" t="s">
        <v>424</v>
      </c>
      <c r="P31" s="37" t="s">
        <v>429</v>
      </c>
      <c r="Q31" s="200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01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1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52</v>
      </c>
      <c r="O32" s="37" t="s">
        <v>434</v>
      </c>
      <c r="P32" s="37" t="s">
        <v>62</v>
      </c>
      <c r="Q32" s="201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02"/>
      <c r="G33" s="198"/>
      <c r="I33" s="50"/>
      <c r="J33" s="5"/>
      <c r="K33" s="56"/>
      <c r="L33" s="41"/>
      <c r="M33" s="25"/>
      <c r="N33" s="202"/>
      <c r="O33" s="198"/>
      <c r="P33" s="198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19</v>
      </c>
      <c r="O34" s="37" t="s">
        <v>424</v>
      </c>
      <c r="P34" s="37" t="s">
        <v>62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02"/>
      <c r="G35" s="198"/>
      <c r="I35" s="50"/>
      <c r="J35" s="5"/>
      <c r="K35" s="56"/>
      <c r="L35" s="41"/>
      <c r="M35" s="25"/>
      <c r="N35" s="202"/>
      <c r="O35" s="198"/>
      <c r="P35" s="198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17</v>
      </c>
      <c r="O36" s="37" t="s">
        <v>428</v>
      </c>
      <c r="P36" s="37" t="s">
        <v>429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02"/>
      <c r="G37" s="198"/>
      <c r="I37" s="50"/>
      <c r="J37" s="5"/>
      <c r="K37" s="56"/>
      <c r="L37" s="41"/>
      <c r="M37" s="25"/>
      <c r="N37" s="202"/>
      <c r="O37" s="198"/>
      <c r="P37" s="198"/>
      <c r="Q37" s="50"/>
      <c r="R37" s="5"/>
      <c r="S37" s="56"/>
      <c r="T37" s="41"/>
      <c r="U37" s="7"/>
      <c r="V37" s="67"/>
      <c r="W37" s="67"/>
    </row>
    <row r="38" spans="1:23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17</v>
      </c>
      <c r="O38" s="37" t="s">
        <v>428</v>
      </c>
      <c r="P38" s="37" t="s">
        <v>429</v>
      </c>
      <c r="Q38" s="20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01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1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17</v>
      </c>
      <c r="O39" s="37" t="s">
        <v>428</v>
      </c>
      <c r="P39" s="37" t="s">
        <v>429</v>
      </c>
      <c r="Q39" s="201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02"/>
      <c r="G40" s="198"/>
      <c r="I40" s="50"/>
      <c r="J40" s="5"/>
      <c r="K40" s="56"/>
      <c r="L40" s="41"/>
      <c r="M40" s="25"/>
      <c r="N40" s="202"/>
      <c r="O40" s="198"/>
      <c r="P40" s="198"/>
      <c r="Q40" s="50"/>
      <c r="R40" s="5"/>
      <c r="S40" s="56"/>
      <c r="T40" s="41"/>
      <c r="U40" s="7"/>
      <c r="V40" s="67"/>
      <c r="W40" s="67"/>
    </row>
    <row r="41" spans="1:23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17</v>
      </c>
      <c r="O41" s="37" t="s">
        <v>428</v>
      </c>
      <c r="P41" s="37" t="s">
        <v>429</v>
      </c>
      <c r="Q41" s="20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01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1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17</v>
      </c>
      <c r="O42" s="37" t="s">
        <v>428</v>
      </c>
      <c r="P42" s="37" t="s">
        <v>429</v>
      </c>
      <c r="Q42" s="201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197" t="s">
        <v>110</v>
      </c>
      <c r="B44" s="198"/>
      <c r="C44" s="198"/>
      <c r="D44" s="198"/>
      <c r="E44" s="198"/>
      <c r="F44" s="198"/>
      <c r="G44" s="196"/>
      <c r="I44" s="197" t="s">
        <v>110</v>
      </c>
      <c r="J44" s="198"/>
      <c r="K44" s="198"/>
      <c r="L44" s="198"/>
      <c r="M44" s="198"/>
      <c r="N44" s="198"/>
      <c r="O44" s="196"/>
      <c r="P44" s="163"/>
      <c r="Q44" s="197" t="s">
        <v>110</v>
      </c>
      <c r="R44" s="198"/>
      <c r="S44" s="198"/>
      <c r="T44" s="198"/>
      <c r="U44" s="198"/>
      <c r="V44" s="198"/>
      <c r="W44" s="196"/>
    </row>
    <row r="45" spans="1:23" ht="4.5" customHeight="1" x14ac:dyDescent="0.25">
      <c r="A45" s="50"/>
      <c r="B45" s="5"/>
      <c r="C45" s="6"/>
      <c r="D45" s="41"/>
      <c r="E45" s="7"/>
      <c r="F45" s="202"/>
      <c r="G45" s="198"/>
      <c r="I45" s="50"/>
      <c r="J45" s="5"/>
      <c r="K45" s="48"/>
      <c r="L45" s="41"/>
      <c r="M45" s="7"/>
      <c r="N45" s="202"/>
      <c r="O45" s="198"/>
      <c r="P45" s="198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7" t="s">
        <v>5</v>
      </c>
      <c r="G46" s="196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0" t="s">
        <v>5</v>
      </c>
      <c r="O46" s="162"/>
      <c r="P46" s="71" t="s">
        <v>556</v>
      </c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9" t="s">
        <v>5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23"/>
      <c r="G47" s="224"/>
      <c r="I47" s="50"/>
      <c r="J47" s="5"/>
      <c r="K47" s="48"/>
      <c r="L47" s="41"/>
      <c r="M47" s="7"/>
      <c r="N47" s="202"/>
      <c r="O47" s="198"/>
      <c r="P47" s="198"/>
      <c r="Q47" s="50"/>
      <c r="R47" s="5"/>
      <c r="S47" s="6"/>
      <c r="T47" s="41"/>
      <c r="U47" s="7"/>
      <c r="V47" s="82"/>
      <c r="W47" s="82"/>
    </row>
    <row r="48" spans="1:23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204" t="s">
        <v>576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17</v>
      </c>
      <c r="O48" s="37" t="s">
        <v>428</v>
      </c>
      <c r="P48" s="37" t="s">
        <v>429</v>
      </c>
      <c r="Q48" s="74" t="s">
        <v>111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01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201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116</v>
      </c>
      <c r="O49" s="37" t="s">
        <v>434</v>
      </c>
      <c r="P49" s="37" t="s">
        <v>429</v>
      </c>
      <c r="Q49" s="74" t="s">
        <v>111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21"/>
      <c r="G50" s="214"/>
      <c r="I50" s="50"/>
      <c r="J50" s="5"/>
      <c r="K50" s="56"/>
      <c r="L50" s="41"/>
      <c r="M50" s="25"/>
      <c r="N50" s="202"/>
      <c r="O50" s="198"/>
      <c r="P50" s="198"/>
      <c r="Q50" s="50"/>
      <c r="R50" s="5"/>
      <c r="S50" s="56"/>
      <c r="T50" s="41"/>
      <c r="U50" s="7"/>
      <c r="V50" s="81"/>
      <c r="W50" s="81"/>
    </row>
    <row r="51" spans="1:23" x14ac:dyDescent="0.25">
      <c r="A51" s="20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4" t="s">
        <v>120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19</v>
      </c>
      <c r="O51" s="37" t="s">
        <v>424</v>
      </c>
      <c r="P51" s="37" t="s">
        <v>62</v>
      </c>
      <c r="Q51" s="204" t="s">
        <v>120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00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0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19</v>
      </c>
      <c r="O52" s="37" t="s">
        <v>424</v>
      </c>
      <c r="P52" s="37" t="s">
        <v>62</v>
      </c>
      <c r="Q52" s="200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00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0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125</v>
      </c>
      <c r="O53" s="37" t="s">
        <v>125</v>
      </c>
      <c r="P53" s="37"/>
      <c r="Q53" s="200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01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1"/>
      <c r="J54" s="8" t="str">
        <f>B54</f>
        <v>EVE-E46-PF</v>
      </c>
      <c r="K54" s="65" t="s">
        <v>559</v>
      </c>
      <c r="L54" s="43" t="str">
        <f>D54</f>
        <v>n/a</v>
      </c>
      <c r="M54" s="26">
        <v>54</v>
      </c>
      <c r="N54" s="36" t="s">
        <v>391</v>
      </c>
      <c r="O54" s="37" t="s">
        <v>437</v>
      </c>
      <c r="P54" s="37" t="s">
        <v>62</v>
      </c>
      <c r="Q54" s="201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02"/>
      <c r="G55" s="198"/>
      <c r="I55" s="50"/>
      <c r="J55" s="5"/>
      <c r="K55" s="56"/>
      <c r="L55" s="41"/>
      <c r="M55" s="25"/>
      <c r="N55" s="212"/>
      <c r="O55" s="198"/>
      <c r="P55" s="198"/>
      <c r="Q55" s="50"/>
      <c r="R55" s="5"/>
      <c r="S55" s="56"/>
      <c r="T55" s="41"/>
      <c r="U55" s="7"/>
      <c r="V55" s="67"/>
      <c r="W55" s="67"/>
    </row>
    <row r="56" spans="1:23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4" t="s">
        <v>126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19</v>
      </c>
      <c r="O56" s="37" t="s">
        <v>424</v>
      </c>
      <c r="P56" s="37" t="s">
        <v>62</v>
      </c>
      <c r="Q56" s="204" t="s">
        <v>126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01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1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19</v>
      </c>
      <c r="O57" s="37" t="s">
        <v>424</v>
      </c>
      <c r="P57" s="37" t="s">
        <v>62</v>
      </c>
      <c r="Q57" s="201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21"/>
      <c r="G58" s="214"/>
      <c r="I58" s="50"/>
      <c r="J58" s="5"/>
      <c r="K58" s="56"/>
      <c r="L58" s="41"/>
      <c r="M58" s="25"/>
      <c r="N58" s="202"/>
      <c r="O58" s="198"/>
      <c r="P58" s="198"/>
      <c r="Q58" s="50"/>
      <c r="R58" s="5"/>
      <c r="S58" s="56"/>
      <c r="T58" s="41"/>
      <c r="U58" s="7"/>
      <c r="V58" s="91"/>
      <c r="W58" s="91"/>
    </row>
    <row r="59" spans="1:23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4" t="s">
        <v>129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12</v>
      </c>
      <c r="O59" s="37" t="s">
        <v>424</v>
      </c>
      <c r="P59" s="37" t="s">
        <v>62</v>
      </c>
      <c r="Q59" s="20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00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0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12</v>
      </c>
      <c r="O60" s="37" t="s">
        <v>424</v>
      </c>
      <c r="P60" s="37" t="s">
        <v>62</v>
      </c>
      <c r="Q60" s="200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00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0"/>
      <c r="J61" s="107" t="str">
        <f t="shared" ref="J61:K63" si="24">B61</f>
        <v>EVE-E9X-CF-PLM</v>
      </c>
      <c r="K61" s="113" t="str">
        <f t="shared" si="24"/>
        <v>BMW E9X M3 Carbon Inlet Plenum</v>
      </c>
      <c r="L61" s="118"/>
      <c r="M61" s="120">
        <v>1825</v>
      </c>
      <c r="N61" s="117" t="s">
        <v>137</v>
      </c>
      <c r="O61" s="37" t="s">
        <v>457</v>
      </c>
      <c r="P61" s="37" t="s">
        <v>201</v>
      </c>
      <c r="Q61" s="200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00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0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52</v>
      </c>
      <c r="O62" s="37" t="s">
        <v>434</v>
      </c>
      <c r="P62" s="37" t="s">
        <v>62</v>
      </c>
      <c r="Q62" s="200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01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1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52</v>
      </c>
      <c r="O63" s="37" t="s">
        <v>434</v>
      </c>
      <c r="P63" s="37" t="s">
        <v>62</v>
      </c>
      <c r="Q63" s="201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02"/>
      <c r="G64" s="198"/>
      <c r="I64" s="50"/>
      <c r="J64" s="5"/>
      <c r="K64" s="56"/>
      <c r="L64" s="41"/>
      <c r="M64" s="25"/>
      <c r="N64" s="202"/>
      <c r="O64" s="198"/>
      <c r="P64" s="198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146</v>
      </c>
      <c r="O65" s="37" t="s">
        <v>434</v>
      </c>
      <c r="P65" s="37" t="s">
        <v>62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02"/>
      <c r="G66" s="198"/>
      <c r="I66" s="50"/>
      <c r="J66" s="5"/>
      <c r="K66" s="56"/>
      <c r="L66" s="41"/>
      <c r="M66" s="25"/>
      <c r="N66" s="202"/>
      <c r="O66" s="198"/>
      <c r="P66" s="198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05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5" t="s">
        <v>155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17</v>
      </c>
      <c r="O67" s="37" t="s">
        <v>428</v>
      </c>
      <c r="P67" s="37" t="s">
        <v>429</v>
      </c>
      <c r="Q67" s="205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00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0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17</v>
      </c>
      <c r="O68" s="37" t="s">
        <v>428</v>
      </c>
      <c r="P68" s="37" t="s">
        <v>429</v>
      </c>
      <c r="Q68" s="200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00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0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465</v>
      </c>
      <c r="O69" s="37" t="s">
        <v>434</v>
      </c>
      <c r="P69" s="37" t="s">
        <v>62</v>
      </c>
      <c r="Q69" s="200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00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0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465</v>
      </c>
      <c r="O70" s="37" t="s">
        <v>434</v>
      </c>
      <c r="P70" s="37" t="s">
        <v>62</v>
      </c>
      <c r="Q70" s="200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00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0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17</v>
      </c>
      <c r="O71" s="37" t="s">
        <v>428</v>
      </c>
      <c r="P71" s="37" t="s">
        <v>429</v>
      </c>
      <c r="Q71" s="200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00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0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17</v>
      </c>
      <c r="O72" s="37" t="s">
        <v>428</v>
      </c>
      <c r="P72" s="37" t="s">
        <v>429</v>
      </c>
      <c r="Q72" s="200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00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0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52</v>
      </c>
      <c r="O73" s="37" t="s">
        <v>434</v>
      </c>
      <c r="P73" s="37" t="s">
        <v>62</v>
      </c>
      <c r="Q73" s="200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00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0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52</v>
      </c>
      <c r="O74" s="37" t="s">
        <v>434</v>
      </c>
      <c r="P74" s="37" t="s">
        <v>62</v>
      </c>
      <c r="Q74" s="200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00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0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167</v>
      </c>
      <c r="O75" s="37" t="s">
        <v>474</v>
      </c>
      <c r="P75" s="37" t="s">
        <v>62</v>
      </c>
      <c r="Q75" s="200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01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1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394</v>
      </c>
      <c r="O76" s="37" t="s">
        <v>474</v>
      </c>
      <c r="P76" s="37" t="s">
        <v>62</v>
      </c>
      <c r="Q76" s="201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02"/>
      <c r="G77" s="198"/>
      <c r="I77" s="50"/>
      <c r="J77" s="5"/>
      <c r="K77" s="56"/>
      <c r="L77" s="41"/>
      <c r="M77" s="25"/>
      <c r="N77" s="202"/>
      <c r="O77" s="198"/>
      <c r="P77" s="198"/>
      <c r="Q77" s="50"/>
      <c r="R77" s="5"/>
      <c r="S77" s="56"/>
      <c r="T77" s="41"/>
      <c r="U77" s="7"/>
      <c r="V77" s="78"/>
      <c r="W77" s="78"/>
    </row>
    <row r="78" spans="1:23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4" t="s">
        <v>162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17</v>
      </c>
      <c r="O78" s="37" t="s">
        <v>428</v>
      </c>
      <c r="P78" s="37" t="s">
        <v>429</v>
      </c>
      <c r="Q78" s="204" t="s">
        <v>162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01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1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167</v>
      </c>
      <c r="O79" s="37" t="s">
        <v>474</v>
      </c>
      <c r="P79" s="37" t="s">
        <v>62</v>
      </c>
      <c r="Q79" s="201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02"/>
      <c r="G80" s="198"/>
      <c r="I80" s="50"/>
      <c r="J80" s="5"/>
      <c r="K80" s="56"/>
      <c r="L80" s="41"/>
      <c r="M80" s="25"/>
      <c r="N80" s="202"/>
      <c r="O80" s="198"/>
      <c r="P80" s="198"/>
      <c r="Q80" s="50"/>
      <c r="R80" s="5"/>
      <c r="S80" s="56"/>
      <c r="T80" s="41"/>
      <c r="U80" s="7"/>
      <c r="V80" s="67"/>
      <c r="W80" s="67"/>
    </row>
    <row r="81" spans="1:23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4" t="s">
        <v>170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17</v>
      </c>
      <c r="O81" s="37" t="s">
        <v>428</v>
      </c>
      <c r="P81" s="37" t="s">
        <v>429</v>
      </c>
      <c r="Q81" s="20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00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0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17</v>
      </c>
      <c r="O82" s="37" t="s">
        <v>428</v>
      </c>
      <c r="P82" s="37" t="s">
        <v>429</v>
      </c>
      <c r="Q82" s="200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00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0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167</v>
      </c>
      <c r="O83" s="37" t="s">
        <v>474</v>
      </c>
      <c r="P83" s="37" t="s">
        <v>62</v>
      </c>
      <c r="Q83" s="200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01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1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394</v>
      </c>
      <c r="O84" s="37" t="s">
        <v>474</v>
      </c>
      <c r="P84" s="37" t="s">
        <v>62</v>
      </c>
      <c r="Q84" s="201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02"/>
      <c r="G85" s="198"/>
      <c r="I85" s="50"/>
      <c r="J85" s="5"/>
      <c r="K85" s="56"/>
      <c r="L85" s="41"/>
      <c r="M85" s="25"/>
      <c r="N85" s="202"/>
      <c r="O85" s="198"/>
      <c r="P85" s="198"/>
      <c r="Q85" s="50"/>
      <c r="R85" s="5"/>
      <c r="S85" s="56"/>
      <c r="T85" s="41"/>
      <c r="U85" s="7"/>
      <c r="V85" s="67"/>
      <c r="W85" s="67"/>
    </row>
    <row r="86" spans="1:23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4" t="s">
        <v>173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17</v>
      </c>
      <c r="O86" s="37" t="s">
        <v>428</v>
      </c>
      <c r="P86" s="37" t="s">
        <v>429</v>
      </c>
      <c r="Q86" s="20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00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0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17</v>
      </c>
      <c r="O87" s="37" t="s">
        <v>428</v>
      </c>
      <c r="P87" s="37" t="s">
        <v>429</v>
      </c>
      <c r="Q87" s="200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01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1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167</v>
      </c>
      <c r="O88" s="37" t="s">
        <v>474</v>
      </c>
      <c r="P88" s="37" t="s">
        <v>62</v>
      </c>
      <c r="Q88" s="201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02"/>
      <c r="G89" s="198"/>
      <c r="I89" s="50"/>
      <c r="J89" s="5"/>
      <c r="K89" s="56"/>
      <c r="L89" s="41"/>
      <c r="M89" s="25"/>
      <c r="N89" s="202"/>
      <c r="O89" s="198"/>
      <c r="P89" s="198"/>
      <c r="Q89" s="50"/>
      <c r="R89" s="5"/>
      <c r="S89" s="56"/>
      <c r="T89" s="41"/>
      <c r="U89" s="7"/>
      <c r="V89" s="67"/>
      <c r="W89" s="67"/>
    </row>
    <row r="90" spans="1:23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136" t="s">
        <v>176</v>
      </c>
      <c r="J90" s="107" t="s">
        <v>177</v>
      </c>
      <c r="K90" s="113" t="str">
        <f>C90</f>
        <v>BMW F40 M135i, F44 M235i</v>
      </c>
      <c r="L90" s="118" t="str">
        <f>D90</f>
        <v>S</v>
      </c>
      <c r="M90" s="120">
        <v>1150</v>
      </c>
      <c r="N90" s="111" t="s">
        <v>63</v>
      </c>
      <c r="O90" s="37" t="s">
        <v>438</v>
      </c>
      <c r="P90" s="37" t="s">
        <v>429</v>
      </c>
      <c r="Q90" s="94" t="s">
        <v>176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02"/>
      <c r="G91" s="198"/>
      <c r="I91" s="137"/>
      <c r="J91" s="5"/>
      <c r="K91" s="56"/>
      <c r="L91" s="41"/>
      <c r="M91" s="25"/>
      <c r="N91" s="202"/>
      <c r="O91" s="198"/>
      <c r="P91" s="198"/>
      <c r="Q91" s="50"/>
      <c r="R91" s="5"/>
      <c r="S91" s="56"/>
      <c r="T91" s="41"/>
      <c r="U91" s="7"/>
      <c r="V91" s="78"/>
      <c r="W91" s="78"/>
    </row>
    <row r="92" spans="1:23" x14ac:dyDescent="0.25">
      <c r="A92" s="20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22" t="s">
        <v>179</v>
      </c>
      <c r="J92" s="107" t="str">
        <f t="shared" ref="J92:L93" si="42">B92</f>
        <v>EVE-M2C-CF-INT</v>
      </c>
      <c r="K92" s="113" t="str">
        <f t="shared" si="42"/>
        <v>BMW F87 M2 Competition Black Carbon intake</v>
      </c>
      <c r="L92" s="118" t="str">
        <f t="shared" si="42"/>
        <v>S</v>
      </c>
      <c r="M92" s="120">
        <v>1780</v>
      </c>
      <c r="N92" s="111" t="s">
        <v>63</v>
      </c>
      <c r="O92" s="37" t="s">
        <v>438</v>
      </c>
      <c r="P92" s="37" t="s">
        <v>429</v>
      </c>
      <c r="Q92" s="204" t="s">
        <v>179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01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1"/>
      <c r="J93" s="107" t="str">
        <f t="shared" si="42"/>
        <v>EVE-M2C-KV-INT</v>
      </c>
      <c r="K93" s="113" t="str">
        <f t="shared" si="42"/>
        <v>BMW F87 M2 Competition Kevlar intake</v>
      </c>
      <c r="L93" s="118" t="str">
        <f t="shared" si="42"/>
        <v>S</v>
      </c>
      <c r="M93" s="120">
        <f>M92*1.2</f>
        <v>2136</v>
      </c>
      <c r="N93" s="111" t="s">
        <v>63</v>
      </c>
      <c r="O93" s="37" t="s">
        <v>438</v>
      </c>
      <c r="P93" s="37" t="s">
        <v>429</v>
      </c>
      <c r="Q93" s="201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02"/>
      <c r="G94" s="198"/>
      <c r="I94" s="50"/>
      <c r="J94" s="5"/>
      <c r="K94" s="56"/>
      <c r="L94" s="41"/>
      <c r="M94" s="25"/>
      <c r="N94" s="202"/>
      <c r="O94" s="198"/>
      <c r="P94" s="198"/>
      <c r="Q94" s="50"/>
      <c r="R94" s="5"/>
      <c r="S94" s="56"/>
      <c r="T94" s="41"/>
      <c r="U94" s="7"/>
      <c r="V94" s="78"/>
      <c r="W94" s="78"/>
    </row>
    <row r="95" spans="1:23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4" t="s">
        <v>182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17</v>
      </c>
      <c r="O95" s="37" t="s">
        <v>428</v>
      </c>
      <c r="P95" s="37" t="s">
        <v>429</v>
      </c>
      <c r="Q95" s="20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00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0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17</v>
      </c>
      <c r="O96" s="37" t="s">
        <v>428</v>
      </c>
      <c r="P96" s="37" t="s">
        <v>429</v>
      </c>
      <c r="Q96" s="200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00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0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116</v>
      </c>
      <c r="O97" s="37" t="s">
        <v>434</v>
      </c>
      <c r="P97" s="37" t="s">
        <v>429</v>
      </c>
      <c r="Q97" s="200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00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0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116</v>
      </c>
      <c r="O98" s="37" t="s">
        <v>434</v>
      </c>
      <c r="P98" s="37" t="s">
        <v>429</v>
      </c>
      <c r="Q98" s="200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00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0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167</v>
      </c>
      <c r="O99" s="37" t="s">
        <v>474</v>
      </c>
      <c r="P99" s="37" t="s">
        <v>62</v>
      </c>
      <c r="Q99" s="200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00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0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399</v>
      </c>
      <c r="O100" s="37" t="s">
        <v>474</v>
      </c>
      <c r="P100" s="37" t="s">
        <v>62</v>
      </c>
      <c r="Q100" s="200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00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0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465</v>
      </c>
      <c r="O101" s="37" t="s">
        <v>434</v>
      </c>
      <c r="P101" s="37" t="s">
        <v>62</v>
      </c>
      <c r="Q101" s="200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01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1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465</v>
      </c>
      <c r="O102" s="37" t="s">
        <v>434</v>
      </c>
      <c r="P102" s="37" t="s">
        <v>62</v>
      </c>
      <c r="Q102" s="201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02"/>
      <c r="G103" s="198"/>
      <c r="I103" s="50"/>
      <c r="J103" s="5"/>
      <c r="K103" s="56"/>
      <c r="L103" s="41"/>
      <c r="M103" s="25"/>
      <c r="N103" s="202"/>
      <c r="O103" s="198"/>
      <c r="P103" s="198"/>
      <c r="Q103" s="50"/>
      <c r="R103" s="5"/>
      <c r="S103" s="56"/>
      <c r="T103" s="41"/>
      <c r="U103" s="7"/>
      <c r="V103" s="67"/>
      <c r="W103" s="67"/>
    </row>
    <row r="104" spans="1:23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4" t="s">
        <v>189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116</v>
      </c>
      <c r="O104" s="37" t="s">
        <v>438</v>
      </c>
      <c r="P104" s="37" t="s">
        <v>429</v>
      </c>
      <c r="Q104" s="204" t="s">
        <v>179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01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1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402</v>
      </c>
      <c r="O105" s="37" t="s">
        <v>434</v>
      </c>
      <c r="P105" s="37" t="s">
        <v>62</v>
      </c>
      <c r="Q105" s="201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02"/>
      <c r="G106" s="198"/>
      <c r="I106" s="50"/>
      <c r="J106" s="5"/>
      <c r="K106" s="56"/>
      <c r="L106" s="41"/>
      <c r="M106" s="25"/>
      <c r="N106" s="202"/>
      <c r="O106" s="198"/>
      <c r="P106" s="198"/>
      <c r="Q106" s="50"/>
      <c r="R106" s="5"/>
      <c r="S106" s="56"/>
      <c r="T106" s="41"/>
      <c r="U106" s="7"/>
      <c r="V106" s="67"/>
      <c r="W106" s="67"/>
    </row>
    <row r="107" spans="1:23" x14ac:dyDescent="0.25">
      <c r="A107" s="20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4" t="s">
        <v>195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7" t="s">
        <v>19</v>
      </c>
      <c r="O107" s="37" t="s">
        <v>424</v>
      </c>
      <c r="P107" s="37" t="s">
        <v>62</v>
      </c>
      <c r="Q107" s="204" t="s">
        <v>195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01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1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19</v>
      </c>
      <c r="O108" s="37" t="s">
        <v>424</v>
      </c>
      <c r="P108" s="37" t="s">
        <v>62</v>
      </c>
      <c r="Q108" s="201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02"/>
      <c r="G109" s="198"/>
      <c r="I109" s="50"/>
      <c r="J109" s="5"/>
      <c r="K109" s="56"/>
      <c r="L109" s="41"/>
      <c r="M109" s="25"/>
      <c r="N109" s="202"/>
      <c r="O109" s="198"/>
      <c r="P109" s="198"/>
      <c r="Q109" s="50"/>
      <c r="R109" s="5"/>
      <c r="S109" s="56"/>
      <c r="T109" s="41"/>
      <c r="U109" s="7"/>
      <c r="V109" s="67"/>
      <c r="W109" s="67"/>
    </row>
    <row r="110" spans="1:23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4" t="s">
        <v>498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17</v>
      </c>
      <c r="O110" s="37" t="s">
        <v>428</v>
      </c>
      <c r="P110" s="37" t="s">
        <v>429</v>
      </c>
      <c r="Q110" s="204" t="s">
        <v>170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00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0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17</v>
      </c>
      <c r="O111" s="37" t="s">
        <v>428</v>
      </c>
      <c r="P111" s="37" t="s">
        <v>429</v>
      </c>
      <c r="Q111" s="200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00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0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17</v>
      </c>
      <c r="O112" s="37" t="s">
        <v>428</v>
      </c>
      <c r="P112" s="37" t="s">
        <v>429</v>
      </c>
      <c r="Q112" s="200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438</v>
      </c>
    </row>
    <row r="113" spans="1:23" x14ac:dyDescent="0.25">
      <c r="A113" s="201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1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17</v>
      </c>
      <c r="O113" s="37" t="s">
        <v>428</v>
      </c>
      <c r="P113" s="37" t="s">
        <v>429</v>
      </c>
      <c r="Q113" s="201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02"/>
      <c r="G114" s="198"/>
      <c r="I114" s="50"/>
      <c r="J114" s="5"/>
      <c r="K114" s="56"/>
      <c r="L114" s="41"/>
      <c r="M114" s="25"/>
      <c r="N114" s="202"/>
      <c r="O114" s="198"/>
      <c r="P114" s="198"/>
      <c r="Q114" s="50"/>
      <c r="R114" s="5"/>
      <c r="S114" s="56"/>
      <c r="T114" s="41"/>
      <c r="U114" s="7"/>
      <c r="V114" s="67"/>
      <c r="W114" s="67"/>
    </row>
    <row r="115" spans="1:23" x14ac:dyDescent="0.25">
      <c r="A115" s="20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4" t="s">
        <v>210</v>
      </c>
      <c r="J115" s="8" t="str">
        <f>B115</f>
        <v>EVE-Z4B58-CF-INT</v>
      </c>
      <c r="K115" s="49" t="str">
        <f>C115</f>
        <v>BMW BMW G29 Z4 M40i B58 Carbon Intake</v>
      </c>
      <c r="L115" s="43" t="s">
        <v>201</v>
      </c>
      <c r="M115" s="26">
        <v>1134</v>
      </c>
      <c r="N115" s="37" t="s">
        <v>17</v>
      </c>
      <c r="O115" s="37" t="s">
        <v>428</v>
      </c>
      <c r="P115" s="37" t="s">
        <v>429</v>
      </c>
      <c r="Q115" s="204" t="s">
        <v>210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01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1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116</v>
      </c>
      <c r="O116" s="37" t="s">
        <v>434</v>
      </c>
      <c r="P116" s="37" t="s">
        <v>429</v>
      </c>
      <c r="Q116" s="201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197" t="s">
        <v>238</v>
      </c>
      <c r="B118" s="198"/>
      <c r="C118" s="198"/>
      <c r="D118" s="198"/>
      <c r="E118" s="198"/>
      <c r="F118" s="198"/>
      <c r="G118" s="196"/>
      <c r="I118" s="197" t="s">
        <v>238</v>
      </c>
      <c r="J118" s="198"/>
      <c r="K118" s="198"/>
      <c r="L118" s="198"/>
      <c r="M118" s="198"/>
      <c r="N118" s="198"/>
      <c r="O118" s="196"/>
      <c r="P118" s="93"/>
      <c r="Q118" s="197" t="s">
        <v>238</v>
      </c>
      <c r="R118" s="198"/>
      <c r="S118" s="198"/>
      <c r="T118" s="198"/>
      <c r="U118" s="198"/>
      <c r="V118" s="198"/>
      <c r="W118" s="196"/>
    </row>
    <row r="119" spans="1:23" ht="4.5" customHeight="1" x14ac:dyDescent="0.25">
      <c r="A119" s="50"/>
      <c r="B119" s="5"/>
      <c r="C119" s="6"/>
      <c r="D119" s="41"/>
      <c r="E119" s="7"/>
      <c r="F119" s="202"/>
      <c r="G119" s="198"/>
      <c r="I119" s="50"/>
      <c r="J119" s="5"/>
      <c r="K119" s="48"/>
      <c r="L119" s="41"/>
      <c r="M119" s="7"/>
      <c r="N119" s="202"/>
      <c r="O119" s="198"/>
      <c r="P119" s="198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7" t="s">
        <v>5</v>
      </c>
      <c r="G120" s="196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162"/>
      <c r="P120" s="71" t="s">
        <v>556</v>
      </c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9" t="s">
        <v>5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02"/>
      <c r="G121" s="198"/>
      <c r="I121" s="50"/>
      <c r="J121" s="5"/>
      <c r="K121" s="48"/>
      <c r="L121" s="41"/>
      <c r="M121" s="7"/>
      <c r="N121" s="202"/>
      <c r="O121" s="198"/>
      <c r="P121" s="198"/>
      <c r="Q121" s="50"/>
      <c r="R121" s="5"/>
      <c r="S121" s="6"/>
      <c r="T121" s="41"/>
      <c r="U121" s="7"/>
      <c r="V121" s="78"/>
      <c r="W121" s="78"/>
    </row>
    <row r="122" spans="1:23" x14ac:dyDescent="0.25">
      <c r="A122" s="205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5" t="s">
        <v>239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242</v>
      </c>
      <c r="O122" s="37" t="s">
        <v>434</v>
      </c>
      <c r="P122" s="37" t="s">
        <v>62</v>
      </c>
      <c r="Q122" s="205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01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1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242</v>
      </c>
      <c r="O123" s="37" t="s">
        <v>434</v>
      </c>
      <c r="P123" s="37" t="s">
        <v>62</v>
      </c>
      <c r="Q123" s="201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02"/>
      <c r="G124" s="198"/>
      <c r="I124" s="50"/>
      <c r="J124" s="5"/>
      <c r="K124" s="56"/>
      <c r="L124" s="41"/>
      <c r="M124" s="25"/>
      <c r="N124" s="202"/>
      <c r="O124" s="198"/>
      <c r="P124" s="198"/>
      <c r="Q124" s="50"/>
      <c r="R124" s="5"/>
      <c r="S124" s="56"/>
      <c r="T124" s="41"/>
      <c r="U124" s="7"/>
      <c r="V124" s="67"/>
      <c r="W124" s="67"/>
    </row>
    <row r="125" spans="1:23" x14ac:dyDescent="0.25">
      <c r="A125" s="20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19</v>
      </c>
      <c r="O125" s="37" t="s">
        <v>424</v>
      </c>
      <c r="P125" s="37" t="s">
        <v>62</v>
      </c>
      <c r="Q125" s="204" t="s">
        <v>239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00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0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19</v>
      </c>
      <c r="O126" s="37" t="s">
        <v>424</v>
      </c>
      <c r="P126" s="37" t="s">
        <v>62</v>
      </c>
      <c r="Q126" s="200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00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0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19</v>
      </c>
      <c r="O127" s="37" t="s">
        <v>424</v>
      </c>
      <c r="P127" s="37" t="s">
        <v>62</v>
      </c>
      <c r="Q127" s="200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00"/>
      <c r="B128" s="8"/>
      <c r="C128" s="39"/>
      <c r="D128" s="37"/>
      <c r="E128" s="31"/>
      <c r="F128" s="36"/>
      <c r="G128" s="37"/>
      <c r="H128" s="10"/>
      <c r="I128" s="200"/>
      <c r="J128" s="8" t="s">
        <v>515</v>
      </c>
      <c r="K128" s="39" t="s">
        <v>516</v>
      </c>
      <c r="L128" s="37" t="s">
        <v>62</v>
      </c>
      <c r="M128" s="26">
        <f>M127*1.2</f>
        <v>1260</v>
      </c>
      <c r="N128" s="36" t="s">
        <v>19</v>
      </c>
      <c r="O128" s="37" t="s">
        <v>424</v>
      </c>
      <c r="P128" s="37" t="s">
        <v>62</v>
      </c>
      <c r="Q128" s="200"/>
      <c r="R128" s="11"/>
      <c r="S128" s="57"/>
      <c r="T128" s="54"/>
      <c r="U128" s="9"/>
      <c r="V128" s="36"/>
      <c r="W128" s="37"/>
    </row>
    <row r="129" spans="1:28" x14ac:dyDescent="0.25">
      <c r="A129" s="201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1"/>
      <c r="J129" s="8" t="s">
        <v>247</v>
      </c>
      <c r="K129" s="39" t="s">
        <v>248</v>
      </c>
      <c r="L129" s="37" t="s">
        <v>439</v>
      </c>
      <c r="M129" s="26">
        <v>462</v>
      </c>
      <c r="N129" s="37" t="s">
        <v>52</v>
      </c>
      <c r="O129" s="37" t="s">
        <v>434</v>
      </c>
      <c r="P129" s="37" t="s">
        <v>62</v>
      </c>
      <c r="Q129" s="201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02"/>
      <c r="G130" s="198"/>
      <c r="I130" s="50"/>
      <c r="J130" s="5"/>
      <c r="K130" s="56"/>
      <c r="L130" s="41"/>
      <c r="M130" s="25"/>
      <c r="N130" s="202"/>
      <c r="O130" s="198"/>
      <c r="P130" s="198"/>
      <c r="Q130" s="50"/>
      <c r="R130" s="5"/>
      <c r="S130" s="56"/>
      <c r="T130" s="41"/>
      <c r="U130" s="7"/>
      <c r="V130" s="67"/>
      <c r="W130" s="67"/>
    </row>
    <row r="131" spans="1:28" x14ac:dyDescent="0.25">
      <c r="A131" s="211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1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146</v>
      </c>
      <c r="O131" s="37" t="s">
        <v>434</v>
      </c>
      <c r="P131" s="37" t="s">
        <v>62</v>
      </c>
      <c r="Q131" s="211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00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0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146</v>
      </c>
      <c r="O132" s="37" t="s">
        <v>434</v>
      </c>
      <c r="P132" s="37" t="s">
        <v>62</v>
      </c>
      <c r="Q132" s="200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02"/>
      <c r="G133" s="198"/>
      <c r="I133" s="50"/>
      <c r="J133" s="5"/>
      <c r="K133" s="56"/>
      <c r="L133" s="41"/>
      <c r="M133" s="25"/>
      <c r="N133" s="202"/>
      <c r="O133" s="198"/>
      <c r="P133" s="198"/>
      <c r="Q133" s="50"/>
      <c r="R133" s="5"/>
      <c r="S133" s="56"/>
      <c r="T133" s="41"/>
      <c r="U133" s="7"/>
      <c r="V133" s="67"/>
      <c r="W133" s="67"/>
    </row>
    <row r="134" spans="1:28" x14ac:dyDescent="0.25">
      <c r="A134" s="20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17</v>
      </c>
      <c r="O134" s="37" t="s">
        <v>428</v>
      </c>
      <c r="P134" s="37" t="s">
        <v>429</v>
      </c>
      <c r="Q134" s="204" t="s">
        <v>254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00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0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17</v>
      </c>
      <c r="O135" s="37" t="s">
        <v>428</v>
      </c>
      <c r="P135" s="37" t="s">
        <v>429</v>
      </c>
      <c r="Q135" s="200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00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0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242</v>
      </c>
      <c r="O136" s="37" t="s">
        <v>434</v>
      </c>
      <c r="P136" s="37" t="s">
        <v>62</v>
      </c>
      <c r="Q136" s="200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00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0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242</v>
      </c>
      <c r="O137" s="37" t="s">
        <v>434</v>
      </c>
      <c r="P137" s="37" t="s">
        <v>62</v>
      </c>
      <c r="Q137" s="200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01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1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52</v>
      </c>
      <c r="O138" s="37" t="s">
        <v>434</v>
      </c>
      <c r="P138" s="37" t="s">
        <v>62</v>
      </c>
      <c r="Q138" s="201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02"/>
      <c r="G139" s="198"/>
      <c r="I139" s="50"/>
      <c r="J139" s="5"/>
      <c r="K139" s="56"/>
      <c r="L139" s="41"/>
      <c r="M139" s="25"/>
      <c r="N139" s="202"/>
      <c r="O139" s="198"/>
      <c r="P139" s="198"/>
      <c r="Q139" s="50"/>
      <c r="R139" s="5"/>
      <c r="S139" s="56"/>
      <c r="T139" s="41"/>
      <c r="U139" s="7"/>
      <c r="V139" s="67"/>
      <c r="W139" s="67"/>
    </row>
    <row r="140" spans="1:28" x14ac:dyDescent="0.25">
      <c r="A140" s="20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146</v>
      </c>
      <c r="O140" s="37" t="s">
        <v>434</v>
      </c>
      <c r="P140" s="37" t="s">
        <v>62</v>
      </c>
      <c r="Q140" s="20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01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1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146</v>
      </c>
      <c r="O141" s="37" t="s">
        <v>434</v>
      </c>
      <c r="P141" s="37" t="s">
        <v>62</v>
      </c>
      <c r="Q141" s="201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20" t="s">
        <v>264</v>
      </c>
      <c r="C143" s="198"/>
      <c r="D143" s="198"/>
      <c r="E143" s="198"/>
      <c r="F143" s="198"/>
      <c r="G143" s="196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2"/>
      <c r="G144" s="198"/>
      <c r="I144" s="50"/>
      <c r="J144" s="5"/>
      <c r="K144" s="48"/>
      <c r="L144" s="41"/>
      <c r="M144" s="7"/>
      <c r="N144" s="202"/>
      <c r="O144" s="198"/>
      <c r="P144" s="198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7" t="s">
        <v>5</v>
      </c>
      <c r="G145" s="196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217" t="s">
        <v>5</v>
      </c>
      <c r="O145" s="198"/>
      <c r="P145" s="196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79" t="s">
        <v>5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2"/>
      <c r="G146" s="198"/>
      <c r="I146" s="50"/>
      <c r="J146" s="6"/>
      <c r="K146" s="48"/>
      <c r="L146" s="41"/>
      <c r="M146" s="7"/>
      <c r="N146" s="202"/>
      <c r="O146" s="198"/>
      <c r="P146" s="198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523</v>
      </c>
      <c r="O147" s="37" t="s">
        <v>562</v>
      </c>
      <c r="P147" s="37" t="s">
        <v>562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523</v>
      </c>
      <c r="O148" s="37" t="s">
        <v>562</v>
      </c>
      <c r="P148" s="37" t="s">
        <v>562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2"/>
      <c r="G149" s="198"/>
      <c r="I149" s="50"/>
      <c r="J149" s="5"/>
      <c r="K149" s="56"/>
      <c r="L149" s="41"/>
      <c r="M149" s="25"/>
      <c r="N149" s="202"/>
      <c r="O149" s="198"/>
      <c r="P149" s="198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523</v>
      </c>
      <c r="O150" s="37" t="s">
        <v>562</v>
      </c>
      <c r="P150" s="37" t="s">
        <v>562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523</v>
      </c>
      <c r="O151" s="37" t="s">
        <v>562</v>
      </c>
      <c r="P151" s="37" t="s">
        <v>562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2"/>
      <c r="G152" s="198"/>
      <c r="I152" s="50"/>
      <c r="J152" s="5"/>
      <c r="K152" s="56"/>
      <c r="L152" s="41"/>
      <c r="M152" s="25"/>
      <c r="N152" s="202"/>
      <c r="O152" s="198"/>
      <c r="P152" s="198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533</v>
      </c>
      <c r="O153" s="37" t="s">
        <v>438</v>
      </c>
      <c r="P153" s="37" t="s">
        <v>438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533</v>
      </c>
      <c r="O154" s="37" t="s">
        <v>438</v>
      </c>
      <c r="P154" s="37" t="s">
        <v>438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2"/>
      <c r="G155" s="198"/>
      <c r="I155" s="50"/>
      <c r="J155" s="5"/>
      <c r="K155" s="56"/>
      <c r="L155" s="41"/>
      <c r="M155" s="25"/>
      <c r="N155" s="202"/>
      <c r="O155" s="198"/>
      <c r="P155" s="198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533</v>
      </c>
      <c r="O156" s="37" t="s">
        <v>438</v>
      </c>
      <c r="P156" s="37" t="s">
        <v>438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533</v>
      </c>
      <c r="O157" s="37" t="s">
        <v>438</v>
      </c>
      <c r="P157" s="37" t="s">
        <v>438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2"/>
      <c r="G158" s="198"/>
      <c r="I158" s="50"/>
      <c r="J158" s="5"/>
      <c r="K158" s="56"/>
      <c r="L158" s="41"/>
      <c r="M158" s="25"/>
      <c r="N158" s="202"/>
      <c r="O158" s="198"/>
      <c r="P158" s="198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533</v>
      </c>
      <c r="O159" s="37" t="s">
        <v>438</v>
      </c>
      <c r="P159" s="37" t="s">
        <v>438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533</v>
      </c>
      <c r="O160" s="37" t="s">
        <v>438</v>
      </c>
      <c r="P160" s="37" t="s">
        <v>438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197" t="s">
        <v>272</v>
      </c>
      <c r="B162" s="198"/>
      <c r="C162" s="198"/>
      <c r="D162" s="198"/>
      <c r="E162" s="198"/>
      <c r="F162" s="198"/>
      <c r="G162" s="196"/>
      <c r="I162" s="197" t="s">
        <v>272</v>
      </c>
      <c r="J162" s="198"/>
      <c r="K162" s="198"/>
      <c r="L162" s="198"/>
      <c r="M162" s="198"/>
      <c r="N162" s="198"/>
      <c r="O162" s="196"/>
      <c r="P162" s="93"/>
      <c r="Q162" s="197" t="s">
        <v>272</v>
      </c>
      <c r="R162" s="198"/>
      <c r="S162" s="198"/>
      <c r="T162" s="198"/>
      <c r="U162" s="198"/>
      <c r="V162" s="198"/>
      <c r="W162" s="196"/>
    </row>
    <row r="163" spans="1:28" ht="4.5" customHeight="1" x14ac:dyDescent="0.25">
      <c r="A163" s="50"/>
      <c r="B163" s="5"/>
      <c r="C163" s="6"/>
      <c r="D163" s="41"/>
      <c r="E163" s="7"/>
      <c r="F163" s="202"/>
      <c r="G163" s="198"/>
      <c r="I163" s="50"/>
      <c r="J163" s="5"/>
      <c r="K163" s="48"/>
      <c r="L163" s="41"/>
      <c r="M163" s="7"/>
      <c r="N163" s="202"/>
      <c r="O163" s="198"/>
      <c r="P163" s="198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7" t="s">
        <v>5</v>
      </c>
      <c r="G164" s="196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162"/>
      <c r="P164" s="71" t="s">
        <v>556</v>
      </c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9" t="s">
        <v>5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2"/>
      <c r="G165" s="198"/>
      <c r="I165" s="50"/>
      <c r="J165" s="5"/>
      <c r="K165" s="48"/>
      <c r="L165" s="41"/>
      <c r="M165" s="7"/>
      <c r="N165" s="202"/>
      <c r="O165" s="198"/>
      <c r="P165" s="198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0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">
        <v>17</v>
      </c>
      <c r="O166" s="37" t="s">
        <v>428</v>
      </c>
      <c r="P166" s="37" t="s">
        <v>429</v>
      </c>
      <c r="Q166" s="20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01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1"/>
      <c r="J167" s="8" t="str">
        <f>B167</f>
        <v>EVE-A35-CF-CHG</v>
      </c>
      <c r="K167" s="39" t="s">
        <v>545</v>
      </c>
      <c r="L167" s="54"/>
      <c r="M167" s="26">
        <v>676</v>
      </c>
      <c r="N167" s="36" t="s">
        <v>125</v>
      </c>
      <c r="O167" s="37" t="s">
        <v>125</v>
      </c>
      <c r="P167" s="37"/>
      <c r="Q167" s="20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0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6" t="s">
        <v>285</v>
      </c>
      <c r="O169" s="37" t="s">
        <v>457</v>
      </c>
      <c r="P169" s="37" t="s">
        <v>201</v>
      </c>
      <c r="Q169" s="20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01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1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">
        <v>285</v>
      </c>
      <c r="O170" s="42" t="str">
        <f>O169</f>
        <v>8 Kg</v>
      </c>
      <c r="P170" s="42" t="s">
        <v>201</v>
      </c>
      <c r="Q170" s="201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11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1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291</v>
      </c>
      <c r="M172" s="26">
        <v>2479</v>
      </c>
      <c r="N172" s="36" t="s">
        <v>220</v>
      </c>
      <c r="O172" s="37" t="s">
        <v>457</v>
      </c>
      <c r="P172" s="37" t="s">
        <v>201</v>
      </c>
      <c r="Q172" s="211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00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0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167</v>
      </c>
      <c r="O173" s="42" t="s">
        <v>434</v>
      </c>
      <c r="P173" s="42" t="s">
        <v>62</v>
      </c>
      <c r="Q173" s="200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563</v>
      </c>
      <c r="W173" s="42" t="s">
        <v>424</v>
      </c>
    </row>
    <row r="174" spans="1:28" ht="4.5" customHeight="1" x14ac:dyDescent="0.25">
      <c r="A174" s="50"/>
      <c r="B174" s="5"/>
      <c r="C174" s="6"/>
      <c r="D174" s="41"/>
      <c r="E174" s="25"/>
      <c r="F174" s="202"/>
      <c r="G174" s="198"/>
      <c r="I174" s="50"/>
      <c r="J174" s="5"/>
      <c r="K174" s="48"/>
      <c r="L174" s="41"/>
      <c r="M174" s="7"/>
      <c r="N174" s="202"/>
      <c r="O174" s="198"/>
      <c r="P174" s="198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294</v>
      </c>
      <c r="J175" s="11" t="str">
        <f>B175</f>
        <v>EVE-GLC63S-CF-INT</v>
      </c>
      <c r="K175" s="39" t="s">
        <v>296</v>
      </c>
      <c r="L175" s="54" t="s">
        <v>291</v>
      </c>
      <c r="M175" s="26">
        <v>2479</v>
      </c>
      <c r="N175" s="36" t="s">
        <v>220</v>
      </c>
      <c r="O175" s="37" t="s">
        <v>457</v>
      </c>
      <c r="P175" s="37" t="s">
        <v>201</v>
      </c>
      <c r="Q175" s="94" t="s">
        <v>288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197" t="s">
        <v>297</v>
      </c>
      <c r="B177" s="198"/>
      <c r="C177" s="198"/>
      <c r="D177" s="198"/>
      <c r="E177" s="198"/>
      <c r="F177" s="198"/>
      <c r="G177" s="196"/>
      <c r="I177" s="197" t="s">
        <v>297</v>
      </c>
      <c r="J177" s="198"/>
      <c r="K177" s="198"/>
      <c r="L177" s="198"/>
      <c r="M177" s="198"/>
      <c r="N177" s="198"/>
      <c r="O177" s="196"/>
      <c r="P177" s="93"/>
      <c r="Q177" s="197" t="s">
        <v>297</v>
      </c>
      <c r="R177" s="198"/>
      <c r="S177" s="198"/>
      <c r="T177" s="198"/>
      <c r="U177" s="198"/>
      <c r="V177" s="198"/>
      <c r="W177" s="196"/>
    </row>
    <row r="178" spans="1:23" ht="4.5" customHeight="1" x14ac:dyDescent="0.25">
      <c r="A178" s="50"/>
      <c r="B178" s="5"/>
      <c r="C178" s="6"/>
      <c r="D178" s="41"/>
      <c r="E178" s="7"/>
      <c r="F178" s="202"/>
      <c r="G178" s="198"/>
      <c r="I178" s="50"/>
      <c r="J178" s="5"/>
      <c r="K178" s="48"/>
      <c r="L178" s="41"/>
      <c r="M178" s="7"/>
      <c r="N178" s="202"/>
      <c r="O178" s="198"/>
      <c r="P178" s="198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7" t="s">
        <v>5</v>
      </c>
      <c r="G179" s="196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162"/>
      <c r="P179" s="71" t="s">
        <v>556</v>
      </c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9" t="s">
        <v>5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02"/>
      <c r="G180" s="198"/>
      <c r="I180" s="50"/>
      <c r="J180" s="6"/>
      <c r="K180" s="48"/>
      <c r="L180" s="41"/>
      <c r="M180" s="7"/>
      <c r="N180" s="202"/>
      <c r="O180" s="198"/>
      <c r="P180" s="198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25" t="str">
        <f>B181</f>
        <v>EVE-JCWGP3-INT</v>
      </c>
      <c r="K181" s="126" t="str">
        <f>C181</f>
        <v>Mini JCW GP3 / Clubman 306HP Carbon Intake</v>
      </c>
      <c r="L181" s="127" t="str">
        <f>D181</f>
        <v>S</v>
      </c>
      <c r="M181" s="120">
        <v>1345</v>
      </c>
      <c r="N181" s="117" t="s">
        <v>63</v>
      </c>
      <c r="O181" s="37" t="s">
        <v>438</v>
      </c>
      <c r="P181" s="37" t="s">
        <v>429</v>
      </c>
      <c r="Q181" s="94" t="s">
        <v>298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29"/>
      <c r="K182" s="133"/>
      <c r="L182" s="131"/>
      <c r="M182" s="134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25" t="str">
        <f>B183</f>
        <v>EVE-F60-306-INT</v>
      </c>
      <c r="K183" s="126" t="str">
        <f>C183</f>
        <v>Mini JCW Countryman 306HP Carbon Intake with no scoop</v>
      </c>
      <c r="L183" s="127" t="str">
        <f>D183</f>
        <v>S</v>
      </c>
      <c r="M183" s="120">
        <v>1150</v>
      </c>
      <c r="N183" s="117" t="s">
        <v>63</v>
      </c>
      <c r="O183" s="37" t="s">
        <v>438</v>
      </c>
      <c r="P183" s="37" t="s">
        <v>429</v>
      </c>
      <c r="Q183" s="94" t="s">
        <v>301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29"/>
      <c r="K184" s="133"/>
      <c r="L184" s="131"/>
      <c r="M184" s="134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0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4" t="s">
        <v>304</v>
      </c>
      <c r="J185" s="125" t="str">
        <f t="shared" ref="J185:L188" si="74">B185</f>
        <v>EVE-F56-CF-INT</v>
      </c>
      <c r="K185" s="126" t="str">
        <f t="shared" si="74"/>
        <v>Mini Cooper S / JCW Black Carbon intake</v>
      </c>
      <c r="L185" s="127" t="str">
        <f t="shared" si="74"/>
        <v>S</v>
      </c>
      <c r="M185" s="120">
        <v>1345</v>
      </c>
      <c r="N185" s="117" t="s">
        <v>63</v>
      </c>
      <c r="O185" s="37" t="s">
        <v>438</v>
      </c>
      <c r="P185" s="37" t="s">
        <v>429</v>
      </c>
      <c r="Q185" s="204" t="s">
        <v>304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00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0"/>
      <c r="J186" s="125" t="str">
        <f t="shared" si="74"/>
        <v>EVE-F56-LCI-CF-INT</v>
      </c>
      <c r="K186" s="126" t="str">
        <f t="shared" si="74"/>
        <v>Mini Cooper S / JCW Facelift Black Carbon intake</v>
      </c>
      <c r="L186" s="127" t="str">
        <f t="shared" si="74"/>
        <v>S</v>
      </c>
      <c r="M186" s="120">
        <v>1345</v>
      </c>
      <c r="N186" s="117" t="s">
        <v>63</v>
      </c>
      <c r="O186" s="37" t="s">
        <v>438</v>
      </c>
      <c r="P186" s="37" t="s">
        <v>429</v>
      </c>
      <c r="Q186" s="200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00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0"/>
      <c r="J187" s="125" t="str">
        <f t="shared" si="74"/>
        <v>EVE-F56-PL-INT</v>
      </c>
      <c r="K187" s="126" t="str">
        <f t="shared" si="74"/>
        <v>Mini Cooper S / JCW Plastic intake with Carbon Scoop</v>
      </c>
      <c r="L187" s="127" t="str">
        <f t="shared" si="74"/>
        <v>S</v>
      </c>
      <c r="M187" s="120">
        <v>790</v>
      </c>
      <c r="N187" s="117" t="s">
        <v>63</v>
      </c>
      <c r="O187" s="37" t="s">
        <v>438</v>
      </c>
      <c r="P187" s="37" t="s">
        <v>429</v>
      </c>
      <c r="Q187" s="200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01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1"/>
      <c r="J188" s="125" t="str">
        <f t="shared" si="74"/>
        <v>EVE-F56-LCI-PL-INT</v>
      </c>
      <c r="K188" s="126" t="str">
        <f t="shared" si="74"/>
        <v>Mini Cooper S / JCW Facelift Plastic intake with Carbon Scoop</v>
      </c>
      <c r="L188" s="127" t="str">
        <f t="shared" si="74"/>
        <v>S</v>
      </c>
      <c r="M188" s="120">
        <v>790</v>
      </c>
      <c r="N188" s="117" t="s">
        <v>63</v>
      </c>
      <c r="O188" s="37" t="s">
        <v>438</v>
      </c>
      <c r="P188" s="37" t="s">
        <v>429</v>
      </c>
      <c r="Q188" s="201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29"/>
      <c r="K189" s="133"/>
      <c r="L189" s="131"/>
      <c r="M189" s="134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0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4" t="s">
        <v>313</v>
      </c>
      <c r="J190" s="125" t="str">
        <f t="shared" ref="J190:L193" si="77">B190</f>
        <v>EVE-F60-CF-INT</v>
      </c>
      <c r="K190" s="126" t="str">
        <f t="shared" si="77"/>
        <v>MINI Countryman S Black Carbon intake with no scoop</v>
      </c>
      <c r="L190" s="127" t="str">
        <f t="shared" si="77"/>
        <v>S</v>
      </c>
      <c r="M190" s="120">
        <v>1090</v>
      </c>
      <c r="N190" s="117" t="s">
        <v>63</v>
      </c>
      <c r="O190" s="37" t="s">
        <v>438</v>
      </c>
      <c r="P190" s="37" t="s">
        <v>429</v>
      </c>
      <c r="Q190" s="204" t="s">
        <v>313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00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0"/>
      <c r="J191" s="125" t="str">
        <f t="shared" si="77"/>
        <v>EVE-F60-LCI-CF-INT</v>
      </c>
      <c r="K191" s="126" t="str">
        <f t="shared" si="77"/>
        <v>MINI Countryman S Facelift Black Carbon intake with no scoop</v>
      </c>
      <c r="L191" s="127" t="str">
        <f t="shared" si="77"/>
        <v>S</v>
      </c>
      <c r="M191" s="120">
        <v>1090</v>
      </c>
      <c r="N191" s="117" t="s">
        <v>63</v>
      </c>
      <c r="O191" s="37" t="s">
        <v>438</v>
      </c>
      <c r="P191" s="37" t="s">
        <v>429</v>
      </c>
      <c r="Q191" s="200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00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0"/>
      <c r="J192" s="125" t="str">
        <f t="shared" si="77"/>
        <v>EVE-F60-PL-INT</v>
      </c>
      <c r="K192" s="126" t="str">
        <f t="shared" si="77"/>
        <v>MINI Countryman S Plastic intake with no scoop</v>
      </c>
      <c r="L192" s="127" t="str">
        <f t="shared" si="77"/>
        <v>S</v>
      </c>
      <c r="M192" s="120">
        <v>565</v>
      </c>
      <c r="N192" s="117" t="s">
        <v>63</v>
      </c>
      <c r="O192" s="37" t="s">
        <v>438</v>
      </c>
      <c r="P192" s="37" t="s">
        <v>429</v>
      </c>
      <c r="Q192" s="200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01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1"/>
      <c r="J193" s="125" t="str">
        <f t="shared" si="77"/>
        <v>EVE-F60-LCI-PL-INT</v>
      </c>
      <c r="K193" s="126" t="str">
        <f t="shared" si="77"/>
        <v>MINI Countryman S Facelift Plastic intake with no scoop</v>
      </c>
      <c r="L193" s="127" t="str">
        <f t="shared" si="77"/>
        <v>S</v>
      </c>
      <c r="M193" s="120">
        <v>565</v>
      </c>
      <c r="N193" s="117" t="s">
        <v>63</v>
      </c>
      <c r="O193" s="37" t="s">
        <v>438</v>
      </c>
      <c r="P193" s="37" t="s">
        <v>429</v>
      </c>
      <c r="Q193" s="201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197" t="s">
        <v>322</v>
      </c>
      <c r="B195" s="198"/>
      <c r="C195" s="198"/>
      <c r="D195" s="198"/>
      <c r="E195" s="198"/>
      <c r="F195" s="198"/>
      <c r="G195" s="196"/>
      <c r="I195" s="197" t="s">
        <v>322</v>
      </c>
      <c r="J195" s="198"/>
      <c r="K195" s="198"/>
      <c r="L195" s="198"/>
      <c r="M195" s="198"/>
      <c r="N195" s="198"/>
      <c r="O195" s="196"/>
      <c r="P195" s="93"/>
      <c r="Q195" s="197" t="s">
        <v>322</v>
      </c>
      <c r="R195" s="198"/>
      <c r="S195" s="198"/>
      <c r="T195" s="198"/>
      <c r="U195" s="198"/>
      <c r="V195" s="198"/>
      <c r="W195" s="196"/>
    </row>
    <row r="196" spans="1:23" ht="4.5" customHeight="1" x14ac:dyDescent="0.25">
      <c r="A196" s="50"/>
      <c r="B196" s="5"/>
      <c r="C196" s="6"/>
      <c r="D196" s="41"/>
      <c r="E196" s="7"/>
      <c r="F196" s="202"/>
      <c r="G196" s="198"/>
      <c r="I196" s="50"/>
      <c r="J196" s="5"/>
      <c r="K196" s="48"/>
      <c r="L196" s="41"/>
      <c r="M196" s="7"/>
      <c r="N196" s="202"/>
      <c r="O196" s="198"/>
      <c r="P196" s="198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7" t="s">
        <v>5</v>
      </c>
      <c r="G197" s="196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162"/>
      <c r="P197" s="71" t="s">
        <v>556</v>
      </c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9" t="s">
        <v>5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02"/>
      <c r="G198" s="198"/>
      <c r="I198" s="50"/>
      <c r="J198" s="5"/>
      <c r="K198" s="48"/>
      <c r="L198" s="41"/>
      <c r="M198" s="7"/>
      <c r="N198" s="202"/>
      <c r="O198" s="198"/>
      <c r="P198" s="198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17</v>
      </c>
      <c r="O199" s="37" t="s">
        <v>428</v>
      </c>
      <c r="P199" s="37" t="s">
        <v>429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197" t="s">
        <v>330</v>
      </c>
      <c r="B201" s="198"/>
      <c r="C201" s="198"/>
      <c r="D201" s="198"/>
      <c r="E201" s="198"/>
      <c r="F201" s="198"/>
      <c r="G201" s="196"/>
      <c r="I201" s="197" t="s">
        <v>330</v>
      </c>
      <c r="J201" s="198"/>
      <c r="K201" s="198"/>
      <c r="L201" s="198"/>
      <c r="M201" s="198"/>
      <c r="N201" s="198"/>
      <c r="O201" s="196"/>
      <c r="P201" s="93"/>
      <c r="Q201" s="197" t="s">
        <v>330</v>
      </c>
      <c r="R201" s="198"/>
      <c r="S201" s="198"/>
      <c r="T201" s="198"/>
      <c r="U201" s="198"/>
      <c r="V201" s="198"/>
      <c r="W201" s="196"/>
    </row>
    <row r="202" spans="1:23" ht="4.5" customHeight="1" x14ac:dyDescent="0.25">
      <c r="A202" s="50"/>
      <c r="B202" s="5"/>
      <c r="C202" s="6"/>
      <c r="D202" s="41"/>
      <c r="E202" s="7"/>
      <c r="F202" s="202"/>
      <c r="G202" s="198"/>
      <c r="I202" s="50"/>
      <c r="J202" s="5"/>
      <c r="K202" s="48"/>
      <c r="L202" s="41"/>
      <c r="M202" s="7"/>
      <c r="N202" s="202"/>
      <c r="O202" s="198"/>
      <c r="P202" s="198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7" t="s">
        <v>5</v>
      </c>
      <c r="G203" s="196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162"/>
      <c r="P203" s="71" t="s">
        <v>556</v>
      </c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02"/>
      <c r="G204" s="198"/>
      <c r="I204" s="50"/>
      <c r="J204" s="5"/>
      <c r="K204" s="48"/>
      <c r="L204" s="41"/>
      <c r="M204" s="7"/>
      <c r="N204" s="202"/>
      <c r="O204" s="198"/>
      <c r="P204" s="198"/>
      <c r="Q204" s="50"/>
      <c r="R204" s="5"/>
      <c r="S204" s="6"/>
      <c r="T204" s="41"/>
      <c r="U204" s="7"/>
      <c r="V204" s="67"/>
      <c r="W204" s="67"/>
    </row>
    <row r="205" spans="1:23" x14ac:dyDescent="0.25">
      <c r="A205" s="205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5" t="s">
        <v>564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19</v>
      </c>
      <c r="O205" s="37" t="s">
        <v>424</v>
      </c>
      <c r="P205" s="37" t="s">
        <v>62</v>
      </c>
      <c r="Q205" s="205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01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1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19</v>
      </c>
      <c r="O206" s="37" t="s">
        <v>424</v>
      </c>
      <c r="P206" s="37" t="s">
        <v>62</v>
      </c>
      <c r="Q206" s="201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197" t="s">
        <v>336</v>
      </c>
      <c r="B208" s="198"/>
      <c r="C208" s="198"/>
      <c r="D208" s="198"/>
      <c r="E208" s="198"/>
      <c r="F208" s="198"/>
      <c r="G208" s="196"/>
      <c r="I208" s="197" t="s">
        <v>336</v>
      </c>
      <c r="J208" s="198"/>
      <c r="K208" s="198"/>
      <c r="L208" s="198"/>
      <c r="M208" s="198"/>
      <c r="N208" s="198"/>
      <c r="O208" s="196"/>
      <c r="P208" s="93"/>
      <c r="Q208" s="197" t="s">
        <v>336</v>
      </c>
      <c r="R208" s="198"/>
      <c r="S208" s="198"/>
      <c r="T208" s="198"/>
      <c r="U208" s="198"/>
      <c r="V208" s="198"/>
      <c r="W208" s="196"/>
    </row>
    <row r="209" spans="1:23" ht="4.5" customHeight="1" x14ac:dyDescent="0.25">
      <c r="A209" s="50"/>
      <c r="B209" s="5"/>
      <c r="C209" s="6"/>
      <c r="D209" s="41"/>
      <c r="E209" s="7"/>
      <c r="F209" s="202"/>
      <c r="G209" s="198"/>
      <c r="I209" s="50"/>
      <c r="J209" s="5"/>
      <c r="K209" s="48"/>
      <c r="L209" s="41"/>
      <c r="M209" s="7"/>
      <c r="N209" s="202"/>
      <c r="O209" s="198"/>
      <c r="P209" s="198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7" t="s">
        <v>5</v>
      </c>
      <c r="G210" s="196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162"/>
      <c r="P210" s="71" t="s">
        <v>556</v>
      </c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9" t="s">
        <v>5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02"/>
      <c r="G211" s="198"/>
      <c r="I211" s="50"/>
      <c r="J211" s="6"/>
      <c r="K211" s="48"/>
      <c r="L211" s="41"/>
      <c r="M211" s="7"/>
      <c r="N211" s="202"/>
      <c r="O211" s="198"/>
      <c r="P211" s="198"/>
      <c r="Q211" s="50"/>
      <c r="R211" s="5"/>
      <c r="S211" s="6"/>
      <c r="T211" s="41"/>
      <c r="U211" s="7"/>
      <c r="V211" s="78"/>
      <c r="W211" s="78"/>
    </row>
    <row r="212" spans="1:23" x14ac:dyDescent="0.25">
      <c r="A212" s="20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4" t="s">
        <v>337</v>
      </c>
      <c r="J212" s="11" t="str">
        <f>B212</f>
        <v>EVE-A90-CF-INT</v>
      </c>
      <c r="K212" s="57" t="str">
        <f>C212</f>
        <v>Toyota MK5 Supra Carbon Intake</v>
      </c>
      <c r="L212" s="54" t="s">
        <v>201</v>
      </c>
      <c r="M212" s="26">
        <v>1134</v>
      </c>
      <c r="N212" s="37" t="s">
        <v>19</v>
      </c>
      <c r="O212" s="37" t="s">
        <v>424</v>
      </c>
      <c r="P212" s="37" t="s">
        <v>62</v>
      </c>
      <c r="Q212" s="204" t="s">
        <v>337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00"/>
      <c r="B213" s="8"/>
      <c r="C213" s="39"/>
      <c r="D213" s="43"/>
      <c r="E213" s="31"/>
      <c r="F213" s="37"/>
      <c r="G213" s="37"/>
      <c r="H213" s="10"/>
      <c r="I213" s="200"/>
      <c r="J213" s="11" t="s">
        <v>342</v>
      </c>
      <c r="K213" s="57" t="s">
        <v>343</v>
      </c>
      <c r="L213" s="54"/>
      <c r="M213" s="26">
        <v>539</v>
      </c>
      <c r="N213" s="36" t="s">
        <v>116</v>
      </c>
      <c r="O213" s="37" t="s">
        <v>434</v>
      </c>
      <c r="P213" s="37" t="s">
        <v>429</v>
      </c>
      <c r="Q213" s="200"/>
      <c r="R213" s="11"/>
      <c r="S213" s="11"/>
      <c r="T213" s="54"/>
      <c r="U213" s="9"/>
      <c r="V213" s="36"/>
      <c r="W213" s="36"/>
    </row>
    <row r="214" spans="1:23" x14ac:dyDescent="0.25">
      <c r="A214" s="201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1"/>
      <c r="J214" s="11" t="s">
        <v>340</v>
      </c>
      <c r="K214" s="57" t="s">
        <v>341</v>
      </c>
      <c r="L214" s="54"/>
      <c r="M214" s="26">
        <v>769</v>
      </c>
      <c r="N214" s="36" t="s">
        <v>63</v>
      </c>
      <c r="O214" s="37" t="s">
        <v>438</v>
      </c>
      <c r="P214" s="37" t="s">
        <v>429</v>
      </c>
      <c r="Q214" s="201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197" t="s">
        <v>359</v>
      </c>
      <c r="R215" s="198"/>
      <c r="S215" s="198"/>
      <c r="T215" s="198"/>
      <c r="U215" s="198"/>
      <c r="V215" s="198"/>
      <c r="W215" s="196"/>
    </row>
    <row r="216" spans="1:23" ht="21" customHeight="1" x14ac:dyDescent="0.25">
      <c r="A216" s="197" t="s">
        <v>359</v>
      </c>
      <c r="B216" s="198"/>
      <c r="C216" s="198"/>
      <c r="D216" s="198"/>
      <c r="E216" s="198"/>
      <c r="F216" s="198"/>
      <c r="G216" s="196"/>
      <c r="I216" s="197" t="s">
        <v>359</v>
      </c>
      <c r="J216" s="198"/>
      <c r="K216" s="198"/>
      <c r="L216" s="198"/>
      <c r="M216" s="198"/>
      <c r="N216" s="198"/>
      <c r="O216" s="196"/>
      <c r="P216" s="93"/>
      <c r="Q216" s="197" t="s">
        <v>359</v>
      </c>
      <c r="R216" s="198"/>
      <c r="S216" s="198"/>
      <c r="T216" s="198"/>
      <c r="U216" s="198"/>
      <c r="V216" s="198"/>
      <c r="W216" s="196"/>
    </row>
    <row r="217" spans="1:23" ht="4.5" customHeight="1" x14ac:dyDescent="0.25">
      <c r="A217" s="50"/>
      <c r="B217" s="5"/>
      <c r="C217" s="6"/>
      <c r="D217" s="41"/>
      <c r="E217" s="7"/>
      <c r="F217" s="202"/>
      <c r="G217" s="198"/>
      <c r="I217" s="50"/>
      <c r="J217" s="5"/>
      <c r="K217" s="48"/>
      <c r="L217" s="41"/>
      <c r="M217" s="7"/>
      <c r="N217" s="202"/>
      <c r="O217" s="198"/>
      <c r="P217" s="198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7" t="s">
        <v>5</v>
      </c>
      <c r="G218" s="196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162"/>
      <c r="P218" s="71" t="s">
        <v>556</v>
      </c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9" t="s">
        <v>5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02"/>
      <c r="G219" s="198"/>
      <c r="I219" s="50"/>
      <c r="J219" s="5"/>
      <c r="K219" s="48"/>
      <c r="L219" s="41"/>
      <c r="M219" s="7"/>
      <c r="N219" s="202"/>
      <c r="O219" s="198"/>
      <c r="P219" s="198"/>
      <c r="Q219" s="50"/>
      <c r="R219" s="5"/>
      <c r="S219" s="6"/>
      <c r="T219" s="41"/>
      <c r="U219" s="7"/>
      <c r="V219" s="78"/>
      <c r="W219" s="78"/>
    </row>
    <row r="220" spans="1:23" x14ac:dyDescent="0.25">
      <c r="A220" s="205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5" t="s">
        <v>565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19</v>
      </c>
      <c r="O220" s="37" t="s">
        <v>424</v>
      </c>
      <c r="P220" s="37" t="s">
        <v>62</v>
      </c>
      <c r="Q220" s="205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01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1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19</v>
      </c>
      <c r="O221" s="37" t="s">
        <v>424</v>
      </c>
      <c r="P221" s="37" t="s">
        <v>62</v>
      </c>
      <c r="Q221" s="201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197" t="s">
        <v>553</v>
      </c>
      <c r="B223" s="198"/>
      <c r="C223" s="198"/>
      <c r="D223" s="198"/>
      <c r="E223" s="198"/>
      <c r="F223" s="198"/>
      <c r="G223" s="196"/>
      <c r="I223" s="197" t="s">
        <v>553</v>
      </c>
      <c r="J223" s="198"/>
      <c r="K223" s="198"/>
      <c r="L223" s="198"/>
      <c r="M223" s="198"/>
      <c r="N223" s="198"/>
      <c r="O223" s="196"/>
      <c r="P223" s="163"/>
      <c r="Q223" s="197" t="s">
        <v>553</v>
      </c>
      <c r="R223" s="198"/>
      <c r="S223" s="198"/>
      <c r="T223" s="198"/>
      <c r="U223" s="198"/>
      <c r="V223" s="198"/>
      <c r="W223" s="196"/>
    </row>
    <row r="224" spans="1:23" ht="4.5" customHeight="1" x14ac:dyDescent="0.25">
      <c r="A224" s="50"/>
      <c r="B224" s="5"/>
      <c r="C224" s="6"/>
      <c r="D224" s="41"/>
      <c r="E224" s="7"/>
      <c r="F224" s="202"/>
      <c r="G224" s="198"/>
      <c r="I224" s="50"/>
      <c r="J224" s="5"/>
      <c r="K224" s="48"/>
      <c r="L224" s="41"/>
      <c r="M224" s="7"/>
      <c r="N224" s="202"/>
      <c r="O224" s="198"/>
      <c r="P224" s="198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7" t="s">
        <v>5</v>
      </c>
      <c r="G225" s="196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162"/>
      <c r="P225" s="71" t="s">
        <v>556</v>
      </c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9" t="s">
        <v>5</v>
      </c>
      <c r="W225" s="80"/>
    </row>
    <row r="226" spans="1:23" x14ac:dyDescent="0.25">
      <c r="A226" s="88"/>
      <c r="B226" s="17" t="s">
        <v>369</v>
      </c>
      <c r="C226" s="219" t="s">
        <v>370</v>
      </c>
      <c r="D226" s="196"/>
      <c r="E226" s="34">
        <v>21.67</v>
      </c>
      <c r="F226" s="36" t="s">
        <v>125</v>
      </c>
      <c r="G226" s="37" t="s">
        <v>437</v>
      </c>
      <c r="I226" s="88"/>
      <c r="J226" s="17" t="str">
        <f>B226</f>
        <v>EVE-FLC</v>
      </c>
      <c r="K226" s="219" t="str">
        <f>C226</f>
        <v>Filter Cleaning Kit</v>
      </c>
      <c r="L226" s="196"/>
      <c r="M226" s="26">
        <v>27</v>
      </c>
      <c r="N226" s="36" t="s">
        <v>125</v>
      </c>
      <c r="O226" s="37" t="s">
        <v>437</v>
      </c>
      <c r="P226" s="37" t="s">
        <v>62</v>
      </c>
      <c r="Q226" s="88"/>
      <c r="R226" s="17" t="str">
        <f t="shared" ref="R226:S230" si="84">J226</f>
        <v>EVE-FLC</v>
      </c>
      <c r="S226" s="219" t="str">
        <f t="shared" si="84"/>
        <v>Filter Cleaning Kit</v>
      </c>
      <c r="T226" s="196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371</v>
      </c>
      <c r="C227" s="39" t="s">
        <v>372</v>
      </c>
      <c r="D227" s="43" t="s">
        <v>62</v>
      </c>
      <c r="E227" s="34">
        <v>52</v>
      </c>
      <c r="F227" s="36" t="s">
        <v>125</v>
      </c>
      <c r="G227" s="42" t="s">
        <v>437</v>
      </c>
      <c r="I227" s="74"/>
      <c r="J227" s="8" t="str">
        <f t="shared" ref="J227:J236" si="87">B227</f>
        <v>EVE-151-G2-FTR</v>
      </c>
      <c r="K227" s="39" t="s">
        <v>372</v>
      </c>
      <c r="L227" s="43" t="s">
        <v>62</v>
      </c>
      <c r="M227" s="26">
        <v>59</v>
      </c>
      <c r="N227" s="36" t="s">
        <v>373</v>
      </c>
      <c r="O227" s="42" t="s">
        <v>437</v>
      </c>
      <c r="P227" s="42" t="s">
        <v>62</v>
      </c>
      <c r="Q227" s="74"/>
      <c r="R227" s="8" t="str">
        <f t="shared" si="84"/>
        <v>EVE-151-G2-FTR</v>
      </c>
      <c r="S227" s="206" t="str">
        <f t="shared" si="84"/>
        <v>Replacement Filter TYPE S</v>
      </c>
      <c r="T227" s="196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374</v>
      </c>
      <c r="C228" s="39" t="s">
        <v>375</v>
      </c>
      <c r="D228" s="43" t="s">
        <v>11</v>
      </c>
      <c r="E228" s="34">
        <v>52</v>
      </c>
      <c r="F228" s="36" t="s">
        <v>125</v>
      </c>
      <c r="G228" s="42" t="s">
        <v>437</v>
      </c>
      <c r="I228" s="74"/>
      <c r="J228" s="8" t="str">
        <f t="shared" si="87"/>
        <v>EVE-661-G2-FTR</v>
      </c>
      <c r="K228" s="39" t="s">
        <v>375</v>
      </c>
      <c r="L228" s="43" t="s">
        <v>11</v>
      </c>
      <c r="M228" s="26">
        <v>59</v>
      </c>
      <c r="N228" s="36" t="s">
        <v>376</v>
      </c>
      <c r="O228" s="42" t="s">
        <v>437</v>
      </c>
      <c r="P228" s="42" t="s">
        <v>62</v>
      </c>
      <c r="Q228" s="74"/>
      <c r="R228" s="8" t="str">
        <f t="shared" si="84"/>
        <v>EVE-661-G2-FTR</v>
      </c>
      <c r="S228" s="206" t="str">
        <f t="shared" si="84"/>
        <v>Replacement Filter TYPE B</v>
      </c>
      <c r="T228" s="196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377</v>
      </c>
      <c r="C229" s="39" t="s">
        <v>378</v>
      </c>
      <c r="D229" s="43" t="s">
        <v>132</v>
      </c>
      <c r="E229" s="34">
        <v>52</v>
      </c>
      <c r="F229" s="36" t="s">
        <v>125</v>
      </c>
      <c r="G229" s="37" t="s">
        <v>437</v>
      </c>
      <c r="I229" s="77"/>
      <c r="J229" s="18" t="str">
        <f t="shared" si="87"/>
        <v xml:space="preserve">EVE-991-FTR </v>
      </c>
      <c r="K229" s="39" t="s">
        <v>378</v>
      </c>
      <c r="L229" s="43" t="s">
        <v>132</v>
      </c>
      <c r="M229" s="26">
        <v>59</v>
      </c>
      <c r="N229" s="36" t="s">
        <v>167</v>
      </c>
      <c r="O229" s="37" t="s">
        <v>437</v>
      </c>
      <c r="P229" s="37" t="s">
        <v>62</v>
      </c>
      <c r="Q229" s="77"/>
      <c r="R229" s="18" t="str">
        <f t="shared" si="84"/>
        <v xml:space="preserve">EVE-991-FTR </v>
      </c>
      <c r="S229" s="195" t="str">
        <f t="shared" si="84"/>
        <v>Replacement Filter TYPE E</v>
      </c>
      <c r="T229" s="196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379</v>
      </c>
      <c r="C230" s="39" t="s">
        <v>380</v>
      </c>
      <c r="D230" s="43" t="s">
        <v>28</v>
      </c>
      <c r="E230" s="34">
        <v>65</v>
      </c>
      <c r="F230" s="36" t="s">
        <v>125</v>
      </c>
      <c r="G230" s="37" t="s">
        <v>437</v>
      </c>
      <c r="I230" s="77"/>
      <c r="J230" s="18" t="str">
        <f t="shared" si="87"/>
        <v xml:space="preserve">EVE-W210-FTR </v>
      </c>
      <c r="K230" s="39" t="s">
        <v>380</v>
      </c>
      <c r="L230" s="43" t="s">
        <v>28</v>
      </c>
      <c r="M230" s="26">
        <v>72</v>
      </c>
      <c r="N230" s="36" t="s">
        <v>381</v>
      </c>
      <c r="O230" s="37" t="s">
        <v>437</v>
      </c>
      <c r="P230" s="37" t="s">
        <v>62</v>
      </c>
      <c r="Q230" s="77"/>
      <c r="R230" s="18" t="str">
        <f t="shared" si="84"/>
        <v xml:space="preserve">EVE-W210-FTR </v>
      </c>
      <c r="S230" s="195" t="str">
        <f t="shared" si="84"/>
        <v>Replacement Filter TYPE D</v>
      </c>
      <c r="T230" s="196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382</v>
      </c>
      <c r="C231" s="39" t="s">
        <v>383</v>
      </c>
      <c r="D231" s="43" t="s">
        <v>201</v>
      </c>
      <c r="E231" s="34">
        <v>52</v>
      </c>
      <c r="F231" s="36" t="s">
        <v>125</v>
      </c>
      <c r="G231" s="37" t="s">
        <v>437</v>
      </c>
      <c r="I231" s="77"/>
      <c r="J231" s="18" t="str">
        <f t="shared" si="87"/>
        <v>EVE-15144-G2-FTR</v>
      </c>
      <c r="K231" s="39" t="s">
        <v>383</v>
      </c>
      <c r="L231" s="43" t="s">
        <v>201</v>
      </c>
      <c r="M231" s="26">
        <v>59</v>
      </c>
      <c r="N231" s="36" t="s">
        <v>384</v>
      </c>
      <c r="O231" s="37" t="s">
        <v>437</v>
      </c>
      <c r="P231" s="37" t="s">
        <v>62</v>
      </c>
      <c r="Q231" s="77"/>
      <c r="R231" s="18" t="str">
        <f t="shared" ref="R231:R236" si="88">J231</f>
        <v>EVE-15144-G2-FTR</v>
      </c>
      <c r="S231" s="65" t="s">
        <v>383</v>
      </c>
      <c r="T231" s="95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403</v>
      </c>
      <c r="C232" s="39" t="s">
        <v>404</v>
      </c>
      <c r="D232" s="43" t="s">
        <v>291</v>
      </c>
      <c r="E232" s="34">
        <v>96</v>
      </c>
      <c r="F232" s="36" t="s">
        <v>125</v>
      </c>
      <c r="G232" s="37" t="s">
        <v>437</v>
      </c>
      <c r="I232" s="77"/>
      <c r="J232" s="18" t="str">
        <f t="shared" si="87"/>
        <v>EVE-C63-FTR</v>
      </c>
      <c r="K232" s="39" t="s">
        <v>404</v>
      </c>
      <c r="L232" s="43" t="s">
        <v>291</v>
      </c>
      <c r="M232" s="26">
        <v>104</v>
      </c>
      <c r="N232" s="36" t="s">
        <v>405</v>
      </c>
      <c r="O232" s="37" t="s">
        <v>437</v>
      </c>
      <c r="P232" s="37" t="s">
        <v>62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5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408</v>
      </c>
      <c r="C233" s="195" t="s">
        <v>409</v>
      </c>
      <c r="D233" s="196"/>
      <c r="E233" s="34">
        <v>52</v>
      </c>
      <c r="F233" s="36" t="s">
        <v>125</v>
      </c>
      <c r="G233" s="37" t="s">
        <v>437</v>
      </c>
      <c r="I233" s="77"/>
      <c r="J233" s="18" t="str">
        <f t="shared" si="87"/>
        <v>EVE-Vbadge</v>
      </c>
      <c r="K233" s="195" t="str">
        <f>C233</f>
        <v>V Badge</v>
      </c>
      <c r="L233" s="196"/>
      <c r="M233" s="26">
        <v>10</v>
      </c>
      <c r="N233" s="36" t="s">
        <v>410</v>
      </c>
      <c r="O233" s="37" t="s">
        <v>437</v>
      </c>
      <c r="P233" s="37" t="s">
        <v>62</v>
      </c>
      <c r="Q233" s="77"/>
      <c r="R233" s="18" t="str">
        <f t="shared" si="88"/>
        <v>EVE-Vbadge</v>
      </c>
      <c r="S233" s="195" t="str">
        <f>K233</f>
        <v>V Badge</v>
      </c>
      <c r="T233" s="196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376</v>
      </c>
      <c r="O234" s="37" t="s">
        <v>437</v>
      </c>
      <c r="P234" s="37" t="s">
        <v>62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45</v>
      </c>
      <c r="O235" s="37" t="s">
        <v>437</v>
      </c>
      <c r="P235" s="37" t="s">
        <v>62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45</v>
      </c>
      <c r="O236" s="37" t="s">
        <v>437</v>
      </c>
      <c r="P236" s="37" t="s">
        <v>62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C226:D226"/>
    <mergeCell ref="N11:P11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Q177:W177"/>
    <mergeCell ref="I25:I27"/>
    <mergeCell ref="I140:I141"/>
    <mergeCell ref="A92:A93"/>
    <mergeCell ref="A25:A27"/>
    <mergeCell ref="Q41:Q42"/>
    <mergeCell ref="I134:I138"/>
    <mergeCell ref="N37:P37"/>
    <mergeCell ref="Q107:Q108"/>
    <mergeCell ref="Q95:Q102"/>
    <mergeCell ref="A41:A42"/>
    <mergeCell ref="N119:P119"/>
    <mergeCell ref="Q51:Q54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196:P196"/>
    <mergeCell ref="N149:P149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N9:P9"/>
    <mergeCell ref="I17:I18"/>
    <mergeCell ref="Q208:W208"/>
    <mergeCell ref="Q17:Q1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F202:G202"/>
    <mergeCell ref="F155:G155"/>
    <mergeCell ref="Q118:W118"/>
    <mergeCell ref="S230:T230"/>
    <mergeCell ref="Q205:Q206"/>
    <mergeCell ref="A67:A76"/>
    <mergeCell ref="Q166:Q167"/>
    <mergeCell ref="F164:G164"/>
    <mergeCell ref="A205:A206"/>
    <mergeCell ref="F139:G139"/>
    <mergeCell ref="Q8:W8"/>
    <mergeCell ref="A122:A123"/>
    <mergeCell ref="I195:O195"/>
    <mergeCell ref="N114:P114"/>
    <mergeCell ref="N217:P217"/>
    <mergeCell ref="N145:P145"/>
    <mergeCell ref="N139:P139"/>
    <mergeCell ref="A185:A188"/>
    <mergeCell ref="Q169:Q170"/>
    <mergeCell ref="A81:A84"/>
    <mergeCell ref="F149:G149"/>
    <mergeCell ref="N209:P209"/>
    <mergeCell ref="N152:P152"/>
    <mergeCell ref="I177:O177"/>
    <mergeCell ref="A166:A167"/>
    <mergeCell ref="Q81:Q84"/>
    <mergeCell ref="A216:G216"/>
    <mergeCell ref="F144:G144"/>
    <mergeCell ref="I8:O8"/>
    <mergeCell ref="A20:A21"/>
    <mergeCell ref="A212:A214"/>
    <mergeCell ref="F13:G13"/>
    <mergeCell ref="N204:P204"/>
    <mergeCell ref="F9:G9"/>
    <mergeCell ref="Q215:W215"/>
    <mergeCell ref="Q104:Q105"/>
    <mergeCell ref="A51:A54"/>
    <mergeCell ref="Q44:W44"/>
    <mergeCell ref="F209:G209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20:Q21"/>
    <mergeCell ref="F89:G89"/>
    <mergeCell ref="Q56:Q57"/>
    <mergeCell ref="F35:G35"/>
    <mergeCell ref="I14:I15"/>
    <mergeCell ref="N80:P80"/>
    <mergeCell ref="A162:G162"/>
    <mergeCell ref="N89:P89"/>
    <mergeCell ref="I78:I79"/>
    <mergeCell ref="I67:I76"/>
    <mergeCell ref="F77:G77"/>
    <mergeCell ref="N91:P91"/>
    <mergeCell ref="A38:A39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F124:G124"/>
    <mergeCell ref="A125:A129"/>
    <mergeCell ref="F106:G106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I169:I170"/>
    <mergeCell ref="N85:P85"/>
    <mergeCell ref="F180:G180"/>
    <mergeCell ref="N94:P94"/>
    <mergeCell ref="F152:G152"/>
    <mergeCell ref="N109:P109"/>
    <mergeCell ref="N47:P47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417</v>
      </c>
      <c r="C4" s="23"/>
      <c r="D4" s="40"/>
      <c r="E4" s="213" t="s">
        <v>418</v>
      </c>
      <c r="F4" s="214"/>
      <c r="G4" s="40"/>
      <c r="I4" s="22" t="s">
        <v>419</v>
      </c>
      <c r="L4" s="40"/>
      <c r="M4" s="213" t="s">
        <v>418</v>
      </c>
      <c r="N4" s="214"/>
      <c r="O4" s="40"/>
      <c r="Q4" s="22" t="s">
        <v>420</v>
      </c>
      <c r="T4" s="40"/>
      <c r="U4" s="213" t="s">
        <v>418</v>
      </c>
      <c r="V4" s="214"/>
      <c r="W4" s="40"/>
      <c r="X4" s="40"/>
    </row>
    <row r="5" spans="1:24" ht="15.6" customHeight="1" x14ac:dyDescent="0.25">
      <c r="A5" s="45" t="s">
        <v>566</v>
      </c>
      <c r="C5" s="23"/>
      <c r="D5" s="40"/>
      <c r="E5" s="215"/>
      <c r="F5" s="214"/>
      <c r="G5" s="40"/>
      <c r="I5" s="209" t="str">
        <f>A5</f>
        <v>NOVEMBER 2019</v>
      </c>
      <c r="J5" s="210"/>
      <c r="L5" s="40"/>
      <c r="M5" s="215"/>
      <c r="N5" s="214"/>
      <c r="O5" s="40"/>
      <c r="Q5" s="209" t="s">
        <v>567</v>
      </c>
      <c r="R5" s="210"/>
      <c r="T5" s="40"/>
      <c r="U5" s="215"/>
      <c r="V5" s="214"/>
      <c r="W5" s="40"/>
      <c r="X5" s="40"/>
    </row>
    <row r="6" spans="1:24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197" t="s">
        <v>7</v>
      </c>
      <c r="B8" s="198"/>
      <c r="C8" s="198"/>
      <c r="D8" s="198"/>
      <c r="E8" s="198"/>
      <c r="F8" s="198"/>
      <c r="G8" s="196"/>
      <c r="I8" s="197" t="s">
        <v>7</v>
      </c>
      <c r="J8" s="198"/>
      <c r="K8" s="198"/>
      <c r="L8" s="198"/>
      <c r="M8" s="198"/>
      <c r="N8" s="198"/>
      <c r="O8" s="196"/>
      <c r="Q8" s="197" t="s">
        <v>7</v>
      </c>
      <c r="R8" s="198"/>
      <c r="S8" s="198"/>
      <c r="T8" s="198"/>
      <c r="U8" s="198"/>
      <c r="V8" s="198"/>
      <c r="W8" s="196"/>
      <c r="X8" s="163"/>
    </row>
    <row r="9" spans="1:24" ht="4.5" customHeight="1" x14ac:dyDescent="0.25">
      <c r="A9" s="50"/>
      <c r="B9" s="5"/>
      <c r="C9" s="6"/>
      <c r="D9" s="41"/>
      <c r="E9" s="7"/>
      <c r="F9" s="202"/>
      <c r="G9" s="198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02"/>
      <c r="W9" s="198"/>
      <c r="X9" s="198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7" t="s">
        <v>5</v>
      </c>
      <c r="G10" s="196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9" t="s">
        <v>5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0" t="s">
        <v>5</v>
      </c>
      <c r="W10" s="162"/>
      <c r="X10" s="71" t="s">
        <v>556</v>
      </c>
    </row>
    <row r="11" spans="1:24" ht="4.5" customHeight="1" x14ac:dyDescent="0.25">
      <c r="A11" s="50"/>
      <c r="B11" s="5"/>
      <c r="C11" s="6"/>
      <c r="D11" s="41"/>
      <c r="E11" s="25"/>
      <c r="F11" s="202"/>
      <c r="G11" s="198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02"/>
      <c r="W11" s="198"/>
      <c r="X11" s="198"/>
    </row>
    <row r="12" spans="1:24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12</v>
      </c>
      <c r="W12" s="37" t="s">
        <v>424</v>
      </c>
      <c r="X12" s="37" t="s">
        <v>62</v>
      </c>
    </row>
    <row r="13" spans="1:24" ht="4.5" customHeight="1" x14ac:dyDescent="0.25">
      <c r="A13" s="50"/>
      <c r="B13" s="5"/>
      <c r="C13" s="48"/>
      <c r="D13" s="41"/>
      <c r="E13" s="25"/>
      <c r="F13" s="202"/>
      <c r="G13" s="198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02"/>
      <c r="W13" s="198"/>
      <c r="X13" s="198"/>
    </row>
    <row r="14" spans="1:24" x14ac:dyDescent="0.25">
      <c r="A14" s="205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5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05" t="s">
        <v>557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19</v>
      </c>
      <c r="W14" s="37" t="s">
        <v>424</v>
      </c>
      <c r="X14" s="37" t="s">
        <v>62</v>
      </c>
    </row>
    <row r="15" spans="1:24" x14ac:dyDescent="0.25">
      <c r="A15" s="201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1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01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19</v>
      </c>
      <c r="W15" s="37" t="s">
        <v>424</v>
      </c>
      <c r="X15" s="37" t="s">
        <v>62</v>
      </c>
    </row>
    <row r="16" spans="1:24" ht="4.5" customHeight="1" x14ac:dyDescent="0.25">
      <c r="A16" s="50"/>
      <c r="B16" s="5"/>
      <c r="C16" s="48"/>
      <c r="D16" s="41"/>
      <c r="E16" s="25"/>
      <c r="F16" s="202"/>
      <c r="G16" s="198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02"/>
      <c r="W16" s="198"/>
      <c r="X16" s="198"/>
    </row>
    <row r="17" spans="1:24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25" t="s">
        <v>20</v>
      </c>
      <c r="R17" s="122" t="str">
        <f t="shared" ref="R17:T18" si="3">J17</f>
        <v>EVE-8VRS3-CF-LHD-INT</v>
      </c>
      <c r="S17" s="123" t="str">
        <f t="shared" si="3"/>
        <v>Audi 8V RS3 LHD Full Black Carbon intake Gen 1</v>
      </c>
      <c r="T17" s="114" t="str">
        <f t="shared" si="3"/>
        <v>B</v>
      </c>
      <c r="U17" s="121">
        <v>1650</v>
      </c>
      <c r="V17" s="117" t="s">
        <v>17</v>
      </c>
      <c r="W17" s="111" t="s">
        <v>428</v>
      </c>
      <c r="X17" s="111" t="s">
        <v>429</v>
      </c>
    </row>
    <row r="18" spans="1:24" x14ac:dyDescent="0.25">
      <c r="A18" s="200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0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00"/>
      <c r="R18" s="122" t="str">
        <f t="shared" si="3"/>
        <v>EVE-8VRS3-CF-RHD-INT</v>
      </c>
      <c r="S18" s="123" t="str">
        <f t="shared" si="3"/>
        <v>Audi 8V RS3 RHD Full Black Carbon intake Gen 1</v>
      </c>
      <c r="T18" s="114" t="str">
        <f t="shared" si="3"/>
        <v>B</v>
      </c>
      <c r="U18" s="121">
        <v>1650</v>
      </c>
      <c r="V18" s="117" t="s">
        <v>17</v>
      </c>
      <c r="W18" s="111" t="s">
        <v>428</v>
      </c>
      <c r="X18" s="111" t="s">
        <v>429</v>
      </c>
    </row>
    <row r="19" spans="1:24" ht="4.5" customHeight="1" x14ac:dyDescent="0.25">
      <c r="A19" s="50"/>
      <c r="B19" s="5"/>
      <c r="C19" s="48"/>
      <c r="D19" s="41"/>
      <c r="E19" s="25"/>
      <c r="F19" s="202"/>
      <c r="G19" s="198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02"/>
      <c r="W19" s="198"/>
      <c r="X19" s="198"/>
    </row>
    <row r="20" spans="1:24" ht="21.6" customHeight="1" x14ac:dyDescent="0.25">
      <c r="A20" s="204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4" t="s">
        <v>558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28</v>
      </c>
      <c r="M20" s="61">
        <v>1450</v>
      </c>
      <c r="N20" s="15" t="str">
        <f>F20</f>
        <v>91x30x39</v>
      </c>
      <c r="O20" s="37" t="str">
        <f>G20</f>
        <v>6 Kg</v>
      </c>
      <c r="Q20" s="204" t="s">
        <v>430</v>
      </c>
      <c r="R20" s="107" t="str">
        <f>J20</f>
        <v>EVE-ST38V8S-CF-INT</v>
      </c>
      <c r="S20" s="113" t="str">
        <f>K20</f>
        <v>Audi RS3 Gen 2 / TTRS 8S stage 3 intake for DAZA and DWNA Engines</v>
      </c>
      <c r="T20" s="114" t="s">
        <v>28</v>
      </c>
      <c r="U20" s="116">
        <v>1750</v>
      </c>
      <c r="V20" s="117" t="s">
        <v>17</v>
      </c>
      <c r="W20" s="111" t="s">
        <v>428</v>
      </c>
      <c r="X20" s="111" t="s">
        <v>429</v>
      </c>
    </row>
    <row r="21" spans="1:24" ht="19.899999999999999" customHeight="1" x14ac:dyDescent="0.25">
      <c r="A21" s="201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1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01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17</v>
      </c>
      <c r="W21" s="37" t="s">
        <v>428</v>
      </c>
      <c r="X21" s="37" t="s">
        <v>429</v>
      </c>
    </row>
    <row r="22" spans="1:24" ht="4.5" customHeight="1" x14ac:dyDescent="0.25">
      <c r="A22" s="84"/>
      <c r="B22" s="5"/>
      <c r="C22" s="48"/>
      <c r="D22" s="41"/>
      <c r="E22" s="25"/>
      <c r="F22" s="202"/>
      <c r="G22" s="198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02"/>
      <c r="W22" s="198"/>
      <c r="X22" s="198"/>
    </row>
    <row r="23" spans="1:24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1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18" t="s">
        <v>432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40</v>
      </c>
      <c r="W23" s="37" t="s">
        <v>434</v>
      </c>
      <c r="X23" s="37" t="s">
        <v>62</v>
      </c>
    </row>
    <row r="24" spans="1:24" x14ac:dyDescent="0.25">
      <c r="A24" s="200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0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00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40</v>
      </c>
      <c r="W24" s="37" t="s">
        <v>434</v>
      </c>
      <c r="X24" s="37" t="s">
        <v>62</v>
      </c>
    </row>
    <row r="25" spans="1:24" x14ac:dyDescent="0.25">
      <c r="A25" s="199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199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199" t="s">
        <v>436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45</v>
      </c>
      <c r="W25" s="43" t="s">
        <v>437</v>
      </c>
      <c r="X25" s="43" t="s">
        <v>62</v>
      </c>
    </row>
    <row r="26" spans="1:24" ht="14.45" customHeight="1" x14ac:dyDescent="0.25">
      <c r="A26" s="200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0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00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45</v>
      </c>
      <c r="W26" s="43" t="s">
        <v>437</v>
      </c>
      <c r="X26" s="43" t="s">
        <v>62</v>
      </c>
    </row>
    <row r="27" spans="1:24" x14ac:dyDescent="0.25">
      <c r="A27" s="201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1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01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45</v>
      </c>
      <c r="W27" s="43" t="s">
        <v>437</v>
      </c>
      <c r="X27" s="43" t="s">
        <v>62</v>
      </c>
    </row>
    <row r="28" spans="1:24" ht="4.5" customHeight="1" x14ac:dyDescent="0.25">
      <c r="A28" s="85"/>
      <c r="B28" s="5"/>
      <c r="C28" s="48"/>
      <c r="D28" s="41"/>
      <c r="E28" s="25"/>
      <c r="F28" s="202"/>
      <c r="G28" s="198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02"/>
      <c r="W28" s="198"/>
      <c r="X28" s="198"/>
    </row>
    <row r="29" spans="1:24" x14ac:dyDescent="0.25">
      <c r="A29" s="204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4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04" t="s">
        <v>59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63</v>
      </c>
      <c r="W29" s="37" t="s">
        <v>438</v>
      </c>
      <c r="X29" s="37" t="s">
        <v>429</v>
      </c>
    </row>
    <row r="30" spans="1:24" x14ac:dyDescent="0.25">
      <c r="A30" s="200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0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00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66</v>
      </c>
      <c r="W30" s="37" t="s">
        <v>424</v>
      </c>
      <c r="X30" s="37" t="s">
        <v>429</v>
      </c>
    </row>
    <row r="31" spans="1:24" x14ac:dyDescent="0.25">
      <c r="A31" s="200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0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00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66</v>
      </c>
      <c r="W31" s="37" t="s">
        <v>424</v>
      </c>
      <c r="X31" s="37" t="s">
        <v>429</v>
      </c>
    </row>
    <row r="32" spans="1:24" x14ac:dyDescent="0.25">
      <c r="A32" s="201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1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01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52</v>
      </c>
      <c r="W32" s="37" t="s">
        <v>434</v>
      </c>
      <c r="X32" s="37" t="s">
        <v>62</v>
      </c>
    </row>
    <row r="33" spans="1:24" ht="4.5" customHeight="1" x14ac:dyDescent="0.25">
      <c r="A33" s="50"/>
      <c r="B33" s="5"/>
      <c r="C33" s="48"/>
      <c r="D33" s="41"/>
      <c r="E33" s="25"/>
      <c r="F33" s="202"/>
      <c r="G33" s="198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02"/>
      <c r="W33" s="198"/>
      <c r="X33" s="198"/>
    </row>
    <row r="34" spans="1:24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19</v>
      </c>
      <c r="W34" s="37" t="s">
        <v>424</v>
      </c>
      <c r="X34" s="37" t="s">
        <v>62</v>
      </c>
    </row>
    <row r="35" spans="1:24" ht="4.5" customHeight="1" x14ac:dyDescent="0.25">
      <c r="A35" s="50"/>
      <c r="B35" s="5"/>
      <c r="C35" s="48"/>
      <c r="D35" s="41"/>
      <c r="E35" s="25"/>
      <c r="F35" s="202"/>
      <c r="G35" s="198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02"/>
      <c r="W35" s="198"/>
      <c r="X35" s="198"/>
    </row>
    <row r="36" spans="1:24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17</v>
      </c>
      <c r="W36" s="37" t="s">
        <v>428</v>
      </c>
      <c r="X36" s="37" t="s">
        <v>429</v>
      </c>
    </row>
    <row r="37" spans="1:24" ht="4.5" customHeight="1" x14ac:dyDescent="0.25">
      <c r="A37" s="50"/>
      <c r="B37" s="5"/>
      <c r="C37" s="48"/>
      <c r="D37" s="41"/>
      <c r="E37" s="25"/>
      <c r="F37" s="202"/>
      <c r="G37" s="198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02"/>
      <c r="W37" s="198"/>
      <c r="X37" s="198"/>
    </row>
    <row r="38" spans="1:24" x14ac:dyDescent="0.25">
      <c r="A38" s="204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4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04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17</v>
      </c>
      <c r="W38" s="37" t="s">
        <v>428</v>
      </c>
      <c r="X38" s="37" t="s">
        <v>429</v>
      </c>
    </row>
    <row r="39" spans="1:24" x14ac:dyDescent="0.25">
      <c r="A39" s="201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1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01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17</v>
      </c>
      <c r="W39" s="37" t="s">
        <v>428</v>
      </c>
      <c r="X39" s="37" t="s">
        <v>429</v>
      </c>
    </row>
    <row r="40" spans="1:24" ht="4.5" customHeight="1" x14ac:dyDescent="0.25">
      <c r="A40" s="50"/>
      <c r="B40" s="5"/>
      <c r="C40" s="48"/>
      <c r="D40" s="41"/>
      <c r="E40" s="25"/>
      <c r="F40" s="202"/>
      <c r="G40" s="198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02"/>
      <c r="W40" s="198"/>
      <c r="X40" s="198"/>
    </row>
    <row r="41" spans="1:24" x14ac:dyDescent="0.25">
      <c r="A41" s="204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4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04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17</v>
      </c>
      <c r="W41" s="37" t="s">
        <v>428</v>
      </c>
      <c r="X41" s="37" t="s">
        <v>429</v>
      </c>
    </row>
    <row r="42" spans="1:24" x14ac:dyDescent="0.25">
      <c r="A42" s="201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1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01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17</v>
      </c>
      <c r="W42" s="37" t="s">
        <v>428</v>
      </c>
      <c r="X42" s="37" t="s">
        <v>429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197" t="s">
        <v>110</v>
      </c>
      <c r="B44" s="198"/>
      <c r="C44" s="198"/>
      <c r="D44" s="198"/>
      <c r="E44" s="198"/>
      <c r="F44" s="198"/>
      <c r="G44" s="196"/>
      <c r="I44" s="197" t="s">
        <v>110</v>
      </c>
      <c r="J44" s="198"/>
      <c r="K44" s="198"/>
      <c r="L44" s="198"/>
      <c r="M44" s="198"/>
      <c r="N44" s="198"/>
      <c r="O44" s="196"/>
      <c r="Q44" s="197" t="s">
        <v>110</v>
      </c>
      <c r="R44" s="198"/>
      <c r="S44" s="198"/>
      <c r="T44" s="198"/>
      <c r="U44" s="198"/>
      <c r="V44" s="198"/>
      <c r="W44" s="196"/>
      <c r="X44" s="163"/>
    </row>
    <row r="45" spans="1:24" ht="4.5" customHeight="1" x14ac:dyDescent="0.25">
      <c r="A45" s="50"/>
      <c r="B45" s="5"/>
      <c r="C45" s="6"/>
      <c r="D45" s="41"/>
      <c r="E45" s="7"/>
      <c r="F45" s="202"/>
      <c r="G45" s="198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02"/>
      <c r="W45" s="198"/>
      <c r="X45" s="198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7" t="s">
        <v>5</v>
      </c>
      <c r="G46" s="196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9" t="s">
        <v>5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0" t="s">
        <v>5</v>
      </c>
      <c r="W46" s="162"/>
      <c r="X46" s="71" t="s">
        <v>556</v>
      </c>
    </row>
    <row r="47" spans="1:24" ht="4.5" customHeight="1" x14ac:dyDescent="0.25">
      <c r="A47" s="50"/>
      <c r="B47" s="5"/>
      <c r="C47" s="6"/>
      <c r="D47" s="41"/>
      <c r="E47" s="25"/>
      <c r="F47" s="223"/>
      <c r="G47" s="224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02"/>
      <c r="W47" s="198"/>
      <c r="X47" s="198"/>
    </row>
    <row r="48" spans="1:24" x14ac:dyDescent="0.25">
      <c r="A48" s="204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74" t="s">
        <v>111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04" t="s">
        <v>576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17</v>
      </c>
      <c r="W48" s="37" t="s">
        <v>428</v>
      </c>
      <c r="X48" s="37" t="s">
        <v>429</v>
      </c>
    </row>
    <row r="49" spans="1:24" x14ac:dyDescent="0.25">
      <c r="A49" s="201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74" t="s">
        <v>111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01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116</v>
      </c>
      <c r="W49" s="37" t="s">
        <v>434</v>
      </c>
      <c r="X49" s="37" t="s">
        <v>429</v>
      </c>
    </row>
    <row r="50" spans="1:24" ht="4.5" customHeight="1" x14ac:dyDescent="0.25">
      <c r="A50" s="50"/>
      <c r="B50" s="5"/>
      <c r="C50" s="48"/>
      <c r="D50" s="41"/>
      <c r="E50" s="25"/>
      <c r="F50" s="221"/>
      <c r="G50" s="214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02"/>
      <c r="W50" s="198"/>
      <c r="X50" s="198"/>
    </row>
    <row r="51" spans="1:24" x14ac:dyDescent="0.25">
      <c r="A51" s="204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4" t="s">
        <v>120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04" t="s">
        <v>120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19</v>
      </c>
      <c r="W51" s="37" t="s">
        <v>424</v>
      </c>
      <c r="X51" s="37" t="s">
        <v>62</v>
      </c>
    </row>
    <row r="52" spans="1:24" x14ac:dyDescent="0.25">
      <c r="A52" s="200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0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00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19</v>
      </c>
      <c r="W52" s="37" t="s">
        <v>424</v>
      </c>
      <c r="X52" s="37" t="s">
        <v>62</v>
      </c>
    </row>
    <row r="53" spans="1:24" x14ac:dyDescent="0.25">
      <c r="A53" s="200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0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00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125</v>
      </c>
      <c r="W53" s="37" t="s">
        <v>125</v>
      </c>
      <c r="X53" s="37"/>
    </row>
    <row r="54" spans="1:24" x14ac:dyDescent="0.25">
      <c r="A54" s="201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1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01"/>
      <c r="R54" s="8" t="str">
        <f>J54</f>
        <v>EVE-E46-PF</v>
      </c>
      <c r="S54" s="65" t="s">
        <v>559</v>
      </c>
      <c r="T54" s="43" t="str">
        <f>L54</f>
        <v>n/a</v>
      </c>
      <c r="U54" s="20">
        <v>62</v>
      </c>
      <c r="V54" s="36" t="s">
        <v>391</v>
      </c>
      <c r="W54" s="37" t="s">
        <v>437</v>
      </c>
      <c r="X54" s="37" t="s">
        <v>62</v>
      </c>
    </row>
    <row r="55" spans="1:24" ht="4.5" customHeight="1" x14ac:dyDescent="0.25">
      <c r="A55" s="50"/>
      <c r="B55" s="5"/>
      <c r="C55" s="48"/>
      <c r="D55" s="41"/>
      <c r="E55" s="33"/>
      <c r="F55" s="202"/>
      <c r="G55" s="198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12"/>
      <c r="W55" s="198"/>
      <c r="X55" s="198"/>
    </row>
    <row r="56" spans="1:24" x14ac:dyDescent="0.25">
      <c r="A56" s="204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4" t="s">
        <v>126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04" t="s">
        <v>126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19</v>
      </c>
      <c r="W56" s="37" t="s">
        <v>424</v>
      </c>
      <c r="X56" s="37" t="s">
        <v>62</v>
      </c>
    </row>
    <row r="57" spans="1:24" x14ac:dyDescent="0.25">
      <c r="A57" s="201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1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01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19</v>
      </c>
      <c r="W57" s="37" t="s">
        <v>424</v>
      </c>
      <c r="X57" s="37" t="s">
        <v>62</v>
      </c>
    </row>
    <row r="58" spans="1:24" ht="4.5" customHeight="1" x14ac:dyDescent="0.25">
      <c r="A58" s="50"/>
      <c r="B58" s="5"/>
      <c r="C58" s="48"/>
      <c r="D58" s="41"/>
      <c r="E58" s="25"/>
      <c r="F58" s="221"/>
      <c r="G58" s="214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02"/>
      <c r="W58" s="198"/>
      <c r="X58" s="198"/>
    </row>
    <row r="59" spans="1:24" x14ac:dyDescent="0.25">
      <c r="A59" s="204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4" t="s">
        <v>129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04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12</v>
      </c>
      <c r="W59" s="37" t="s">
        <v>424</v>
      </c>
      <c r="X59" s="37" t="s">
        <v>62</v>
      </c>
    </row>
    <row r="60" spans="1:24" x14ac:dyDescent="0.25">
      <c r="A60" s="200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0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00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12</v>
      </c>
      <c r="W60" s="37" t="s">
        <v>424</v>
      </c>
      <c r="X60" s="37" t="s">
        <v>62</v>
      </c>
    </row>
    <row r="61" spans="1:24" x14ac:dyDescent="0.25">
      <c r="A61" s="200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0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00"/>
      <c r="R61" s="107" t="str">
        <f t="shared" ref="R61:S63" si="24">J61</f>
        <v>EVE-E9X-CF-PLM</v>
      </c>
      <c r="S61" s="113" t="str">
        <f t="shared" si="24"/>
        <v>BMW E9X M3 Carbon Inlet Plenum</v>
      </c>
      <c r="T61" s="118"/>
      <c r="U61" s="121">
        <v>2100</v>
      </c>
      <c r="V61" s="117" t="s">
        <v>137</v>
      </c>
      <c r="W61" s="37" t="s">
        <v>457</v>
      </c>
      <c r="X61" s="37" t="s">
        <v>201</v>
      </c>
    </row>
    <row r="62" spans="1:24" x14ac:dyDescent="0.25">
      <c r="A62" s="200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0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00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52</v>
      </c>
      <c r="W62" s="37" t="s">
        <v>434</v>
      </c>
      <c r="X62" s="37" t="s">
        <v>62</v>
      </c>
    </row>
    <row r="63" spans="1:24" x14ac:dyDescent="0.25">
      <c r="A63" s="201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1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01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52</v>
      </c>
      <c r="W63" s="37" t="s">
        <v>434</v>
      </c>
      <c r="X63" s="37" t="s">
        <v>62</v>
      </c>
    </row>
    <row r="64" spans="1:24" ht="4.5" customHeight="1" x14ac:dyDescent="0.25">
      <c r="A64" s="50"/>
      <c r="B64" s="5"/>
      <c r="C64" s="48"/>
      <c r="D64" s="41"/>
      <c r="E64" s="25"/>
      <c r="F64" s="202"/>
      <c r="G64" s="198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02"/>
      <c r="W64" s="198"/>
      <c r="X64" s="198"/>
    </row>
    <row r="65" spans="1:24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146</v>
      </c>
      <c r="W65" s="37" t="s">
        <v>434</v>
      </c>
      <c r="X65" s="37" t="s">
        <v>62</v>
      </c>
    </row>
    <row r="66" spans="1:24" ht="4.5" customHeight="1" x14ac:dyDescent="0.25">
      <c r="A66" s="50"/>
      <c r="B66" s="5"/>
      <c r="C66" s="48"/>
      <c r="D66" s="41"/>
      <c r="E66" s="25"/>
      <c r="F66" s="202"/>
      <c r="G66" s="198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02"/>
      <c r="W66" s="198"/>
      <c r="X66" s="198"/>
    </row>
    <row r="67" spans="1:24" ht="30" customHeight="1" x14ac:dyDescent="0.25">
      <c r="A67" s="205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5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05" t="s">
        <v>155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17</v>
      </c>
      <c r="W67" s="37" t="s">
        <v>428</v>
      </c>
      <c r="X67" s="37" t="s">
        <v>429</v>
      </c>
    </row>
    <row r="68" spans="1:24" x14ac:dyDescent="0.25">
      <c r="A68" s="200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0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00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17</v>
      </c>
      <c r="W68" s="37" t="s">
        <v>428</v>
      </c>
      <c r="X68" s="37" t="s">
        <v>429</v>
      </c>
    </row>
    <row r="69" spans="1:24" x14ac:dyDescent="0.25">
      <c r="A69" s="200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0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00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465</v>
      </c>
      <c r="W69" s="37" t="s">
        <v>434</v>
      </c>
      <c r="X69" s="37" t="s">
        <v>62</v>
      </c>
    </row>
    <row r="70" spans="1:24" x14ac:dyDescent="0.25">
      <c r="A70" s="200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0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00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465</v>
      </c>
      <c r="W70" s="37" t="s">
        <v>434</v>
      </c>
      <c r="X70" s="37" t="s">
        <v>62</v>
      </c>
    </row>
    <row r="71" spans="1:24" x14ac:dyDescent="0.25">
      <c r="A71" s="200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0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00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17</v>
      </c>
      <c r="W71" s="37" t="s">
        <v>428</v>
      </c>
      <c r="X71" s="37" t="s">
        <v>429</v>
      </c>
    </row>
    <row r="72" spans="1:24" x14ac:dyDescent="0.25">
      <c r="A72" s="200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0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00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17</v>
      </c>
      <c r="W72" s="37" t="s">
        <v>428</v>
      </c>
      <c r="X72" s="37" t="s">
        <v>429</v>
      </c>
    </row>
    <row r="73" spans="1:24" x14ac:dyDescent="0.25">
      <c r="A73" s="200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0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00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52</v>
      </c>
      <c r="W73" s="37" t="s">
        <v>434</v>
      </c>
      <c r="X73" s="37" t="s">
        <v>62</v>
      </c>
    </row>
    <row r="74" spans="1:24" x14ac:dyDescent="0.25">
      <c r="A74" s="200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0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00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52</v>
      </c>
      <c r="W74" s="37" t="s">
        <v>434</v>
      </c>
      <c r="X74" s="37" t="s">
        <v>62</v>
      </c>
    </row>
    <row r="75" spans="1:24" x14ac:dyDescent="0.25">
      <c r="A75" s="200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0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00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167</v>
      </c>
      <c r="W75" s="37" t="s">
        <v>474</v>
      </c>
      <c r="X75" s="37" t="s">
        <v>62</v>
      </c>
    </row>
    <row r="76" spans="1:24" x14ac:dyDescent="0.25">
      <c r="A76" s="201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1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01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394</v>
      </c>
      <c r="W76" s="37" t="s">
        <v>474</v>
      </c>
      <c r="X76" s="37" t="s">
        <v>62</v>
      </c>
    </row>
    <row r="77" spans="1:24" ht="4.5" customHeight="1" x14ac:dyDescent="0.25">
      <c r="A77" s="50"/>
      <c r="B77" s="5"/>
      <c r="C77" s="48"/>
      <c r="D77" s="41"/>
      <c r="E77" s="25"/>
      <c r="F77" s="202"/>
      <c r="G77" s="198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02"/>
      <c r="W77" s="198"/>
      <c r="X77" s="198"/>
    </row>
    <row r="78" spans="1:24" x14ac:dyDescent="0.25">
      <c r="A78" s="204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4" t="s">
        <v>162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04" t="s">
        <v>162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17</v>
      </c>
      <c r="W78" s="37" t="s">
        <v>428</v>
      </c>
      <c r="X78" s="37" t="s">
        <v>429</v>
      </c>
    </row>
    <row r="79" spans="1:24" x14ac:dyDescent="0.25">
      <c r="A79" s="201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1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01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167</v>
      </c>
      <c r="W79" s="37" t="s">
        <v>474</v>
      </c>
      <c r="X79" s="37" t="s">
        <v>62</v>
      </c>
    </row>
    <row r="80" spans="1:24" ht="4.5" customHeight="1" x14ac:dyDescent="0.25">
      <c r="A80" s="50"/>
      <c r="B80" s="5"/>
      <c r="C80" s="48"/>
      <c r="D80" s="41"/>
      <c r="E80" s="25"/>
      <c r="F80" s="202"/>
      <c r="G80" s="198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02"/>
      <c r="W80" s="198"/>
      <c r="X80" s="198"/>
    </row>
    <row r="81" spans="1:24" x14ac:dyDescent="0.25">
      <c r="A81" s="204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4" t="s">
        <v>170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04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17</v>
      </c>
      <c r="W81" s="37" t="s">
        <v>428</v>
      </c>
      <c r="X81" s="37" t="s">
        <v>429</v>
      </c>
    </row>
    <row r="82" spans="1:24" x14ac:dyDescent="0.25">
      <c r="A82" s="200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0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00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17</v>
      </c>
      <c r="W82" s="37" t="s">
        <v>428</v>
      </c>
      <c r="X82" s="37" t="s">
        <v>429</v>
      </c>
    </row>
    <row r="83" spans="1:24" x14ac:dyDescent="0.25">
      <c r="A83" s="200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0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00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167</v>
      </c>
      <c r="W83" s="37" t="s">
        <v>474</v>
      </c>
      <c r="X83" s="37" t="s">
        <v>62</v>
      </c>
    </row>
    <row r="84" spans="1:24" x14ac:dyDescent="0.25">
      <c r="A84" s="201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1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01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394</v>
      </c>
      <c r="W84" s="37" t="s">
        <v>474</v>
      </c>
      <c r="X84" s="37" t="s">
        <v>62</v>
      </c>
    </row>
    <row r="85" spans="1:24" ht="4.5" customHeight="1" x14ac:dyDescent="0.25">
      <c r="A85" s="50"/>
      <c r="B85" s="5"/>
      <c r="C85" s="48"/>
      <c r="D85" s="41"/>
      <c r="E85" s="25"/>
      <c r="F85" s="202"/>
      <c r="G85" s="198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02"/>
      <c r="W85" s="198"/>
      <c r="X85" s="198"/>
    </row>
    <row r="86" spans="1:24" x14ac:dyDescent="0.25">
      <c r="A86" s="204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4" t="s">
        <v>173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04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17</v>
      </c>
      <c r="W86" s="37" t="s">
        <v>428</v>
      </c>
      <c r="X86" s="37" t="s">
        <v>429</v>
      </c>
    </row>
    <row r="87" spans="1:24" x14ac:dyDescent="0.25">
      <c r="A87" s="200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0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00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17</v>
      </c>
      <c r="W87" s="37" t="s">
        <v>428</v>
      </c>
      <c r="X87" s="37" t="s">
        <v>429</v>
      </c>
    </row>
    <row r="88" spans="1:24" x14ac:dyDescent="0.25">
      <c r="A88" s="201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1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01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167</v>
      </c>
      <c r="W88" s="37" t="s">
        <v>474</v>
      </c>
      <c r="X88" s="37" t="s">
        <v>62</v>
      </c>
    </row>
    <row r="89" spans="1:24" ht="4.5" customHeight="1" x14ac:dyDescent="0.25">
      <c r="A89" s="50"/>
      <c r="B89" s="5"/>
      <c r="C89" s="48"/>
      <c r="D89" s="41"/>
      <c r="E89" s="25"/>
      <c r="F89" s="202"/>
      <c r="G89" s="198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02"/>
      <c r="W89" s="198"/>
      <c r="X89" s="198"/>
    </row>
    <row r="90" spans="1:24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94" t="s">
        <v>176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4" t="s">
        <v>176</v>
      </c>
      <c r="R90" s="107" t="s">
        <v>177</v>
      </c>
      <c r="S90" s="113" t="str">
        <f>K90</f>
        <v>BMW F40 M135i, F44 M235i</v>
      </c>
      <c r="T90" s="118" t="str">
        <f>L90</f>
        <v>S</v>
      </c>
      <c r="U90" s="121">
        <v>1300</v>
      </c>
      <c r="V90" s="111" t="s">
        <v>63</v>
      </c>
      <c r="W90" s="37" t="s">
        <v>438</v>
      </c>
      <c r="X90" s="37" t="s">
        <v>429</v>
      </c>
    </row>
    <row r="91" spans="1:24" ht="3.75" customHeight="1" x14ac:dyDescent="0.25">
      <c r="A91" s="50"/>
      <c r="B91" s="5"/>
      <c r="C91" s="48"/>
      <c r="D91" s="41"/>
      <c r="E91" s="25"/>
      <c r="F91" s="202"/>
      <c r="G91" s="198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02"/>
      <c r="W91" s="198"/>
      <c r="X91" s="198"/>
    </row>
    <row r="92" spans="1:24" x14ac:dyDescent="0.25">
      <c r="A92" s="204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04" t="s">
        <v>179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04" t="s">
        <v>179</v>
      </c>
      <c r="R92" s="107" t="str">
        <f t="shared" ref="R92:T93" si="42">J92</f>
        <v>EVE-M2C-CF-INT</v>
      </c>
      <c r="S92" s="113" t="str">
        <f t="shared" si="42"/>
        <v>BMW F87 M2 Competition Black Carbon intake</v>
      </c>
      <c r="T92" s="118" t="str">
        <f t="shared" si="42"/>
        <v>S</v>
      </c>
      <c r="U92" s="121">
        <v>2050</v>
      </c>
      <c r="V92" s="111" t="s">
        <v>63</v>
      </c>
      <c r="W92" s="37" t="s">
        <v>438</v>
      </c>
      <c r="X92" s="37" t="s">
        <v>429</v>
      </c>
    </row>
    <row r="93" spans="1:24" x14ac:dyDescent="0.25">
      <c r="A93" s="201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1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01"/>
      <c r="R93" s="107" t="str">
        <f t="shared" si="42"/>
        <v>EVE-M2C-KV-INT</v>
      </c>
      <c r="S93" s="113" t="str">
        <f t="shared" si="42"/>
        <v>BMW F87 M2 Competition Kevlar intake</v>
      </c>
      <c r="T93" s="118" t="str">
        <f t="shared" si="42"/>
        <v>S</v>
      </c>
      <c r="U93" s="121">
        <f>U92*1.2</f>
        <v>2460</v>
      </c>
      <c r="V93" s="111" t="s">
        <v>63</v>
      </c>
      <c r="W93" s="37" t="s">
        <v>438</v>
      </c>
      <c r="X93" s="37" t="s">
        <v>429</v>
      </c>
    </row>
    <row r="94" spans="1:24" ht="3.75" customHeight="1" x14ac:dyDescent="0.25">
      <c r="A94" s="50"/>
      <c r="B94" s="5"/>
      <c r="C94" s="48"/>
      <c r="D94" s="41"/>
      <c r="E94" s="25"/>
      <c r="F94" s="202"/>
      <c r="G94" s="198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02"/>
      <c r="W94" s="198"/>
      <c r="X94" s="198"/>
    </row>
    <row r="95" spans="1:24" x14ac:dyDescent="0.25">
      <c r="A95" s="204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4" t="s">
        <v>182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04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17</v>
      </c>
      <c r="W95" s="37" t="s">
        <v>428</v>
      </c>
      <c r="X95" s="37" t="s">
        <v>429</v>
      </c>
    </row>
    <row r="96" spans="1:24" x14ac:dyDescent="0.25">
      <c r="A96" s="200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0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00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17</v>
      </c>
      <c r="W96" s="37" t="s">
        <v>428</v>
      </c>
      <c r="X96" s="37" t="s">
        <v>429</v>
      </c>
    </row>
    <row r="97" spans="1:24" x14ac:dyDescent="0.25">
      <c r="A97" s="200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0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00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116</v>
      </c>
      <c r="W97" s="37" t="s">
        <v>434</v>
      </c>
      <c r="X97" s="37" t="s">
        <v>429</v>
      </c>
    </row>
    <row r="98" spans="1:24" x14ac:dyDescent="0.25">
      <c r="A98" s="200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0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00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116</v>
      </c>
      <c r="W98" s="37" t="s">
        <v>434</v>
      </c>
      <c r="X98" s="37" t="s">
        <v>429</v>
      </c>
    </row>
    <row r="99" spans="1:24" x14ac:dyDescent="0.25">
      <c r="A99" s="200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0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00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167</v>
      </c>
      <c r="W99" s="37" t="s">
        <v>474</v>
      </c>
      <c r="X99" s="37" t="s">
        <v>62</v>
      </c>
    </row>
    <row r="100" spans="1:24" x14ac:dyDescent="0.25">
      <c r="A100" s="200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0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00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399</v>
      </c>
      <c r="W100" s="37" t="s">
        <v>474</v>
      </c>
      <c r="X100" s="37" t="s">
        <v>62</v>
      </c>
    </row>
    <row r="101" spans="1:24" x14ac:dyDescent="0.25">
      <c r="A101" s="200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0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561</v>
      </c>
      <c r="O101" s="64" t="s">
        <v>434</v>
      </c>
      <c r="Q101" s="200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465</v>
      </c>
      <c r="W101" s="37" t="s">
        <v>434</v>
      </c>
      <c r="X101" s="37" t="s">
        <v>62</v>
      </c>
    </row>
    <row r="102" spans="1:24" x14ac:dyDescent="0.25">
      <c r="A102" s="201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1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01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465</v>
      </c>
      <c r="W102" s="37" t="s">
        <v>434</v>
      </c>
      <c r="X102" s="37" t="s">
        <v>62</v>
      </c>
    </row>
    <row r="103" spans="1:24" ht="4.5" customHeight="1" x14ac:dyDescent="0.25">
      <c r="A103" s="50"/>
      <c r="B103" s="5"/>
      <c r="C103" s="48"/>
      <c r="D103" s="41"/>
      <c r="E103" s="25"/>
      <c r="F103" s="202"/>
      <c r="G103" s="198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02"/>
      <c r="W103" s="198"/>
      <c r="X103" s="198"/>
    </row>
    <row r="104" spans="1:24" x14ac:dyDescent="0.25">
      <c r="A104" s="204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4" t="s">
        <v>189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04" t="s">
        <v>189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116</v>
      </c>
      <c r="W104" s="37" t="s">
        <v>438</v>
      </c>
      <c r="X104" s="37" t="s">
        <v>429</v>
      </c>
    </row>
    <row r="105" spans="1:24" x14ac:dyDescent="0.25">
      <c r="A105" s="201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1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01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402</v>
      </c>
      <c r="W105" s="37" t="s">
        <v>434</v>
      </c>
      <c r="X105" s="37" t="s">
        <v>62</v>
      </c>
    </row>
    <row r="106" spans="1:24" ht="4.5" customHeight="1" x14ac:dyDescent="0.25">
      <c r="A106" s="50"/>
      <c r="B106" s="5"/>
      <c r="C106" s="48"/>
      <c r="D106" s="41"/>
      <c r="E106" s="25"/>
      <c r="F106" s="202"/>
      <c r="G106" s="198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02"/>
      <c r="W106" s="198"/>
      <c r="X106" s="198"/>
    </row>
    <row r="107" spans="1:24" x14ac:dyDescent="0.25">
      <c r="A107" s="204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4" t="s">
        <v>195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04" t="s">
        <v>195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7" t="s">
        <v>19</v>
      </c>
      <c r="W107" s="37" t="s">
        <v>424</v>
      </c>
      <c r="X107" s="37" t="s">
        <v>62</v>
      </c>
    </row>
    <row r="108" spans="1:24" x14ac:dyDescent="0.25">
      <c r="A108" s="201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1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01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19</v>
      </c>
      <c r="W108" s="37" t="s">
        <v>424</v>
      </c>
      <c r="X108" s="37" t="s">
        <v>62</v>
      </c>
    </row>
    <row r="109" spans="1:24" ht="4.5" customHeight="1" x14ac:dyDescent="0.25">
      <c r="A109" s="50"/>
      <c r="B109" s="5"/>
      <c r="C109" s="48"/>
      <c r="D109" s="41"/>
      <c r="E109" s="25"/>
      <c r="F109" s="202"/>
      <c r="G109" s="198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02"/>
      <c r="W109" s="198"/>
      <c r="X109" s="198"/>
    </row>
    <row r="110" spans="1:24" x14ac:dyDescent="0.25">
      <c r="A110" s="204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4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04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17</v>
      </c>
      <c r="W110" s="37" t="s">
        <v>428</v>
      </c>
      <c r="X110" s="37" t="s">
        <v>429</v>
      </c>
    </row>
    <row r="111" spans="1:24" x14ac:dyDescent="0.25">
      <c r="A111" s="200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0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00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17</v>
      </c>
      <c r="W111" s="37" t="s">
        <v>428</v>
      </c>
      <c r="X111" s="37" t="s">
        <v>429</v>
      </c>
    </row>
    <row r="112" spans="1:24" x14ac:dyDescent="0.25">
      <c r="A112" s="200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0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00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17</v>
      </c>
      <c r="W112" s="37" t="s">
        <v>428</v>
      </c>
      <c r="X112" s="37" t="s">
        <v>429</v>
      </c>
    </row>
    <row r="113" spans="1:24" x14ac:dyDescent="0.25">
      <c r="A113" s="201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1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01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17</v>
      </c>
      <c r="W113" s="37" t="s">
        <v>428</v>
      </c>
      <c r="X113" s="37" t="s">
        <v>429</v>
      </c>
    </row>
    <row r="114" spans="1:24" ht="4.5" customHeight="1" x14ac:dyDescent="0.25">
      <c r="A114" s="50"/>
      <c r="B114" s="5"/>
      <c r="C114" s="48"/>
      <c r="D114" s="41"/>
      <c r="E114" s="25"/>
      <c r="F114" s="202"/>
      <c r="G114" s="198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02"/>
      <c r="W114" s="198"/>
      <c r="X114" s="198"/>
    </row>
    <row r="115" spans="1:24" x14ac:dyDescent="0.25">
      <c r="A115" s="204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4" t="s">
        <v>210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04" t="s">
        <v>210</v>
      </c>
      <c r="R115" s="8" t="str">
        <f>J115</f>
        <v>EVE-Z4B58-CF-INT</v>
      </c>
      <c r="S115" s="49" t="str">
        <f>K115</f>
        <v>BMW BMW G29 Z4 M40i B58 Carbon Intake</v>
      </c>
      <c r="T115" s="43" t="s">
        <v>201</v>
      </c>
      <c r="U115" s="9">
        <v>1300</v>
      </c>
      <c r="V115" s="37" t="s">
        <v>17</v>
      </c>
      <c r="W115" s="37" t="s">
        <v>428</v>
      </c>
      <c r="X115" s="37" t="s">
        <v>429</v>
      </c>
    </row>
    <row r="116" spans="1:24" x14ac:dyDescent="0.25">
      <c r="A116" s="201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1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01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116</v>
      </c>
      <c r="W116" s="37" t="s">
        <v>434</v>
      </c>
      <c r="X116" s="37" t="s">
        <v>429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197" t="s">
        <v>238</v>
      </c>
      <c r="B118" s="198"/>
      <c r="C118" s="198"/>
      <c r="D118" s="198"/>
      <c r="E118" s="198"/>
      <c r="F118" s="198"/>
      <c r="G118" s="196"/>
      <c r="I118" s="197" t="s">
        <v>238</v>
      </c>
      <c r="J118" s="198"/>
      <c r="K118" s="198"/>
      <c r="L118" s="198"/>
      <c r="M118" s="198"/>
      <c r="N118" s="198"/>
      <c r="O118" s="196"/>
      <c r="Q118" s="197" t="s">
        <v>238</v>
      </c>
      <c r="R118" s="198"/>
      <c r="S118" s="198"/>
      <c r="T118" s="198"/>
      <c r="U118" s="198"/>
      <c r="V118" s="198"/>
      <c r="W118" s="196"/>
      <c r="X118" s="93"/>
    </row>
    <row r="119" spans="1:24" ht="4.5" customHeight="1" x14ac:dyDescent="0.25">
      <c r="A119" s="50"/>
      <c r="B119" s="5"/>
      <c r="C119" s="6"/>
      <c r="D119" s="41"/>
      <c r="E119" s="7"/>
      <c r="F119" s="202"/>
      <c r="G119" s="198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02"/>
      <c r="W119" s="198"/>
      <c r="X119" s="198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7" t="s">
        <v>5</v>
      </c>
      <c r="G120" s="196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0" t="s">
        <v>5</v>
      </c>
      <c r="W120" s="162"/>
      <c r="X120" s="71" t="s">
        <v>556</v>
      </c>
    </row>
    <row r="121" spans="1:24" ht="4.5" customHeight="1" x14ac:dyDescent="0.25">
      <c r="A121" s="50"/>
      <c r="B121" s="5"/>
      <c r="C121" s="6"/>
      <c r="D121" s="41"/>
      <c r="E121" s="25"/>
      <c r="F121" s="202"/>
      <c r="G121" s="198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02"/>
      <c r="W121" s="198"/>
      <c r="X121" s="198"/>
    </row>
    <row r="122" spans="1:24" x14ac:dyDescent="0.25">
      <c r="A122" s="205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5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05" t="s">
        <v>239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242</v>
      </c>
      <c r="W122" s="37" t="s">
        <v>434</v>
      </c>
      <c r="X122" s="37" t="s">
        <v>62</v>
      </c>
    </row>
    <row r="123" spans="1:24" x14ac:dyDescent="0.25">
      <c r="A123" s="201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1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01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242</v>
      </c>
      <c r="W123" s="37" t="s">
        <v>434</v>
      </c>
      <c r="X123" s="37" t="s">
        <v>62</v>
      </c>
    </row>
    <row r="124" spans="1:24" ht="4.5" customHeight="1" x14ac:dyDescent="0.25">
      <c r="A124" s="50"/>
      <c r="B124" s="5"/>
      <c r="C124" s="48"/>
      <c r="D124" s="41"/>
      <c r="E124" s="25"/>
      <c r="F124" s="202"/>
      <c r="G124" s="198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02"/>
      <c r="W124" s="198"/>
      <c r="X124" s="198"/>
    </row>
    <row r="125" spans="1:24" x14ac:dyDescent="0.25">
      <c r="A125" s="204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4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04" t="s">
        <v>239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19</v>
      </c>
      <c r="W125" s="37" t="s">
        <v>424</v>
      </c>
      <c r="X125" s="37" t="s">
        <v>62</v>
      </c>
    </row>
    <row r="126" spans="1:24" x14ac:dyDescent="0.25">
      <c r="A126" s="200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0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00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19</v>
      </c>
      <c r="W126" s="37" t="s">
        <v>424</v>
      </c>
      <c r="X126" s="37" t="s">
        <v>62</v>
      </c>
    </row>
    <row r="127" spans="1:24" x14ac:dyDescent="0.25">
      <c r="A127" s="200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0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00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19</v>
      </c>
      <c r="W127" s="37" t="s">
        <v>424</v>
      </c>
      <c r="X127" s="37" t="s">
        <v>62</v>
      </c>
    </row>
    <row r="128" spans="1:24" x14ac:dyDescent="0.25">
      <c r="A128" s="200"/>
      <c r="B128" s="8"/>
      <c r="C128" s="39"/>
      <c r="D128" s="37"/>
      <c r="E128" s="31"/>
      <c r="F128" s="36"/>
      <c r="G128" s="37"/>
      <c r="H128" s="10"/>
      <c r="I128" s="200"/>
      <c r="J128" s="11"/>
      <c r="K128" s="57"/>
      <c r="L128" s="54"/>
      <c r="M128" s="26"/>
      <c r="N128" s="36"/>
      <c r="O128" s="37"/>
      <c r="Q128" s="200"/>
      <c r="R128" s="8" t="s">
        <v>515</v>
      </c>
      <c r="S128" s="39" t="s">
        <v>516</v>
      </c>
      <c r="T128" s="37" t="s">
        <v>62</v>
      </c>
      <c r="U128" s="9">
        <f>U127*1.2</f>
        <v>1422</v>
      </c>
      <c r="V128" s="36" t="s">
        <v>19</v>
      </c>
      <c r="W128" s="37" t="s">
        <v>424</v>
      </c>
      <c r="X128" s="37" t="s">
        <v>62</v>
      </c>
    </row>
    <row r="129" spans="1:28" x14ac:dyDescent="0.25">
      <c r="A129" s="201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1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01"/>
      <c r="R129" s="8" t="s">
        <v>247</v>
      </c>
      <c r="S129" s="39" t="s">
        <v>248</v>
      </c>
      <c r="T129" s="37" t="s">
        <v>439</v>
      </c>
      <c r="U129" s="9">
        <v>500</v>
      </c>
      <c r="V129" s="37" t="s">
        <v>52</v>
      </c>
      <c r="W129" s="37" t="s">
        <v>434</v>
      </c>
      <c r="X129" s="37" t="s">
        <v>62</v>
      </c>
    </row>
    <row r="130" spans="1:28" ht="4.5" customHeight="1" x14ac:dyDescent="0.25">
      <c r="A130" s="50"/>
      <c r="B130" s="5"/>
      <c r="C130" s="48"/>
      <c r="D130" s="41"/>
      <c r="E130" s="25"/>
      <c r="F130" s="202"/>
      <c r="G130" s="198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02"/>
      <c r="W130" s="198"/>
      <c r="X130" s="198"/>
    </row>
    <row r="131" spans="1:28" x14ac:dyDescent="0.25">
      <c r="A131" s="211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1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11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146</v>
      </c>
      <c r="W131" s="37" t="s">
        <v>434</v>
      </c>
      <c r="X131" s="37" t="s">
        <v>62</v>
      </c>
    </row>
    <row r="132" spans="1:28" x14ac:dyDescent="0.25">
      <c r="A132" s="200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0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00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146</v>
      </c>
      <c r="W132" s="37" t="s">
        <v>434</v>
      </c>
      <c r="X132" s="37" t="s">
        <v>62</v>
      </c>
    </row>
    <row r="133" spans="1:28" ht="4.5" customHeight="1" x14ac:dyDescent="0.25">
      <c r="A133" s="50"/>
      <c r="B133" s="5"/>
      <c r="C133" s="48"/>
      <c r="D133" s="41"/>
      <c r="E133" s="25"/>
      <c r="F133" s="202"/>
      <c r="G133" s="198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02"/>
      <c r="W133" s="198"/>
      <c r="X133" s="198"/>
    </row>
    <row r="134" spans="1:28" x14ac:dyDescent="0.25">
      <c r="A134" s="204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4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04" t="s">
        <v>254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17</v>
      </c>
      <c r="W134" s="37" t="s">
        <v>428</v>
      </c>
      <c r="X134" s="37" t="s">
        <v>429</v>
      </c>
    </row>
    <row r="135" spans="1:28" x14ac:dyDescent="0.25">
      <c r="A135" s="200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0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00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17</v>
      </c>
      <c r="W135" s="37" t="s">
        <v>428</v>
      </c>
      <c r="X135" s="37" t="s">
        <v>429</v>
      </c>
    </row>
    <row r="136" spans="1:28" x14ac:dyDescent="0.25">
      <c r="A136" s="200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0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00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242</v>
      </c>
      <c r="W136" s="37" t="s">
        <v>434</v>
      </c>
      <c r="X136" s="37" t="s">
        <v>62</v>
      </c>
    </row>
    <row r="137" spans="1:28" x14ac:dyDescent="0.25">
      <c r="A137" s="200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0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00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242</v>
      </c>
      <c r="W137" s="37" t="s">
        <v>434</v>
      </c>
      <c r="X137" s="37" t="s">
        <v>62</v>
      </c>
    </row>
    <row r="138" spans="1:28" x14ac:dyDescent="0.25">
      <c r="A138" s="201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1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01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52</v>
      </c>
      <c r="W138" s="37" t="s">
        <v>434</v>
      </c>
      <c r="X138" s="37" t="s">
        <v>62</v>
      </c>
    </row>
    <row r="139" spans="1:28" ht="4.5" customHeight="1" x14ac:dyDescent="0.25">
      <c r="A139" s="50"/>
      <c r="B139" s="5"/>
      <c r="C139" s="48"/>
      <c r="D139" s="41"/>
      <c r="E139" s="25"/>
      <c r="F139" s="202"/>
      <c r="G139" s="198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02"/>
      <c r="W139" s="198"/>
      <c r="X139" s="198"/>
    </row>
    <row r="140" spans="1:28" x14ac:dyDescent="0.25">
      <c r="A140" s="204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4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04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146</v>
      </c>
      <c r="W140" s="37" t="s">
        <v>434</v>
      </c>
      <c r="X140" s="37" t="s">
        <v>62</v>
      </c>
    </row>
    <row r="141" spans="1:28" x14ac:dyDescent="0.25">
      <c r="A141" s="201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1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01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146</v>
      </c>
      <c r="W141" s="37" t="s">
        <v>434</v>
      </c>
      <c r="X141" s="37" t="s">
        <v>62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20" t="s">
        <v>264</v>
      </c>
      <c r="C143" s="198"/>
      <c r="D143" s="198"/>
      <c r="E143" s="198"/>
      <c r="F143" s="198"/>
      <c r="G143" s="196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2"/>
      <c r="G144" s="198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02"/>
      <c r="W144" s="198"/>
      <c r="X144" s="198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7" t="s">
        <v>5</v>
      </c>
      <c r="G145" s="196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70" t="s">
        <v>5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217" t="s">
        <v>5</v>
      </c>
      <c r="W145" s="198"/>
      <c r="X145" s="196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2"/>
      <c r="G146" s="198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02"/>
      <c r="W146" s="198"/>
      <c r="X146" s="19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523</v>
      </c>
      <c r="W147" s="37" t="s">
        <v>562</v>
      </c>
      <c r="X147" s="37" t="s">
        <v>562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523</v>
      </c>
      <c r="W148" s="37" t="s">
        <v>562</v>
      </c>
      <c r="X148" s="37" t="s">
        <v>562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2"/>
      <c r="G149" s="198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02"/>
      <c r="W149" s="198"/>
      <c r="X149" s="198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523</v>
      </c>
      <c r="W150" s="37" t="s">
        <v>562</v>
      </c>
      <c r="X150" s="37" t="s">
        <v>562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523</v>
      </c>
      <c r="W151" s="37" t="s">
        <v>562</v>
      </c>
      <c r="X151" s="37" t="s">
        <v>562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2"/>
      <c r="G152" s="198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02"/>
      <c r="W152" s="198"/>
      <c r="X152" s="198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533</v>
      </c>
      <c r="W153" s="37" t="s">
        <v>438</v>
      </c>
      <c r="X153" s="37" t="s">
        <v>438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533</v>
      </c>
      <c r="W154" s="37" t="s">
        <v>438</v>
      </c>
      <c r="X154" s="37" t="s">
        <v>438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2"/>
      <c r="G155" s="198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02"/>
      <c r="W155" s="198"/>
      <c r="X155" s="198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533</v>
      </c>
      <c r="W156" s="37" t="s">
        <v>438</v>
      </c>
      <c r="X156" s="37" t="s">
        <v>438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533</v>
      </c>
      <c r="W157" s="37" t="s">
        <v>438</v>
      </c>
      <c r="X157" s="37" t="s">
        <v>438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2"/>
      <c r="G158" s="198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02"/>
      <c r="W158" s="198"/>
      <c r="X158" s="198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533</v>
      </c>
      <c r="W159" s="37" t="s">
        <v>438</v>
      </c>
      <c r="X159" s="37" t="s">
        <v>438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533</v>
      </c>
      <c r="W160" s="37" t="s">
        <v>438</v>
      </c>
      <c r="X160" s="37" t="s">
        <v>438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197" t="s">
        <v>272</v>
      </c>
      <c r="B162" s="198"/>
      <c r="C162" s="198"/>
      <c r="D162" s="198"/>
      <c r="E162" s="198"/>
      <c r="F162" s="198"/>
      <c r="G162" s="196"/>
      <c r="I162" s="197" t="s">
        <v>272</v>
      </c>
      <c r="J162" s="198"/>
      <c r="K162" s="198"/>
      <c r="L162" s="198"/>
      <c r="M162" s="198"/>
      <c r="N162" s="198"/>
      <c r="O162" s="196"/>
      <c r="Q162" s="197" t="s">
        <v>272</v>
      </c>
      <c r="R162" s="198"/>
      <c r="S162" s="198"/>
      <c r="T162" s="198"/>
      <c r="U162" s="198"/>
      <c r="V162" s="198"/>
      <c r="W162" s="196"/>
      <c r="X162" s="93"/>
    </row>
    <row r="163" spans="1:28" ht="4.5" customHeight="1" x14ac:dyDescent="0.25">
      <c r="A163" s="50"/>
      <c r="B163" s="5"/>
      <c r="C163" s="6"/>
      <c r="D163" s="41"/>
      <c r="E163" s="7"/>
      <c r="F163" s="202"/>
      <c r="G163" s="198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02"/>
      <c r="W163" s="198"/>
      <c r="X163" s="198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7" t="s">
        <v>5</v>
      </c>
      <c r="G164" s="196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0" t="s">
        <v>5</v>
      </c>
      <c r="W164" s="162"/>
      <c r="X164" s="71" t="s">
        <v>556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2"/>
      <c r="G165" s="198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02"/>
      <c r="W165" s="198"/>
      <c r="X165" s="198"/>
      <c r="Y165" s="14"/>
      <c r="Z165" s="14"/>
      <c r="AA165" s="14"/>
      <c r="AB165" s="14"/>
    </row>
    <row r="166" spans="1:28" x14ac:dyDescent="0.25">
      <c r="A166" s="204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4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04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17</v>
      </c>
      <c r="W166" s="37" t="s">
        <v>428</v>
      </c>
      <c r="X166" s="37" t="s">
        <v>429</v>
      </c>
    </row>
    <row r="167" spans="1:28" x14ac:dyDescent="0.25">
      <c r="A167" s="201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1"/>
      <c r="J167" s="8" t="str">
        <f>B167</f>
        <v>EVE-A35-CF-CHG</v>
      </c>
      <c r="K167" s="39" t="s">
        <v>545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0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125</v>
      </c>
      <c r="W167" s="37" t="s">
        <v>125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04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4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04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285</v>
      </c>
      <c r="W169" s="37" t="s">
        <v>457</v>
      </c>
      <c r="X169" s="37" t="s">
        <v>201</v>
      </c>
    </row>
    <row r="170" spans="1:28" x14ac:dyDescent="0.25">
      <c r="A170" s="201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1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01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285</v>
      </c>
      <c r="W170" s="42" t="str">
        <f>W169</f>
        <v>8 Kg</v>
      </c>
      <c r="X170" s="42" t="s">
        <v>201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11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1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1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291</v>
      </c>
      <c r="U172" s="9">
        <v>2795</v>
      </c>
      <c r="V172" s="36" t="s">
        <v>220</v>
      </c>
      <c r="W172" s="37" t="s">
        <v>457</v>
      </c>
      <c r="X172" s="37" t="s">
        <v>201</v>
      </c>
    </row>
    <row r="173" spans="1:28" x14ac:dyDescent="0.25">
      <c r="A173" s="200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0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563</v>
      </c>
      <c r="O173" s="42" t="s">
        <v>424</v>
      </c>
      <c r="Q173" s="200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167</v>
      </c>
      <c r="W173" s="42" t="s">
        <v>434</v>
      </c>
      <c r="X173" s="42" t="s">
        <v>62</v>
      </c>
    </row>
    <row r="174" spans="1:28" ht="4.5" customHeight="1" x14ac:dyDescent="0.25">
      <c r="A174" s="50"/>
      <c r="B174" s="5"/>
      <c r="C174" s="6"/>
      <c r="D174" s="41"/>
      <c r="E174" s="25"/>
      <c r="F174" s="202"/>
      <c r="G174" s="198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02"/>
      <c r="W174" s="198"/>
      <c r="X174" s="198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288</v>
      </c>
      <c r="J175" s="11" t="str">
        <f>B175</f>
        <v>EVE-GLC63S-CF-INT</v>
      </c>
      <c r="K175" s="39" t="s">
        <v>296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4" t="s">
        <v>294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291</v>
      </c>
      <c r="U175" s="9">
        <v>2795</v>
      </c>
      <c r="V175" s="36" t="s">
        <v>220</v>
      </c>
      <c r="W175" s="37" t="s">
        <v>457</v>
      </c>
      <c r="X175" s="37" t="s">
        <v>201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197" t="s">
        <v>297</v>
      </c>
      <c r="B177" s="198"/>
      <c r="C177" s="198"/>
      <c r="D177" s="198"/>
      <c r="E177" s="198"/>
      <c r="F177" s="198"/>
      <c r="G177" s="196"/>
      <c r="I177" s="197" t="s">
        <v>297</v>
      </c>
      <c r="J177" s="198"/>
      <c r="K177" s="198"/>
      <c r="L177" s="198"/>
      <c r="M177" s="198"/>
      <c r="N177" s="198"/>
      <c r="O177" s="196"/>
      <c r="Q177" s="197" t="s">
        <v>297</v>
      </c>
      <c r="R177" s="198"/>
      <c r="S177" s="198"/>
      <c r="T177" s="198"/>
      <c r="U177" s="198"/>
      <c r="V177" s="198"/>
      <c r="W177" s="196"/>
      <c r="X177" s="93"/>
    </row>
    <row r="178" spans="1:24" ht="4.5" customHeight="1" x14ac:dyDescent="0.25">
      <c r="A178" s="50"/>
      <c r="B178" s="5"/>
      <c r="C178" s="6"/>
      <c r="D178" s="41"/>
      <c r="E178" s="7"/>
      <c r="F178" s="202"/>
      <c r="G178" s="198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02"/>
      <c r="W178" s="198"/>
      <c r="X178" s="198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7" t="s">
        <v>5</v>
      </c>
      <c r="G179" s="196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0" t="s">
        <v>5</v>
      </c>
      <c r="W179" s="162"/>
      <c r="X179" s="71" t="s">
        <v>556</v>
      </c>
    </row>
    <row r="180" spans="1:24" ht="4.5" customHeight="1" x14ac:dyDescent="0.25">
      <c r="A180" s="50"/>
      <c r="B180" s="5"/>
      <c r="C180" s="6"/>
      <c r="D180" s="41"/>
      <c r="E180" s="25"/>
      <c r="F180" s="202"/>
      <c r="G180" s="198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02"/>
      <c r="W180" s="198"/>
      <c r="X180" s="198"/>
    </row>
    <row r="181" spans="1:24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4" t="s">
        <v>298</v>
      </c>
      <c r="R181" s="125" t="str">
        <f>J181</f>
        <v>EVE-JCWGP3-INT</v>
      </c>
      <c r="S181" s="125" t="str">
        <f>K181</f>
        <v>Mini JCW GP3 / Clubman 306HP Carbon Intake</v>
      </c>
      <c r="T181" s="127" t="str">
        <f>L181</f>
        <v>S</v>
      </c>
      <c r="U181" s="121">
        <v>1550</v>
      </c>
      <c r="V181" s="117" t="s">
        <v>63</v>
      </c>
      <c r="W181" s="37" t="s">
        <v>438</v>
      </c>
      <c r="X181" s="37" t="s">
        <v>429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29"/>
      <c r="S182" s="130"/>
      <c r="T182" s="131"/>
      <c r="U182" s="134"/>
      <c r="V182" s="36"/>
      <c r="W182" s="37"/>
      <c r="X182" s="37"/>
    </row>
    <row r="183" spans="1:24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4" t="s">
        <v>301</v>
      </c>
      <c r="R183" s="125" t="str">
        <f>J183</f>
        <v>EVE-F60-306-INT</v>
      </c>
      <c r="S183" s="125" t="str">
        <f>K183</f>
        <v>Mini JCW Countryman 306HP Carbon Intake with no scoop</v>
      </c>
      <c r="T183" s="127" t="str">
        <f>L183</f>
        <v>S</v>
      </c>
      <c r="U183" s="121">
        <v>1300</v>
      </c>
      <c r="V183" s="117" t="s">
        <v>63</v>
      </c>
      <c r="W183" s="37" t="s">
        <v>438</v>
      </c>
      <c r="X183" s="37" t="s">
        <v>429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29"/>
      <c r="S184" s="130"/>
      <c r="T184" s="131"/>
      <c r="U184" s="134"/>
      <c r="V184" s="36"/>
      <c r="W184" s="37"/>
      <c r="X184" s="37"/>
    </row>
    <row r="185" spans="1:24" x14ac:dyDescent="0.25">
      <c r="A185" s="204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4" t="s">
        <v>304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04" t="s">
        <v>304</v>
      </c>
      <c r="R185" s="125" t="str">
        <f t="shared" ref="R185:T188" si="76">J185</f>
        <v>EVE-F56-CF-INT</v>
      </c>
      <c r="S185" s="125" t="str">
        <f t="shared" si="76"/>
        <v>Mini Cooper S / JCW Black Carbon intake</v>
      </c>
      <c r="T185" s="127" t="str">
        <f t="shared" si="76"/>
        <v>S</v>
      </c>
      <c r="U185" s="121">
        <v>1550</v>
      </c>
      <c r="V185" s="117" t="s">
        <v>63</v>
      </c>
      <c r="W185" s="37" t="s">
        <v>438</v>
      </c>
      <c r="X185" s="37" t="s">
        <v>429</v>
      </c>
    </row>
    <row r="186" spans="1:24" x14ac:dyDescent="0.25">
      <c r="A186" s="200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0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00"/>
      <c r="R186" s="125" t="str">
        <f t="shared" si="76"/>
        <v>EVE-F56-LCI-CF-INT</v>
      </c>
      <c r="S186" s="125" t="str">
        <f t="shared" si="76"/>
        <v>Mini Cooper S / JCW Facelift Black Carbon intake</v>
      </c>
      <c r="T186" s="127" t="str">
        <f t="shared" si="76"/>
        <v>S</v>
      </c>
      <c r="U186" s="121">
        <v>1550</v>
      </c>
      <c r="V186" s="117" t="s">
        <v>63</v>
      </c>
      <c r="W186" s="37" t="s">
        <v>438</v>
      </c>
      <c r="X186" s="37" t="s">
        <v>429</v>
      </c>
    </row>
    <row r="187" spans="1:24" x14ac:dyDescent="0.25">
      <c r="A187" s="200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0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00"/>
      <c r="R187" s="125" t="str">
        <f t="shared" si="76"/>
        <v>EVE-F56-PL-INT</v>
      </c>
      <c r="S187" s="125" t="str">
        <f t="shared" si="76"/>
        <v>Mini Cooper S / JCW Plastic intake with Carbon Scoop</v>
      </c>
      <c r="T187" s="127" t="str">
        <f t="shared" si="76"/>
        <v>S</v>
      </c>
      <c r="U187" s="121">
        <v>910</v>
      </c>
      <c r="V187" s="117" t="s">
        <v>63</v>
      </c>
      <c r="W187" s="37" t="s">
        <v>438</v>
      </c>
      <c r="X187" s="37" t="s">
        <v>429</v>
      </c>
    </row>
    <row r="188" spans="1:24" x14ac:dyDescent="0.25">
      <c r="A188" s="201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1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01"/>
      <c r="R188" s="125" t="str">
        <f t="shared" si="76"/>
        <v>EVE-F56-LCI-PL-INT</v>
      </c>
      <c r="S188" s="125" t="str">
        <f t="shared" si="76"/>
        <v>Mini Cooper S / JCW Facelift Plastic intake with Carbon Scoop</v>
      </c>
      <c r="T188" s="127" t="str">
        <f t="shared" si="76"/>
        <v>S</v>
      </c>
      <c r="U188" s="121">
        <v>910</v>
      </c>
      <c r="V188" s="117" t="s">
        <v>63</v>
      </c>
      <c r="W188" s="37" t="s">
        <v>438</v>
      </c>
      <c r="X188" s="37" t="s">
        <v>429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29"/>
      <c r="S189" s="130"/>
      <c r="T189" s="131"/>
      <c r="U189" s="134"/>
      <c r="V189" s="36"/>
      <c r="W189" s="37"/>
      <c r="X189" s="37"/>
    </row>
    <row r="190" spans="1:24" ht="14.45" customHeight="1" x14ac:dyDescent="0.25">
      <c r="A190" s="204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4" t="s">
        <v>313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04" t="s">
        <v>313</v>
      </c>
      <c r="R190" s="125" t="str">
        <f t="shared" ref="R190:T193" si="79">J190</f>
        <v>EVE-F60-CF-INT</v>
      </c>
      <c r="S190" s="125" t="str">
        <f t="shared" si="79"/>
        <v>MINI Countryman S Black Carbon intake with no scoop</v>
      </c>
      <c r="T190" s="127" t="str">
        <f t="shared" si="79"/>
        <v>S</v>
      </c>
      <c r="U190" s="121">
        <v>1250</v>
      </c>
      <c r="V190" s="117" t="s">
        <v>63</v>
      </c>
      <c r="W190" s="37" t="s">
        <v>438</v>
      </c>
      <c r="X190" s="37" t="s">
        <v>429</v>
      </c>
    </row>
    <row r="191" spans="1:24" x14ac:dyDescent="0.25">
      <c r="A191" s="200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0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00"/>
      <c r="R191" s="125" t="str">
        <f t="shared" si="79"/>
        <v>EVE-F60-LCI-CF-INT</v>
      </c>
      <c r="S191" s="125" t="str">
        <f t="shared" si="79"/>
        <v>MINI Countryman S Facelift Black Carbon intake with no scoop</v>
      </c>
      <c r="T191" s="127" t="str">
        <f t="shared" si="79"/>
        <v>S</v>
      </c>
      <c r="U191" s="121">
        <v>1250</v>
      </c>
      <c r="V191" s="117" t="s">
        <v>63</v>
      </c>
      <c r="W191" s="37" t="s">
        <v>438</v>
      </c>
      <c r="X191" s="37" t="s">
        <v>429</v>
      </c>
    </row>
    <row r="192" spans="1:24" x14ac:dyDescent="0.25">
      <c r="A192" s="200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0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00"/>
      <c r="R192" s="125" t="str">
        <f t="shared" si="79"/>
        <v>EVE-F60-PL-INT</v>
      </c>
      <c r="S192" s="125" t="str">
        <f t="shared" si="79"/>
        <v>MINI Countryman S Plastic intake with no scoop</v>
      </c>
      <c r="T192" s="127" t="str">
        <f t="shared" si="79"/>
        <v>S</v>
      </c>
      <c r="U192" s="121">
        <v>650</v>
      </c>
      <c r="V192" s="117" t="s">
        <v>63</v>
      </c>
      <c r="W192" s="37" t="s">
        <v>438</v>
      </c>
      <c r="X192" s="37" t="s">
        <v>429</v>
      </c>
    </row>
    <row r="193" spans="1:24" x14ac:dyDescent="0.25">
      <c r="A193" s="201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1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01"/>
      <c r="R193" s="125" t="str">
        <f t="shared" si="79"/>
        <v>EVE-F60-LCI-PL-INT</v>
      </c>
      <c r="S193" s="125" t="str">
        <f t="shared" si="79"/>
        <v>MINI Countryman S Facelift Plastic intake with no scoop</v>
      </c>
      <c r="T193" s="127" t="str">
        <f t="shared" si="79"/>
        <v>S</v>
      </c>
      <c r="U193" s="121">
        <v>650</v>
      </c>
      <c r="V193" s="117" t="s">
        <v>63</v>
      </c>
      <c r="W193" s="37" t="s">
        <v>438</v>
      </c>
      <c r="X193" s="37" t="s">
        <v>429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197" t="s">
        <v>322</v>
      </c>
      <c r="B195" s="198"/>
      <c r="C195" s="198"/>
      <c r="D195" s="198"/>
      <c r="E195" s="198"/>
      <c r="F195" s="198"/>
      <c r="G195" s="196"/>
      <c r="I195" s="197" t="s">
        <v>322</v>
      </c>
      <c r="J195" s="198"/>
      <c r="K195" s="198"/>
      <c r="L195" s="198"/>
      <c r="M195" s="198"/>
      <c r="N195" s="198"/>
      <c r="O195" s="196"/>
      <c r="Q195" s="197" t="s">
        <v>322</v>
      </c>
      <c r="R195" s="198"/>
      <c r="S195" s="198"/>
      <c r="T195" s="198"/>
      <c r="U195" s="198"/>
      <c r="V195" s="198"/>
      <c r="W195" s="196"/>
      <c r="X195" s="93"/>
    </row>
    <row r="196" spans="1:24" ht="4.5" customHeight="1" x14ac:dyDescent="0.25">
      <c r="A196" s="50"/>
      <c r="B196" s="5"/>
      <c r="C196" s="6"/>
      <c r="D196" s="41"/>
      <c r="E196" s="7"/>
      <c r="F196" s="202"/>
      <c r="G196" s="198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02"/>
      <c r="W196" s="198"/>
      <c r="X196" s="198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7" t="s">
        <v>5</v>
      </c>
      <c r="G197" s="196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0" t="s">
        <v>5</v>
      </c>
      <c r="W197" s="162"/>
      <c r="X197" s="71" t="s">
        <v>556</v>
      </c>
    </row>
    <row r="198" spans="1:24" ht="4.5" customHeight="1" x14ac:dyDescent="0.25">
      <c r="A198" s="50"/>
      <c r="B198" s="5"/>
      <c r="C198" s="6"/>
      <c r="D198" s="41"/>
      <c r="E198" s="25"/>
      <c r="F198" s="202"/>
      <c r="G198" s="198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02"/>
      <c r="W198" s="198"/>
      <c r="X198" s="198"/>
    </row>
    <row r="199" spans="1:24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17</v>
      </c>
      <c r="W199" s="37" t="s">
        <v>428</v>
      </c>
      <c r="X199" s="37" t="s">
        <v>429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197" t="s">
        <v>330</v>
      </c>
      <c r="B201" s="198"/>
      <c r="C201" s="198"/>
      <c r="D201" s="198"/>
      <c r="E201" s="198"/>
      <c r="F201" s="198"/>
      <c r="G201" s="196"/>
      <c r="I201" s="197" t="s">
        <v>330</v>
      </c>
      <c r="J201" s="198"/>
      <c r="K201" s="198"/>
      <c r="L201" s="198"/>
      <c r="M201" s="198"/>
      <c r="N201" s="198"/>
      <c r="O201" s="196"/>
      <c r="Q201" s="197" t="s">
        <v>330</v>
      </c>
      <c r="R201" s="198"/>
      <c r="S201" s="198"/>
      <c r="T201" s="198"/>
      <c r="U201" s="198"/>
      <c r="V201" s="198"/>
      <c r="W201" s="196"/>
      <c r="X201" s="93"/>
    </row>
    <row r="202" spans="1:24" ht="4.5" customHeight="1" x14ac:dyDescent="0.25">
      <c r="A202" s="50"/>
      <c r="B202" s="5"/>
      <c r="C202" s="6"/>
      <c r="D202" s="41"/>
      <c r="E202" s="7"/>
      <c r="F202" s="202"/>
      <c r="G202" s="198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02"/>
      <c r="W202" s="198"/>
      <c r="X202" s="198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7" t="s">
        <v>5</v>
      </c>
      <c r="G203" s="196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162"/>
      <c r="X203" s="71" t="s">
        <v>556</v>
      </c>
    </row>
    <row r="204" spans="1:24" ht="4.5" customHeight="1" x14ac:dyDescent="0.25">
      <c r="A204" s="50"/>
      <c r="B204" s="5"/>
      <c r="C204" s="6"/>
      <c r="D204" s="41"/>
      <c r="E204" s="25"/>
      <c r="F204" s="202"/>
      <c r="G204" s="198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02"/>
      <c r="W204" s="198"/>
      <c r="X204" s="198"/>
    </row>
    <row r="205" spans="1:24" x14ac:dyDescent="0.25">
      <c r="A205" s="205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5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05" t="s">
        <v>564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19</v>
      </c>
      <c r="W205" s="37" t="s">
        <v>424</v>
      </c>
      <c r="X205" s="37" t="s">
        <v>62</v>
      </c>
    </row>
    <row r="206" spans="1:24" x14ac:dyDescent="0.25">
      <c r="A206" s="201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1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01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19</v>
      </c>
      <c r="W206" s="37" t="s">
        <v>424</v>
      </c>
      <c r="X206" s="37" t="s">
        <v>62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197" t="s">
        <v>336</v>
      </c>
      <c r="B208" s="198"/>
      <c r="C208" s="198"/>
      <c r="D208" s="198"/>
      <c r="E208" s="198"/>
      <c r="F208" s="198"/>
      <c r="G208" s="196"/>
      <c r="I208" s="197" t="s">
        <v>336</v>
      </c>
      <c r="J208" s="198"/>
      <c r="K208" s="198"/>
      <c r="L208" s="198"/>
      <c r="M208" s="198"/>
      <c r="N208" s="198"/>
      <c r="O208" s="196"/>
      <c r="Q208" s="197" t="s">
        <v>336</v>
      </c>
      <c r="R208" s="198"/>
      <c r="S208" s="198"/>
      <c r="T208" s="198"/>
      <c r="U208" s="198"/>
      <c r="V208" s="198"/>
      <c r="W208" s="196"/>
      <c r="X208" s="93"/>
    </row>
    <row r="209" spans="1:24" ht="4.5" customHeight="1" x14ac:dyDescent="0.25">
      <c r="A209" s="50"/>
      <c r="B209" s="5"/>
      <c r="C209" s="6"/>
      <c r="D209" s="41"/>
      <c r="E209" s="7"/>
      <c r="F209" s="202"/>
      <c r="G209" s="198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02"/>
      <c r="W209" s="198"/>
      <c r="X209" s="198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7" t="s">
        <v>5</v>
      </c>
      <c r="G210" s="196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0" t="s">
        <v>5</v>
      </c>
      <c r="W210" s="162"/>
      <c r="X210" s="71" t="s">
        <v>556</v>
      </c>
    </row>
    <row r="211" spans="1:24" ht="4.5" customHeight="1" x14ac:dyDescent="0.25">
      <c r="A211" s="50"/>
      <c r="B211" s="5"/>
      <c r="C211" s="6"/>
      <c r="D211" s="41"/>
      <c r="E211" s="25"/>
      <c r="F211" s="202"/>
      <c r="G211" s="198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02"/>
      <c r="W211" s="198"/>
      <c r="X211" s="198"/>
    </row>
    <row r="212" spans="1:24" x14ac:dyDescent="0.25">
      <c r="A212" s="204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4" t="s">
        <v>337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04" t="s">
        <v>337</v>
      </c>
      <c r="R212" s="11" t="str">
        <f>J212</f>
        <v>EVE-A90-CF-INT</v>
      </c>
      <c r="S212" s="11" t="str">
        <f>K212</f>
        <v>Toyota MK5 Supra Carbon Intake</v>
      </c>
      <c r="T212" s="54" t="s">
        <v>201</v>
      </c>
      <c r="U212" s="9">
        <v>1300</v>
      </c>
      <c r="V212" s="37" t="s">
        <v>19</v>
      </c>
      <c r="W212" s="37" t="s">
        <v>424</v>
      </c>
      <c r="X212" s="37" t="s">
        <v>62</v>
      </c>
    </row>
    <row r="213" spans="1:24" x14ac:dyDescent="0.25">
      <c r="A213" s="200"/>
      <c r="B213" s="8"/>
      <c r="C213" s="39"/>
      <c r="D213" s="43"/>
      <c r="E213" s="31"/>
      <c r="F213" s="37"/>
      <c r="G213" s="37"/>
      <c r="H213" s="10"/>
      <c r="I213" s="200"/>
      <c r="J213" s="11"/>
      <c r="K213" s="57"/>
      <c r="L213" s="54"/>
      <c r="M213" s="26"/>
      <c r="N213" s="36"/>
      <c r="O213" s="36"/>
      <c r="Q213" s="200"/>
      <c r="R213" s="11" t="s">
        <v>342</v>
      </c>
      <c r="S213" s="11" t="s">
        <v>343</v>
      </c>
      <c r="T213" s="54"/>
      <c r="U213" s="9">
        <v>600</v>
      </c>
      <c r="V213" s="36" t="s">
        <v>116</v>
      </c>
      <c r="W213" s="37" t="s">
        <v>434</v>
      </c>
      <c r="X213" s="37" t="s">
        <v>429</v>
      </c>
    </row>
    <row r="214" spans="1:24" x14ac:dyDescent="0.25">
      <c r="A214" s="201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1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01"/>
      <c r="R214" s="11" t="s">
        <v>340</v>
      </c>
      <c r="S214" s="11" t="s">
        <v>341</v>
      </c>
      <c r="T214" s="54"/>
      <c r="U214" s="9">
        <v>830</v>
      </c>
      <c r="V214" s="36" t="s">
        <v>63</v>
      </c>
      <c r="W214" s="37" t="s">
        <v>438</v>
      </c>
      <c r="X214" s="37" t="s">
        <v>429</v>
      </c>
    </row>
    <row r="215" spans="1:24" s="101" customFormat="1" ht="4.9000000000000004" customHeight="1" x14ac:dyDescent="0.25">
      <c r="A215" s="100"/>
      <c r="C215" s="102"/>
      <c r="D215" s="103"/>
      <c r="E215" s="104"/>
      <c r="F215" s="105"/>
      <c r="G215" s="105"/>
      <c r="I215" s="100"/>
      <c r="K215" s="106"/>
      <c r="L215" s="103"/>
      <c r="M215" s="104"/>
      <c r="N215" s="105"/>
      <c r="O215" s="105"/>
      <c r="Q215" s="203"/>
      <c r="R215" s="198"/>
      <c r="S215" s="198"/>
      <c r="T215" s="198"/>
      <c r="U215" s="198"/>
      <c r="V215" s="198"/>
      <c r="W215" s="196"/>
      <c r="X215" s="72"/>
    </row>
    <row r="216" spans="1:24" ht="21" customHeight="1" x14ac:dyDescent="0.25">
      <c r="A216" s="197" t="s">
        <v>359</v>
      </c>
      <c r="B216" s="198"/>
      <c r="C216" s="198"/>
      <c r="D216" s="198"/>
      <c r="E216" s="198"/>
      <c r="F216" s="198"/>
      <c r="G216" s="196"/>
      <c r="I216" s="197" t="s">
        <v>359</v>
      </c>
      <c r="J216" s="198"/>
      <c r="K216" s="198"/>
      <c r="L216" s="198"/>
      <c r="M216" s="198"/>
      <c r="N216" s="198"/>
      <c r="O216" s="196"/>
      <c r="Q216" s="197" t="s">
        <v>359</v>
      </c>
      <c r="R216" s="198"/>
      <c r="S216" s="198"/>
      <c r="T216" s="198"/>
      <c r="U216" s="198"/>
      <c r="V216" s="198"/>
      <c r="W216" s="196"/>
      <c r="X216" s="93"/>
    </row>
    <row r="217" spans="1:24" ht="4.5" customHeight="1" x14ac:dyDescent="0.25">
      <c r="A217" s="50"/>
      <c r="B217" s="5"/>
      <c r="C217" s="6"/>
      <c r="D217" s="41"/>
      <c r="E217" s="7"/>
      <c r="F217" s="202"/>
      <c r="G217" s="198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02"/>
      <c r="W217" s="198"/>
      <c r="X217" s="198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7" t="s">
        <v>5</v>
      </c>
      <c r="G218" s="196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0" t="s">
        <v>5</v>
      </c>
      <c r="W218" s="162"/>
      <c r="X218" s="71" t="s">
        <v>556</v>
      </c>
    </row>
    <row r="219" spans="1:24" ht="4.5" customHeight="1" x14ac:dyDescent="0.25">
      <c r="A219" s="50"/>
      <c r="B219" s="5"/>
      <c r="C219" s="6"/>
      <c r="D219" s="41"/>
      <c r="E219" s="25"/>
      <c r="F219" s="202"/>
      <c r="G219" s="198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02"/>
      <c r="W219" s="198"/>
      <c r="X219" s="198"/>
    </row>
    <row r="220" spans="1:24" x14ac:dyDescent="0.25">
      <c r="A220" s="205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5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05" t="s">
        <v>565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19</v>
      </c>
      <c r="W220" s="37" t="s">
        <v>424</v>
      </c>
      <c r="X220" s="37" t="s">
        <v>62</v>
      </c>
    </row>
    <row r="221" spans="1:24" x14ac:dyDescent="0.25">
      <c r="A221" s="201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1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01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19</v>
      </c>
      <c r="W221" s="37" t="s">
        <v>424</v>
      </c>
      <c r="X221" s="37" t="s">
        <v>62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197" t="s">
        <v>553</v>
      </c>
      <c r="B223" s="198"/>
      <c r="C223" s="198"/>
      <c r="D223" s="198"/>
      <c r="E223" s="198"/>
      <c r="F223" s="198"/>
      <c r="G223" s="196"/>
      <c r="I223" s="197" t="s">
        <v>553</v>
      </c>
      <c r="J223" s="198"/>
      <c r="K223" s="198"/>
      <c r="L223" s="198"/>
      <c r="M223" s="198"/>
      <c r="N223" s="198"/>
      <c r="O223" s="196"/>
      <c r="Q223" s="197" t="s">
        <v>553</v>
      </c>
      <c r="R223" s="198"/>
      <c r="S223" s="198"/>
      <c r="T223" s="198"/>
      <c r="U223" s="198"/>
      <c r="V223" s="198"/>
      <c r="W223" s="196"/>
      <c r="X223" s="163"/>
    </row>
    <row r="224" spans="1:24" ht="4.5" customHeight="1" x14ac:dyDescent="0.25">
      <c r="A224" s="50"/>
      <c r="B224" s="5"/>
      <c r="C224" s="6"/>
      <c r="D224" s="41"/>
      <c r="E224" s="7"/>
      <c r="F224" s="202"/>
      <c r="G224" s="198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02"/>
      <c r="W224" s="198"/>
      <c r="X224" s="198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7" t="s">
        <v>5</v>
      </c>
      <c r="G225" s="196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0" t="s">
        <v>5</v>
      </c>
      <c r="W225" s="162"/>
      <c r="X225" s="71" t="s">
        <v>556</v>
      </c>
    </row>
    <row r="226" spans="1:24" x14ac:dyDescent="0.25">
      <c r="A226" s="88"/>
      <c r="B226" s="17" t="s">
        <v>369</v>
      </c>
      <c r="C226" s="219" t="s">
        <v>370</v>
      </c>
      <c r="D226" s="196"/>
      <c r="E226" s="34">
        <v>21.67</v>
      </c>
      <c r="F226" s="36" t="s">
        <v>125</v>
      </c>
      <c r="G226" s="37" t="s">
        <v>437</v>
      </c>
      <c r="I226" s="88"/>
      <c r="J226" s="17" t="str">
        <f t="shared" ref="J226:K230" si="84">B226</f>
        <v>EVE-FLC</v>
      </c>
      <c r="K226" s="219" t="str">
        <f t="shared" si="84"/>
        <v>Filter Cleaning Kit</v>
      </c>
      <c r="L226" s="196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19" t="str">
        <f>K226</f>
        <v>Filter Cleaning Kit</v>
      </c>
      <c r="T226" s="196"/>
      <c r="U226" s="16">
        <v>30</v>
      </c>
      <c r="V226" s="36" t="s">
        <v>125</v>
      </c>
      <c r="W226" s="37" t="s">
        <v>437</v>
      </c>
      <c r="X226" s="37" t="s">
        <v>62</v>
      </c>
    </row>
    <row r="227" spans="1:24" x14ac:dyDescent="0.25">
      <c r="A227" s="74"/>
      <c r="B227" s="8" t="s">
        <v>371</v>
      </c>
      <c r="C227" s="206" t="s">
        <v>589</v>
      </c>
      <c r="D227" s="196"/>
      <c r="E227" s="34">
        <v>52</v>
      </c>
      <c r="F227" s="36" t="s">
        <v>125</v>
      </c>
      <c r="G227" s="42" t="s">
        <v>437</v>
      </c>
      <c r="I227" s="74"/>
      <c r="J227" s="8" t="str">
        <f t="shared" si="84"/>
        <v>EVE-151-G2-FTR</v>
      </c>
      <c r="K227" s="206" t="str">
        <f t="shared" si="84"/>
        <v>Replacement Filter Small</v>
      </c>
      <c r="L227" s="196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371</v>
      </c>
      <c r="S227" s="39" t="s">
        <v>372</v>
      </c>
      <c r="T227" s="43" t="s">
        <v>62</v>
      </c>
      <c r="U227" s="21">
        <v>70</v>
      </c>
      <c r="V227" s="36" t="s">
        <v>373</v>
      </c>
      <c r="W227" s="42" t="s">
        <v>437</v>
      </c>
      <c r="X227" s="42" t="s">
        <v>62</v>
      </c>
    </row>
    <row r="228" spans="1:24" x14ac:dyDescent="0.25">
      <c r="A228" s="74"/>
      <c r="B228" s="8" t="s">
        <v>374</v>
      </c>
      <c r="C228" s="206" t="s">
        <v>590</v>
      </c>
      <c r="D228" s="196"/>
      <c r="E228" s="34">
        <v>52</v>
      </c>
      <c r="F228" s="36" t="s">
        <v>125</v>
      </c>
      <c r="G228" s="42" t="s">
        <v>437</v>
      </c>
      <c r="I228" s="74"/>
      <c r="J228" s="8" t="str">
        <f t="shared" si="84"/>
        <v>EVE-661-G2-FTR</v>
      </c>
      <c r="K228" s="206" t="str">
        <f t="shared" si="84"/>
        <v>Replacement Filter Big</v>
      </c>
      <c r="L228" s="196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374</v>
      </c>
      <c r="S228" s="39" t="s">
        <v>375</v>
      </c>
      <c r="T228" s="43" t="s">
        <v>11</v>
      </c>
      <c r="U228" s="21">
        <v>70</v>
      </c>
      <c r="V228" s="36" t="s">
        <v>376</v>
      </c>
      <c r="W228" s="42" t="s">
        <v>437</v>
      </c>
      <c r="X228" s="42" t="s">
        <v>62</v>
      </c>
    </row>
    <row r="229" spans="1:24" x14ac:dyDescent="0.25">
      <c r="A229" s="77"/>
      <c r="B229" s="18" t="s">
        <v>377</v>
      </c>
      <c r="C229" s="195" t="s">
        <v>591</v>
      </c>
      <c r="D229" s="196"/>
      <c r="E229" s="34">
        <v>52</v>
      </c>
      <c r="F229" s="36" t="s">
        <v>125</v>
      </c>
      <c r="G229" s="37" t="s">
        <v>437</v>
      </c>
      <c r="I229" s="77"/>
      <c r="J229" s="18" t="str">
        <f t="shared" si="84"/>
        <v xml:space="preserve">EVE-991-FTR </v>
      </c>
      <c r="K229" s="195" t="str">
        <f t="shared" si="84"/>
        <v>Replacement Filter Extra</v>
      </c>
      <c r="L229" s="196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377</v>
      </c>
      <c r="S229" s="39" t="s">
        <v>378</v>
      </c>
      <c r="T229" s="43" t="s">
        <v>132</v>
      </c>
      <c r="U229" s="20">
        <v>70</v>
      </c>
      <c r="V229" s="36" t="s">
        <v>167</v>
      </c>
      <c r="W229" s="37" t="s">
        <v>437</v>
      </c>
      <c r="X229" s="37" t="s">
        <v>62</v>
      </c>
    </row>
    <row r="230" spans="1:24" x14ac:dyDescent="0.25">
      <c r="A230" s="77"/>
      <c r="B230" s="18" t="s">
        <v>379</v>
      </c>
      <c r="C230" s="195" t="s">
        <v>592</v>
      </c>
      <c r="D230" s="196"/>
      <c r="E230" s="34">
        <v>65</v>
      </c>
      <c r="F230" s="36" t="s">
        <v>125</v>
      </c>
      <c r="G230" s="37" t="s">
        <v>437</v>
      </c>
      <c r="I230" s="77"/>
      <c r="J230" s="18" t="str">
        <f t="shared" si="84"/>
        <v xml:space="preserve">EVE-W210-FTR </v>
      </c>
      <c r="K230" s="195" t="str">
        <f t="shared" si="84"/>
        <v>Replacement Filter Daza</v>
      </c>
      <c r="L230" s="196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379</v>
      </c>
      <c r="S230" s="39" t="s">
        <v>380</v>
      </c>
      <c r="T230" s="43" t="s">
        <v>28</v>
      </c>
      <c r="U230" s="20">
        <v>80</v>
      </c>
      <c r="V230" s="36" t="s">
        <v>381</v>
      </c>
      <c r="W230" s="37" t="s">
        <v>437</v>
      </c>
      <c r="X230" s="37" t="s">
        <v>62</v>
      </c>
    </row>
    <row r="231" spans="1:24" x14ac:dyDescent="0.25">
      <c r="A231" s="77"/>
      <c r="B231" s="18"/>
      <c r="C231" s="65"/>
      <c r="D231" s="95"/>
      <c r="E231" s="34"/>
      <c r="F231" s="36"/>
      <c r="G231" s="37"/>
      <c r="I231" s="77"/>
      <c r="J231" s="18"/>
      <c r="K231" s="65"/>
      <c r="L231" s="95"/>
      <c r="M231" s="26"/>
      <c r="N231" s="36"/>
      <c r="O231" s="37"/>
      <c r="Q231" s="77"/>
      <c r="R231" s="18" t="s">
        <v>382</v>
      </c>
      <c r="S231" s="39" t="s">
        <v>383</v>
      </c>
      <c r="T231" s="43" t="s">
        <v>201</v>
      </c>
      <c r="U231" s="20">
        <v>70</v>
      </c>
      <c r="V231" s="36" t="s">
        <v>384</v>
      </c>
      <c r="W231" s="37" t="s">
        <v>437</v>
      </c>
      <c r="X231" s="37" t="s">
        <v>62</v>
      </c>
    </row>
    <row r="232" spans="1:24" x14ac:dyDescent="0.25">
      <c r="A232" s="77"/>
      <c r="B232" s="18"/>
      <c r="C232" s="65"/>
      <c r="D232" s="95"/>
      <c r="E232" s="34"/>
      <c r="F232" s="36"/>
      <c r="G232" s="37"/>
      <c r="I232" s="77"/>
      <c r="J232" s="18"/>
      <c r="K232" s="65"/>
      <c r="L232" s="95"/>
      <c r="M232" s="26"/>
      <c r="N232" s="36"/>
      <c r="O232" s="37"/>
      <c r="Q232" s="77"/>
      <c r="R232" s="8" t="s">
        <v>403</v>
      </c>
      <c r="S232" s="39" t="s">
        <v>404</v>
      </c>
      <c r="T232" s="43" t="s">
        <v>291</v>
      </c>
      <c r="U232" s="20">
        <v>120</v>
      </c>
      <c r="V232" s="36" t="s">
        <v>405</v>
      </c>
      <c r="W232" s="37" t="s">
        <v>437</v>
      </c>
      <c r="X232" s="37" t="s">
        <v>62</v>
      </c>
    </row>
    <row r="233" spans="1:24" x14ac:dyDescent="0.25">
      <c r="A233" s="77"/>
      <c r="B233" s="18" t="s">
        <v>408</v>
      </c>
      <c r="C233" s="195" t="s">
        <v>409</v>
      </c>
      <c r="D233" s="196"/>
      <c r="E233" s="34">
        <v>52</v>
      </c>
      <c r="F233" s="36" t="s">
        <v>125</v>
      </c>
      <c r="G233" s="37" t="s">
        <v>437</v>
      </c>
      <c r="I233" s="77"/>
      <c r="J233" s="18" t="str">
        <f t="shared" ref="J233:K236" si="86">B233</f>
        <v>EVE-Vbadge</v>
      </c>
      <c r="K233" s="195" t="str">
        <f t="shared" si="86"/>
        <v>V Badge</v>
      </c>
      <c r="L233" s="196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195" t="str">
        <f t="shared" si="88"/>
        <v>V Badge</v>
      </c>
      <c r="T233" s="196"/>
      <c r="U233" s="20">
        <v>15</v>
      </c>
      <c r="V233" s="36" t="s">
        <v>410</v>
      </c>
      <c r="W233" s="37" t="s">
        <v>437</v>
      </c>
      <c r="X233" s="37" t="s">
        <v>62</v>
      </c>
    </row>
    <row r="234" spans="1:24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376</v>
      </c>
      <c r="W234" s="37" t="s">
        <v>437</v>
      </c>
      <c r="X234" s="37" t="s">
        <v>62</v>
      </c>
    </row>
    <row r="235" spans="1:24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45</v>
      </c>
      <c r="W235" s="37" t="s">
        <v>437</v>
      </c>
      <c r="X235" s="37" t="s">
        <v>62</v>
      </c>
    </row>
    <row r="236" spans="1:24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45</v>
      </c>
      <c r="W236" s="37" t="s">
        <v>437</v>
      </c>
      <c r="X236" s="37" t="s">
        <v>62</v>
      </c>
    </row>
    <row r="244" spans="14:15" x14ac:dyDescent="0.25">
      <c r="N244" s="19"/>
      <c r="O244" s="19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V45:X45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V40:X40"/>
    <mergeCell ref="A41:A42"/>
    <mergeCell ref="Q20:Q21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35:X35"/>
    <mergeCell ref="A51:A54"/>
    <mergeCell ref="Q44:W44"/>
    <mergeCell ref="A118:G118"/>
    <mergeCell ref="I169:I170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I81:I84"/>
    <mergeCell ref="F119:G119"/>
    <mergeCell ref="V77:X77"/>
    <mergeCell ref="V114:X114"/>
    <mergeCell ref="Q115:Q116"/>
    <mergeCell ref="Q216:W216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Q8:W8"/>
    <mergeCell ref="F64:G64"/>
    <mergeCell ref="A110:A113"/>
    <mergeCell ref="A78:A79"/>
    <mergeCell ref="F9:G9"/>
    <mergeCell ref="V58:X58"/>
    <mergeCell ref="V85:X85"/>
    <mergeCell ref="Q48:Q49"/>
    <mergeCell ref="F11:G11"/>
    <mergeCell ref="V28:X28"/>
    <mergeCell ref="V202:X202"/>
    <mergeCell ref="F202:G202"/>
    <mergeCell ref="F89:G89"/>
    <mergeCell ref="Q104:Q105"/>
    <mergeCell ref="A38:A39"/>
    <mergeCell ref="Q56:Q57"/>
    <mergeCell ref="Q140:Q141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A122:A123"/>
    <mergeCell ref="I195:O195"/>
    <mergeCell ref="A185:A188"/>
    <mergeCell ref="V152:X152"/>
    <mergeCell ref="F124:G124"/>
    <mergeCell ref="Q51:Q54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Q215:W215"/>
    <mergeCell ref="V165:X165"/>
    <mergeCell ref="A223:G223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- Sep-19-2023</vt:lpstr>
      <vt:lpstr>Price List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2023-09-21T08:52:50Z</dcterms:modified>
</cp:coreProperties>
</file>